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M-Postwaardestukken\LX\"/>
    </mc:Choice>
  </mc:AlternateContent>
  <xr:revisionPtr revIDLastSave="0" documentId="13_ncr:1_{3FCD6628-0F54-45E5-97F7-7F30FDAEBB02}" xr6:coauthVersionLast="47" xr6:coauthVersionMax="47" xr10:uidLastSave="{00000000-0000-0000-0000-000000000000}"/>
  <bookViews>
    <workbookView xWindow="-108" yWindow="-108" windowWidth="23256" windowHeight="12456" activeTab="2" xr2:uid="{6169F400-50D8-4BE7-B3D2-80575E927DA9}"/>
  </bookViews>
  <sheets>
    <sheet name="LX NL" sheetId="2" r:id="rId1"/>
    <sheet name="LX FR" sheetId="3" r:id="rId2"/>
    <sheet name="LX EN" sheetId="4" r:id="rId3"/>
  </sheets>
  <definedNames>
    <definedName name="_xlnm._FilterDatabase" localSheetId="2" hidden="1">'LX EN'!$X$1:$AE$4</definedName>
    <definedName name="_xlnm._FilterDatabase" localSheetId="1" hidden="1">'LX FR'!$X$1:$AM$4</definedName>
    <definedName name="_xlnm._FilterDatabase" localSheetId="0" hidden="1">'LX NL'!#REF!</definedName>
    <definedName name="_xlnm.Print_Area" localSheetId="2">'LX EN'!$E$129:$R$141</definedName>
    <definedName name="_xlnm.Print_Area" localSheetId="1">'LX FR'!$E$129:$R$141</definedName>
    <definedName name="_xlnm.Print_Area" localSheetId="0">'LX NL'!$E$129:$R$141</definedName>
    <definedName name="_xlnm.Print_Titles" localSheetId="2">'LX EN'!$2:$4</definedName>
    <definedName name="_xlnm.Print_Titles" localSheetId="1">'LX FR'!$2:$4</definedName>
    <definedName name="_xlnm.Print_Titles" localSheetId="0">'LX NL'!$2:$4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4" i="3"/>
  <c r="B4" i="4"/>
  <c r="B5" i="4"/>
  <c r="D5" i="4" s="1"/>
  <c r="B5" i="3"/>
  <c r="D5" i="3" s="1"/>
  <c r="D141" i="4"/>
  <c r="D140" i="4"/>
  <c r="D139" i="4"/>
  <c r="D138" i="4"/>
  <c r="D137" i="4"/>
  <c r="D136" i="4"/>
  <c r="D135" i="4"/>
  <c r="D134" i="4"/>
  <c r="D133" i="4"/>
  <c r="D132" i="4"/>
  <c r="D131" i="4"/>
  <c r="D130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D7" i="4"/>
  <c r="A7" i="4"/>
  <c r="D6" i="4"/>
  <c r="D141" i="3"/>
  <c r="D140" i="3"/>
  <c r="D139" i="3"/>
  <c r="D138" i="3"/>
  <c r="D137" i="3"/>
  <c r="D136" i="3"/>
  <c r="D135" i="3"/>
  <c r="D134" i="3"/>
  <c r="D133" i="3"/>
  <c r="D132" i="3"/>
  <c r="D131" i="3"/>
  <c r="D130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D6" i="3"/>
  <c r="B5" i="2" l="1"/>
  <c r="D5" i="2" s="1"/>
  <c r="D141" i="2"/>
  <c r="D140" i="2"/>
  <c r="D139" i="2"/>
  <c r="D138" i="2"/>
  <c r="D137" i="2"/>
  <c r="D136" i="2"/>
  <c r="D135" i="2"/>
  <c r="D134" i="2"/>
  <c r="D133" i="2"/>
  <c r="D132" i="2"/>
  <c r="D131" i="2"/>
  <c r="D130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21" i="2"/>
  <c r="M6" i="4" l="1"/>
  <c r="T6" i="4"/>
  <c r="W6" i="4"/>
  <c r="H7" i="4"/>
  <c r="H8" i="4" s="1"/>
  <c r="I7" i="4"/>
  <c r="I8" i="4" s="1"/>
  <c r="I9" i="4" s="1"/>
  <c r="M7" i="4"/>
  <c r="T7" i="4"/>
  <c r="S7" i="4" s="1"/>
  <c r="W7" i="4"/>
  <c r="M8" i="4"/>
  <c r="T8" i="4"/>
  <c r="W8" i="4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M9" i="4"/>
  <c r="T9" i="4"/>
  <c r="W9" i="4"/>
  <c r="I10" i="4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M10" i="4"/>
  <c r="T10" i="4"/>
  <c r="W10" i="4"/>
  <c r="M11" i="4"/>
  <c r="T11" i="4"/>
  <c r="W11" i="4"/>
  <c r="M12" i="4"/>
  <c r="T12" i="4"/>
  <c r="S12" i="4" s="1"/>
  <c r="W12" i="4"/>
  <c r="M13" i="4"/>
  <c r="T13" i="4"/>
  <c r="W13" i="4"/>
  <c r="M14" i="4"/>
  <c r="T14" i="4"/>
  <c r="W14" i="4"/>
  <c r="M15" i="4"/>
  <c r="T15" i="4"/>
  <c r="W15" i="4"/>
  <c r="M16" i="4"/>
  <c r="T16" i="4"/>
  <c r="W16" i="4"/>
  <c r="M17" i="4"/>
  <c r="T17" i="4"/>
  <c r="S17" i="4" s="1"/>
  <c r="W17" i="4"/>
  <c r="M18" i="4"/>
  <c r="T18" i="4"/>
  <c r="W18" i="4"/>
  <c r="M19" i="4"/>
  <c r="T19" i="4"/>
  <c r="W19" i="4"/>
  <c r="M20" i="4"/>
  <c r="T20" i="4"/>
  <c r="W20" i="4"/>
  <c r="M21" i="4"/>
  <c r="T21" i="4"/>
  <c r="W21" i="4"/>
  <c r="I22" i="4"/>
  <c r="M22" i="4"/>
  <c r="T22" i="4"/>
  <c r="S22" i="4" s="1"/>
  <c r="W22" i="4"/>
  <c r="I23" i="4"/>
  <c r="M23" i="4"/>
  <c r="T23" i="4"/>
  <c r="S23" i="4" s="1"/>
  <c r="W23" i="4"/>
  <c r="I24" i="4"/>
  <c r="I25" i="4" s="1"/>
  <c r="I26" i="4" s="1"/>
  <c r="I27" i="4" s="1"/>
  <c r="I28" i="4" s="1"/>
  <c r="I29" i="4" s="1"/>
  <c r="M24" i="4"/>
  <c r="T24" i="4"/>
  <c r="W24" i="4"/>
  <c r="M25" i="4"/>
  <c r="T25" i="4"/>
  <c r="W25" i="4"/>
  <c r="M26" i="4"/>
  <c r="T26" i="4"/>
  <c r="W26" i="4"/>
  <c r="M27" i="4"/>
  <c r="T27" i="4"/>
  <c r="W27" i="4"/>
  <c r="M28" i="4"/>
  <c r="T28" i="4"/>
  <c r="W28" i="4"/>
  <c r="M29" i="4"/>
  <c r="T29" i="4"/>
  <c r="W29" i="4"/>
  <c r="M30" i="4"/>
  <c r="M31" i="4" s="1"/>
  <c r="M32" i="4" s="1"/>
  <c r="M33" i="4" s="1"/>
  <c r="T30" i="4"/>
  <c r="W30" i="4"/>
  <c r="T31" i="4"/>
  <c r="W31" i="4"/>
  <c r="T32" i="4"/>
  <c r="W32" i="4"/>
  <c r="T33" i="4"/>
  <c r="S33" i="4" s="1"/>
  <c r="W33" i="4"/>
  <c r="I34" i="4"/>
  <c r="I35" i="4" s="1"/>
  <c r="I36" i="4" s="1"/>
  <c r="I37" i="4" s="1"/>
  <c r="I38" i="4" s="1"/>
  <c r="M34" i="4"/>
  <c r="T34" i="4"/>
  <c r="W34" i="4"/>
  <c r="M35" i="4"/>
  <c r="T35" i="4"/>
  <c r="W35" i="4"/>
  <c r="M36" i="4"/>
  <c r="T36" i="4"/>
  <c r="W36" i="4"/>
  <c r="M37" i="4"/>
  <c r="T37" i="4"/>
  <c r="W37" i="4"/>
  <c r="M38" i="4"/>
  <c r="T38" i="4"/>
  <c r="S38" i="4" s="1"/>
  <c r="W38" i="4"/>
  <c r="M39" i="4"/>
  <c r="T39" i="4"/>
  <c r="W39" i="4"/>
  <c r="I40" i="4"/>
  <c r="M40" i="4"/>
  <c r="T40" i="4"/>
  <c r="W40" i="4"/>
  <c r="M41" i="4"/>
  <c r="T41" i="4"/>
  <c r="W41" i="4"/>
  <c r="M42" i="4"/>
  <c r="T42" i="4"/>
  <c r="W42" i="4"/>
  <c r="I43" i="4"/>
  <c r="I44" i="4" s="1"/>
  <c r="I45" i="4" s="1"/>
  <c r="I46" i="4" s="1"/>
  <c r="M43" i="4"/>
  <c r="T43" i="4"/>
  <c r="W43" i="4"/>
  <c r="M44" i="4"/>
  <c r="T44" i="4"/>
  <c r="W44" i="4"/>
  <c r="M45" i="4"/>
  <c r="T45" i="4"/>
  <c r="W45" i="4"/>
  <c r="M46" i="4"/>
  <c r="T46" i="4"/>
  <c r="W46" i="4"/>
  <c r="M47" i="4"/>
  <c r="T47" i="4"/>
  <c r="W47" i="4"/>
  <c r="I48" i="4"/>
  <c r="M48" i="4"/>
  <c r="T48" i="4"/>
  <c r="W48" i="4"/>
  <c r="H49" i="4"/>
  <c r="M49" i="4"/>
  <c r="T49" i="4"/>
  <c r="W49" i="4"/>
  <c r="M50" i="4"/>
  <c r="T50" i="4"/>
  <c r="W50" i="4"/>
  <c r="M51" i="4"/>
  <c r="T51" i="4"/>
  <c r="W51" i="4"/>
  <c r="M52" i="4"/>
  <c r="T52" i="4"/>
  <c r="S52" i="4" s="1"/>
  <c r="W52" i="4"/>
  <c r="H53" i="4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5" i="4" s="1"/>
  <c r="H66" i="4" s="1"/>
  <c r="H67" i="4" s="1"/>
  <c r="I53" i="4"/>
  <c r="M53" i="4"/>
  <c r="T53" i="4"/>
  <c r="W53" i="4"/>
  <c r="M54" i="4"/>
  <c r="T54" i="4"/>
  <c r="W54" i="4"/>
  <c r="I55" i="4"/>
  <c r="I56" i="4" s="1"/>
  <c r="I57" i="4" s="1"/>
  <c r="I58" i="4" s="1"/>
  <c r="I59" i="4" s="1"/>
  <c r="I60" i="4" s="1"/>
  <c r="I61" i="4" s="1"/>
  <c r="I62" i="4" s="1"/>
  <c r="I63" i="4" s="1"/>
  <c r="I65" i="4" s="1"/>
  <c r="I66" i="4" s="1"/>
  <c r="I67" i="4" s="1"/>
  <c r="M55" i="4"/>
  <c r="T55" i="4"/>
  <c r="W55" i="4"/>
  <c r="M56" i="4"/>
  <c r="T56" i="4"/>
  <c r="W56" i="4"/>
  <c r="M57" i="4"/>
  <c r="T57" i="4"/>
  <c r="W57" i="4"/>
  <c r="M58" i="4"/>
  <c r="T58" i="4"/>
  <c r="W58" i="4"/>
  <c r="M59" i="4"/>
  <c r="T59" i="4"/>
  <c r="S59" i="4" s="1"/>
  <c r="W59" i="4"/>
  <c r="M60" i="4"/>
  <c r="T60" i="4"/>
  <c r="W60" i="4"/>
  <c r="M61" i="4"/>
  <c r="T61" i="4"/>
  <c r="W61" i="4"/>
  <c r="M62" i="4"/>
  <c r="T62" i="4"/>
  <c r="W62" i="4"/>
  <c r="M63" i="4"/>
  <c r="T63" i="4"/>
  <c r="S63" i="4" s="1"/>
  <c r="W63" i="4"/>
  <c r="M64" i="4"/>
  <c r="T64" i="4"/>
  <c r="W64" i="4"/>
  <c r="M65" i="4"/>
  <c r="S65" i="4"/>
  <c r="T65" i="4"/>
  <c r="W65" i="4"/>
  <c r="M66" i="4"/>
  <c r="T66" i="4"/>
  <c r="S66" i="4" s="1"/>
  <c r="W66" i="4"/>
  <c r="M67" i="4"/>
  <c r="T67" i="4"/>
  <c r="W67" i="4"/>
  <c r="M69" i="4"/>
  <c r="T69" i="4"/>
  <c r="W69" i="4"/>
  <c r="M70" i="4"/>
  <c r="T70" i="4"/>
  <c r="W70" i="4"/>
  <c r="S70" i="4" s="1"/>
  <c r="H71" i="4"/>
  <c r="I71" i="4"/>
  <c r="M71" i="4"/>
  <c r="T71" i="4"/>
  <c r="S71" i="4" s="1"/>
  <c r="W71" i="4"/>
  <c r="I72" i="4"/>
  <c r="M72" i="4"/>
  <c r="T72" i="4"/>
  <c r="W72" i="4"/>
  <c r="H73" i="4"/>
  <c r="M73" i="4"/>
  <c r="T73" i="4"/>
  <c r="S73" i="4" s="1"/>
  <c r="W73" i="4"/>
  <c r="I74" i="4"/>
  <c r="M74" i="4"/>
  <c r="T74" i="4"/>
  <c r="W74" i="4"/>
  <c r="H75" i="4"/>
  <c r="M75" i="4"/>
  <c r="T75" i="4"/>
  <c r="S75" i="4" s="1"/>
  <c r="W75" i="4"/>
  <c r="H76" i="4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I76" i="4"/>
  <c r="M76" i="4"/>
  <c r="T76" i="4"/>
  <c r="W76" i="4"/>
  <c r="I77" i="4"/>
  <c r="I78" i="4" s="1"/>
  <c r="I79" i="4" s="1"/>
  <c r="I80" i="4" s="1"/>
  <c r="I81" i="4" s="1"/>
  <c r="I82" i="4" s="1"/>
  <c r="I83" i="4" s="1"/>
  <c r="I84" i="4" s="1"/>
  <c r="I85" i="4" s="1"/>
  <c r="I86" i="4" s="1"/>
  <c r="I87" i="4" s="1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I103" i="4" s="1"/>
  <c r="I104" i="4" s="1"/>
  <c r="I105" i="4" s="1"/>
  <c r="I106" i="4" s="1"/>
  <c r="I107" i="4" s="1"/>
  <c r="I108" i="4" s="1"/>
  <c r="I109" i="4" s="1"/>
  <c r="I110" i="4" s="1"/>
  <c r="I111" i="4" s="1"/>
  <c r="I112" i="4" s="1"/>
  <c r="I113" i="4" s="1"/>
  <c r="I114" i="4" s="1"/>
  <c r="I115" i="4" s="1"/>
  <c r="I116" i="4" s="1"/>
  <c r="I117" i="4" s="1"/>
  <c r="I118" i="4" s="1"/>
  <c r="I119" i="4" s="1"/>
  <c r="I120" i="4" s="1"/>
  <c r="I121" i="4" s="1"/>
  <c r="I122" i="4" s="1"/>
  <c r="I123" i="4" s="1"/>
  <c r="I124" i="4" s="1"/>
  <c r="I125" i="4" s="1"/>
  <c r="I126" i="4" s="1"/>
  <c r="I127" i="4" s="1"/>
  <c r="I128" i="4" s="1"/>
  <c r="M77" i="4"/>
  <c r="T77" i="4"/>
  <c r="W77" i="4"/>
  <c r="S77" i="4" s="1"/>
  <c r="M78" i="4"/>
  <c r="T78" i="4"/>
  <c r="W78" i="4"/>
  <c r="M79" i="4"/>
  <c r="T79" i="4"/>
  <c r="W79" i="4"/>
  <c r="M80" i="4"/>
  <c r="T80" i="4"/>
  <c r="W80" i="4"/>
  <c r="M81" i="4"/>
  <c r="T81" i="4"/>
  <c r="W81" i="4"/>
  <c r="M82" i="4"/>
  <c r="T82" i="4"/>
  <c r="W82" i="4"/>
  <c r="S82" i="4" s="1"/>
  <c r="M83" i="4"/>
  <c r="T83" i="4"/>
  <c r="S83" i="4" s="1"/>
  <c r="W83" i="4"/>
  <c r="M84" i="4"/>
  <c r="T84" i="4"/>
  <c r="S84" i="4" s="1"/>
  <c r="W84" i="4"/>
  <c r="M85" i="4"/>
  <c r="T85" i="4"/>
  <c r="S85" i="4" s="1"/>
  <c r="W85" i="4"/>
  <c r="M86" i="4"/>
  <c r="T86" i="4"/>
  <c r="W86" i="4"/>
  <c r="M87" i="4"/>
  <c r="T87" i="4"/>
  <c r="S87" i="4" s="1"/>
  <c r="W87" i="4"/>
  <c r="M88" i="4"/>
  <c r="T88" i="4"/>
  <c r="W88" i="4"/>
  <c r="M89" i="4"/>
  <c r="T89" i="4"/>
  <c r="S89" i="4" s="1"/>
  <c r="W89" i="4"/>
  <c r="M90" i="4"/>
  <c r="T90" i="4"/>
  <c r="W90" i="4"/>
  <c r="M91" i="4"/>
  <c r="T91" i="4"/>
  <c r="S91" i="4" s="1"/>
  <c r="W91" i="4"/>
  <c r="M92" i="4"/>
  <c r="T92" i="4"/>
  <c r="W92" i="4"/>
  <c r="M93" i="4"/>
  <c r="T93" i="4"/>
  <c r="S93" i="4" s="1"/>
  <c r="W93" i="4"/>
  <c r="M94" i="4"/>
  <c r="T94" i="4"/>
  <c r="W94" i="4"/>
  <c r="M95" i="4"/>
  <c r="T95" i="4"/>
  <c r="S95" i="4" s="1"/>
  <c r="W95" i="4"/>
  <c r="M96" i="4"/>
  <c r="T96" i="4"/>
  <c r="W96" i="4"/>
  <c r="M97" i="4"/>
  <c r="T97" i="4"/>
  <c r="S97" i="4" s="1"/>
  <c r="W97" i="4"/>
  <c r="M98" i="4"/>
  <c r="T98" i="4"/>
  <c r="W98" i="4"/>
  <c r="M99" i="4"/>
  <c r="T99" i="4"/>
  <c r="S99" i="4" s="1"/>
  <c r="W99" i="4"/>
  <c r="M100" i="4"/>
  <c r="T100" i="4"/>
  <c r="W100" i="4"/>
  <c r="M101" i="4"/>
  <c r="T101" i="4"/>
  <c r="S101" i="4" s="1"/>
  <c r="W101" i="4"/>
  <c r="M102" i="4"/>
  <c r="T102" i="4"/>
  <c r="W102" i="4"/>
  <c r="M103" i="4"/>
  <c r="T103" i="4"/>
  <c r="S103" i="4" s="1"/>
  <c r="W103" i="4"/>
  <c r="M104" i="4"/>
  <c r="T104" i="4"/>
  <c r="W104" i="4"/>
  <c r="M105" i="4"/>
  <c r="T105" i="4"/>
  <c r="S105" i="4" s="1"/>
  <c r="W105" i="4"/>
  <c r="M106" i="4"/>
  <c r="T106" i="4"/>
  <c r="W106" i="4"/>
  <c r="M107" i="4"/>
  <c r="T107" i="4"/>
  <c r="W107" i="4"/>
  <c r="M108" i="4"/>
  <c r="T108" i="4"/>
  <c r="W108" i="4"/>
  <c r="S108" i="4" s="1"/>
  <c r="M109" i="4"/>
  <c r="S109" i="4"/>
  <c r="T109" i="4"/>
  <c r="W109" i="4"/>
  <c r="M110" i="4"/>
  <c r="T110" i="4"/>
  <c r="S110" i="4" s="1"/>
  <c r="W110" i="4"/>
  <c r="M111" i="4"/>
  <c r="T111" i="4"/>
  <c r="W111" i="4"/>
  <c r="M112" i="4"/>
  <c r="T112" i="4"/>
  <c r="W112" i="4"/>
  <c r="M113" i="4"/>
  <c r="T113" i="4"/>
  <c r="W113" i="4"/>
  <c r="M114" i="4"/>
  <c r="T114" i="4"/>
  <c r="W114" i="4"/>
  <c r="M115" i="4"/>
  <c r="T115" i="4"/>
  <c r="W115" i="4"/>
  <c r="M116" i="4"/>
  <c r="T116" i="4"/>
  <c r="W116" i="4"/>
  <c r="M117" i="4"/>
  <c r="T117" i="4"/>
  <c r="W117" i="4"/>
  <c r="S117" i="4" s="1"/>
  <c r="M118" i="4"/>
  <c r="T118" i="4"/>
  <c r="S118" i="4" s="1"/>
  <c r="W118" i="4"/>
  <c r="M119" i="4"/>
  <c r="T119" i="4"/>
  <c r="W119" i="4"/>
  <c r="M120" i="4"/>
  <c r="T120" i="4"/>
  <c r="W120" i="4"/>
  <c r="M121" i="4"/>
  <c r="T121" i="4"/>
  <c r="W121" i="4"/>
  <c r="M122" i="4"/>
  <c r="T122" i="4"/>
  <c r="W122" i="4"/>
  <c r="M123" i="4"/>
  <c r="T123" i="4"/>
  <c r="W123" i="4"/>
  <c r="M124" i="4"/>
  <c r="T124" i="4"/>
  <c r="W124" i="4"/>
  <c r="M125" i="4"/>
  <c r="T125" i="4"/>
  <c r="W125" i="4"/>
  <c r="M126" i="4"/>
  <c r="T126" i="4"/>
  <c r="W126" i="4"/>
  <c r="M127" i="4"/>
  <c r="T127" i="4"/>
  <c r="W127" i="4"/>
  <c r="M128" i="4"/>
  <c r="T128" i="4"/>
  <c r="W128" i="4"/>
  <c r="M130" i="4"/>
  <c r="T130" i="4"/>
  <c r="W130" i="4"/>
  <c r="H131" i="4"/>
  <c r="H132" i="4" s="1"/>
  <c r="H133" i="4" s="1"/>
  <c r="H134" i="4" s="1"/>
  <c r="H135" i="4" s="1"/>
  <c r="H136" i="4" s="1"/>
  <c r="H137" i="4" s="1"/>
  <c r="H138" i="4" s="1"/>
  <c r="I131" i="4"/>
  <c r="I132" i="4" s="1"/>
  <c r="I133" i="4" s="1"/>
  <c r="I134" i="4" s="1"/>
  <c r="I135" i="4" s="1"/>
  <c r="I136" i="4" s="1"/>
  <c r="I137" i="4" s="1"/>
  <c r="I138" i="4" s="1"/>
  <c r="M131" i="4"/>
  <c r="T131" i="4"/>
  <c r="W131" i="4"/>
  <c r="M132" i="4"/>
  <c r="T132" i="4"/>
  <c r="W132" i="4"/>
  <c r="M133" i="4"/>
  <c r="T133" i="4"/>
  <c r="W133" i="4"/>
  <c r="M134" i="4"/>
  <c r="T134" i="4"/>
  <c r="W134" i="4"/>
  <c r="M135" i="4"/>
  <c r="T135" i="4"/>
  <c r="W135" i="4"/>
  <c r="M136" i="4"/>
  <c r="T136" i="4"/>
  <c r="W136" i="4"/>
  <c r="M137" i="4"/>
  <c r="T137" i="4"/>
  <c r="W137" i="4"/>
  <c r="M138" i="4"/>
  <c r="T138" i="4"/>
  <c r="W138" i="4"/>
  <c r="M139" i="4"/>
  <c r="T139" i="4"/>
  <c r="W139" i="4"/>
  <c r="S139" i="4" s="1"/>
  <c r="M140" i="4"/>
  <c r="T140" i="4"/>
  <c r="W140" i="4"/>
  <c r="M141" i="4"/>
  <c r="T141" i="4"/>
  <c r="W141" i="4"/>
  <c r="T6" i="3"/>
  <c r="W6" i="3"/>
  <c r="T7" i="3"/>
  <c r="W7" i="3"/>
  <c r="T8" i="3"/>
  <c r="W8" i="3"/>
  <c r="T9" i="3"/>
  <c r="W9" i="3"/>
  <c r="T10" i="3"/>
  <c r="W10" i="3"/>
  <c r="T11" i="3"/>
  <c r="W11" i="3"/>
  <c r="T12" i="3"/>
  <c r="W12" i="3"/>
  <c r="T13" i="3"/>
  <c r="W13" i="3"/>
  <c r="T14" i="3"/>
  <c r="W14" i="3"/>
  <c r="T15" i="3"/>
  <c r="W15" i="3"/>
  <c r="T16" i="3"/>
  <c r="W16" i="3"/>
  <c r="T17" i="3"/>
  <c r="W17" i="3"/>
  <c r="T18" i="3"/>
  <c r="W18" i="3"/>
  <c r="T19" i="3"/>
  <c r="W19" i="3"/>
  <c r="T20" i="3"/>
  <c r="W20" i="3"/>
  <c r="T21" i="3"/>
  <c r="W21" i="3"/>
  <c r="T22" i="3"/>
  <c r="W22" i="3"/>
  <c r="T23" i="3"/>
  <c r="W23" i="3"/>
  <c r="T24" i="3"/>
  <c r="W24" i="3"/>
  <c r="T25" i="3"/>
  <c r="W25" i="3"/>
  <c r="T26" i="3"/>
  <c r="W26" i="3"/>
  <c r="T27" i="3"/>
  <c r="W27" i="3"/>
  <c r="T28" i="3"/>
  <c r="W28" i="3"/>
  <c r="T29" i="3"/>
  <c r="W29" i="3"/>
  <c r="T30" i="3"/>
  <c r="W30" i="3"/>
  <c r="T31" i="3"/>
  <c r="W31" i="3"/>
  <c r="T32" i="3"/>
  <c r="W32" i="3"/>
  <c r="T33" i="3"/>
  <c r="W33" i="3"/>
  <c r="T34" i="3"/>
  <c r="W34" i="3"/>
  <c r="T35" i="3"/>
  <c r="W35" i="3"/>
  <c r="T36" i="3"/>
  <c r="W36" i="3"/>
  <c r="T37" i="3"/>
  <c r="W37" i="3"/>
  <c r="T38" i="3"/>
  <c r="W38" i="3"/>
  <c r="T39" i="3"/>
  <c r="W39" i="3"/>
  <c r="T40" i="3"/>
  <c r="W40" i="3"/>
  <c r="T41" i="3"/>
  <c r="W41" i="3"/>
  <c r="T42" i="3"/>
  <c r="W42" i="3"/>
  <c r="T43" i="3"/>
  <c r="W43" i="3"/>
  <c r="T44" i="3"/>
  <c r="W44" i="3"/>
  <c r="T45" i="3"/>
  <c r="W45" i="3"/>
  <c r="T46" i="3"/>
  <c r="W46" i="3"/>
  <c r="T47" i="3"/>
  <c r="W47" i="3"/>
  <c r="T48" i="3"/>
  <c r="W48" i="3"/>
  <c r="T49" i="3"/>
  <c r="W49" i="3"/>
  <c r="T50" i="3"/>
  <c r="W50" i="3"/>
  <c r="T51" i="3"/>
  <c r="W51" i="3"/>
  <c r="T52" i="3"/>
  <c r="W52" i="3"/>
  <c r="T53" i="3"/>
  <c r="W53" i="3"/>
  <c r="T54" i="3"/>
  <c r="W54" i="3"/>
  <c r="T55" i="3"/>
  <c r="W55" i="3"/>
  <c r="T56" i="3"/>
  <c r="W56" i="3"/>
  <c r="T57" i="3"/>
  <c r="W57" i="3"/>
  <c r="T58" i="3"/>
  <c r="W58" i="3"/>
  <c r="T59" i="3"/>
  <c r="W59" i="3"/>
  <c r="T60" i="3"/>
  <c r="W60" i="3"/>
  <c r="T61" i="3"/>
  <c r="W61" i="3"/>
  <c r="T62" i="3"/>
  <c r="W62" i="3"/>
  <c r="T63" i="3"/>
  <c r="W63" i="3"/>
  <c r="T64" i="3"/>
  <c r="W64" i="3"/>
  <c r="T65" i="3"/>
  <c r="W65" i="3"/>
  <c r="T66" i="3"/>
  <c r="W66" i="3"/>
  <c r="T67" i="3"/>
  <c r="W67" i="3"/>
  <c r="T69" i="3"/>
  <c r="W69" i="3"/>
  <c r="T70" i="3"/>
  <c r="W70" i="3"/>
  <c r="T71" i="3"/>
  <c r="W71" i="3"/>
  <c r="T72" i="3"/>
  <c r="W72" i="3"/>
  <c r="T73" i="3"/>
  <c r="W73" i="3"/>
  <c r="T74" i="3"/>
  <c r="W74" i="3"/>
  <c r="T75" i="3"/>
  <c r="W75" i="3"/>
  <c r="T76" i="3"/>
  <c r="W76" i="3"/>
  <c r="T77" i="3"/>
  <c r="W77" i="3"/>
  <c r="T78" i="3"/>
  <c r="W78" i="3"/>
  <c r="T79" i="3"/>
  <c r="W79" i="3"/>
  <c r="T80" i="3"/>
  <c r="W80" i="3"/>
  <c r="T81" i="3"/>
  <c r="W81" i="3"/>
  <c r="T82" i="3"/>
  <c r="W82" i="3"/>
  <c r="T83" i="3"/>
  <c r="W83" i="3"/>
  <c r="T84" i="3"/>
  <c r="W84" i="3"/>
  <c r="T85" i="3"/>
  <c r="W85" i="3"/>
  <c r="T86" i="3"/>
  <c r="W86" i="3"/>
  <c r="T87" i="3"/>
  <c r="W87" i="3"/>
  <c r="T88" i="3"/>
  <c r="W88" i="3"/>
  <c r="T89" i="3"/>
  <c r="W89" i="3"/>
  <c r="T90" i="3"/>
  <c r="W90" i="3"/>
  <c r="T91" i="3"/>
  <c r="W91" i="3"/>
  <c r="T92" i="3"/>
  <c r="W92" i="3"/>
  <c r="T93" i="3"/>
  <c r="W93" i="3"/>
  <c r="T94" i="3"/>
  <c r="W94" i="3"/>
  <c r="T95" i="3"/>
  <c r="W95" i="3"/>
  <c r="T96" i="3"/>
  <c r="W96" i="3"/>
  <c r="T97" i="3"/>
  <c r="S97" i="3" s="1"/>
  <c r="W97" i="3"/>
  <c r="T98" i="3"/>
  <c r="W98" i="3"/>
  <c r="T99" i="3"/>
  <c r="W99" i="3"/>
  <c r="T100" i="3"/>
  <c r="W100" i="3"/>
  <c r="S100" i="3" s="1"/>
  <c r="T101" i="3"/>
  <c r="S101" i="3" s="1"/>
  <c r="W101" i="3"/>
  <c r="T102" i="3"/>
  <c r="W102" i="3"/>
  <c r="T103" i="3"/>
  <c r="S103" i="3" s="1"/>
  <c r="W103" i="3"/>
  <c r="T104" i="3"/>
  <c r="W104" i="3"/>
  <c r="T105" i="3"/>
  <c r="W105" i="3"/>
  <c r="T106" i="3"/>
  <c r="W106" i="3"/>
  <c r="T107" i="3"/>
  <c r="W107" i="3"/>
  <c r="T108" i="3"/>
  <c r="W108" i="3"/>
  <c r="T109" i="3"/>
  <c r="S109" i="3" s="1"/>
  <c r="W109" i="3"/>
  <c r="T110" i="3"/>
  <c r="W110" i="3"/>
  <c r="T111" i="3"/>
  <c r="S111" i="3" s="1"/>
  <c r="W111" i="3"/>
  <c r="T112" i="3"/>
  <c r="W112" i="3"/>
  <c r="T113" i="3"/>
  <c r="W113" i="3"/>
  <c r="S113" i="3" s="1"/>
  <c r="T114" i="3"/>
  <c r="W114" i="3"/>
  <c r="T115" i="3"/>
  <c r="W115" i="3"/>
  <c r="T116" i="3"/>
  <c r="W116" i="3"/>
  <c r="T117" i="3"/>
  <c r="W117" i="3"/>
  <c r="T118" i="3"/>
  <c r="S118" i="3" s="1"/>
  <c r="W118" i="3"/>
  <c r="T119" i="3"/>
  <c r="W119" i="3"/>
  <c r="T120" i="3"/>
  <c r="W120" i="3"/>
  <c r="T121" i="3"/>
  <c r="W121" i="3"/>
  <c r="S121" i="3" s="1"/>
  <c r="T122" i="3"/>
  <c r="S122" i="3" s="1"/>
  <c r="W122" i="3"/>
  <c r="T123" i="3"/>
  <c r="W123" i="3"/>
  <c r="T124" i="3"/>
  <c r="W124" i="3"/>
  <c r="T125" i="3"/>
  <c r="W125" i="3"/>
  <c r="T126" i="3"/>
  <c r="S126" i="3" s="1"/>
  <c r="W126" i="3"/>
  <c r="T127" i="3"/>
  <c r="W127" i="3"/>
  <c r="T128" i="3"/>
  <c r="W128" i="3"/>
  <c r="T130" i="3"/>
  <c r="W130" i="3"/>
  <c r="T131" i="3"/>
  <c r="W131" i="3"/>
  <c r="T132" i="3"/>
  <c r="W132" i="3"/>
  <c r="T133" i="3"/>
  <c r="W133" i="3"/>
  <c r="T134" i="3"/>
  <c r="W134" i="3"/>
  <c r="T135" i="3"/>
  <c r="W135" i="3"/>
  <c r="T136" i="3"/>
  <c r="W136" i="3"/>
  <c r="T137" i="3"/>
  <c r="W137" i="3"/>
  <c r="T138" i="3"/>
  <c r="W138" i="3"/>
  <c r="T139" i="3"/>
  <c r="W139" i="3"/>
  <c r="T140" i="3"/>
  <c r="W140" i="3"/>
  <c r="T141" i="3"/>
  <c r="W141" i="3"/>
  <c r="T6" i="2"/>
  <c r="W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T7" i="2"/>
  <c r="W7" i="2"/>
  <c r="T8" i="2"/>
  <c r="W8" i="2"/>
  <c r="T9" i="2"/>
  <c r="W9" i="2"/>
  <c r="T10" i="2"/>
  <c r="W10" i="2"/>
  <c r="T11" i="2"/>
  <c r="W11" i="2"/>
  <c r="T12" i="2"/>
  <c r="W12" i="2"/>
  <c r="T13" i="2"/>
  <c r="W13" i="2"/>
  <c r="T14" i="2"/>
  <c r="W14" i="2"/>
  <c r="T15" i="2"/>
  <c r="W15" i="2"/>
  <c r="T16" i="2"/>
  <c r="W16" i="2"/>
  <c r="T17" i="2"/>
  <c r="W17" i="2"/>
  <c r="T18" i="2"/>
  <c r="W18" i="2"/>
  <c r="T19" i="2"/>
  <c r="W19" i="2"/>
  <c r="T20" i="2"/>
  <c r="W20" i="2"/>
  <c r="T21" i="2"/>
  <c r="W21" i="2"/>
  <c r="T22" i="2"/>
  <c r="W22" i="2"/>
  <c r="T23" i="2"/>
  <c r="W23" i="2"/>
  <c r="T24" i="2"/>
  <c r="W24" i="2"/>
  <c r="T25" i="2"/>
  <c r="W25" i="2"/>
  <c r="T26" i="2"/>
  <c r="W26" i="2"/>
  <c r="T27" i="2"/>
  <c r="W27" i="2"/>
  <c r="T28" i="2"/>
  <c r="W28" i="2"/>
  <c r="T29" i="2"/>
  <c r="W29" i="2"/>
  <c r="T30" i="2"/>
  <c r="W30" i="2"/>
  <c r="T31" i="2"/>
  <c r="W31" i="2"/>
  <c r="T32" i="2"/>
  <c r="W32" i="2"/>
  <c r="T33" i="2"/>
  <c r="W33" i="2"/>
  <c r="T34" i="2"/>
  <c r="W34" i="2"/>
  <c r="T35" i="2"/>
  <c r="W35" i="2"/>
  <c r="T36" i="2"/>
  <c r="W36" i="2"/>
  <c r="T37" i="2"/>
  <c r="W37" i="2"/>
  <c r="T38" i="2"/>
  <c r="W38" i="2"/>
  <c r="T39" i="2"/>
  <c r="W39" i="2"/>
  <c r="T40" i="2"/>
  <c r="W40" i="2"/>
  <c r="T41" i="2"/>
  <c r="W41" i="2"/>
  <c r="T42" i="2"/>
  <c r="W42" i="2"/>
  <c r="T43" i="2"/>
  <c r="W43" i="2"/>
  <c r="T44" i="2"/>
  <c r="W44" i="2"/>
  <c r="T45" i="2"/>
  <c r="W45" i="2"/>
  <c r="T46" i="2"/>
  <c r="W46" i="2"/>
  <c r="T47" i="2"/>
  <c r="W47" i="2"/>
  <c r="T48" i="2"/>
  <c r="W48" i="2"/>
  <c r="T49" i="2"/>
  <c r="W49" i="2"/>
  <c r="T50" i="2"/>
  <c r="W50" i="2"/>
  <c r="T51" i="2"/>
  <c r="W51" i="2"/>
  <c r="T52" i="2"/>
  <c r="W52" i="2"/>
  <c r="T53" i="2"/>
  <c r="W53" i="2"/>
  <c r="T54" i="2"/>
  <c r="W54" i="2"/>
  <c r="T55" i="2"/>
  <c r="W55" i="2"/>
  <c r="T56" i="2"/>
  <c r="W56" i="2"/>
  <c r="T57" i="2"/>
  <c r="W57" i="2"/>
  <c r="T58" i="2"/>
  <c r="W58" i="2"/>
  <c r="T59" i="2"/>
  <c r="W59" i="2"/>
  <c r="T60" i="2"/>
  <c r="W60" i="2"/>
  <c r="T61" i="2"/>
  <c r="W61" i="2"/>
  <c r="T62" i="2"/>
  <c r="W62" i="2"/>
  <c r="T63" i="2"/>
  <c r="W63" i="2"/>
  <c r="T64" i="2"/>
  <c r="W64" i="2"/>
  <c r="T65" i="2"/>
  <c r="W65" i="2"/>
  <c r="T66" i="2"/>
  <c r="W66" i="2"/>
  <c r="T67" i="2"/>
  <c r="W67" i="2"/>
  <c r="T69" i="2"/>
  <c r="W69" i="2"/>
  <c r="T70" i="2"/>
  <c r="W70" i="2"/>
  <c r="T71" i="2"/>
  <c r="W71" i="2"/>
  <c r="T72" i="2"/>
  <c r="W72" i="2"/>
  <c r="T73" i="2"/>
  <c r="W73" i="2"/>
  <c r="T74" i="2"/>
  <c r="W74" i="2"/>
  <c r="T75" i="2"/>
  <c r="W75" i="2"/>
  <c r="T76" i="2"/>
  <c r="W76" i="2"/>
  <c r="T77" i="2"/>
  <c r="W77" i="2"/>
  <c r="T78" i="2"/>
  <c r="W78" i="2"/>
  <c r="T79" i="2"/>
  <c r="W79" i="2"/>
  <c r="T80" i="2"/>
  <c r="W80" i="2"/>
  <c r="T81" i="2"/>
  <c r="W81" i="2"/>
  <c r="T82" i="2"/>
  <c r="W82" i="2"/>
  <c r="T83" i="2"/>
  <c r="W83" i="2"/>
  <c r="T84" i="2"/>
  <c r="W84" i="2"/>
  <c r="T85" i="2"/>
  <c r="W85" i="2"/>
  <c r="T86" i="2"/>
  <c r="W86" i="2"/>
  <c r="T87" i="2"/>
  <c r="W87" i="2"/>
  <c r="T88" i="2"/>
  <c r="W88" i="2"/>
  <c r="T89" i="2"/>
  <c r="W89" i="2"/>
  <c r="T90" i="2"/>
  <c r="W90" i="2"/>
  <c r="T91" i="2"/>
  <c r="W91" i="2"/>
  <c r="T92" i="2"/>
  <c r="W92" i="2"/>
  <c r="T93" i="2"/>
  <c r="W93" i="2"/>
  <c r="T94" i="2"/>
  <c r="W94" i="2"/>
  <c r="T95" i="2"/>
  <c r="W95" i="2"/>
  <c r="T96" i="2"/>
  <c r="W96" i="2"/>
  <c r="T97" i="2"/>
  <c r="W97" i="2"/>
  <c r="T98" i="2"/>
  <c r="W98" i="2"/>
  <c r="T99" i="2"/>
  <c r="W99" i="2"/>
  <c r="S99" i="2" s="1"/>
  <c r="T100" i="2"/>
  <c r="W100" i="2"/>
  <c r="T101" i="2"/>
  <c r="W101" i="2"/>
  <c r="T102" i="2"/>
  <c r="W102" i="2"/>
  <c r="T103" i="2"/>
  <c r="W103" i="2"/>
  <c r="T104" i="2"/>
  <c r="W104" i="2"/>
  <c r="T105" i="2"/>
  <c r="W105" i="2"/>
  <c r="T106" i="2"/>
  <c r="W106" i="2"/>
  <c r="T107" i="2"/>
  <c r="W107" i="2"/>
  <c r="T108" i="2"/>
  <c r="W108" i="2"/>
  <c r="T109" i="2"/>
  <c r="W109" i="2"/>
  <c r="T110" i="2"/>
  <c r="W110" i="2"/>
  <c r="T111" i="2"/>
  <c r="W111" i="2"/>
  <c r="T112" i="2"/>
  <c r="W112" i="2"/>
  <c r="T113" i="2"/>
  <c r="W113" i="2"/>
  <c r="T114" i="2"/>
  <c r="W114" i="2"/>
  <c r="T115" i="2"/>
  <c r="W115" i="2"/>
  <c r="T116" i="2"/>
  <c r="W116" i="2"/>
  <c r="T117" i="2"/>
  <c r="W117" i="2"/>
  <c r="T118" i="2"/>
  <c r="W118" i="2"/>
  <c r="T119" i="2"/>
  <c r="W119" i="2"/>
  <c r="T120" i="2"/>
  <c r="W120" i="2"/>
  <c r="T121" i="2"/>
  <c r="W121" i="2"/>
  <c r="T122" i="2"/>
  <c r="W122" i="2"/>
  <c r="T123" i="2"/>
  <c r="W123" i="2"/>
  <c r="T124" i="2"/>
  <c r="W124" i="2"/>
  <c r="T125" i="2"/>
  <c r="W125" i="2"/>
  <c r="T126" i="2"/>
  <c r="W126" i="2"/>
  <c r="T127" i="2"/>
  <c r="W127" i="2"/>
  <c r="T128" i="2"/>
  <c r="W128" i="2"/>
  <c r="T130" i="2"/>
  <c r="W130" i="2"/>
  <c r="T131" i="2"/>
  <c r="W131" i="2"/>
  <c r="T132" i="2"/>
  <c r="W132" i="2"/>
  <c r="T133" i="2"/>
  <c r="W133" i="2"/>
  <c r="T134" i="2"/>
  <c r="W134" i="2"/>
  <c r="T135" i="2"/>
  <c r="W135" i="2"/>
  <c r="T136" i="2"/>
  <c r="W136" i="2"/>
  <c r="T137" i="2"/>
  <c r="W137" i="2"/>
  <c r="T138" i="2"/>
  <c r="W138" i="2"/>
  <c r="T139" i="2"/>
  <c r="W139" i="2"/>
  <c r="T140" i="2"/>
  <c r="W140" i="2"/>
  <c r="T141" i="2"/>
  <c r="W141" i="2"/>
  <c r="S94" i="3" l="1"/>
  <c r="S84" i="3"/>
  <c r="S76" i="3"/>
  <c r="S63" i="3"/>
  <c r="S47" i="3"/>
  <c r="S43" i="3"/>
  <c r="S35" i="3"/>
  <c r="S15" i="3"/>
  <c r="S136" i="3"/>
  <c r="S134" i="3"/>
  <c r="S130" i="3"/>
  <c r="S117" i="3"/>
  <c r="S88" i="3"/>
  <c r="S80" i="3"/>
  <c r="S72" i="3"/>
  <c r="S67" i="3"/>
  <c r="S59" i="3"/>
  <c r="S55" i="3"/>
  <c r="S51" i="3"/>
  <c r="S39" i="3"/>
  <c r="S31" i="3"/>
  <c r="S27" i="3"/>
  <c r="S23" i="3"/>
  <c r="S19" i="3"/>
  <c r="S11" i="3"/>
  <c r="S133" i="3"/>
  <c r="S116" i="3"/>
  <c r="S106" i="2"/>
  <c r="S104" i="2"/>
  <c r="S98" i="2"/>
  <c r="S96" i="2"/>
  <c r="S140" i="4"/>
  <c r="S81" i="4"/>
  <c r="S78" i="4"/>
  <c r="S10" i="4"/>
  <c r="S9" i="4"/>
  <c r="S8" i="4"/>
  <c r="S48" i="4"/>
  <c r="S43" i="4"/>
  <c r="S19" i="4"/>
  <c r="S16" i="4"/>
  <c r="S132" i="4"/>
  <c r="S125" i="4"/>
  <c r="S88" i="4"/>
  <c r="S79" i="4"/>
  <c r="S124" i="4"/>
  <c r="S116" i="4"/>
  <c r="S102" i="4"/>
  <c r="S98" i="4"/>
  <c r="S94" i="4"/>
  <c r="S90" i="4"/>
  <c r="S55" i="4"/>
  <c r="S51" i="4"/>
  <c r="S46" i="4"/>
  <c r="S41" i="4"/>
  <c r="S35" i="4"/>
  <c r="S20" i="4"/>
  <c r="S11" i="4"/>
  <c r="S136" i="4"/>
  <c r="S126" i="4"/>
  <c r="S121" i="4"/>
  <c r="S113" i="4"/>
  <c r="S104" i="4"/>
  <c r="S100" i="4"/>
  <c r="S96" i="4"/>
  <c r="S92" i="4"/>
  <c r="S86" i="4"/>
  <c r="S60" i="4"/>
  <c r="S56" i="4"/>
  <c r="S34" i="4"/>
  <c r="S31" i="4"/>
  <c r="S30" i="4"/>
  <c r="S26" i="4"/>
  <c r="S18" i="4"/>
  <c r="S135" i="4"/>
  <c r="S120" i="4"/>
  <c r="S114" i="4"/>
  <c r="S69" i="4"/>
  <c r="S54" i="4"/>
  <c r="S53" i="4"/>
  <c r="S44" i="4"/>
  <c r="S40" i="4"/>
  <c r="S39" i="4"/>
  <c r="S32" i="4"/>
  <c r="S27" i="4"/>
  <c r="S141" i="4"/>
  <c r="S137" i="4"/>
  <c r="S133" i="4"/>
  <c r="S131" i="4"/>
  <c r="S128" i="4"/>
  <c r="S122" i="4"/>
  <c r="S112" i="4"/>
  <c r="S106" i="4"/>
  <c r="S80" i="4"/>
  <c r="S74" i="4"/>
  <c r="S58" i="4"/>
  <c r="S15" i="4"/>
  <c r="S14" i="4"/>
  <c r="S13" i="4"/>
  <c r="S99" i="3"/>
  <c r="S127" i="3"/>
  <c r="S125" i="3"/>
  <c r="S119" i="3"/>
  <c r="S110" i="3"/>
  <c r="S106" i="3"/>
  <c r="S102" i="3"/>
  <c r="S95" i="3"/>
  <c r="S93" i="3"/>
  <c r="S132" i="3"/>
  <c r="S139" i="3"/>
  <c r="S135" i="3"/>
  <c r="S138" i="3"/>
  <c r="S115" i="3"/>
  <c r="S105" i="3"/>
  <c r="S140" i="3"/>
  <c r="S131" i="3"/>
  <c r="S128" i="3"/>
  <c r="S123" i="3"/>
  <c r="S114" i="3"/>
  <c r="S112" i="3"/>
  <c r="S107" i="3"/>
  <c r="S98" i="3"/>
  <c r="S96" i="3"/>
  <c r="S141" i="3"/>
  <c r="S124" i="3"/>
  <c r="S108" i="3"/>
  <c r="S92" i="3"/>
  <c r="S137" i="3"/>
  <c r="S120" i="3"/>
  <c r="S104" i="3"/>
  <c r="S87" i="3"/>
  <c r="S79" i="3"/>
  <c r="S71" i="3"/>
  <c r="S62" i="3"/>
  <c r="S54" i="3"/>
  <c r="S46" i="3"/>
  <c r="S38" i="3"/>
  <c r="S30" i="3"/>
  <c r="S26" i="3"/>
  <c r="S22" i="3"/>
  <c r="S14" i="3"/>
  <c r="S10" i="3"/>
  <c r="S6" i="3"/>
  <c r="S91" i="3"/>
  <c r="S83" i="3"/>
  <c r="S75" i="3"/>
  <c r="S66" i="3"/>
  <c r="S58" i="3"/>
  <c r="S50" i="3"/>
  <c r="S42" i="3"/>
  <c r="S34" i="3"/>
  <c r="S18" i="3"/>
  <c r="S7" i="3"/>
  <c r="S140" i="2"/>
  <c r="S138" i="2"/>
  <c r="S123" i="2"/>
  <c r="S136" i="2"/>
  <c r="S130" i="2"/>
  <c r="S127" i="2"/>
  <c r="S121" i="2"/>
  <c r="S107" i="2"/>
  <c r="S119" i="2"/>
  <c r="S113" i="2"/>
  <c r="S111" i="2"/>
  <c r="S139" i="2"/>
  <c r="S128" i="2"/>
  <c r="S105" i="2"/>
  <c r="S103" i="2"/>
  <c r="S97" i="2"/>
  <c r="S95" i="2"/>
  <c r="S137" i="2"/>
  <c r="S131" i="2"/>
  <c r="S132" i="2"/>
  <c r="S122" i="2"/>
  <c r="S120" i="2"/>
  <c r="S114" i="2"/>
  <c r="S112" i="2"/>
  <c r="S115" i="2"/>
  <c r="S141" i="2"/>
  <c r="S134" i="2"/>
  <c r="S126" i="2"/>
  <c r="S124" i="2"/>
  <c r="S117" i="2"/>
  <c r="S110" i="2"/>
  <c r="S108" i="2"/>
  <c r="S101" i="2"/>
  <c r="S94" i="2"/>
  <c r="S92" i="2"/>
  <c r="S135" i="2"/>
  <c r="S133" i="2"/>
  <c r="S125" i="2"/>
  <c r="S118" i="2"/>
  <c r="S116" i="2"/>
  <c r="S109" i="2"/>
  <c r="S102" i="2"/>
  <c r="S100" i="2"/>
  <c r="S93" i="2"/>
  <c r="S88" i="2"/>
  <c r="S84" i="2"/>
  <c r="S80" i="2"/>
  <c r="S76" i="2"/>
  <c r="S72" i="2"/>
  <c r="S67" i="2"/>
  <c r="S63" i="2"/>
  <c r="S59" i="2"/>
  <c r="S55" i="2"/>
  <c r="S51" i="2"/>
  <c r="S47" i="2"/>
  <c r="S43" i="2"/>
  <c r="S39" i="2"/>
  <c r="S35" i="2"/>
  <c r="S31" i="2"/>
  <c r="S27" i="2"/>
  <c r="S23" i="2"/>
  <c r="S19" i="2"/>
  <c r="S15" i="2"/>
  <c r="S11" i="2"/>
  <c r="S7" i="2"/>
  <c r="S130" i="4"/>
  <c r="S127" i="4"/>
  <c r="S123" i="4"/>
  <c r="S119" i="4"/>
  <c r="S115" i="4"/>
  <c r="S111" i="4"/>
  <c r="S107" i="4"/>
  <c r="S138" i="4"/>
  <c r="S134" i="4"/>
  <c r="S76" i="4"/>
  <c r="S67" i="4"/>
  <c r="S45" i="4"/>
  <c r="S29" i="4"/>
  <c r="S25" i="4"/>
  <c r="S72" i="4"/>
  <c r="S62" i="4"/>
  <c r="S61" i="4"/>
  <c r="S57" i="4"/>
  <c r="S37" i="4"/>
  <c r="S36" i="4"/>
  <c r="S6" i="4"/>
  <c r="S64" i="4"/>
  <c r="S47" i="4"/>
  <c r="S28" i="4"/>
  <c r="S24" i="4"/>
  <c r="S50" i="4"/>
  <c r="S49" i="4"/>
  <c r="S42" i="4"/>
  <c r="S21" i="4"/>
  <c r="S77" i="3"/>
  <c r="S73" i="3"/>
  <c r="S69" i="3"/>
  <c r="S64" i="3"/>
  <c r="S52" i="3"/>
  <c r="S44" i="3"/>
  <c r="S40" i="3"/>
  <c r="S36" i="3"/>
  <c r="S32" i="3"/>
  <c r="S28" i="3"/>
  <c r="S24" i="3"/>
  <c r="S20" i="3"/>
  <c r="S16" i="3"/>
  <c r="S12" i="3"/>
  <c r="S8" i="3"/>
  <c r="S90" i="3"/>
  <c r="S86" i="3"/>
  <c r="S82" i="3"/>
  <c r="S78" i="3"/>
  <c r="S74" i="3"/>
  <c r="S70" i="3"/>
  <c r="S65" i="3"/>
  <c r="S61" i="3"/>
  <c r="S57" i="3"/>
  <c r="S53" i="3"/>
  <c r="S49" i="3"/>
  <c r="S45" i="3"/>
  <c r="S41" i="3"/>
  <c r="S37" i="3"/>
  <c r="S33" i="3"/>
  <c r="S29" i="3"/>
  <c r="S25" i="3"/>
  <c r="S21" i="3"/>
  <c r="S17" i="3"/>
  <c r="S13" i="3"/>
  <c r="S9" i="3"/>
  <c r="S89" i="3"/>
  <c r="S85" i="3"/>
  <c r="S81" i="3"/>
  <c r="S60" i="3"/>
  <c r="S56" i="3"/>
  <c r="S48" i="3"/>
  <c r="A130" i="2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S89" i="2"/>
  <c r="S81" i="2"/>
  <c r="S73" i="2"/>
  <c r="S36" i="2"/>
  <c r="S32" i="2"/>
  <c r="S24" i="2"/>
  <c r="S16" i="2"/>
  <c r="S8" i="2"/>
  <c r="S90" i="2"/>
  <c r="S86" i="2"/>
  <c r="S82" i="2"/>
  <c r="S78" i="2"/>
  <c r="S74" i="2"/>
  <c r="S70" i="2"/>
  <c r="S65" i="2"/>
  <c r="S61" i="2"/>
  <c r="S57" i="2"/>
  <c r="S53" i="2"/>
  <c r="S49" i="2"/>
  <c r="S45" i="2"/>
  <c r="S41" i="2"/>
  <c r="S37" i="2"/>
  <c r="S33" i="2"/>
  <c r="S29" i="2"/>
  <c r="S25" i="2"/>
  <c r="S21" i="2"/>
  <c r="S17" i="2"/>
  <c r="S13" i="2"/>
  <c r="S9" i="2"/>
  <c r="S85" i="2"/>
  <c r="S77" i="2"/>
  <c r="S69" i="2"/>
  <c r="S64" i="2"/>
  <c r="S60" i="2"/>
  <c r="S56" i="2"/>
  <c r="S52" i="2"/>
  <c r="S48" i="2"/>
  <c r="S44" i="2"/>
  <c r="S40" i="2"/>
  <c r="S28" i="2"/>
  <c r="S20" i="2"/>
  <c r="S12" i="2"/>
  <c r="S91" i="2"/>
  <c r="S87" i="2"/>
  <c r="S83" i="2"/>
  <c r="S79" i="2"/>
  <c r="S75" i="2"/>
  <c r="S71" i="2"/>
  <c r="S66" i="2"/>
  <c r="S62" i="2"/>
  <c r="S58" i="2"/>
  <c r="S54" i="2"/>
  <c r="S50" i="2"/>
  <c r="S46" i="2"/>
  <c r="S42" i="2"/>
  <c r="S38" i="2"/>
  <c r="S34" i="2"/>
  <c r="S30" i="2"/>
  <c r="S26" i="2"/>
  <c r="S22" i="2"/>
  <c r="S18" i="2"/>
  <c r="S14" i="2"/>
  <c r="S10" i="2"/>
  <c r="S6" i="2"/>
</calcChain>
</file>

<file path=xl/sharedStrings.xml><?xml version="1.0" encoding="utf-8"?>
<sst xmlns="http://schemas.openxmlformats.org/spreadsheetml/2006/main" count="3564" uniqueCount="1339">
  <si>
    <t/>
  </si>
  <si>
    <t>BL237</t>
  </si>
  <si>
    <t>▬ Philanews Nr. 2 / 2016 (pg. 10 - 11) ▬</t>
  </si>
  <si>
    <t>167 x 223mm</t>
  </si>
  <si>
    <t>4599  /  4600 - De Magna Carta van de Europese Post - Blok BL237</t>
  </si>
  <si>
    <t>SLX9</t>
  </si>
  <si>
    <t>????</t>
  </si>
  <si>
    <t>??</t>
  </si>
  <si>
    <t xml:space="preserve"> ????</t>
  </si>
  <si>
    <t>?</t>
  </si>
  <si>
    <t>Herdenking 1914-1918 Ieper ?????</t>
  </si>
  <si>
    <t>SLX8</t>
  </si>
  <si>
    <t>BL176</t>
  </si>
  <si>
    <t>▬ Philanews Nr. 5 / 2009 (pg. 8 - 9) ▬</t>
  </si>
  <si>
    <t>120 x 170mm?</t>
  </si>
  <si>
    <t>3980 - Topstukken uit de Belgische filatelie - promotie van de filatelie - Blok BL176</t>
  </si>
  <si>
    <t>SLX7</t>
  </si>
  <si>
    <t>2483</t>
  </si>
  <si>
    <t>▬ folder Nr. 15 / 92 ▬</t>
  </si>
  <si>
    <t>150 x 110mm</t>
  </si>
  <si>
    <t>3-4/10/1992</t>
  </si>
  <si>
    <t>2483 - Thurn en Tassis - Filatelistische tentoonstelling: (opdruk "Regie der Posterijen" + "Régie des Postes")</t>
  </si>
  <si>
    <t>SLX-6B</t>
  </si>
  <si>
    <t>2483 - Thurn en Tassis - Filatelistische tentoonstelling: (opdruk "Régie des Postes" + "Regie der Posterijen")</t>
  </si>
  <si>
    <t>SLX-6A</t>
  </si>
  <si>
    <t>2199</t>
  </si>
  <si>
    <t xml:space="preserve"> ▬ folder Nr. 1 / 86 ▬</t>
  </si>
  <si>
    <t>170 x 120mm</t>
  </si>
  <si>
    <t>25-26/01/1986</t>
  </si>
  <si>
    <t>2199  - 100e verjaardag  van 1e postzegel van de onafhankelijke staat Congo - Gemeenschappelijke uitgave met Zaïre: (opdruk "Regie der Posterijen")</t>
  </si>
  <si>
    <t>SLX5B</t>
  </si>
  <si>
    <t>2199  - 100e verjaardag  van 1e postzegel van de onafhankelijke staat Congo - Gemeenschappelijke uitgave met Zaïre: (opdruk "Régie des Postes")</t>
  </si>
  <si>
    <t>SLX5A</t>
  </si>
  <si>
    <t>1127</t>
  </si>
  <si>
    <t>►</t>
  </si>
  <si>
    <t>1125</t>
  </si>
  <si>
    <t>▬ folder Nr. gn/60 vnr. 3 ▬</t>
  </si>
  <si>
    <t>120 x 85mm</t>
  </si>
  <si>
    <t xml:space="preserve">1125 / 1127 - Wereldjaar voor de vluchteling. </t>
  </si>
  <si>
    <t>SLX4</t>
  </si>
  <si>
    <t>1125 / 1127</t>
  </si>
  <si>
    <t>1026</t>
  </si>
  <si>
    <t>1025</t>
  </si>
  <si>
    <t xml:space="preserve">▬ folder Nr. gn/57 vnr. 9 ▬ </t>
  </si>
  <si>
    <t>135 x 90mm</t>
  </si>
  <si>
    <t>1025 / 1026 - Europa. Zes korenaren, zinnebeeld van vrede en voorspoed. (NL-FR)</t>
  </si>
  <si>
    <t>SLX3B</t>
  </si>
  <si>
    <t>1025 / 1026</t>
  </si>
  <si>
    <t>1025 / 1026 - Europa. Zes korenaren, zinnebeeld van vrede en voorspoed. (FR-NL)</t>
  </si>
  <si>
    <t>SLX3A</t>
  </si>
  <si>
    <t xml:space="preserve"> 995</t>
  </si>
  <si>
    <t xml:space="preserve">994 </t>
  </si>
  <si>
    <t xml:space="preserve">▬ folder Nr. gn/56 vnr. 5 ▬ </t>
  </si>
  <si>
    <t>994 / 995 - Europa 1956</t>
  </si>
  <si>
    <t>SLX2</t>
  </si>
  <si>
    <t>994 / 995</t>
  </si>
  <si>
    <t xml:space="preserve"> 993</t>
  </si>
  <si>
    <t xml:space="preserve">991 </t>
  </si>
  <si>
    <t xml:space="preserve">▬ folder Nr. gn/56 vnr. 4 ▬ </t>
  </si>
  <si>
    <t>160 x 215mm</t>
  </si>
  <si>
    <t>991 / 993 - Koningin Elizabeth</t>
  </si>
  <si>
    <t>SLX1</t>
  </si>
  <si>
    <t>991 / 993</t>
  </si>
  <si>
    <t>▼ Catalogus SLX1-SLX9: Speciale Luxevelletjes ▼</t>
  </si>
  <si>
    <t xml:space="preserve"> ▼ Catalogus SLX1-SLX9: Speciale Luxevelletjes ▼</t>
  </si>
  <si>
    <t xml:space="preserve"> 3885</t>
  </si>
  <si>
    <t xml:space="preserve">3884 </t>
  </si>
  <si>
    <t>▬ Philanews Nr. 1 / 2009 (pg.  7 - 8) ▬</t>
  </si>
  <si>
    <t>210 x 145mm</t>
  </si>
  <si>
    <t>3884  /  3885 - Bescherming  Noord- en Zuidpool - Immitatie van blok BL166: (◙: w=€1,05)</t>
  </si>
  <si>
    <t>LX98</t>
  </si>
  <si>
    <t>3884 / 3885</t>
  </si>
  <si>
    <t xml:space="preserve"> 3808</t>
  </si>
  <si>
    <t xml:space="preserve">3804 </t>
  </si>
  <si>
    <t>▬ Philanews Nr. 3 / 2008 (pg. 9) ▬</t>
  </si>
  <si>
    <t>140 x 210mm</t>
  </si>
  <si>
    <t>3804  /  3808 - Expo '58 - Immitatie van blok  Blok BL158: (①: w=€0,54)</t>
  </si>
  <si>
    <t>LX97</t>
  </si>
  <si>
    <t>3804 / 3808</t>
  </si>
  <si>
    <t>BL144</t>
  </si>
  <si>
    <t>▬ Philanews Nr. 3/2007 (pg. 5 - 6) ▬</t>
  </si>
  <si>
    <t>140 x 105mm</t>
  </si>
  <si>
    <t>3661 - De zuidpool - Blok BL144</t>
  </si>
  <si>
    <t>LX96</t>
  </si>
  <si>
    <t>3493</t>
  </si>
  <si>
    <t>3491</t>
  </si>
  <si>
    <t>▬ Philanews Nr. 1 / 2006 (pg. 9 - 10) ▬</t>
  </si>
  <si>
    <t>145 x105mm</t>
  </si>
  <si>
    <t>3491  /  3493 - 175 jaar democratie - gedeeltelijke weergave zoals in blok BL127</t>
  </si>
  <si>
    <t>LX95</t>
  </si>
  <si>
    <t>3491 / 3493</t>
  </si>
  <si>
    <t>BL118</t>
  </si>
  <si>
    <t>▬ Philanews Nr. 1 / 2005 (pg. 13) ▬</t>
  </si>
  <si>
    <t>3356 - 175 jaar België (de Dynastie) - Blok BL118</t>
  </si>
  <si>
    <t>LX94</t>
  </si>
  <si>
    <t>BL113</t>
  </si>
  <si>
    <t>▬ Philanews Nr. 4 / 2004 (pg. 2 - 3) ▬</t>
  </si>
  <si>
    <t>105 x 140mm</t>
  </si>
  <si>
    <t>3289  /  3290 - Koning Albert II, 70 - Blok BL113</t>
  </si>
  <si>
    <t>LX93</t>
  </si>
  <si>
    <t>3193</t>
  </si>
  <si>
    <t>3184</t>
  </si>
  <si>
    <t>▬ Philanews Nr. 4 / 2003 (pg. 2 - 5) ▬</t>
  </si>
  <si>
    <t xml:space="preserve">3184  /  3193 - This is Belgium - Zegels uit blok BL104 </t>
  </si>
  <si>
    <t>LX92</t>
  </si>
  <si>
    <t>3184 / 3193</t>
  </si>
  <si>
    <t>BL96</t>
  </si>
  <si>
    <t>▬ Philanews Nr. 4 / 2002 (pg. 4 - 7) ▬</t>
  </si>
  <si>
    <t>3088  /  3090 - De Guldensporenslag -  blok BL96</t>
  </si>
  <si>
    <t>LX91</t>
  </si>
  <si>
    <t>3001</t>
  </si>
  <si>
    <t>▬ Philanews Nr. 3 / 2001 (pg. 4 - 7) ▬</t>
  </si>
  <si>
    <t>9►15/06/2001</t>
  </si>
  <si>
    <t>2996  /  3001 - Belgica 2001 - 500 jaar Europese Post:  uit F2996►F3000: zegel nr 3001 uit blok BL91</t>
  </si>
  <si>
    <t>LX90</t>
  </si>
  <si>
    <t>2878</t>
  </si>
  <si>
    <t>▬ Philanews Nr. 1 / 2000 (pg. 2 - 3) ▬</t>
  </si>
  <si>
    <t>2878 - Welcome 2000</t>
  </si>
  <si>
    <t>LX89</t>
  </si>
  <si>
    <t>2818</t>
  </si>
  <si>
    <t>2817</t>
  </si>
  <si>
    <t>▬ Philanews Nr. 2 / 1999 (pg. 8 - 9) ▬</t>
  </si>
  <si>
    <t>24-25/04/1999</t>
  </si>
  <si>
    <t>2817  / 2818 - Dag van de postzegel - "150 jaar  Belgische Postzegel"</t>
  </si>
  <si>
    <t>LX88</t>
  </si>
  <si>
    <t>2817 / 2818</t>
  </si>
  <si>
    <t>BL76</t>
  </si>
  <si>
    <t>▬ folder Nr. 12 / 98 ▬</t>
  </si>
  <si>
    <t>6-7/06/1998</t>
  </si>
  <si>
    <t xml:space="preserve">2762 - Sport: blok BL76 </t>
  </si>
  <si>
    <t>LX87</t>
  </si>
  <si>
    <t>2701</t>
  </si>
  <si>
    <t>▬ folder Nr. 8 / 97 ▬</t>
  </si>
  <si>
    <t>19-20/04/1997</t>
  </si>
  <si>
    <t>2699  /  2701 - Paul Delvaux 1897 - 1994</t>
  </si>
  <si>
    <t>LX86</t>
  </si>
  <si>
    <t>2645</t>
  </si>
  <si>
    <t>▬ folder Nr. 7 / 96 ▬</t>
  </si>
  <si>
    <t>8-9/06/1996</t>
  </si>
  <si>
    <t>2642  /  2645 - Brussel hart van Europa</t>
  </si>
  <si>
    <t>LX85</t>
  </si>
  <si>
    <t>2621</t>
  </si>
  <si>
    <t>▬ folder Nr. 16bis / 95 ▬</t>
  </si>
  <si>
    <t>geen</t>
  </si>
  <si>
    <t>2621 - Koningsfeest - Koning Albert II en Koningin Paola</t>
  </si>
  <si>
    <t>LX84</t>
  </si>
  <si>
    <t>2571</t>
  </si>
  <si>
    <t>▬ folder Nr. 13 / 94 ▬</t>
  </si>
  <si>
    <t>3-4/09/1994</t>
  </si>
  <si>
    <t>2571 - 50ste verjaardag van de bevrijding van België (Crerar - Montgomery - Bradley): zegel uit F2571</t>
  </si>
  <si>
    <t>LX83</t>
  </si>
  <si>
    <t>2495</t>
  </si>
  <si>
    <t>▬ folder Nr. 3 / 93 ▬</t>
  </si>
  <si>
    <t>19-20-21/03/1993</t>
  </si>
  <si>
    <t>2495  /  2499 - Antwerpen 93 - Culturele hoofdstad van Europa (zegel Nr. 2495 uit F2495)</t>
  </si>
  <si>
    <t>LX82</t>
  </si>
  <si>
    <t>2485</t>
  </si>
  <si>
    <t>▬ folder Nr. 17 / 92 ▬</t>
  </si>
  <si>
    <t>24-25/10/1992</t>
  </si>
  <si>
    <t>2485 - Openstelling van de Europese Markt - E.E.G.</t>
  </si>
  <si>
    <t>LX81</t>
  </si>
  <si>
    <t>2415</t>
  </si>
  <si>
    <t>▬ folder Nr. 10 / 91 ▬</t>
  </si>
  <si>
    <t>17/06 (?)+22-23/06/1991</t>
  </si>
  <si>
    <t>2415 - Z.M. Koning Boudewijn 60 jaar en 40 jaar Koningschap</t>
  </si>
  <si>
    <t>LX80</t>
  </si>
  <si>
    <t>2368</t>
  </si>
  <si>
    <t>2367</t>
  </si>
  <si>
    <t>▬ folder Nr. 9 / 90 ▬</t>
  </si>
  <si>
    <t>5-6/05/1990</t>
  </si>
  <si>
    <t>2367  /  2368 - Europa 1990</t>
  </si>
  <si>
    <t>LX79</t>
  </si>
  <si>
    <t>2367 / 2368</t>
  </si>
  <si>
    <t>2324</t>
  </si>
  <si>
    <t>2323</t>
  </si>
  <si>
    <t>▬ folder Nr. 5 / 89 ▬</t>
  </si>
  <si>
    <t>6-7/05/1989</t>
  </si>
  <si>
    <t>2323  /  2324 - Europa 1989</t>
  </si>
  <si>
    <t>LX78</t>
  </si>
  <si>
    <t>2323 / 2324</t>
  </si>
  <si>
    <t>2284</t>
  </si>
  <si>
    <t>2283</t>
  </si>
  <si>
    <t>▬ folder Nr. 5 / 88 ▬</t>
  </si>
  <si>
    <t>7-8/05/1988</t>
  </si>
  <si>
    <t>2283  /  2284 - Europa 1988 - Transport en communicatie middelen</t>
  </si>
  <si>
    <t>LX77</t>
  </si>
  <si>
    <t>2283 / 2284</t>
  </si>
  <si>
    <t>2252</t>
  </si>
  <si>
    <t>2251</t>
  </si>
  <si>
    <t xml:space="preserve"> ▬ folder Nr. 7 / 87 ▬</t>
  </si>
  <si>
    <t>9-10/05/1987</t>
  </si>
  <si>
    <t>2251 / 2252 - CEPT- Europa 1987-  Moderne architectuur</t>
  </si>
  <si>
    <t>LX76</t>
  </si>
  <si>
    <t>2251 / 2252</t>
  </si>
  <si>
    <t>2212</t>
  </si>
  <si>
    <t>2211</t>
  </si>
  <si>
    <t xml:space="preserve"> ▬ folder Nr. 8 / 86 ▬</t>
  </si>
  <si>
    <t>3-4/05/1986</t>
  </si>
  <si>
    <t xml:space="preserve">2211 / 2212 - EUROPA 1986 -  CEPT- Natuur en milieu </t>
  </si>
  <si>
    <t>LX75</t>
  </si>
  <si>
    <t>2211 / 2212</t>
  </si>
  <si>
    <t>2176</t>
  </si>
  <si>
    <t>2175</t>
  </si>
  <si>
    <t>▬ folder Nr. 11 / 85 ▬</t>
  </si>
  <si>
    <t>11-12/05/1985</t>
  </si>
  <si>
    <t>2175 / 2176 - CEPT-Europa - 1985 Europees Jaar van de Muziek</t>
  </si>
  <si>
    <t>LX74</t>
  </si>
  <si>
    <t>2175 / 2176</t>
  </si>
  <si>
    <t>2131</t>
  </si>
  <si>
    <t>2130</t>
  </si>
  <si>
    <t>▬ folder Nr. 9 / 84 ▬</t>
  </si>
  <si>
    <t>5-6/05/1984</t>
  </si>
  <si>
    <t>2130 / 2131 - Europa 1984: Bruggen.</t>
  </si>
  <si>
    <t>LX73</t>
  </si>
  <si>
    <t>2130 / 2131</t>
  </si>
  <si>
    <t>2093</t>
  </si>
  <si>
    <t>2092</t>
  </si>
  <si>
    <t>▬ folder Nr. 8 / 83 ▬</t>
  </si>
  <si>
    <t>14-15/05/1983</t>
  </si>
  <si>
    <t>2092 / 2093 - Europa. Kunstwerken. Fragmenten uit schilderijen van Paul Delvaux: (1897 - 1994).</t>
  </si>
  <si>
    <t>LX72</t>
  </si>
  <si>
    <t>2092 / 2093</t>
  </si>
  <si>
    <t>2049</t>
  </si>
  <si>
    <t>2048</t>
  </si>
  <si>
    <t xml:space="preserve"> ▬ folder Nr. 5 / 82 ▬</t>
  </si>
  <si>
    <t>1-2/05/1982</t>
  </si>
  <si>
    <t>2048 / 2049 - Europa 1982: Geschiedenis.</t>
  </si>
  <si>
    <t>LX71</t>
  </si>
  <si>
    <t>2048 / 2049</t>
  </si>
  <si>
    <t>2007</t>
  </si>
  <si>
    <t>2006</t>
  </si>
  <si>
    <t xml:space="preserve"> ▬ folder Nr. 4 / 81 ▬</t>
  </si>
  <si>
    <t>2-3/05/1981</t>
  </si>
  <si>
    <t>2006 / 2007 -  Europa 1981: Folklore</t>
  </si>
  <si>
    <t>LX70</t>
  </si>
  <si>
    <t>2006 / 2007</t>
  </si>
  <si>
    <t>1973</t>
  </si>
  <si>
    <t>1972</t>
  </si>
  <si>
    <t xml:space="preserve"> ▬ folder Nr.7 / 80 ▬</t>
  </si>
  <si>
    <t>140 x 100mm</t>
  </si>
  <si>
    <t>26-27/04/1980</t>
  </si>
  <si>
    <t>1972 / 1973 - Europa 1980: Vips</t>
  </si>
  <si>
    <t>LX69</t>
  </si>
  <si>
    <t>1972 / 1973</t>
  </si>
  <si>
    <t>1931</t>
  </si>
  <si>
    <t>1930</t>
  </si>
  <si>
    <t xml:space="preserve"> ▬ folder Nr. 7 / 79 ▬</t>
  </si>
  <si>
    <t>135 x 105mm</t>
  </si>
  <si>
    <t>28-29/05/1979</t>
  </si>
  <si>
    <t>1930 / 1931 - Europa 79 -  Europa Verbindingen.</t>
  </si>
  <si>
    <t>LX68</t>
  </si>
  <si>
    <t>1930 / 1931</t>
  </si>
  <si>
    <t>1892</t>
  </si>
  <si>
    <t>1891</t>
  </si>
  <si>
    <t xml:space="preserve"> ▬ folder Nr. 5 / 78 ▬</t>
  </si>
  <si>
    <t>6-7/05/1978</t>
  </si>
  <si>
    <t>1891 / 1892 - Europa 78. Architectuur.</t>
  </si>
  <si>
    <t>LX67</t>
  </si>
  <si>
    <t>1891 / 1892</t>
  </si>
  <si>
    <t>1854</t>
  </si>
  <si>
    <t>1853</t>
  </si>
  <si>
    <t xml:space="preserve"> ▬ folder Nr. 8 / 77 ▬</t>
  </si>
  <si>
    <t>130 x 100mm</t>
  </si>
  <si>
    <t>7-8/05/1977</t>
  </si>
  <si>
    <t>1853 / 1854 - Europa -1977</t>
  </si>
  <si>
    <t>LX66</t>
  </si>
  <si>
    <t>1853 / 1854</t>
  </si>
  <si>
    <t>1806</t>
  </si>
  <si>
    <t>1805</t>
  </si>
  <si>
    <t xml:space="preserve"> ▬ folder Nr. 8 / 76 ▬</t>
  </si>
  <si>
    <t>8-9/05/1976</t>
  </si>
  <si>
    <t>1805 / 1806 - Europa 1976</t>
  </si>
  <si>
    <t>LX65</t>
  </si>
  <si>
    <t>1805 / 1806</t>
  </si>
  <si>
    <t>1767</t>
  </si>
  <si>
    <t>1766</t>
  </si>
  <si>
    <t xml:space="preserve"> ▬ folder Nr. 8 / 75 ▬ </t>
  </si>
  <si>
    <t>26-27/04/1975</t>
  </si>
  <si>
    <t>1766 / 1767 - Europa 75</t>
  </si>
  <si>
    <t>LX64</t>
  </si>
  <si>
    <t>1766 / 1767</t>
  </si>
  <si>
    <t>1730</t>
  </si>
  <si>
    <t>1729</t>
  </si>
  <si>
    <t xml:space="preserve">▬ folder Nr. 14 / 74 ▬ </t>
  </si>
  <si>
    <t>05-06/10/1974</t>
  </si>
  <si>
    <t>1729 / 1730 - Eeuwfeest van de Wereldpostunie.</t>
  </si>
  <si>
    <t>LX63</t>
  </si>
  <si>
    <t>1729 / 1730</t>
  </si>
  <si>
    <t>1715</t>
  </si>
  <si>
    <t>1714</t>
  </si>
  <si>
    <t xml:space="preserve"> ▬ folder Nr. 7 / 74 ▬ </t>
  </si>
  <si>
    <t>04-05/05/1974</t>
  </si>
  <si>
    <t>1714 / 1715 - Europa 1974</t>
  </si>
  <si>
    <t>LX62</t>
  </si>
  <si>
    <t>1714 / 1715</t>
  </si>
  <si>
    <t>1670</t>
  </si>
  <si>
    <t>1669</t>
  </si>
  <si>
    <t xml:space="preserve">  ▬ folder Nr. 7 /73  ▬ </t>
  </si>
  <si>
    <t>28-29/04/1973</t>
  </si>
  <si>
    <t>1669 / 1670 -  Europa 1973</t>
  </si>
  <si>
    <t>LX61</t>
  </si>
  <si>
    <t>1669 / 1670</t>
  </si>
  <si>
    <t>1624</t>
  </si>
  <si>
    <t>1623</t>
  </si>
  <si>
    <t xml:space="preserve">  ▬ folder Nr. 8 /72  ▬ </t>
  </si>
  <si>
    <t>145 x 105mm</t>
  </si>
  <si>
    <t>29-30/04   +1/05/1972</t>
  </si>
  <si>
    <t>1623 / 1624 - Europa 1972</t>
  </si>
  <si>
    <t>LX60</t>
  </si>
  <si>
    <t>1623 / 1624</t>
  </si>
  <si>
    <t>1579</t>
  </si>
  <si>
    <t>1578</t>
  </si>
  <si>
    <t xml:space="preserve"> ▬ folder Nr. 10 / 71 ▬ </t>
  </si>
  <si>
    <t>145 x 110mm</t>
  </si>
  <si>
    <t>01-02/05/1971</t>
  </si>
  <si>
    <t>1578 / 1579 - Europa 1971 - Zinnebeeld.</t>
  </si>
  <si>
    <t>LX59</t>
  </si>
  <si>
    <t>1578 / 1579</t>
  </si>
  <si>
    <t>1536</t>
  </si>
  <si>
    <t xml:space="preserve"> ▬ folder Nr. 8 / 70 ▬ </t>
  </si>
  <si>
    <t>27-28/06/1970</t>
  </si>
  <si>
    <t>1536 - 75e Verjaardag van de "Internationale Coöperatieve Alliantie".</t>
  </si>
  <si>
    <t>LX58</t>
  </si>
  <si>
    <t>1531</t>
  </si>
  <si>
    <t>1530</t>
  </si>
  <si>
    <t xml:space="preserve"> ▬ folder Nr. 6 / 70 ▬ </t>
  </si>
  <si>
    <t>140 x 110mm</t>
  </si>
  <si>
    <t>1-2-3/05/1970</t>
  </si>
  <si>
    <t>1530 / 1531 - Europa 1970</t>
  </si>
  <si>
    <t>LX57</t>
  </si>
  <si>
    <t>1530 / 1531</t>
  </si>
  <si>
    <t>1490</t>
  </si>
  <si>
    <t>1489</t>
  </si>
  <si>
    <t xml:space="preserve"> ▬ folder Nr. 6/69 ▬</t>
  </si>
  <si>
    <t>130 x 110mm</t>
  </si>
  <si>
    <t>26-27/04/1969</t>
  </si>
  <si>
    <t>1489 / 1490 - Europa 1969</t>
  </si>
  <si>
    <t>LX56</t>
  </si>
  <si>
    <t>1489 / 1490</t>
  </si>
  <si>
    <t>1460</t>
  </si>
  <si>
    <t>1456</t>
  </si>
  <si>
    <t xml:space="preserve"> ▬ folder Nr. 7/68 ▬</t>
  </si>
  <si>
    <t>25-26/05/1968</t>
  </si>
  <si>
    <t>1456 / 1460 - Olympische Spelen in Mexico</t>
  </si>
  <si>
    <t>LX55</t>
  </si>
  <si>
    <t>1456 / 1460</t>
  </si>
  <si>
    <t>1453</t>
  </si>
  <si>
    <t>1452</t>
  </si>
  <si>
    <t xml:space="preserve"> ▬ folder Nr. 5/68 ▬</t>
  </si>
  <si>
    <t>125 x 90mm</t>
  </si>
  <si>
    <t>27-28/04/1968</t>
  </si>
  <si>
    <t>1452 / 1453 - Europa 1968</t>
  </si>
  <si>
    <t>LX54</t>
  </si>
  <si>
    <t>1452 / 1453</t>
  </si>
  <si>
    <t>1447</t>
  </si>
  <si>
    <t xml:space="preserve"> ▬ folder Nr. 4/68 ▬</t>
  </si>
  <si>
    <t>110 x 130mm</t>
  </si>
  <si>
    <t>13-14-15/04/1968</t>
  </si>
  <si>
    <t>1447 - Eeuwfeest van de Zegeldrukkerij te Mechelen.</t>
  </si>
  <si>
    <t>LX53</t>
  </si>
  <si>
    <t>1442</t>
  </si>
  <si>
    <t>1437</t>
  </si>
  <si>
    <t xml:space="preserve"> ▬ folder Nr. 19/67 ▬</t>
  </si>
  <si>
    <t>200 x 110mm</t>
  </si>
  <si>
    <t>09-10/12/1967</t>
  </si>
  <si>
    <t>1437 / 1442 - Solidariteit: Breugel</t>
  </si>
  <si>
    <t>LX52</t>
  </si>
  <si>
    <t>1437 / 1442</t>
  </si>
  <si>
    <t>1435</t>
  </si>
  <si>
    <t xml:space="preserve"> ▬ folder Nr. 17/67 ▬</t>
  </si>
  <si>
    <t>120 x 100mm</t>
  </si>
  <si>
    <t>21►29/10/1967</t>
  </si>
  <si>
    <t xml:space="preserve">1435 - Tentoonstelling "Postphila I". - Zegel uit blok BL44 </t>
  </si>
  <si>
    <t>LX51</t>
  </si>
  <si>
    <t>1416</t>
  </si>
  <si>
    <t>1415</t>
  </si>
  <si>
    <t xml:space="preserve"> ▬ folder Nr. 8/67 ▬</t>
  </si>
  <si>
    <t>29-30/04/- 01/05/1967</t>
  </si>
  <si>
    <t>1415 / 1416 - Europa 1967</t>
  </si>
  <si>
    <t>LX50</t>
  </si>
  <si>
    <t>1415 / 1416</t>
  </si>
  <si>
    <t>1414</t>
  </si>
  <si>
    <t xml:space="preserve"> ▬ folder Nr. 6/67 ▬</t>
  </si>
  <si>
    <t>15-16/04/1967</t>
  </si>
  <si>
    <t>1414 - Paul-Emile Janson (1872-1944). Staatsman.</t>
  </si>
  <si>
    <t>LX49</t>
  </si>
  <si>
    <t>1390</t>
  </si>
  <si>
    <t>1389</t>
  </si>
  <si>
    <t xml:space="preserve"> ▬ folder Nr. 11/66 ▬</t>
  </si>
  <si>
    <t>24-25/09/1966</t>
  </si>
  <si>
    <t>1389 / 1390 - Europa 1966 - Zeilschip als Symbool</t>
  </si>
  <si>
    <t>LX48</t>
  </si>
  <si>
    <t>1389 / 1390</t>
  </si>
  <si>
    <t>1343</t>
  </si>
  <si>
    <t>1342</t>
  </si>
  <si>
    <t xml:space="preserve">  ▬ folder Nr. 16/65 ▬ </t>
  </si>
  <si>
    <t>25-26/09/1965</t>
  </si>
  <si>
    <t>1342 / 1343 - Europa 1965</t>
  </si>
  <si>
    <t>LX47</t>
  </si>
  <si>
    <t>1342 / 1343</t>
  </si>
  <si>
    <t>1339</t>
  </si>
  <si>
    <t>1337</t>
  </si>
  <si>
    <t xml:space="preserve">▬ folder Nr. gn/65 vnr. 14 ▬ </t>
  </si>
  <si>
    <t>210 x 297mm</t>
  </si>
  <si>
    <t>1337 / 1339 - Architekt Hoffmann: Genummerde Luxeblad ter herdenking van de Belgische deelname aan de Internationale Transporttentoonstelling in München (I.V.A.)</t>
  </si>
  <si>
    <t>LX46A</t>
  </si>
  <si>
    <t>1337 / 1339</t>
  </si>
  <si>
    <t>170 x 135mm</t>
  </si>
  <si>
    <t>1337 / 1339 - Architekt Hoffmann; Huis Stoclet te Brussel.</t>
  </si>
  <si>
    <t>LX46</t>
  </si>
  <si>
    <t>1299</t>
  </si>
  <si>
    <t>1296</t>
  </si>
  <si>
    <t xml:space="preserve">▬ folder Nr. gn/64 vnr. 9 ▬ </t>
  </si>
  <si>
    <t>01-02/08/1964</t>
  </si>
  <si>
    <t>1298/1299 - Europa 1964: Bloem met 22 kroonbladeren.</t>
  </si>
  <si>
    <t>LX45</t>
  </si>
  <si>
    <t>1296 / 1299</t>
  </si>
  <si>
    <t>1292</t>
  </si>
  <si>
    <t>1290</t>
  </si>
  <si>
    <t xml:space="preserve">▬ folder Nr. gn/64 vnr. 7 ▬ </t>
  </si>
  <si>
    <t>135 x 95mm</t>
  </si>
  <si>
    <t>18-19/07/1964</t>
  </si>
  <si>
    <t>1290 / 1292 - 100st Verjaring van de Socialistische Internationale.</t>
  </si>
  <si>
    <t>LX44</t>
  </si>
  <si>
    <t>1290 / 1292</t>
  </si>
  <si>
    <t>1271</t>
  </si>
  <si>
    <t xml:space="preserve">▬ folder Nr. gn/63 vnr. 15 ▬ </t>
  </si>
  <si>
    <t>105 x 135mm</t>
  </si>
  <si>
    <t>1271 - 50e Verjaardag van het Bestuur der Postcheck naar beeldsnijwerk van O. Jesper.</t>
  </si>
  <si>
    <t>LX43</t>
  </si>
  <si>
    <t>1261</t>
  </si>
  <si>
    <t>1260</t>
  </si>
  <si>
    <t xml:space="preserve">▬ folder Nr. gn/63 vnr. 12 ▬ </t>
  </si>
  <si>
    <t>135 x 100mm</t>
  </si>
  <si>
    <t>14-15/09/1963</t>
  </si>
  <si>
    <t>1260 / 1261 - Europa 1963: Gemeenschappelijke inspanning van de CEPT landen.</t>
  </si>
  <si>
    <t>LX42</t>
  </si>
  <si>
    <t>1260 / 1261</t>
  </si>
  <si>
    <t>1258</t>
  </si>
  <si>
    <t>1255</t>
  </si>
  <si>
    <t xml:space="preserve">▬ folder Nr. gn/63 vnr. 10 ▬ </t>
  </si>
  <si>
    <t>105 x  140mm</t>
  </si>
  <si>
    <t>13-14/07/1963</t>
  </si>
  <si>
    <t>1255 / 1258  -  Belgische Wielrijdersbond ▬ 80e Verjaardag van de Belgische Wielrijdersbond. Ten bate van de deelneming van België aan de Olympische Spelen 1964 te Tokio.</t>
  </si>
  <si>
    <t>LX41</t>
  </si>
  <si>
    <t>1255 / 1258</t>
  </si>
  <si>
    <t>1253</t>
  </si>
  <si>
    <t xml:space="preserve">▬ folder Nr. gn/63 vnr. 8 ▬ </t>
  </si>
  <si>
    <t>90 x 110mm</t>
  </si>
  <si>
    <t>1253 - Europese Conferentie van de Ministers van verkeer ▬ 10e Verjaardag van de Europese Conferentie van de Ministers van verkeer.</t>
  </si>
  <si>
    <t>LX40</t>
  </si>
  <si>
    <t xml:space="preserve"> ▼ Catalogus LX40-LX98: Luxevelletjes ▼</t>
  </si>
  <si>
    <t>1230</t>
  </si>
  <si>
    <t>1225</t>
  </si>
  <si>
    <t xml:space="preserve">▬  folder Nr. gn/62: vnr. 9 ▬ </t>
  </si>
  <si>
    <t>180 x 130mm</t>
  </si>
  <si>
    <t>22-23/09/1962</t>
  </si>
  <si>
    <t>1225 / 1230 - Het gehandicapte kind.  Ten bate van de gespecialiseerde instellingen.</t>
  </si>
  <si>
    <t>LX39</t>
  </si>
  <si>
    <t>1225/1230</t>
  </si>
  <si>
    <t>1223</t>
  </si>
  <si>
    <t>1222</t>
  </si>
  <si>
    <t xml:space="preserve">▬  folder Nr. gn/62: vnr. 7 ▬ </t>
  </si>
  <si>
    <t>170 x 125mm</t>
  </si>
  <si>
    <t>15-16/09/1962</t>
  </si>
  <si>
    <t>1222 / 1223 - Europa 1962: Jonge boom met 19 bladeren.</t>
  </si>
  <si>
    <t>LX38</t>
  </si>
  <si>
    <t>1222/1223</t>
  </si>
  <si>
    <t>1197</t>
  </si>
  <si>
    <t>1195</t>
  </si>
  <si>
    <t xml:space="preserve">▬  folder Nr. gn/61: vnr. 8 ▬ </t>
  </si>
  <si>
    <t>1195 / 1197 - België en Euratom in Mol.</t>
  </si>
  <si>
    <t>LX37</t>
  </si>
  <si>
    <t>1195/1197</t>
  </si>
  <si>
    <t>1194</t>
  </si>
  <si>
    <t>1193</t>
  </si>
  <si>
    <t xml:space="preserve">▬  folder Nr. gn/61: vnr. 7 ▬ </t>
  </si>
  <si>
    <t>16-17/09/1961</t>
  </si>
  <si>
    <t>1193 / 1194 - Europa 1961  - 19 Duiven in vlucht die de 19 C.E.PT landen voorstellen.</t>
  </si>
  <si>
    <t>LX36</t>
  </si>
  <si>
    <t>1193/1194</t>
  </si>
  <si>
    <t>TR372</t>
  </si>
  <si>
    <t xml:space="preserve"> -</t>
  </si>
  <si>
    <t>TR369  /  TR372 - 75e verjaring van de internationale vereniging van het congres der spoorwegen (4xTR372)</t>
  </si>
  <si>
    <t>LX35F</t>
  </si>
  <si>
    <t>TR371</t>
  </si>
  <si>
    <t>TR369  /  TR372 - 75e verjaring van de internationale vereniging van het congres der spoorwegen (4xTR371)</t>
  </si>
  <si>
    <t>LX35E</t>
  </si>
  <si>
    <t>TR370</t>
  </si>
  <si>
    <t>TR369  /  TR372 - 75e verjaring van de internationale vereniging van het congres der spoorwegen (4xTR370)</t>
  </si>
  <si>
    <t>LX35D</t>
  </si>
  <si>
    <t>TR369</t>
  </si>
  <si>
    <t>TR369  /  TR372 - 75e verjaring van de internationale vereniging van het congres der spoorwegen (4xTR369)</t>
  </si>
  <si>
    <t>LX35C</t>
  </si>
  <si>
    <t>160 x 140mm</t>
  </si>
  <si>
    <t>TR369  /  TR372 - 75e verjaring van de internationale vereniging van het congres der spoorwegen (ongetand)</t>
  </si>
  <si>
    <t>LX35B</t>
  </si>
  <si>
    <t>TR369/TR372</t>
  </si>
  <si>
    <t>TR369  /  TR372 - 75e verjaring van de internationale vereniging van het congres der spoorwegen (getand)</t>
  </si>
  <si>
    <t>LX35A</t>
  </si>
  <si>
    <t>1171</t>
  </si>
  <si>
    <t>1169</t>
  </si>
  <si>
    <t>▬ folder Nr. gn/60 vnr. 13 ▬</t>
  </si>
  <si>
    <t>150 x 115mm</t>
  </si>
  <si>
    <t>1169 / 1171 - Koninklijk huwelijk</t>
  </si>
  <si>
    <t>LX34</t>
  </si>
  <si>
    <t>1169/1171</t>
  </si>
  <si>
    <t>1151</t>
  </si>
  <si>
    <t>1150</t>
  </si>
  <si>
    <t>▬ folder Nr. gn/60 vnr. 8 ▬</t>
  </si>
  <si>
    <t>160 x 115mm</t>
  </si>
  <si>
    <t>1150 / 1151 - Europa 1960</t>
  </si>
  <si>
    <t>LX33</t>
  </si>
  <si>
    <t>1150/1151</t>
  </si>
  <si>
    <t>1149</t>
  </si>
  <si>
    <t>1147</t>
  </si>
  <si>
    <t>▬ folder Nr. gn/60 vnr. 7 ▬</t>
  </si>
  <si>
    <t>135 x 115mm</t>
  </si>
  <si>
    <t>1147 / 1149 - Luchtbrug. Nationaal Comité Congo.</t>
  </si>
  <si>
    <t>LX32</t>
  </si>
  <si>
    <t>1147/1149</t>
  </si>
  <si>
    <t>LX31</t>
  </si>
  <si>
    <t>1125/1127</t>
  </si>
  <si>
    <t>1112</t>
  </si>
  <si>
    <t>1111</t>
  </si>
  <si>
    <t xml:space="preserve">▬ folder Nr. gn/59 vnr. 8 ▬ </t>
  </si>
  <si>
    <t>1111 / 1112 - Europa 1959-  Keten met zes schakels.</t>
  </si>
  <si>
    <t>LX30</t>
  </si>
  <si>
    <t>1111/1112</t>
  </si>
  <si>
    <t>1065</t>
  </si>
  <si>
    <t>1064</t>
  </si>
  <si>
    <t xml:space="preserve">▬ folder Nr. gn/58 vnr. 5 ▬ </t>
  </si>
  <si>
    <t>130 x 95mm</t>
  </si>
  <si>
    <t>1064 / 1065 - «Europa 1958» De Europese Postvereniging</t>
  </si>
  <si>
    <t>LX29</t>
  </si>
  <si>
    <t>1064/1065</t>
  </si>
  <si>
    <t xml:space="preserve">▬ folder Nr. gn/59 vnr. 2 ▬ </t>
  </si>
  <si>
    <t>1093 - Dag van de postzegel</t>
  </si>
  <si>
    <t xml:space="preserve">▬ folder Nr. gn/58 vnr. 1 ▬ </t>
  </si>
  <si>
    <t>1046 - Dag van het postmuseum.</t>
  </si>
  <si>
    <t>1093</t>
  </si>
  <si>
    <t>1011</t>
  </si>
  <si>
    <t xml:space="preserve">▬ folder Nr. gn/57 vnr. 2 ▬ </t>
  </si>
  <si>
    <t>1011 - Dag van de postzegel</t>
  </si>
  <si>
    <t>LX28</t>
  </si>
  <si>
    <t>1011,1046,1093</t>
  </si>
  <si>
    <t>1052</t>
  </si>
  <si>
    <t>1047</t>
  </si>
  <si>
    <t xml:space="preserve">▬ folder Nr. gn/58 vnr. 2 ▬ </t>
  </si>
  <si>
    <t>230 x 15mm</t>
  </si>
  <si>
    <t>1047 / 1052 - Wereldtentoonstelling 1958. "Expo 58".</t>
  </si>
  <si>
    <t>LX27</t>
  </si>
  <si>
    <t>1047/1052</t>
  </si>
  <si>
    <t>40-2</t>
  </si>
  <si>
    <t>1025 / 1026 - Europa 1975. Zes korenaren, zinnebeeld van vrede en voorspoed. (NL-FR)</t>
  </si>
  <si>
    <t>LX26</t>
  </si>
  <si>
    <t>1025/1026</t>
  </si>
  <si>
    <t>40-1</t>
  </si>
  <si>
    <t>1025 / 1026 - Europa 1957. Zes korenaren, zinnebeeld van vrede en voorspoed. (FR-NL)</t>
  </si>
  <si>
    <t>LX25</t>
  </si>
  <si>
    <t>1018</t>
  </si>
  <si>
    <t>1013</t>
  </si>
  <si>
    <t xml:space="preserve">▬ folder Nr. gn/57 vnr. 4 ▬ </t>
  </si>
  <si>
    <t>1013 / 1018 - Beroemde personen - Kulturele uitgifte.</t>
  </si>
  <si>
    <t>►LX24: pg 2+3</t>
  </si>
  <si>
    <t>1013/1018</t>
  </si>
  <si>
    <t>150 x 210mm (geplooid);                  open met 2 bladzijden: 300 x 210mm</t>
  </si>
  <si>
    <t>Voorpagina: 1013 / 1018 - Beroemde personen - Kulturele uitgifte.</t>
  </si>
  <si>
    <t>►LX24: pg 1</t>
  </si>
  <si>
    <t>voorpagina</t>
  </si>
  <si>
    <t>330</t>
  </si>
  <si>
    <t>TR3</t>
  </si>
  <si>
    <t>170 x 140mm</t>
  </si>
  <si>
    <t>TR330 - 25ste verjaardag van de oprichting van de N.M.B.S.</t>
  </si>
  <si>
    <t>LX23</t>
  </si>
  <si>
    <t>TR330</t>
  </si>
  <si>
    <t>321</t>
  </si>
  <si>
    <t>160 x 120mm</t>
  </si>
  <si>
    <t>../08/1952</t>
  </si>
  <si>
    <t>TR304  /  TR321A -  Verschillende locomotieven</t>
  </si>
  <si>
    <t>LX22</t>
  </si>
  <si>
    <t>TR321</t>
  </si>
  <si>
    <t>/95</t>
  </si>
  <si>
    <t>994</t>
  </si>
  <si>
    <t>LX21</t>
  </si>
  <si>
    <t>994/95</t>
  </si>
  <si>
    <t>993</t>
  </si>
  <si>
    <t>991</t>
  </si>
  <si>
    <t>160 x 200mm</t>
  </si>
  <si>
    <t>LX20</t>
  </si>
  <si>
    <t>991/993</t>
  </si>
  <si>
    <t xml:space="preserve">▬ folder Nr. gn/55 vnr. 1 ▬ </t>
  </si>
  <si>
    <t>135 x 175mm</t>
  </si>
  <si>
    <t>961 / 963 - Gentse Floraliën I. - Propaganda voor de Gentse Floraliën I.</t>
  </si>
  <si>
    <t>LX19</t>
  </si>
  <si>
    <t>954</t>
  </si>
  <si>
    <t>952</t>
  </si>
  <si>
    <t>140 x 90mm</t>
  </si>
  <si>
    <t>952 / 954 - Rotary International</t>
  </si>
  <si>
    <t>LX18</t>
  </si>
  <si>
    <t>952/954</t>
  </si>
  <si>
    <t>945</t>
  </si>
  <si>
    <t>943</t>
  </si>
  <si>
    <t>140 x 200mm</t>
  </si>
  <si>
    <t>943 / 945 -  Politieke gevangenen te Breendonk.</t>
  </si>
  <si>
    <t>LX17</t>
  </si>
  <si>
    <t>943/945</t>
  </si>
  <si>
    <t>926</t>
  </si>
  <si>
    <t>924</t>
  </si>
  <si>
    <t>130 x 190mm</t>
  </si>
  <si>
    <t>924 / 926P3 - Nieuwe beeltenis van Z.M. Koning Boudewijn «met bril».</t>
  </si>
  <si>
    <t>LX16</t>
  </si>
  <si>
    <t>924/926</t>
  </si>
  <si>
    <t>923</t>
  </si>
  <si>
    <t>918</t>
  </si>
  <si>
    <t>190 x 100mm</t>
  </si>
  <si>
    <t>918 / 923 -  Toeristische uitgifte</t>
  </si>
  <si>
    <t>LX15</t>
  </si>
  <si>
    <t>918/923</t>
  </si>
  <si>
    <t>908</t>
  </si>
  <si>
    <t>110 x  160mm</t>
  </si>
  <si>
    <t>908 - Communicatie ingenieur bij de TRT, Walthère Dewé</t>
  </si>
  <si>
    <t>LX14</t>
  </si>
  <si>
    <t>891</t>
  </si>
  <si>
    <t>879</t>
  </si>
  <si>
    <t>▲ zie</t>
  </si>
  <si>
    <t>►LX13: pg 1+2+3</t>
  </si>
  <si>
    <t>879+880/891</t>
  </si>
  <si>
    <t>880</t>
  </si>
  <si>
    <t>880 / 891 - Kongres van de UPU te Brussel - Grootmeesters van de Post</t>
  </si>
  <si>
    <t>►LX13: pg 2+3</t>
  </si>
  <si>
    <t>880/891</t>
  </si>
  <si>
    <t>879 / 879AP5 - Koning Boudewijn.</t>
  </si>
  <si>
    <t>►LX13: pg 1</t>
  </si>
  <si>
    <t>voorpagina (geplooid)         140 x 190mm;                                  open met 3 bladzijden:                                   420 x 190mm</t>
  </si>
  <si>
    <t>Voorpagina: 879 / 879AP5 - Koning Boudewijn.+ 880 / 891 - Kongres van de UPU te Brussel</t>
  </si>
  <si>
    <t>LX13</t>
  </si>
  <si>
    <t>878</t>
  </si>
  <si>
    <t>876</t>
  </si>
  <si>
    <t>180 x 230mm</t>
  </si>
  <si>
    <t xml:space="preserve">876 / 878 - 25e verjaardag kardinaalschap Monseigneur J.E. Van Roey </t>
  </si>
  <si>
    <t>LX12</t>
  </si>
  <si>
    <t>876/878</t>
  </si>
  <si>
    <t>813</t>
  </si>
  <si>
    <t>813 - Guido Gezelle</t>
  </si>
  <si>
    <t>LX11</t>
  </si>
  <si>
    <t>810</t>
  </si>
  <si>
    <t>807</t>
  </si>
  <si>
    <t>180 x 240mm</t>
  </si>
  <si>
    <t>807 / 810 -  Leopold I - type "Epauletten" van 1849 - Zegels uit F807 ► F810</t>
  </si>
  <si>
    <t>LX10</t>
  </si>
  <si>
    <t>807/810</t>
  </si>
  <si>
    <t>755</t>
  </si>
  <si>
    <t>750</t>
  </si>
  <si>
    <t>180 x 150mm</t>
  </si>
  <si>
    <t>749 / 750 - Belgica</t>
  </si>
  <si>
    <t>LX9</t>
  </si>
  <si>
    <t>750/755</t>
  </si>
  <si>
    <t xml:space="preserve"> 737 / 822 - Vorsten uit de Middeleeuwen. Portretten van de senaat I ► IV. (1946-1949)</t>
  </si>
  <si>
    <t>►LX8: pg 1-3</t>
  </si>
  <si>
    <t>779</t>
  </si>
  <si>
    <t>790</t>
  </si>
  <si>
    <t xml:space="preserve"> 814 / 822 - Tuberculosebestrijding:  portretten van de Senaat (1947)</t>
  </si>
  <si>
    <t>►LX8: pg 3</t>
  </si>
  <si>
    <t>790/779</t>
  </si>
  <si>
    <t>822</t>
  </si>
  <si>
    <t>818</t>
  </si>
  <si>
    <t xml:space="preserve">787 / 791 - Tuberculosebestrijding &amp; portretten van Senaat (1948 &amp; 1949). </t>
  </si>
  <si>
    <t>►LX8: pg 2</t>
  </si>
  <si>
    <t>818/822</t>
  </si>
  <si>
    <t>741</t>
  </si>
  <si>
    <t>737</t>
  </si>
  <si>
    <t>737 / 741 - Vorsten uit de Middeleeuwen. Portretten van de senaat (1946)</t>
  </si>
  <si>
    <t>►LX8: pg. 1</t>
  </si>
  <si>
    <t>737/741</t>
  </si>
  <si>
    <t>voorpagina (geplooid):                 140 x 190mm ;                                  open met 3 bladzijden:             420 x 190mm</t>
  </si>
  <si>
    <t xml:space="preserve">Voorpagina: Portretten van de senaat I. </t>
  </si>
  <si>
    <t>LX8</t>
  </si>
  <si>
    <t>TR187  /  TR201 -  Eeuwfeest van de Belgische spoorwegen - Horizontale uitvoering: trein &amp; TR263 Signaal</t>
  </si>
  <si>
    <t>TR186 &amp;TR201    &amp;TR206</t>
  </si>
  <si>
    <t>TR181         &amp;TR187      &amp; TR201</t>
  </si>
  <si>
    <t>200 x250mm</t>
  </si>
  <si>
    <t>TR178  /  TR186 -  Eeuwfeest van de Belgische spoorwegen - Verticale uitvoering: brug en trein &amp; TR205  / TR209 Zegels voor express-postpakketten. Internationaal spoorwegcongres te Brussel</t>
  </si>
  <si>
    <t>LX7</t>
  </si>
  <si>
    <t>TR(181+201+179+207+208+263</t>
  </si>
  <si>
    <t>PA14</t>
  </si>
  <si>
    <t>138 x 200mm</t>
  </si>
  <si>
    <t>PA14 - Herdenking van de vluchten van H.Combrez te Gent in 1913</t>
  </si>
  <si>
    <t>LX6</t>
  </si>
  <si>
    <t>734</t>
  </si>
  <si>
    <t>730</t>
  </si>
  <si>
    <t>130 x 170mm</t>
  </si>
  <si>
    <t>728 / 736 - Uitgifte ten bate van kulturele werken</t>
  </si>
  <si>
    <t>LX5</t>
  </si>
  <si>
    <t>730, 732 &amp; 734</t>
  </si>
  <si>
    <t>727</t>
  </si>
  <si>
    <t>725</t>
  </si>
  <si>
    <t>130 x 200mm</t>
  </si>
  <si>
    <t>725 / 727 - Oostende-Dover</t>
  </si>
  <si>
    <t>LX4</t>
  </si>
  <si>
    <t>725/727</t>
  </si>
  <si>
    <t>435</t>
  </si>
  <si>
    <t>429</t>
  </si>
  <si>
    <t>190 x250mm</t>
  </si>
  <si>
    <t>1936►1943</t>
  </si>
  <si>
    <t>429 / 435 -  Koning Leopold III "Open Kraag": groot formaat. - type Poortman met profiel naar links.</t>
  </si>
  <si>
    <t>LX3Bb</t>
  </si>
  <si>
    <t>429/435</t>
  </si>
  <si>
    <t>LX3Ba</t>
  </si>
  <si>
    <t>LX3B</t>
  </si>
  <si>
    <t>LX3Ab</t>
  </si>
  <si>
    <t>LX3Aa</t>
  </si>
  <si>
    <t>LX3A</t>
  </si>
  <si>
    <t>Voorpagina: 429 / 435 -  Koning Leopold III "Open Kraag": groot formaat. - type Poortman met profiel naar links.</t>
  </si>
  <si>
    <t>LX3</t>
  </si>
  <si>
    <t>304</t>
  </si>
  <si>
    <t>302</t>
  </si>
  <si>
    <t>302 / 304 - Eeuwfeest van de onafhankelijkheid. (op geel papier)</t>
  </si>
  <si>
    <t>LX2a</t>
  </si>
  <si>
    <t>302/304</t>
  </si>
  <si>
    <t>302 / 304 - Eeuwfeest van de onafhankelijkheid. (op wit papier)</t>
  </si>
  <si>
    <t>LX2</t>
  </si>
  <si>
    <t>292</t>
  </si>
  <si>
    <t>289</t>
  </si>
  <si>
    <t>170x220mm</t>
  </si>
  <si>
    <t>289 / 292B - Koning Albert I: Type "Montenez" Groot formaat - type Nr° 187 - Zegels uit F289 ►F292B</t>
  </si>
  <si>
    <t>LX1</t>
  </si>
  <si>
    <t>289/292</t>
  </si>
  <si>
    <t xml:space="preserve"> ▼ Catalogus LX1-LX39: Luxevelletjes ▼</t>
  </si>
  <si>
    <t>◄</t>
  </si>
  <si>
    <t>☺</t>
  </si>
  <si>
    <t>van Nr tot Nr</t>
  </si>
  <si>
    <t>LX velletjes (±)</t>
  </si>
  <si>
    <t>jaar</t>
  </si>
  <si>
    <t xml:space="preserve">1st dag </t>
  </si>
  <si>
    <t>voorv.</t>
  </si>
  <si>
    <t>oplage</t>
  </si>
  <si>
    <t>Reeks</t>
  </si>
  <si>
    <t>LX-Nr</t>
  </si>
  <si>
    <t>zegel Nr.</t>
  </si>
  <si>
    <t>Dubbel</t>
  </si>
  <si>
    <t>In bezit</t>
  </si>
  <si>
    <t>Zegels op LX</t>
  </si>
  <si>
    <t>▬ folders ▬                                                                  ▬ Philanews Nr. .. /..(pg..-..)▬</t>
  </si>
  <si>
    <t>afmetingen</t>
  </si>
  <si>
    <t>datum</t>
  </si>
  <si>
    <t>Album pg</t>
  </si>
  <si>
    <t>deel Nr</t>
  </si>
  <si>
    <t>▬ Philanews N°. 2 / 2016 (pg. 10 - 11) ▬</t>
  </si>
  <si>
    <t xml:space="preserve">4599  /  4600 - La Magna Carta de la Poste européenne - Bloc BL237 </t>
  </si>
  <si>
    <t>SLX-9</t>
  </si>
  <si>
    <t>Commémoration 1914-1918 Ypres ?????</t>
  </si>
  <si>
    <t>SLX-8</t>
  </si>
  <si>
    <t>▬ Philanews N°. 5 / 2009 (pg. 8 - 9) ▬</t>
  </si>
  <si>
    <t xml:space="preserve">3980 - Pièces maîtresses de la philatélie belge - promotion de la philatélie - Bloc BL176 </t>
  </si>
  <si>
    <t>SLX-7</t>
  </si>
  <si>
    <t>▬ dépliant N°. 15 / 92 ▬</t>
  </si>
  <si>
    <t>2483 - Thurn et Tassis - Exposition philatélique: (impression: "Regie der Posterijen" + "Régie des Postes")</t>
  </si>
  <si>
    <t>2483 - Thurn et Tassis - Exposition philatélique: (impression: "Régie des Postes"+ "Regie der Posterijen")</t>
  </si>
  <si>
    <t xml:space="preserve"> ▬ dépliant N°. 1 / 86 ▬</t>
  </si>
  <si>
    <t>2199  - 100e anniversaire  du premier timbre-poste de l'État indépendant du Congo - Émission commune avec le Zaïre: (impression en NL "Regie der Posterijen")</t>
  </si>
  <si>
    <t>SLX-5B</t>
  </si>
  <si>
    <t>2199  - 100e anniversaire  du premier timbre-poste de l'État indépendant du Congo - Émission commune avec le Zaïre : (impression en FR "Régie des Postes")</t>
  </si>
  <si>
    <t>SLX-5A</t>
  </si>
  <si>
    <t>▬ dépliant N°. pdn/60 ndo. 3 ▬</t>
  </si>
  <si>
    <t xml:space="preserve">1125 / 1127 - Année mondiale du réfugié. </t>
  </si>
  <si>
    <t>SLX-4</t>
  </si>
  <si>
    <t xml:space="preserve">▬ dépliant N°. pdn/57 ndo. 9 ▬ </t>
  </si>
  <si>
    <t>1025 / 1026 - Europe. Six épis de blé, symbole de paix et de prospérité. (NL-FR)</t>
  </si>
  <si>
    <t>SLX-3B</t>
  </si>
  <si>
    <t>1025 / 1026 - Europe. Six épis de blé, symbole de paix et de prospérité. (FR-NL)</t>
  </si>
  <si>
    <t>SLX-3A</t>
  </si>
  <si>
    <t xml:space="preserve">▬ dépliant N°. pdn/56 ndo. 5 ▬ </t>
  </si>
  <si>
    <t>994 / 995 - Europe 1956</t>
  </si>
  <si>
    <t>SLX-2</t>
  </si>
  <si>
    <t>994/995</t>
  </si>
  <si>
    <t xml:space="preserve">▬ dépliant N°. pdn/56 ndo. 4 ▬ </t>
  </si>
  <si>
    <t>991 / 993 - Reine Elizabeth</t>
  </si>
  <si>
    <t>SLX-1</t>
  </si>
  <si>
    <t>991/9 93</t>
  </si>
  <si>
    <t xml:space="preserve"> ▼ Catalogue SLX1-SLX9: : Feuillets de luxe spéciaux ▼</t>
  </si>
  <si>
    <t>▬ Philanews N°. 1 / 2009 (pg.  7 - 8) ▬</t>
  </si>
  <si>
    <t>3884  /  3885 - Protection des pôles Nord et Sud - Imitation du bloc BL166 : (◙ : v = 1,05 €)</t>
  </si>
  <si>
    <t>LX-98</t>
  </si>
  <si>
    <t>▬ Philanews N°. 3 / 2008 (pg. 9) ▬</t>
  </si>
  <si>
    <t>3804  /  3808 - Expo '58 - Imitation du bloc BL158 : (① : w=0,54 €)</t>
  </si>
  <si>
    <t>LX-97</t>
  </si>
  <si>
    <t>▬ Philanews N°. 3/2007 (pg. 5 - 6) ▬</t>
  </si>
  <si>
    <t>3661 - Le pôle Sud - Bloc BL144</t>
  </si>
  <si>
    <t>LX-96</t>
  </si>
  <si>
    <t>▬ Philanews N°. 1 / 2006 (pg. 9 - 10) ▬</t>
  </si>
  <si>
    <t>3491  /  3493 - 175 ans de démocratie - représentation partielle comme dans le bloc BL127</t>
  </si>
  <si>
    <t>LX-95</t>
  </si>
  <si>
    <t>▬ Philanews N°. 1 / 2005 (pg. 13) ▬</t>
  </si>
  <si>
    <t>3356 - 175 ans de la Belgique (la dynastie) - Bloc BL118</t>
  </si>
  <si>
    <t>LX-94</t>
  </si>
  <si>
    <t>▬ Philanews N°. 4 / 2004 (pg. 2 - 3) ▬</t>
  </si>
  <si>
    <t>3289  /  3290 - Le roi Albert II, 70 ans - Bloc BL113</t>
  </si>
  <si>
    <t>LX-93</t>
  </si>
  <si>
    <t>▬ Philanews N°. 4 / 2003 (pg. 2 - 5) ▬</t>
  </si>
  <si>
    <t xml:space="preserve">3184  /  3193 - This is Belgium - Timbres du bloc BL104 </t>
  </si>
  <si>
    <t>LX-92</t>
  </si>
  <si>
    <t>▬ Philanews N°. 4 / 2002 (pg. 4 - 7) ▬</t>
  </si>
  <si>
    <t>3088  /  3090 - La bataille des Éperons d'or -  bloc BL96</t>
  </si>
  <si>
    <t>LX-91</t>
  </si>
  <si>
    <t>▬ Philanews N°. 3 / 2001 (pg. 4 - 7) ▬</t>
  </si>
  <si>
    <t>2996  /  3001 - Belgica 2001 - 500 ans de la Poste européenne :  issus de F2996►F3000 : timbre n° 3001 issu du bloc BL91</t>
  </si>
  <si>
    <t>LX-90</t>
  </si>
  <si>
    <t>▬ Philanews N°. 1 / 2000 (pg. 2 - 3) ▬</t>
  </si>
  <si>
    <t>LX-89</t>
  </si>
  <si>
    <t>▬ Philanews N°. 2 / 1999 (pg. 8 - 9) ▬</t>
  </si>
  <si>
    <t>2817  / 2818 - Journée du timbre - « 150 ans du timbre belge »</t>
  </si>
  <si>
    <t>LX-88</t>
  </si>
  <si>
    <t>2817/2818</t>
  </si>
  <si>
    <t>▬ dépliant N°. 12 / 98 ▬</t>
  </si>
  <si>
    <t xml:space="preserve">2762 - Sport : bloc BL76 </t>
  </si>
  <si>
    <t>LX-87</t>
  </si>
  <si>
    <t>▬ dépliant N°. 8 / 97 ▬</t>
  </si>
  <si>
    <t>LX-86</t>
  </si>
  <si>
    <t>▬ dépliant N°. 7 / 96 ▬</t>
  </si>
  <si>
    <t>2642  /  2645 - Bruxelles, cœur de l'Europe</t>
  </si>
  <si>
    <t>LX-85</t>
  </si>
  <si>
    <t>▬ dépliant N°. 16bis / 95 ▬</t>
  </si>
  <si>
    <t>2621 - Fête royale - Le roi Albert II et la reine Paola</t>
  </si>
  <si>
    <t>LX-84</t>
  </si>
  <si>
    <t>▬ dépliant N°. 13 / 94 ▬</t>
  </si>
  <si>
    <t>2571 - 50e anniversaire de la libération de la Belgique (Crerar - Montgomery - Bradley) : Timbre de F2571</t>
  </si>
  <si>
    <t>LX-83</t>
  </si>
  <si>
    <t>▬ dépliant N°. 3 / 93 ▬</t>
  </si>
  <si>
    <t>2495  /  2499 - Anvers 93 - Capitale culturelle de l'Europe (timbre n° 2495 de F2495)</t>
  </si>
  <si>
    <t>LX-82</t>
  </si>
  <si>
    <t>▬ dépliant N°. 17 / 92 ▬</t>
  </si>
  <si>
    <t>2485 - Ouverture du marché européen - CEE</t>
  </si>
  <si>
    <t>LX-81</t>
  </si>
  <si>
    <t>▬ dépliant N°. 10 / 91 ▬</t>
  </si>
  <si>
    <t>2415 - S.M. le Roi Baudouin, 60 ans et 40 ans de règne</t>
  </si>
  <si>
    <t>LX-80</t>
  </si>
  <si>
    <t>▬ dépliant N°. 9 / 90 ▬</t>
  </si>
  <si>
    <t>2367  /  2368 - Europe 1990</t>
  </si>
  <si>
    <t>LX-79</t>
  </si>
  <si>
    <t>2367/2368</t>
  </si>
  <si>
    <t>▬ dépliant N°. 5 / 89 ▬</t>
  </si>
  <si>
    <t>2323  /  2324 - Europe 1989</t>
  </si>
  <si>
    <t>LX-78</t>
  </si>
  <si>
    <t>2323/2324</t>
  </si>
  <si>
    <t>▬ dépliant N°. 5 / 88 ▬</t>
  </si>
  <si>
    <t>2283  /  2284 - Europe 1988 - Moyens de transport et de communication</t>
  </si>
  <si>
    <t>LX-77</t>
  </si>
  <si>
    <t>2283/2284</t>
  </si>
  <si>
    <t xml:space="preserve"> ▬ dépliant N°. 7 / 87 ▬</t>
  </si>
  <si>
    <t>2251 / 2252 - CEPT- Europe 1987 -  Architecture moderne</t>
  </si>
  <si>
    <t>LX-76</t>
  </si>
  <si>
    <t>2251/2252</t>
  </si>
  <si>
    <t xml:space="preserve"> ▬ dépliant N°. 8 / 86 ▬</t>
  </si>
  <si>
    <t xml:space="preserve">2211 / 2212 - EUROPE 1986-  CEPT- Nature et environnement </t>
  </si>
  <si>
    <t>LX-75</t>
  </si>
  <si>
    <t>2211/2212</t>
  </si>
  <si>
    <t>▬ dépliant N°. 11 / 85 ▬</t>
  </si>
  <si>
    <t>2175 / 2176 - CEPT-Europe - 1985 Année européenne de la musique</t>
  </si>
  <si>
    <t>LX-74</t>
  </si>
  <si>
    <t>2175/2176</t>
  </si>
  <si>
    <t>▬ dépliant N°. 9 / 84 ▬</t>
  </si>
  <si>
    <t>2130 / 2131 - Europe1984 Ponts.</t>
  </si>
  <si>
    <t>LX-73</t>
  </si>
  <si>
    <t>2130/2131</t>
  </si>
  <si>
    <t>▬ dépliant N°. 8 / 83 ▬</t>
  </si>
  <si>
    <t>2092 / 2093 - Europe 1983: Œuvres d'art. Fragments de peintures de Paul Delvaux : (1897 - 1994).</t>
  </si>
  <si>
    <t>LX-72</t>
  </si>
  <si>
    <t>2092/2093</t>
  </si>
  <si>
    <t xml:space="preserve"> ▬ dépliant N°. 5 / 82 ▬</t>
  </si>
  <si>
    <t>2048 / 2049 - Europe 1982 Histoire.</t>
  </si>
  <si>
    <t>LX-71</t>
  </si>
  <si>
    <t>2048/2049</t>
  </si>
  <si>
    <t xml:space="preserve"> ▬ dépliant N°. 4 / 81 ▬</t>
  </si>
  <si>
    <t>2006 / 2007 -  Europe 1981: Folklore</t>
  </si>
  <si>
    <t>LX-70</t>
  </si>
  <si>
    <t>2006/2007</t>
  </si>
  <si>
    <t xml:space="preserve"> ▬ dépliant N°.7 / 80 ▬</t>
  </si>
  <si>
    <t>1972 / 1973 - Europe 1980: Vips</t>
  </si>
  <si>
    <t>LX-69</t>
  </si>
  <si>
    <t>1972/1973</t>
  </si>
  <si>
    <t xml:space="preserve"> ▬ dépliant N°. 7 / 79 ▬</t>
  </si>
  <si>
    <t>1930 / 1931 - Europe 1979 -  Europe Connexions.</t>
  </si>
  <si>
    <t>LX-68</t>
  </si>
  <si>
    <t>1930/1931</t>
  </si>
  <si>
    <t xml:space="preserve"> ▬ dépliant N°. 5 / 78 ▬</t>
  </si>
  <si>
    <t>1891 / 1892 - Europe 1978. Architecture.</t>
  </si>
  <si>
    <t>LX-67</t>
  </si>
  <si>
    <t>1891/1892</t>
  </si>
  <si>
    <t xml:space="preserve"> ▬ dépliant N°. 8 / 77 ▬</t>
  </si>
  <si>
    <t>1853 / 1854 - Europe -1977</t>
  </si>
  <si>
    <t>LX-66</t>
  </si>
  <si>
    <t>1853/1854</t>
  </si>
  <si>
    <t xml:space="preserve"> ▬ dépliant N°. 8 / 76 ▬</t>
  </si>
  <si>
    <t>1805 / 1806 - Europe 1976</t>
  </si>
  <si>
    <t>LX-65</t>
  </si>
  <si>
    <t>1805/1806</t>
  </si>
  <si>
    <t xml:space="preserve"> ▬ dépliant N°. 8 / 75 ▬ </t>
  </si>
  <si>
    <t>1766 / 1767 - Europe 1975</t>
  </si>
  <si>
    <t>LX-64</t>
  </si>
  <si>
    <t>1766/1767</t>
  </si>
  <si>
    <t xml:space="preserve">▬ dépliant N°. 14 / 74 ▬ </t>
  </si>
  <si>
    <t>1729 / 1730 - Centenaire de l'Union postale universelle.</t>
  </si>
  <si>
    <t>LX-63</t>
  </si>
  <si>
    <t>1729/1730</t>
  </si>
  <si>
    <t xml:space="preserve"> ▬ dépliant N°. 7 / 74 ▬ </t>
  </si>
  <si>
    <t>1714 / 1715 - Europe 1974</t>
  </si>
  <si>
    <t>LX-62</t>
  </si>
  <si>
    <t>1714/1715</t>
  </si>
  <si>
    <t xml:space="preserve">  ▬ dépliant N°. 7 /73  ▬ </t>
  </si>
  <si>
    <t>1669 / 1670 -  Europe 1973</t>
  </si>
  <si>
    <t>LX-61</t>
  </si>
  <si>
    <t>1669/1670</t>
  </si>
  <si>
    <t xml:space="preserve">  ▬ dépliant N°. 8 /72  ▬ </t>
  </si>
  <si>
    <t>1623 / 1624 - Europe 1972</t>
  </si>
  <si>
    <t>LX-60</t>
  </si>
  <si>
    <t>1623/1624</t>
  </si>
  <si>
    <t xml:space="preserve"> ▬ dépliant N°. 10 / 71 ▬ </t>
  </si>
  <si>
    <t>1578 / 1579 - Europe 1971- Symbole.</t>
  </si>
  <si>
    <t>LX-59</t>
  </si>
  <si>
    <t>1578/1579</t>
  </si>
  <si>
    <t xml:space="preserve"> ▬ dépliant N°. 8 / 70 ▬ </t>
  </si>
  <si>
    <t>1536 - 75e anniversaire de l'« Alliance coopérative internationale ».</t>
  </si>
  <si>
    <t>LX-58</t>
  </si>
  <si>
    <t xml:space="preserve"> ▬ dépliant N°. 6 / 70 ▬ </t>
  </si>
  <si>
    <t>1530 / 1531 - Europe 1970</t>
  </si>
  <si>
    <t>LX-57</t>
  </si>
  <si>
    <t>1530/1531</t>
  </si>
  <si>
    <t xml:space="preserve"> ▬ dépliant N°. 6/69 ▬</t>
  </si>
  <si>
    <t>1489 / 1490 - Europe 1969</t>
  </si>
  <si>
    <t>LX-56</t>
  </si>
  <si>
    <t>1489/1490</t>
  </si>
  <si>
    <t xml:space="preserve"> ▬ dépliant N°. 7/68 ▬</t>
  </si>
  <si>
    <t>1456 / 1460 - Jeux Olympiques à Mexico</t>
  </si>
  <si>
    <t>LX-55</t>
  </si>
  <si>
    <t>1456/1460</t>
  </si>
  <si>
    <t xml:space="preserve"> ▬ dépliant N°. 5/68 ▬</t>
  </si>
  <si>
    <t>1452 / 1453 - Europe 1968</t>
  </si>
  <si>
    <t>LX-54</t>
  </si>
  <si>
    <t>1452/1453</t>
  </si>
  <si>
    <t xml:space="preserve"> ▬ dépliant N°. 4/68 ▬</t>
  </si>
  <si>
    <t>1447 - Centenaire de l'imprimerie des timbres à Malines.</t>
  </si>
  <si>
    <t>LX-53</t>
  </si>
  <si>
    <t xml:space="preserve"> ▬ dépliant N°. 19/67 ▬</t>
  </si>
  <si>
    <t>1437 / 1442 - Solidarité: Breugel</t>
  </si>
  <si>
    <t>LX-52</t>
  </si>
  <si>
    <t>1437/1442</t>
  </si>
  <si>
    <t xml:space="preserve"> ▬ dépliant N°. 17/67 ▬</t>
  </si>
  <si>
    <t xml:space="preserve">1435 - Exposition « Postphila I ». - Timbre du bloc BL44 </t>
  </si>
  <si>
    <t>LX-51</t>
  </si>
  <si>
    <t xml:space="preserve"> ▬ dépliant N°. 8/67 ▬</t>
  </si>
  <si>
    <t>1415 / 1416 - Europe 1967</t>
  </si>
  <si>
    <t>LX-50</t>
  </si>
  <si>
    <t>1415/1416</t>
  </si>
  <si>
    <t xml:space="preserve"> ▬ dépliant N°. 6/67 ▬</t>
  </si>
  <si>
    <t>1414 - Paul-Emile Janson (1872-1944). Homme d'État.</t>
  </si>
  <si>
    <t>LX-49</t>
  </si>
  <si>
    <t xml:space="preserve"> ▬ dépliant N°. 11/66 ▬</t>
  </si>
  <si>
    <t>1389 / 1390 - Europe 1966 - Le voilier comme symbole</t>
  </si>
  <si>
    <t>LX-48</t>
  </si>
  <si>
    <t>1389/1390</t>
  </si>
  <si>
    <t xml:space="preserve">  ▬ dépliant N°. 16/65 ▬ </t>
  </si>
  <si>
    <t>1342 / 1343 - Europe 1965</t>
  </si>
  <si>
    <t>LX-47</t>
  </si>
  <si>
    <t>1342/1343</t>
  </si>
  <si>
    <t xml:space="preserve">▬ dépliant N°. pdn/65 ndo. 14 ▬ </t>
  </si>
  <si>
    <t>1337 / 1339 - Architecte Hoffmann : Feuille de luxe numérotée commémorant la participation belge à l'Exposition internationale des transports à Munich (I.V.A.)</t>
  </si>
  <si>
    <t>LX-46A</t>
  </si>
  <si>
    <t>1337/1339</t>
  </si>
  <si>
    <t>1337 / 1339 - Architecte Hoffmann ; Maison Stoclet à Bruxelles.</t>
  </si>
  <si>
    <t>LX-46</t>
  </si>
  <si>
    <t xml:space="preserve">▬ dépliant N°. pdn/64 ndo. 9 ▬ </t>
  </si>
  <si>
    <t>1298/1299 - Europe 1964: Fleur à 22 pétales.</t>
  </si>
  <si>
    <t>LX-45</t>
  </si>
  <si>
    <t>1296/1299</t>
  </si>
  <si>
    <t xml:space="preserve">▬ dépliant N°. pdn/64 ndo. 7 ▬ </t>
  </si>
  <si>
    <t>1290 / 1292 - 100e anniversaire de l'Internationale socialiste.</t>
  </si>
  <si>
    <t>LX-44</t>
  </si>
  <si>
    <t>1290/1292</t>
  </si>
  <si>
    <t xml:space="preserve">▬ dépliant N°. pdn/63 ndo. 15 ▬ </t>
  </si>
  <si>
    <t>1271 - 50e anniversaire de l'Administration des chèques postaux d'après une sculpture d'O. Jesper.</t>
  </si>
  <si>
    <t>LX-43</t>
  </si>
  <si>
    <t xml:space="preserve">▬ dépliant N°. pdn/63 ndo. 12 ▬ </t>
  </si>
  <si>
    <t>1260 / 1261 - Europe 1963: Effort commun des pays de la CEPT.</t>
  </si>
  <si>
    <t>LX-42</t>
  </si>
  <si>
    <t>1260/1261</t>
  </si>
  <si>
    <t xml:space="preserve">▬ dépliant N°. pdn/63 ndo. 10 ▬ </t>
  </si>
  <si>
    <t>1255 / 1258  -  Union cycliste belge ▬ 80e anniversaire de l'Union cycliste belge. Au profit de la participation de la Belgique aux Jeux Olympiques de 1964 à Tokyo.</t>
  </si>
  <si>
    <t>LX-41</t>
  </si>
  <si>
    <t>1255/1258</t>
  </si>
  <si>
    <t xml:space="preserve">▬ dépliant N°. pdn/63 ndo. 8 ▬ </t>
  </si>
  <si>
    <t>1253 - Conférence européenne des ministres des Transports ▬ 10e anniversaire de la Conférence européenne des ministres des Transports.</t>
  </si>
  <si>
    <t>LX-40</t>
  </si>
  <si>
    <t>▼ Catalogue LX40-LX98 : Feuillets de luxe ▼</t>
  </si>
  <si>
    <t xml:space="preserve">▬  dépliant N°. pdn/62: ndo. 9 ▬ </t>
  </si>
  <si>
    <t>1225 / 1230 - L'enfant handicapé.  Au profit des institutions spécialisées.</t>
  </si>
  <si>
    <t>LX-39</t>
  </si>
  <si>
    <t xml:space="preserve">▬  dépliant N°. pdn/62: ndo. 7 ▬ </t>
  </si>
  <si>
    <t>1222 / 1223 - Europe 1962:  Jeune arbre avec 19 feuilles.</t>
  </si>
  <si>
    <t>LX-38</t>
  </si>
  <si>
    <t xml:space="preserve">▬  dépliant N°. pdn/61: ndo. 8 ▬ </t>
  </si>
  <si>
    <t>1195 / 1197 - La Belgique et Euratom à Mol.</t>
  </si>
  <si>
    <t>LX-37</t>
  </si>
  <si>
    <t xml:space="preserve">▬  dépliant N°. pdn/61: ndo. 7 ▬ </t>
  </si>
  <si>
    <t>1193 / 1194 - Europe 1961 - 19 pigeons en vol représentant les 19 pays de la C.E.PT.</t>
  </si>
  <si>
    <t>LX-36</t>
  </si>
  <si>
    <t>TR369  /  TR372 - 75e anniversaire de l'Union internationale du Congrès des chemins de fer (4x TR372)</t>
  </si>
  <si>
    <t>LX-35F</t>
  </si>
  <si>
    <t>TR369  /  TR372 - 75e anniversaire de l'Union internationale du Congrès des chemins de fer (4x TR371)</t>
  </si>
  <si>
    <t>LX-35E</t>
  </si>
  <si>
    <t>TR369  /  TR372 - 75e anniversaire de l'Union internationale du Congrès des chemins de fer (4x TR370)</t>
  </si>
  <si>
    <t>LX-35D</t>
  </si>
  <si>
    <t>TR369  /  TR372 - 75e anniversaire de l'Union internationale du Congrès des chemins de fer (4x TR369)</t>
  </si>
  <si>
    <t>LX-35C</t>
  </si>
  <si>
    <t>tTR369</t>
  </si>
  <si>
    <t>TR369  /  TR372 - 75e anniversaire de l'Union internationale du Congrès des chemins de fer (édenté)</t>
  </si>
  <si>
    <t>LX-35b</t>
  </si>
  <si>
    <t>TR369/72</t>
  </si>
  <si>
    <t>TR369  /  TR372 - 75e anniversaire de l'Union internationale du Congrès des chemins de fer (dentelé)</t>
  </si>
  <si>
    <t>LX-35A</t>
  </si>
  <si>
    <t>▬ dépliant N°. pdn/60 ndo. 13 ▬</t>
  </si>
  <si>
    <t>1169 / 1171 - Mariage royal.</t>
  </si>
  <si>
    <t>LX-34</t>
  </si>
  <si>
    <t>▬ dépliant N°. pdn/60 ndo. 8 ▬</t>
  </si>
  <si>
    <t>1150 / 1151 - Europe 1960</t>
  </si>
  <si>
    <t>LX-33</t>
  </si>
  <si>
    <t>▬ dépliant N°. pdn/60 ndo. 7 ▬</t>
  </si>
  <si>
    <t>1147 / 1149 - Pont aérien. Comité national Congo.</t>
  </si>
  <si>
    <t>LX-32</t>
  </si>
  <si>
    <t xml:space="preserve">1125 / 1127 - Année mondiale des réfugiés. </t>
  </si>
  <si>
    <t>LX-31</t>
  </si>
  <si>
    <t xml:space="preserve">▬ dépliant N°. pdn/59 ndo. 8 ▬ </t>
  </si>
  <si>
    <t>1111 / 1112 - Europe 1959 - Chaîne à six maillons.</t>
  </si>
  <si>
    <t>LX-30</t>
  </si>
  <si>
    <t xml:space="preserve">▬ dépliant N°. pdn/58 ndo. 5 ▬ </t>
  </si>
  <si>
    <t>1064 / 1065 - « Europe 1958» L'Association postale européenne</t>
  </si>
  <si>
    <t>LX-29</t>
  </si>
  <si>
    <t xml:space="preserve">▬ dépliant N°. pdn/59 ndo. 2 ▬ </t>
  </si>
  <si>
    <t>1093 - Journée du timbre</t>
  </si>
  <si>
    <t xml:space="preserve">▬ dépliant N°. pdn/58 ndo. 1 ▬ </t>
  </si>
  <si>
    <t>1046 - Journée du musée postal.</t>
  </si>
  <si>
    <t xml:space="preserve">▬ dépliant N°. pdn/57 ndo. 2 ▬ </t>
  </si>
  <si>
    <t>1011 - Journée du timbre</t>
  </si>
  <si>
    <t>LX-28</t>
  </si>
  <si>
    <t xml:space="preserve">▬ dépliant N°. pdn/58 ndo. 2 ▬ </t>
  </si>
  <si>
    <t>1047 / 1052 - Exposition universelle de 1958. "Expo 58".</t>
  </si>
  <si>
    <t>LX-27</t>
  </si>
  <si>
    <t>1025 / 1026 - Europe 1957. Six épis de maïs, symbole de paix et de prospérité. (NL-FR)</t>
  </si>
  <si>
    <t>LX-26</t>
  </si>
  <si>
    <t>1025 / 1026 - Europe 1957. Six épis de maïs, symbole de paix et de prospérité. (FR-NL)</t>
  </si>
  <si>
    <t>LX-25</t>
  </si>
  <si>
    <t xml:space="preserve">▬ dépliant N°. pdn/57 ndo. 4 ▬ </t>
  </si>
  <si>
    <t>1013 / 1018 - Personnages célèbres - Question culturelle.</t>
  </si>
  <si>
    <t>LX-24</t>
  </si>
  <si>
    <t>150 x 210 (plié); ouvert avec 2 pages: 300 x 210mm</t>
  </si>
  <si>
    <t>première page: 1013 / 1018 - Personnages célèbres - Question culturelle.</t>
  </si>
  <si>
    <t>première page</t>
  </si>
  <si>
    <t>TR330 - 25ème anniversaire de la création de la N.M.B.S.</t>
  </si>
  <si>
    <t>LX-23</t>
  </si>
  <si>
    <t>TR304  /  TR321A - Diverses locomotives</t>
  </si>
  <si>
    <t>LX-22</t>
  </si>
  <si>
    <t>LX-21</t>
  </si>
  <si>
    <t xml:space="preserve">▬ dépliant N°. pdn/55 ndo. 1 ▬ </t>
  </si>
  <si>
    <t>991 / 993 - Reine Elisabeth</t>
  </si>
  <si>
    <t>LX-20</t>
  </si>
  <si>
    <t>961 / 963 - Floralies de Gand I. - Propagande pour les Floralies de Gand I.</t>
  </si>
  <si>
    <t>LX-19</t>
  </si>
  <si>
    <t>LX-18</t>
  </si>
  <si>
    <t>943 / 945 - Prisonniers politiques à Breendonk.</t>
  </si>
  <si>
    <t>LX-17</t>
  </si>
  <si>
    <t>924 / 926P3 - Nouvelle effigie de S.M. le Roi Baudouin « avec des lunettes ».</t>
  </si>
  <si>
    <t>LX-16</t>
  </si>
  <si>
    <t>918 / 923 - Emission Tourisme</t>
  </si>
  <si>
    <t>LX-15</t>
  </si>
  <si>
    <t>908 - Ingénieur en communication à la TRT, Walthère Dewé</t>
  </si>
  <si>
    <t>LX-14</t>
  </si>
  <si>
    <t>▲ voir</t>
  </si>
  <si>
    <t>►LX-13:pg 1+2+3</t>
  </si>
  <si>
    <t>879+888</t>
  </si>
  <si>
    <t>880 / 891 - Congrès de l'UPU à Bruxelles - Grands Maîtres de la Poste</t>
  </si>
  <si>
    <t>►LX-13: pg 2+3</t>
  </si>
  <si>
    <t>879 / 879AP5 - Roi Baudouin.</t>
  </si>
  <si>
    <t>►LX-13: pg 1</t>
  </si>
  <si>
    <t>première page (plié)         140 x 190mm;                                 ouvert avec 3 pages:                                   420 x 190mm</t>
  </si>
  <si>
    <t>première page: 879 / 879AP5 - Roi Baudouin. &amp; 880 / 891 - Congrès de l'UPU à Bruxelles</t>
  </si>
  <si>
    <t>LX-13</t>
  </si>
  <si>
    <t xml:space="preserve">876 / 878 - 25e anniversaire du Cardinal Monseigneur J.E. Van Roey </t>
  </si>
  <si>
    <t>LX-12</t>
  </si>
  <si>
    <t>LX-11</t>
  </si>
  <si>
    <t>807 / 810 - Léopold Ier - type "Epaulettes" de 1849 - Timbres de F807 ► F810</t>
  </si>
  <si>
    <t>LX-10</t>
  </si>
  <si>
    <t>LX-9</t>
  </si>
  <si>
    <t xml:space="preserve"> 737 / 822 - Princes du Moyen Age. Portraits du Sénat I ► IV. (1946-1949)</t>
  </si>
  <si>
    <t>►LX-8: pg 1-3</t>
  </si>
  <si>
    <t xml:space="preserve"> 814 / 822 - Lutte contre la tuberculose :  portraits du Sénat (1947)</t>
  </si>
  <si>
    <t>►LX-8: pg 3</t>
  </si>
  <si>
    <t>787 / 791 - Tuberculose &amp; portraits du Sénat (1948 &amp; 1949)</t>
  </si>
  <si>
    <t>►LX-8: pg 2</t>
  </si>
  <si>
    <t>737 / 741 - Princes du Moyen Age. Portraits du Sénat (1946)</t>
  </si>
  <si>
    <t>►LX-8: pg. 1</t>
  </si>
  <si>
    <t>première page (plié):            140 x 190mm ;                                  ouvert avec 3 pages:             420 x190mm</t>
  </si>
  <si>
    <t xml:space="preserve">première page : Portraits du Sénat I. </t>
  </si>
  <si>
    <t>LX-8</t>
  </si>
  <si>
    <t>TR187  /  TR201 - Centenaire des chemins de fer belges - Version horizontale : train &amp; TR263 Signal</t>
  </si>
  <si>
    <t>TR178  /  TR186 - Centenaire des chemins de fer belges - Dessin vertical : pont et train &amp; TR205  / TR209Timbres pour colis postaux express. Congrès international des chemins de fer de Bruxelles</t>
  </si>
  <si>
    <t>LX-7</t>
  </si>
  <si>
    <t>PA14 - Commémoration des vols de H. Combrez à Gand en 1913</t>
  </si>
  <si>
    <t>LX-6</t>
  </si>
  <si>
    <t>728 / 736 - Emission au profit d'œuvres culturelles</t>
  </si>
  <si>
    <t>LX-5</t>
  </si>
  <si>
    <t>725 / 727 - Ostende-Douvres</t>
  </si>
  <si>
    <t>LX-4</t>
  </si>
  <si>
    <t>429 / 435 - Roi Léopold III "Collier ouvert" : grand format. - Type Poortman avec profil à gauche.</t>
  </si>
  <si>
    <t>LX-3Ba</t>
  </si>
  <si>
    <t>LX-3B</t>
  </si>
  <si>
    <t>LX-3Ab</t>
  </si>
  <si>
    <t>LX-3Aa</t>
  </si>
  <si>
    <t>LX-3A</t>
  </si>
  <si>
    <t>1e page: 429 / 435 - Roi Léopold III "Collier ouvert" : grand format. - Type Poortman avec profil à gauche.</t>
  </si>
  <si>
    <t>LX-3</t>
  </si>
  <si>
    <t>302 / 304 - Centenaire de l'indépendance. (sur papier jaune)</t>
  </si>
  <si>
    <t>LX-2a</t>
  </si>
  <si>
    <t>302 / 304 - Centenaire de l'indépendance. (sur papier blanc)</t>
  </si>
  <si>
    <t>LX-2</t>
  </si>
  <si>
    <t>289 / 292B - Roi Albert Ier : Type "Montenez" Grand format - type No° 187 - Timbres de F289 ►F292B</t>
  </si>
  <si>
    <t>LX-1</t>
  </si>
  <si>
    <t>▼ Catalogue LX1-LX39 : Feuillets de luxe ▼</t>
  </si>
  <si>
    <t>de N°► N°</t>
  </si>
  <si>
    <t>LX feuillets de luxe (±)</t>
  </si>
  <si>
    <t>année</t>
  </si>
  <si>
    <t>1st jour</t>
  </si>
  <si>
    <t>prévente</t>
  </si>
  <si>
    <t>édition</t>
  </si>
  <si>
    <t>Séries</t>
  </si>
  <si>
    <t>Timbre(s) N°.</t>
  </si>
  <si>
    <t>Double</t>
  </si>
  <si>
    <t>Timbres sur LX</t>
  </si>
  <si>
    <t>▬ Dépliants ▬                                                                        ▬ Philanews N°. .. / ..(pg..-..) ▬</t>
  </si>
  <si>
    <t>dimentions</t>
  </si>
  <si>
    <t>date</t>
  </si>
  <si>
    <t xml:space="preserve">En possession  </t>
  </si>
  <si>
    <t xml:space="preserve"> Nr</t>
  </si>
  <si>
    <t>4599  /  4600 - The Magna Carta of European Post - Block BL237</t>
  </si>
  <si>
    <t>Commemoration 1914-1918 Ypres ?????</t>
  </si>
  <si>
    <t>3980 - Masterpieces of Belgian philately - promotion of philately - Block BL176</t>
  </si>
  <si>
    <t>▬ flyer N°. 15 / 92 ▬</t>
  </si>
  <si>
    <t>2483 - Thurn and Tassis - Philatelic exhibition: (impression: "Regie der Posterijen" + "Régie des Postes")</t>
  </si>
  <si>
    <t>2483 - Thurn and Tassis - Philatelic exhibition: (impression: "Régie des Postes" +  "Regie der Posterijen")</t>
  </si>
  <si>
    <t xml:space="preserve"> ▬ flyer N°. 1 / 86 ▬</t>
  </si>
  <si>
    <t>2199  - 100th anniversary  of the first stamp of the independent state of Congo - Joint issue with Zaire: (impression in NL "Regie der Posterijen")</t>
  </si>
  <si>
    <t>2199  - 100th anniversary  of the first stamp of the independent state of Congo - Joint issue with Zaire: (impression in FR "Régie des Postes")</t>
  </si>
  <si>
    <t>▬ flyer N°. nn/60 on. 3 ▬</t>
  </si>
  <si>
    <t xml:space="preserve">1125 / 1127 - World Refugee Year. </t>
  </si>
  <si>
    <t xml:space="preserve">▬ flyer N°. nn/57 on. 9 ▬ </t>
  </si>
  <si>
    <t>1025 / 1026 - Europe. Six ears of corn, symbol of peace and prosperity. NL(FR)</t>
  </si>
  <si>
    <t>1025 / 1026 - Europe. Six ears of corn, symbol of peace and prosperity. (FR-NL)</t>
  </si>
  <si>
    <t xml:space="preserve">▬ flyer N°. nn/56 on. 5 ▬ </t>
  </si>
  <si>
    <t xml:space="preserve">▬ flyer N°. nn/56 on. 4 ▬ </t>
  </si>
  <si>
    <t>991 / 993 - Queen Elizabeth</t>
  </si>
  <si>
    <t>991/93</t>
  </si>
  <si>
    <t>▼ Catalogue SLX1-SLX9: Special Luxury sheets ▼</t>
  </si>
  <si>
    <t>3884  /  3885 - Protection of the North and South Poles - Imitation du block BL166 : (◙ : v = 1,05 €)</t>
  </si>
  <si>
    <t>3804  /  3808 - Expo '58 -  Imitation du block BL158: (①: w=€0.54)</t>
  </si>
  <si>
    <t>3661 - The South Pole - Block BL144</t>
  </si>
  <si>
    <t>3491  /  3493 - 175 years of democracy - partial representation as in block BL127</t>
  </si>
  <si>
    <t>3356 - 175 years of Belgium (the Dynasty) - Block BL118</t>
  </si>
  <si>
    <t>3289  /  3290 - King Albert II, 70 - Block BL113</t>
  </si>
  <si>
    <t xml:space="preserve">3184  /  3193 - This is Belgium - Stamps from block BL104 </t>
  </si>
  <si>
    <t>3088  /  3090 - The Battle of the Golden Spurs  block BL96</t>
  </si>
  <si>
    <t>2996  /  3001 - Belgica 2001 - 500 years of European Post: stamps without vignette and from F2996►F3000: stamp no. 3001 from block BL91</t>
  </si>
  <si>
    <t>2817  / 2818 - Stamp Day - ‘150 years of Belgian stamps’</t>
  </si>
  <si>
    <t>▬ flyer N°. 12 / 98 ▬</t>
  </si>
  <si>
    <t xml:space="preserve">2762 - Sport: block BL76 </t>
  </si>
  <si>
    <t>▬ flyer N°. 8 / 97 ▬</t>
  </si>
  <si>
    <t>▬ flyer N°. 7 / 96 ▬</t>
  </si>
  <si>
    <t>2642  /  2645 - Brussels, heart of Europe</t>
  </si>
  <si>
    <t>▬ flyer N°. 16bis / 95 ▬</t>
  </si>
  <si>
    <t>2621 - Royal celebrations - King Albert II and Queen Paola</t>
  </si>
  <si>
    <t>▬ flyer N°. 13 / 94 ▬</t>
  </si>
  <si>
    <t>2571 - 50th anniversary of the liberation of Belgium (Crerar - Montgomery - Bradley): stamp from F2571</t>
  </si>
  <si>
    <t>▬ flyer N°. 3 / 93 ▬</t>
  </si>
  <si>
    <t>2495  /  2499 - Antwerp 93 - Cultural Capital of Europe (stamp No. 2495 from F2495)</t>
  </si>
  <si>
    <t>▬ flyer N°. 17 / 92 ▬</t>
  </si>
  <si>
    <t>2485 - Opening of the European Market - E.E.C.</t>
  </si>
  <si>
    <t>▬ flyer N°. 10 / 91 ▬</t>
  </si>
  <si>
    <t>2415 - H.M. King Baudouin 60 years and 40 years of reign</t>
  </si>
  <si>
    <t>▬ flyer N°. 9 / 90 ▬</t>
  </si>
  <si>
    <t>▬ flyer N°. 5 / 89 ▬</t>
  </si>
  <si>
    <t>▬ flyer N°. 5 / 88 ▬</t>
  </si>
  <si>
    <t>2283  /  2284 - Europe 1988 - Transport and communication</t>
  </si>
  <si>
    <t xml:space="preserve"> ▬ flyer N°. 7 / 87 ▬</t>
  </si>
  <si>
    <t>2251 / 2252 - CEPT 1987:- Europe - Modern architecture</t>
  </si>
  <si>
    <t xml:space="preserve"> ▬ flyer N°. 8 / 86 ▬</t>
  </si>
  <si>
    <t xml:space="preserve">2211 / 2212 - EUROPE 1986:- CEPT- Nature and environment </t>
  </si>
  <si>
    <t>▬ flyer N°. 11 / 85 ▬</t>
  </si>
  <si>
    <t>2175 / 2176 - CEPT-Europe 1985: European Year of Music</t>
  </si>
  <si>
    <t>▬ flyer N°. 9 / 84 ▬</t>
  </si>
  <si>
    <t>2130 / 2131 - Europe 1984: Bridges.</t>
  </si>
  <si>
    <t>▬ flyer N°. 8 / 83 ▬</t>
  </si>
  <si>
    <t>2092 / 2093 - Europe 1983: Works of art. Fragments from paintings by Paul Delvaux: (1897 - 1994).</t>
  </si>
  <si>
    <t xml:space="preserve"> ▬ flyer N°. 5 / 82 ▬</t>
  </si>
  <si>
    <t>2048 / 2049 - Europe 1982. History.</t>
  </si>
  <si>
    <t xml:space="preserve"> ▬ flyer N°. 4 / 81 ▬</t>
  </si>
  <si>
    <t>2006 / 2007 - Europe 1981: Folklore</t>
  </si>
  <si>
    <t xml:space="preserve"> ▬ flyer N°.7 / 80 ▬</t>
  </si>
  <si>
    <t>1972 / 1973 - Europe 1980: VIPs</t>
  </si>
  <si>
    <t xml:space="preserve"> ▬ flyer N°. 7 / 79 ▬</t>
  </si>
  <si>
    <t>1930 / 1931 - Europe 1979 - Europe Connections.</t>
  </si>
  <si>
    <t xml:space="preserve"> ▬ flyer N°. 5 / 78 ▬</t>
  </si>
  <si>
    <t xml:space="preserve"> ▬ flyer N°. 8 / 77 ▬</t>
  </si>
  <si>
    <t xml:space="preserve"> ▬ flyer N°. 8 / 76 ▬</t>
  </si>
  <si>
    <t xml:space="preserve"> ▬ flyer N°. 8 / 75 ▬ </t>
  </si>
  <si>
    <t xml:space="preserve">▬ flyer N°. 14 / 74 ▬ </t>
  </si>
  <si>
    <t>1729 / 1730 - Centenary of the Universal Postal Union.</t>
  </si>
  <si>
    <t xml:space="preserve"> ▬ flyer N°. 7 / 74 ▬ </t>
  </si>
  <si>
    <t xml:space="preserve">  ▬ flyer N°. 7 /73  ▬ </t>
  </si>
  <si>
    <t>1669 / 1670 - Europe 1973</t>
  </si>
  <si>
    <t xml:space="preserve">  ▬ flyer N°. 8 /72  ▬ </t>
  </si>
  <si>
    <t xml:space="preserve"> ▬ flyer N°. 10 / 71 ▬ </t>
  </si>
  <si>
    <t>1578 / 1579 - Europe 1971- Allegory.</t>
  </si>
  <si>
    <t xml:space="preserve"> ▬ flyer N°. 8 / 70 ▬ </t>
  </si>
  <si>
    <t>1536 - 75th Anniversary of the ‘International Cooperative Alliance’.</t>
  </si>
  <si>
    <t xml:space="preserve"> ▬ flyer N°. 6 / 70 ▬ </t>
  </si>
  <si>
    <t xml:space="preserve"> ▬ flyer N°. 6/69 ▬</t>
  </si>
  <si>
    <t xml:space="preserve"> ▬ flyer N°. 7/68 ▬</t>
  </si>
  <si>
    <t>1456 / 1460 - Olympic Games in Mexico</t>
  </si>
  <si>
    <t xml:space="preserve"> ▬ flyer N°. 5/68 ▬</t>
  </si>
  <si>
    <t xml:space="preserve"> ▬ flyer N°. 4/68 ▬</t>
  </si>
  <si>
    <t>1447 - Centenary of the Stamp Printing Works in Mechelen.</t>
  </si>
  <si>
    <t xml:space="preserve"> ▬ flyer N°. 19/67 ▬</t>
  </si>
  <si>
    <t>1437 / 1442 - Solidarity: Breugel</t>
  </si>
  <si>
    <t xml:space="preserve"> ▬ flyer N°. 17/67 ▬</t>
  </si>
  <si>
    <t xml:space="preserve">1435 - Exhibition ‘Postphila I’. - Stamp from block BL44 </t>
  </si>
  <si>
    <t xml:space="preserve"> ▬ flyer N°. 8/67 ▬</t>
  </si>
  <si>
    <t xml:space="preserve"> ▬ flyer N°. 6/67 ▬</t>
  </si>
  <si>
    <t>1414 - Paul-Emile Janson (1872-1944). Statesman.</t>
  </si>
  <si>
    <t xml:space="preserve"> ▬ flyer N°. 11/66 ▬</t>
  </si>
  <si>
    <t>1389 / 1390 - Europe 1966 - Sailing ship as symbol</t>
  </si>
  <si>
    <t xml:space="preserve">  ▬ flyer N°. 16/65 ▬ </t>
  </si>
  <si>
    <t xml:space="preserve">▬ flyer N°. nn/65 on. 14 ▬ </t>
  </si>
  <si>
    <t>1337 / 1339 - Architekt Hoffmann: Numbered Luxury sheet commemorating the Belgian participation in the International Transport Exhibition in Munich (I.V.A.)</t>
  </si>
  <si>
    <t>1337 / 1339 - Architect Hoffmann; Stoclet House in Brussels.</t>
  </si>
  <si>
    <t xml:space="preserve">▬ flyer N°. nn/64 on. 9 ▬ </t>
  </si>
  <si>
    <t>1298/1299 - Europe 1964: Flower with 22 petals.</t>
  </si>
  <si>
    <t xml:space="preserve">▬ flyer N°. nn/64 on. 7 ▬ </t>
  </si>
  <si>
    <t>1290 / 1292 - 100th anniversary of the Socialist International.</t>
  </si>
  <si>
    <t xml:space="preserve">▬ flyer N°. nn/63 on. 15 ▬ </t>
  </si>
  <si>
    <t>1271 - 50th anniversary of the Postal Cheque Administration, based on a sculpture by O. Jesper.</t>
  </si>
  <si>
    <t xml:space="preserve">▬ flyer N°. nn/63 on. 12 ▬ </t>
  </si>
  <si>
    <t>1260 / 1261 - Europe 1963: Joint effort by the CEPT countries.</t>
  </si>
  <si>
    <t xml:space="preserve">▬ flyer N°. nn/63 on. 10 ▬ </t>
  </si>
  <si>
    <t>1255 / 1258  -  Belgian Cycling Federation ▬ 80th Anniversary of the Belgian Cycling Federation. In aid of Belgium's participation in the 1964 Olympic Games in Tokyo.</t>
  </si>
  <si>
    <t xml:space="preserve">▬ flyer N°. nn/63 on. 8 ▬ </t>
  </si>
  <si>
    <t>1253 - European Conference of Ministers of Transport ▬ 10th anniversary of the European Conference of Ministers of Transport.</t>
  </si>
  <si>
    <t>▼ Catalogue LX1-LX39: Luxury sheets ▼</t>
  </si>
  <si>
    <t xml:space="preserve">▬  flyer N°. nn/62: on. 9 ▬ </t>
  </si>
  <si>
    <t>1225 / 1230 - The disabled child.  In aid of specialised institutions.</t>
  </si>
  <si>
    <t xml:space="preserve">▬  flyer N°. nn/62: on. 7 ▬ </t>
  </si>
  <si>
    <t>1222 / 1223 - Europe 1962 Young tree with 19 leaves.</t>
  </si>
  <si>
    <t xml:space="preserve">▬  flyer N°. nn/61: on. 8 ▬ </t>
  </si>
  <si>
    <t>1195 / 1197 - Belgium and Euratom in Mol.</t>
  </si>
  <si>
    <t xml:space="preserve">▬  flyer N°. nn/61: on. 7 ▬ </t>
  </si>
  <si>
    <t>1193 / 1194 - Europe 1961 - 19 pigeons in flight representing the 19 C.E.PT countries.</t>
  </si>
  <si>
    <t>TR369  /  TR372 - 75th anniversary of the International Union of Railways (4x TR372)</t>
  </si>
  <si>
    <t>TR369  /  TR372 - 75th anniversary of the International Union of Railways (4x TR371)</t>
  </si>
  <si>
    <t>TR369  /  TR372 - 75th anniversary of the International Union of Railways (4x TR370)</t>
  </si>
  <si>
    <t>TR369  /  TR372 - 75th anniversary of the International Union of Railways (4x TR369)</t>
  </si>
  <si>
    <t>TR369  /  TR372 - 75th anniversary of the International Union of Railways (untoothed)</t>
  </si>
  <si>
    <t>TR369  /  TR372 - 75th anniversary of the International Union of Railways (toothed)</t>
  </si>
  <si>
    <t>▬ flyer N°. nn/60 on. 13 ▬</t>
  </si>
  <si>
    <t>1169 / 1171 - Royal wedding.</t>
  </si>
  <si>
    <t>▬ flyer N°. nn/60 on. 8 ▬</t>
  </si>
  <si>
    <t>▬ flyer N°. nn/60 on. 7 ▬</t>
  </si>
  <si>
    <t>1147 / 1149 - Airlift. National Committee Congo.</t>
  </si>
  <si>
    <t xml:space="preserve">1125 / 1127 - World Year for Refugees. </t>
  </si>
  <si>
    <t xml:space="preserve">▬ flyer N°. nn/59 on. 8 ▬ </t>
  </si>
  <si>
    <t>1111 / 1112 - Europe 1959 - Six-link chain.</t>
  </si>
  <si>
    <t xml:space="preserve">▬ flyer N°. nn/58 on. 5 ▬ </t>
  </si>
  <si>
    <t>1064 / 1065 - ‘Europe 1958’ The European Postal Association</t>
  </si>
  <si>
    <t xml:space="preserve">▬ flyer N°. nn/59 on. 2 ▬ </t>
  </si>
  <si>
    <t>1093 - Stamp Day</t>
  </si>
  <si>
    <t xml:space="preserve">▬ flyer N°. nn/58 on. 1 ▬ </t>
  </si>
  <si>
    <t>1046 - Day of the postal museum.</t>
  </si>
  <si>
    <t xml:space="preserve">▬ flyer N°. nn/57 on. 2 ▬ </t>
  </si>
  <si>
    <t>1011 - Stamp Day</t>
  </si>
  <si>
    <t xml:space="preserve">▬ flyer N°. nn/58 on. 2 ▬ </t>
  </si>
  <si>
    <t>1047 / 1052 - World Fair 1958. "Expo 58".</t>
  </si>
  <si>
    <t>1025 / 1026 - Europe 1957. Six ears of corn, symbol of peace and prosperity. (NL-FR)</t>
  </si>
  <si>
    <t>1025 / 1026 - Europe 1957. Six ears of corn, symbol of peace and prosperity. (FR-NL)</t>
  </si>
  <si>
    <t xml:space="preserve">▬ flyer N°. nn/57 on. 4 ▬ </t>
  </si>
  <si>
    <t>1013 / 1018 - Famous people - Cultural issue.</t>
  </si>
  <si>
    <t>150 x 210 (folded); unfolded with 2 pagesn: 300 x 210mm</t>
  </si>
  <si>
    <t>Front page: 1013 / 1018 - Famous people - Cultural issue.</t>
  </si>
  <si>
    <t>front page</t>
  </si>
  <si>
    <t>TR330 - 25th anniversary of the founding of the N.M.B.S.</t>
  </si>
  <si>
    <t>TR304  /  TR321A - Various locomotives</t>
  </si>
  <si>
    <t xml:space="preserve">▬ flyer N°. nn/55 on. 1 ▬ </t>
  </si>
  <si>
    <t>961 / 963 - Ghent Floralies I. - Propaganda for the Ghent Floralies I.</t>
  </si>
  <si>
    <t>943 / 945 - Political prisoners at Breendonk.</t>
  </si>
  <si>
    <t>924 / 926P3 - New effigy of H.M. King Baudouin ‘with glasses’.</t>
  </si>
  <si>
    <t>918 / 923 - Tourism issue</t>
  </si>
  <si>
    <t>908 - Communications engineer at the TRT, Walthère Dewé</t>
  </si>
  <si>
    <t>▲ see</t>
  </si>
  <si>
    <t>880 / 891 - UPU Congress in Brussels - Grandmasters of the Post</t>
  </si>
  <si>
    <t>879 / 879AP5 - King Baudouin.</t>
  </si>
  <si>
    <t>front page (folded)         140 x 190mm;                                  unfolded with 3 pages:                                   420 x 190mm</t>
  </si>
  <si>
    <t>Front page: 879 / 879AP5 - King Baudouin &amp; 880 / 891 - UPU Congress in Brussels</t>
  </si>
  <si>
    <t xml:space="preserve">876 / 878 - 25th anniversary of Cardinal Monseigneur J.E. Van Roey </t>
  </si>
  <si>
    <t>807 / 810 - Leopold I - type "Epaulettes" of 1849 - Stamps from F807 ► F810</t>
  </si>
  <si>
    <t xml:space="preserve"> 751 / 755 - Princes of the Middle Ages. Portraits of the Senate I ► IV. (1946-1949)</t>
  </si>
  <si>
    <t xml:space="preserve"> 814 / 822 - Tuberculosis control: Flowers with Cross of Lorraine in red and portraits of Senate (1947)</t>
  </si>
  <si>
    <t>787 / 791 - Tuberculosis &amp; portraits of Senate (1948 &amp; 1949)</t>
  </si>
  <si>
    <t>737 / 741 - Princes of the Middle Ages. Portraits of Senate (1946)</t>
  </si>
  <si>
    <t>front page (folded):            140 x 190mm ;                                  unfolded with 3 pages:             420 x190mm</t>
  </si>
  <si>
    <t xml:space="preserve">Front page: Portraits of the Senate I. </t>
  </si>
  <si>
    <t>TR187  /  TR201 - Centenary of the Belgian Railways - Horizontal version: train &amp; TR263 Signal</t>
  </si>
  <si>
    <t>TR178  /  TR186 - Centenary of the Belgian railways - Vertical design: bridge and train &amp; TR205  / TR209Stamps for express postal packages. Brussels International Railway Congress</t>
  </si>
  <si>
    <t>PA14 - Commemoration of H.Combrez's flights in Ghent in 1913</t>
  </si>
  <si>
    <t>728 / 736 - Issue for the benefit of cultural works</t>
  </si>
  <si>
    <t>725 / 727 - Ostend-Dover</t>
  </si>
  <si>
    <t>429 / 435 - King Leopold III "Open Collar": large format. - Type Poortman with profile to the left.</t>
  </si>
  <si>
    <t>Front page: 429 / 435 - King Leopold III "Open Collar": large format. - Poortman type with profile to left.</t>
  </si>
  <si>
    <t>302 / 304 - Centenary of independence. (on yellow paper)</t>
  </si>
  <si>
    <t>302 / 304 - Centenary of Independence. (on white paper)</t>
  </si>
  <si>
    <t>289 / 292B - King Albert I: Type "Montenez" Large format - type No° 187 - Stamps from F289 ►F292B</t>
  </si>
  <si>
    <t>from N° to N°</t>
  </si>
  <si>
    <t>LX small sheets (±)</t>
  </si>
  <si>
    <t>year</t>
  </si>
  <si>
    <t>1st day</t>
  </si>
  <si>
    <t>presale</t>
  </si>
  <si>
    <t>edition</t>
  </si>
  <si>
    <t>Series</t>
  </si>
  <si>
    <t>Stamp(s) N°.</t>
  </si>
  <si>
    <t>Stamps on LX</t>
  </si>
  <si>
    <t>▬ Flyers ▬                                                                  ▬ Philanews N°. ./ ..(pg..-..) ▬</t>
  </si>
  <si>
    <t xml:space="preserve">In possession  </t>
  </si>
  <si>
    <t>Nr</t>
  </si>
  <si>
    <t>x</t>
  </si>
  <si>
    <t>Catal. 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</si>
</sst>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€&quot;\ #,##0.00;&quot;€&quot;\ \-#,##0.00"/>
    <numFmt numFmtId="165" formatCode="d/mm/yy;@"/>
    <numFmt numFmtId="166" formatCode="yyyy"/>
    <numFmt numFmtId="167" formatCode="#\ &quot;ex&quot;"/>
    <numFmt numFmtId="168" formatCode="#,##0\ &quot;stuks&quot;"/>
    <numFmt numFmtId="169" formatCode="#,##0\ &quot;pcs&quot;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rgb="FF00CC00"/>
      <name val="Arial"/>
      <family val="2"/>
    </font>
    <font>
      <b/>
      <sz val="10"/>
      <name val="Arial"/>
      <family val="2"/>
    </font>
    <font>
      <b/>
      <sz val="11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CCFFCC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10"/>
      <color theme="5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rgb="FFFF0000"/>
      <name val="Verdana"/>
      <family val="2"/>
    </font>
    <font>
      <b/>
      <sz val="9"/>
      <color rgb="FFFF0000"/>
      <name val="Verdana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0"/>
        <bgColor theme="0"/>
      </patternFill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30">
    <border>
      <left/>
      <right/>
      <top/>
      <bottom/>
      <diagonal/>
    </border>
    <border>
      <left style="medium">
        <color rgb="FF00CC00"/>
      </left>
      <right/>
      <top/>
      <bottom style="medium">
        <color rgb="FF00CC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15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4" fontId="1" fillId="0" borderId="0" xfId="2" applyNumberFormat="1" applyAlignment="1">
      <alignment vertical="center"/>
    </xf>
    <xf numFmtId="164" fontId="1" fillId="0" borderId="0" xfId="1" applyNumberFormat="1" applyAlignment="1">
      <alignment horizontal="left"/>
    </xf>
    <xf numFmtId="49" fontId="3" fillId="0" borderId="0" xfId="1" applyNumberFormat="1" applyFont="1" applyAlignment="1">
      <alignment horizontal="left"/>
    </xf>
    <xf numFmtId="165" fontId="1" fillId="0" borderId="0" xfId="2" applyNumberFormat="1" applyAlignment="1">
      <alignment horizontal="center" vertical="top"/>
    </xf>
    <xf numFmtId="0" fontId="2" fillId="0" borderId="0" xfId="1" applyFont="1"/>
    <xf numFmtId="0" fontId="1" fillId="0" borderId="0" xfId="1" applyAlignment="1">
      <alignment vertical="center"/>
    </xf>
    <xf numFmtId="0" fontId="6" fillId="2" borderId="1" xfId="3" applyFont="1" applyFill="1" applyBorder="1" applyAlignment="1">
      <alignment horizontal="center" vertical="center"/>
    </xf>
    <xf numFmtId="0" fontId="7" fillId="3" borderId="2" xfId="3" applyFont="1" applyFill="1" applyBorder="1" applyAlignment="1" applyProtection="1">
      <alignment horizontal="center" vertical="center"/>
      <protection locked="0"/>
    </xf>
    <xf numFmtId="0" fontId="8" fillId="2" borderId="3" xfId="3" applyFont="1" applyFill="1" applyBorder="1" applyAlignment="1">
      <alignment horizontal="center" vertical="center"/>
    </xf>
    <xf numFmtId="0" fontId="4" fillId="4" borderId="0" xfId="4" applyFont="1" applyFill="1" applyAlignment="1">
      <alignment horizontal="center" vertical="center"/>
    </xf>
    <xf numFmtId="0" fontId="5" fillId="0" borderId="4" xfId="5" applyBorder="1" applyAlignment="1">
      <alignment horizontal="right" vertical="center"/>
    </xf>
    <xf numFmtId="0" fontId="5" fillId="0" borderId="5" xfId="5" applyBorder="1" applyAlignment="1">
      <alignment horizontal="center" vertical="center"/>
    </xf>
    <xf numFmtId="0" fontId="5" fillId="0" borderId="5" xfId="5" applyBorder="1" applyAlignment="1">
      <alignment horizontal="right" vertical="center"/>
    </xf>
    <xf numFmtId="0" fontId="1" fillId="0" borderId="6" xfId="1" applyBorder="1" applyAlignment="1">
      <alignment vertical="center"/>
    </xf>
    <xf numFmtId="1" fontId="9" fillId="0" borderId="6" xfId="1" applyNumberFormat="1" applyFont="1" applyBorder="1" applyAlignment="1">
      <alignment horizontal="center" vertical="center"/>
    </xf>
    <xf numFmtId="166" fontId="9" fillId="0" borderId="6" xfId="1" applyNumberFormat="1" applyFont="1" applyBorder="1" applyAlignment="1">
      <alignment horizontal="center" vertical="center"/>
    </xf>
    <xf numFmtId="14" fontId="3" fillId="5" borderId="7" xfId="2" applyNumberFormat="1" applyFont="1" applyFill="1" applyBorder="1" applyAlignment="1">
      <alignment horizontal="center" vertical="center"/>
    </xf>
    <xf numFmtId="165" fontId="3" fillId="5" borderId="6" xfId="2" applyNumberFormat="1" applyFont="1" applyFill="1" applyBorder="1" applyAlignment="1">
      <alignment horizontal="center" vertical="center"/>
    </xf>
    <xf numFmtId="167" fontId="10" fillId="6" borderId="8" xfId="0" applyNumberFormat="1" applyFont="1" applyFill="1" applyBorder="1" applyAlignment="1">
      <alignment horizontal="center" vertical="center"/>
    </xf>
    <xf numFmtId="0" fontId="0" fillId="6" borderId="9" xfId="1" applyFont="1" applyFill="1" applyBorder="1" applyAlignment="1">
      <alignment horizontal="center" vertical="center"/>
    </xf>
    <xf numFmtId="0" fontId="3" fillId="6" borderId="6" xfId="1" applyFont="1" applyFill="1" applyBorder="1" applyAlignment="1">
      <alignment horizontal="center" vertical="center"/>
    </xf>
    <xf numFmtId="0" fontId="0" fillId="0" borderId="6" xfId="1" applyFont="1" applyBorder="1" applyAlignment="1">
      <alignment vertical="center"/>
    </xf>
    <xf numFmtId="0" fontId="11" fillId="6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166" fontId="9" fillId="0" borderId="10" xfId="1" applyNumberFormat="1" applyFont="1" applyBorder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0" fillId="0" borderId="10" xfId="1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1" fillId="0" borderId="10" xfId="1" applyBorder="1" applyAlignment="1">
      <alignment vertical="center"/>
    </xf>
    <xf numFmtId="14" fontId="3" fillId="5" borderId="6" xfId="2" applyNumberFormat="1" applyFont="1" applyFill="1" applyBorder="1" applyAlignment="1">
      <alignment horizontal="center" vertical="center"/>
    </xf>
    <xf numFmtId="0" fontId="0" fillId="0" borderId="10" xfId="1" applyFont="1" applyBorder="1" applyAlignment="1">
      <alignment vertical="center" wrapText="1"/>
    </xf>
    <xf numFmtId="0" fontId="9" fillId="0" borderId="10" xfId="1" applyFont="1" applyBorder="1" applyAlignment="1">
      <alignment horizontal="center" vertical="center" wrapText="1"/>
    </xf>
    <xf numFmtId="0" fontId="0" fillId="6" borderId="4" xfId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horizontal="center" vertical="center"/>
    </xf>
    <xf numFmtId="0" fontId="1" fillId="0" borderId="11" xfId="1" applyBorder="1" applyAlignment="1">
      <alignment vertical="center"/>
    </xf>
    <xf numFmtId="1" fontId="9" fillId="0" borderId="11" xfId="1" applyNumberFormat="1" applyFont="1" applyBorder="1" applyAlignment="1">
      <alignment horizontal="center" vertical="center"/>
    </xf>
    <xf numFmtId="166" fontId="9" fillId="0" borderId="11" xfId="1" applyNumberFormat="1" applyFont="1" applyBorder="1" applyAlignment="1">
      <alignment horizontal="center" vertical="center"/>
    </xf>
    <xf numFmtId="0" fontId="0" fillId="0" borderId="11" xfId="1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13" fillId="6" borderId="12" xfId="1" applyFont="1" applyFill="1" applyBorder="1" applyAlignment="1">
      <alignment vertical="center"/>
    </xf>
    <xf numFmtId="0" fontId="5" fillId="6" borderId="12" xfId="5" applyFill="1" applyBorder="1" applyAlignment="1">
      <alignment horizontal="right" vertical="center"/>
    </xf>
    <xf numFmtId="0" fontId="9" fillId="6" borderId="12" xfId="1" applyFont="1" applyFill="1" applyBorder="1" applyAlignment="1">
      <alignment horizontal="center" vertical="center" wrapText="1"/>
    </xf>
    <xf numFmtId="166" fontId="9" fillId="6" borderId="12" xfId="1" applyNumberFormat="1" applyFont="1" applyFill="1" applyBorder="1" applyAlignment="1">
      <alignment horizontal="center" vertical="center"/>
    </xf>
    <xf numFmtId="14" fontId="3" fillId="6" borderId="12" xfId="2" applyNumberFormat="1" applyFont="1" applyFill="1" applyBorder="1" applyAlignment="1">
      <alignment horizontal="center" vertical="center"/>
    </xf>
    <xf numFmtId="167" fontId="10" fillId="6" borderId="12" xfId="0" applyNumberFormat="1" applyFont="1" applyFill="1" applyBorder="1" applyAlignment="1">
      <alignment horizontal="center" vertical="center"/>
    </xf>
    <xf numFmtId="0" fontId="0" fillId="6" borderId="12" xfId="1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167" fontId="10" fillId="7" borderId="8" xfId="0" applyNumberFormat="1" applyFont="1" applyFill="1" applyBorder="1" applyAlignment="1">
      <alignment horizontal="center" vertical="center"/>
    </xf>
    <xf numFmtId="0" fontId="3" fillId="7" borderId="4" xfId="1" applyFont="1" applyFill="1" applyBorder="1" applyAlignment="1">
      <alignment horizontal="center" vertical="center"/>
    </xf>
    <xf numFmtId="0" fontId="0" fillId="0" borderId="15" xfId="1" applyFont="1" applyBorder="1" applyAlignment="1">
      <alignment vertical="center"/>
    </xf>
    <xf numFmtId="0" fontId="11" fillId="7" borderId="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0" fillId="7" borderId="4" xfId="1" applyFont="1" applyFill="1" applyBorder="1" applyAlignment="1">
      <alignment horizontal="center" vertical="center"/>
    </xf>
    <xf numFmtId="0" fontId="0" fillId="0" borderId="15" xfId="1" applyFont="1" applyBorder="1" applyAlignment="1">
      <alignment vertical="center" wrapText="1"/>
    </xf>
    <xf numFmtId="0" fontId="1" fillId="8" borderId="0" xfId="1" applyFill="1" applyAlignment="1">
      <alignment vertical="center"/>
    </xf>
    <xf numFmtId="0" fontId="13" fillId="7" borderId="12" xfId="1" applyFont="1" applyFill="1" applyBorder="1" applyAlignment="1">
      <alignment vertical="center"/>
    </xf>
    <xf numFmtId="0" fontId="5" fillId="7" borderId="12" xfId="5" applyFill="1" applyBorder="1" applyAlignment="1">
      <alignment horizontal="right" vertical="center"/>
    </xf>
    <xf numFmtId="0" fontId="9" fillId="7" borderId="12" xfId="1" applyFont="1" applyFill="1" applyBorder="1" applyAlignment="1">
      <alignment horizontal="center" vertical="center" wrapText="1"/>
    </xf>
    <xf numFmtId="166" fontId="9" fillId="7" borderId="12" xfId="1" applyNumberFormat="1" applyFont="1" applyFill="1" applyBorder="1" applyAlignment="1">
      <alignment horizontal="center" vertical="center"/>
    </xf>
    <xf numFmtId="14" fontId="3" fillId="7" borderId="12" xfId="2" applyNumberFormat="1" applyFont="1" applyFill="1" applyBorder="1" applyAlignment="1">
      <alignment horizontal="center" vertical="center"/>
    </xf>
    <xf numFmtId="167" fontId="10" fillId="7" borderId="12" xfId="0" applyNumberFormat="1" applyFont="1" applyFill="1" applyBorder="1" applyAlignment="1">
      <alignment horizontal="center" vertical="center"/>
    </xf>
    <xf numFmtId="0" fontId="0" fillId="7" borderId="12" xfId="1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2" fillId="7" borderId="0" xfId="1" applyFont="1" applyFill="1" applyAlignment="1">
      <alignment horizontal="center" vertical="center"/>
    </xf>
    <xf numFmtId="167" fontId="10" fillId="0" borderId="8" xfId="0" applyNumberFormat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5" fontId="3" fillId="5" borderId="10" xfId="2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9" borderId="15" xfId="1" applyFont="1" applyFill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14" fontId="3" fillId="5" borderId="17" xfId="2" applyNumberFormat="1" applyFont="1" applyFill="1" applyBorder="1" applyAlignment="1">
      <alignment horizontal="center" vertical="center" wrapText="1"/>
    </xf>
    <xf numFmtId="0" fontId="0" fillId="0" borderId="18" xfId="1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10" borderId="15" xfId="1" applyFont="1" applyFill="1" applyBorder="1" applyAlignment="1">
      <alignment vertical="center"/>
    </xf>
    <xf numFmtId="0" fontId="1" fillId="0" borderId="15" xfId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5" xfId="1" applyFont="1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6" xfId="0" applyBorder="1" applyAlignment="1">
      <alignment vertical="center" wrapText="1"/>
    </xf>
    <xf numFmtId="0" fontId="5" fillId="0" borderId="19" xfId="5" applyBorder="1" applyAlignment="1">
      <alignment horizontal="right" vertical="center" wrapText="1"/>
    </xf>
    <xf numFmtId="0" fontId="5" fillId="0" borderId="17" xfId="5" applyBorder="1" applyAlignment="1">
      <alignment horizontal="center" vertical="center" wrapText="1"/>
    </xf>
    <xf numFmtId="0" fontId="5" fillId="0" borderId="17" xfId="5" applyBorder="1" applyAlignment="1">
      <alignment horizontal="right" vertical="center" wrapText="1"/>
    </xf>
    <xf numFmtId="0" fontId="1" fillId="0" borderId="17" xfId="1" applyBorder="1" applyAlignment="1">
      <alignment horizontal="center" vertical="center" wrapText="1"/>
    </xf>
    <xf numFmtId="1" fontId="14" fillId="0" borderId="18" xfId="1" applyNumberFormat="1" applyFont="1" applyBorder="1" applyAlignment="1">
      <alignment horizontal="center" vertical="center" wrapText="1"/>
    </xf>
    <xf numFmtId="0" fontId="5" fillId="0" borderId="8" xfId="5" applyBorder="1" applyAlignment="1">
      <alignment horizontal="right" vertical="center"/>
    </xf>
    <xf numFmtId="0" fontId="5" fillId="0" borderId="9" xfId="5" applyBorder="1" applyAlignment="1">
      <alignment horizontal="center" vertical="center"/>
    </xf>
    <xf numFmtId="0" fontId="5" fillId="0" borderId="9" xfId="5" applyBorder="1" applyAlignment="1">
      <alignment horizontal="right" vertical="center"/>
    </xf>
    <xf numFmtId="14" fontId="3" fillId="5" borderId="21" xfId="2" applyNumberFormat="1" applyFont="1" applyFill="1" applyBorder="1" applyAlignment="1">
      <alignment horizontal="center" vertical="center"/>
    </xf>
    <xf numFmtId="165" fontId="3" fillId="5" borderId="20" xfId="2" applyNumberFormat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22" xfId="1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9" fillId="8" borderId="12" xfId="1" applyFont="1" applyFill="1" applyBorder="1" applyAlignment="1">
      <alignment horizontal="center" vertical="center" wrapText="1"/>
    </xf>
    <xf numFmtId="0" fontId="13" fillId="8" borderId="12" xfId="1" applyFont="1" applyFill="1" applyBorder="1" applyAlignment="1">
      <alignment vertical="center"/>
    </xf>
    <xf numFmtId="166" fontId="9" fillId="8" borderId="12" xfId="1" applyNumberFormat="1" applyFont="1" applyFill="1" applyBorder="1" applyAlignment="1">
      <alignment horizontal="center" vertical="center"/>
    </xf>
    <xf numFmtId="14" fontId="3" fillId="0" borderId="12" xfId="2" applyNumberFormat="1" applyFont="1" applyBorder="1" applyAlignment="1">
      <alignment horizontal="center" vertical="center"/>
    </xf>
    <xf numFmtId="167" fontId="10" fillId="0" borderId="12" xfId="0" applyNumberFormat="1" applyFont="1" applyBorder="1" applyAlignment="1">
      <alignment horizontal="center" vertical="center"/>
    </xf>
    <xf numFmtId="0" fontId="0" fillId="8" borderId="12" xfId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12" fillId="8" borderId="0" xfId="1" applyFont="1" applyFill="1" applyAlignment="1">
      <alignment horizontal="center" vertical="center"/>
    </xf>
    <xf numFmtId="0" fontId="15" fillId="3" borderId="2" xfId="3" applyFont="1" applyFill="1" applyBorder="1" applyAlignment="1" applyProtection="1">
      <alignment horizontal="center" vertical="center"/>
      <protection locked="0"/>
    </xf>
    <xf numFmtId="0" fontId="0" fillId="11" borderId="23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16" fillId="11" borderId="17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14" fontId="3" fillId="5" borderId="17" xfId="2" applyNumberFormat="1" applyFont="1" applyFill="1" applyBorder="1" applyAlignment="1">
      <alignment horizontal="center" vertical="center"/>
    </xf>
    <xf numFmtId="165" fontId="3" fillId="5" borderId="17" xfId="2" applyNumberFormat="1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 wrapText="1"/>
    </xf>
    <xf numFmtId="0" fontId="18" fillId="11" borderId="17" xfId="0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6" fillId="11" borderId="12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2" borderId="0" xfId="1" applyFont="1" applyFill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6" fillId="11" borderId="19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165" fontId="3" fillId="5" borderId="19" xfId="2" applyNumberFormat="1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11" borderId="17" xfId="0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2" fillId="0" borderId="0" xfId="6" applyAlignment="1" applyProtection="1">
      <alignment vertical="center"/>
    </xf>
    <xf numFmtId="0" fontId="22" fillId="0" borderId="0" xfId="6" applyAlignment="1" applyProtection="1">
      <alignment horizontal="center" vertical="center"/>
    </xf>
    <xf numFmtId="14" fontId="5" fillId="0" borderId="0" xfId="5" applyNumberFormat="1" applyAlignment="1">
      <alignment horizontal="right" vertical="center"/>
    </xf>
    <xf numFmtId="164" fontId="1" fillId="0" borderId="0" xfId="1" applyNumberForma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" fillId="0" borderId="0" xfId="1" applyAlignment="1">
      <alignment horizontal="left"/>
    </xf>
    <xf numFmtId="165" fontId="1" fillId="0" borderId="0" xfId="2" applyNumberFormat="1" applyAlignment="1">
      <alignment horizontal="center" vertical="center"/>
    </xf>
    <xf numFmtId="1" fontId="9" fillId="0" borderId="14" xfId="1" applyNumberFormat="1" applyFont="1" applyBorder="1" applyAlignment="1">
      <alignment horizontal="left" vertical="center"/>
    </xf>
    <xf numFmtId="0" fontId="23" fillId="0" borderId="0" xfId="1" applyFont="1" applyAlignment="1">
      <alignment vertical="center"/>
    </xf>
    <xf numFmtId="0" fontId="23" fillId="8" borderId="0" xfId="1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horizontal="left" vertical="center"/>
    </xf>
    <xf numFmtId="0" fontId="25" fillId="8" borderId="12" xfId="1" applyFont="1" applyFill="1" applyBorder="1" applyAlignment="1">
      <alignment horizontal="center" vertical="center" wrapText="1"/>
    </xf>
    <xf numFmtId="0" fontId="29" fillId="8" borderId="12" xfId="5" applyFont="1" applyFill="1" applyBorder="1" applyAlignment="1">
      <alignment horizontal="right" vertical="center"/>
    </xf>
    <xf numFmtId="0" fontId="24" fillId="8" borderId="12" xfId="1" applyFont="1" applyFill="1" applyBorder="1" applyAlignment="1">
      <alignment vertical="center"/>
    </xf>
    <xf numFmtId="166" fontId="25" fillId="8" borderId="12" xfId="1" applyNumberFormat="1" applyFont="1" applyFill="1" applyBorder="1" applyAlignment="1">
      <alignment horizontal="center" vertical="center"/>
    </xf>
    <xf numFmtId="14" fontId="26" fillId="0" borderId="12" xfId="2" applyNumberFormat="1" applyFont="1" applyBorder="1" applyAlignment="1">
      <alignment horizontal="center" vertical="center"/>
    </xf>
    <xf numFmtId="167" fontId="27" fillId="0" borderId="12" xfId="0" applyNumberFormat="1" applyFont="1" applyBorder="1" applyAlignment="1">
      <alignment horizontal="center" vertical="center"/>
    </xf>
    <xf numFmtId="0" fontId="23" fillId="8" borderId="12" xfId="1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6" fillId="8" borderId="5" xfId="0" applyFont="1" applyFill="1" applyBorder="1" applyAlignment="1">
      <alignment horizontal="left" vertical="center"/>
    </xf>
    <xf numFmtId="0" fontId="26" fillId="8" borderId="0" xfId="1" applyFont="1" applyFill="1" applyAlignment="1">
      <alignment horizontal="center" vertical="center"/>
    </xf>
    <xf numFmtId="0" fontId="0" fillId="11" borderId="26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 wrapText="1"/>
    </xf>
    <xf numFmtId="0" fontId="3" fillId="11" borderId="19" xfId="1" applyFont="1" applyFill="1" applyBorder="1" applyAlignment="1">
      <alignment horizontal="center" vertical="center" wrapText="1"/>
    </xf>
    <xf numFmtId="0" fontId="5" fillId="0" borderId="0" xfId="5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0" fillId="8" borderId="0" xfId="1" applyFont="1" applyFill="1" applyAlignment="1">
      <alignment vertical="center"/>
    </xf>
    <xf numFmtId="0" fontId="31" fillId="8" borderId="12" xfId="1" applyFont="1" applyFill="1" applyBorder="1" applyAlignment="1">
      <alignment vertical="center"/>
    </xf>
    <xf numFmtId="0" fontId="32" fillId="8" borderId="12" xfId="1" applyFont="1" applyFill="1" applyBorder="1" applyAlignment="1">
      <alignment horizontal="center" vertical="center" wrapText="1"/>
    </xf>
    <xf numFmtId="166" fontId="32" fillId="8" borderId="12" xfId="1" applyNumberFormat="1" applyFont="1" applyFill="1" applyBorder="1" applyAlignment="1">
      <alignment horizontal="center" vertical="center"/>
    </xf>
    <xf numFmtId="14" fontId="33" fillId="0" borderId="12" xfId="2" applyNumberFormat="1" applyFont="1" applyBorder="1" applyAlignment="1">
      <alignment horizontal="center" vertical="center"/>
    </xf>
    <xf numFmtId="167" fontId="34" fillId="0" borderId="12" xfId="0" applyNumberFormat="1" applyFont="1" applyBorder="1" applyAlignment="1">
      <alignment horizontal="center" vertical="center"/>
    </xf>
    <xf numFmtId="0" fontId="30" fillId="8" borderId="12" xfId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3" fillId="8" borderId="5" xfId="0" applyFont="1" applyFill="1" applyBorder="1" applyAlignment="1">
      <alignment horizontal="left" vertical="center"/>
    </xf>
    <xf numFmtId="0" fontId="36" fillId="3" borderId="0" xfId="7" applyFont="1" applyFill="1" applyAlignment="1">
      <alignment horizontal="center" vertical="center" wrapText="1"/>
    </xf>
    <xf numFmtId="0" fontId="37" fillId="0" borderId="27" xfId="3" applyFont="1" applyBorder="1" applyAlignment="1">
      <alignment horizontal="center"/>
    </xf>
    <xf numFmtId="0" fontId="35" fillId="2" borderId="0" xfId="7" applyFont="1" applyFill="1" applyAlignment="1">
      <alignment horizontal="center" vertical="center"/>
    </xf>
    <xf numFmtId="0" fontId="37" fillId="13" borderId="0" xfId="3" applyFont="1" applyFill="1" applyAlignment="1">
      <alignment horizontal="center" vertical="center"/>
    </xf>
    <xf numFmtId="0" fontId="38" fillId="0" borderId="27" xfId="3" applyFont="1" applyBorder="1" applyAlignment="1">
      <alignment horizontal="center"/>
    </xf>
    <xf numFmtId="168" fontId="37" fillId="0" borderId="0" xfId="0" applyNumberFormat="1" applyFont="1" applyAlignment="1">
      <alignment wrapText="1"/>
    </xf>
    <xf numFmtId="0" fontId="2" fillId="14" borderId="0" xfId="1" applyFont="1" applyFill="1"/>
    <xf numFmtId="49" fontId="3" fillId="14" borderId="0" xfId="1" applyNumberFormat="1" applyFont="1" applyFill="1" applyAlignment="1">
      <alignment horizontal="left"/>
    </xf>
    <xf numFmtId="165" fontId="1" fillId="14" borderId="0" xfId="2" applyNumberFormat="1" applyFill="1" applyAlignment="1">
      <alignment horizontal="center" vertical="top"/>
    </xf>
    <xf numFmtId="0" fontId="3" fillId="14" borderId="0" xfId="1" applyFont="1" applyFill="1" applyAlignment="1">
      <alignment horizontal="left"/>
    </xf>
    <xf numFmtId="0" fontId="3" fillId="14" borderId="0" xfId="1" applyFont="1" applyFill="1" applyAlignment="1">
      <alignment horizontal="center"/>
    </xf>
    <xf numFmtId="164" fontId="1" fillId="14" borderId="0" xfId="1" applyNumberFormat="1" applyFill="1" applyAlignment="1">
      <alignment horizontal="left"/>
    </xf>
    <xf numFmtId="14" fontId="1" fillId="14" borderId="0" xfId="2" applyNumberFormat="1" applyFill="1" applyAlignment="1">
      <alignment vertical="center"/>
    </xf>
    <xf numFmtId="0" fontId="1" fillId="14" borderId="0" xfId="1" applyFill="1"/>
    <xf numFmtId="169" fontId="37" fillId="0" borderId="0" xfId="0" applyNumberFormat="1" applyFont="1" applyAlignment="1">
      <alignment wrapText="1"/>
    </xf>
    <xf numFmtId="169" fontId="0" fillId="0" borderId="28" xfId="0" applyNumberFormat="1" applyBorder="1" applyAlignment="1">
      <alignment wrapText="1"/>
    </xf>
    <xf numFmtId="168" fontId="0" fillId="0" borderId="28" xfId="0" applyNumberFormat="1" applyBorder="1" applyAlignment="1">
      <alignment wrapText="1"/>
    </xf>
    <xf numFmtId="0" fontId="14" fillId="0" borderId="10" xfId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/>
    </xf>
    <xf numFmtId="0" fontId="0" fillId="0" borderId="11" xfId="1" applyFont="1" applyBorder="1" applyAlignment="1">
      <alignment vertical="center" wrapText="1"/>
    </xf>
    <xf numFmtId="0" fontId="0" fillId="0" borderId="11" xfId="1" applyFont="1" applyBorder="1" applyAlignment="1">
      <alignment horizontal="center" vertical="center"/>
    </xf>
    <xf numFmtId="0" fontId="0" fillId="0" borderId="10" xfId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0" xfId="1" applyBorder="1" applyAlignment="1">
      <alignment vertical="center" wrapText="1"/>
    </xf>
    <xf numFmtId="0" fontId="9" fillId="0" borderId="6" xfId="1" applyFont="1" applyBorder="1" applyAlignment="1">
      <alignment horizontal="center" vertical="center" wrapText="1"/>
    </xf>
  </cellXfs>
  <cellStyles count="8">
    <cellStyle name="Hyperlink" xfId="6" builtinId="8"/>
    <cellStyle name="Standaard" xfId="0" builtinId="0"/>
    <cellStyle name="Standaard 15 3" xfId="1" xr:uid="{28E120D4-2379-44A4-87D2-AC8D885EA1D9}"/>
    <cellStyle name="Standaard 19" xfId="5" xr:uid="{1FB0F96F-28BB-479B-88EE-D592F2CEE177}"/>
    <cellStyle name="Standaard 2 2" xfId="3" xr:uid="{F2608DA3-CA30-4BBF-9AAB-0954DD76E774}"/>
    <cellStyle name="Standaard 2 3" xfId="2" xr:uid="{DA4C1C10-2291-4AB2-ACCD-1BBBE28774A1}"/>
    <cellStyle name="Standaard 2 3 3 2 2" xfId="4" xr:uid="{AAB9E531-AF0B-4869-A332-02DF95ADA458}"/>
    <cellStyle name="Standaard 3 2" xfId="7" xr:uid="{FDCB0C85-6D9E-4077-89CE-AD33EDA9A7B6}"/>
  </cellStyles>
  <dxfs count="851"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1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ont>
        <color theme="0" tint="-0.14996795556505021"/>
      </font>
      <fill>
        <patternFill patternType="gray0625"/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61953D"/>
        </patternFill>
      </fill>
    </dxf>
    <dxf>
      <fill>
        <patternFill>
          <bgColor theme="0" tint="-0.14996795556505021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70EE3-887C-49D0-A149-197335C63A73}">
  <dimension ref="A1:W142"/>
  <sheetViews>
    <sheetView showZeros="0" zoomScale="78" zoomScaleNormal="78" workbookViewId="0">
      <pane xSplit="7" ySplit="5" topLeftCell="H81" activePane="bottomRight" state="frozen"/>
      <selection pane="topRight" activeCell="H1" sqref="H1"/>
      <selection pane="bottomLeft" activeCell="A6" sqref="A6"/>
      <selection pane="bottomRight" activeCell="L6" sqref="L6:L34"/>
    </sheetView>
  </sheetViews>
  <sheetFormatPr defaultColWidth="8.88671875" defaultRowHeight="14.4" x14ac:dyDescent="0.3"/>
  <cols>
    <col min="1" max="1" width="9.109375" style="8" customWidth="1"/>
    <col min="2" max="4" width="4.109375" style="8" customWidth="1"/>
    <col min="5" max="5" width="11.109375" style="6" customWidth="1"/>
    <col min="6" max="6" width="15.5546875" style="7" customWidth="1"/>
    <col min="7" max="7" width="92.5546875" style="2" customWidth="1"/>
    <col min="8" max="8" width="7.77734375" style="2" customWidth="1"/>
    <col min="9" max="9" width="7.77734375" style="3" customWidth="1"/>
    <col min="10" max="10" width="7.88671875" style="6" customWidth="1"/>
    <col min="11" max="11" width="22.44140625" style="5" customWidth="1"/>
    <col min="12" max="12" width="10.88671875" style="4" customWidth="1"/>
    <col min="13" max="13" width="10.44140625" style="1" customWidth="1"/>
    <col min="14" max="14" width="12.33203125" style="1" customWidth="1"/>
    <col min="15" max="15" width="35.5546875" style="1" customWidth="1"/>
    <col min="16" max="16" width="8.33203125" style="1" customWidth="1"/>
    <col min="17" max="17" width="4" style="3" customWidth="1"/>
    <col min="18" max="18" width="4.88671875" style="2" customWidth="1"/>
    <col min="19" max="19" width="4.6640625" style="2" customWidth="1"/>
    <col min="20" max="20" width="5.5546875" style="2" customWidth="1"/>
    <col min="21" max="22" width="5.44140625" style="2" customWidth="1"/>
    <col min="23" max="23" width="5.5546875" style="2" customWidth="1"/>
    <col min="24" max="16384" width="8.88671875" style="1"/>
  </cols>
  <sheetData>
    <row r="1" spans="1:23" ht="15" thickBot="1" x14ac:dyDescent="0.35">
      <c r="A1" s="148"/>
      <c r="B1" s="148"/>
      <c r="C1" s="148"/>
      <c r="D1" s="148"/>
      <c r="E1" s="144"/>
      <c r="F1" s="144"/>
      <c r="G1" s="144"/>
      <c r="H1" s="144"/>
      <c r="I1" s="154"/>
      <c r="J1" s="153"/>
      <c r="K1" s="152"/>
      <c r="L1" s="151"/>
      <c r="M1" s="149"/>
      <c r="N1" s="149"/>
      <c r="O1" s="149"/>
      <c r="P1" s="149"/>
      <c r="Q1" s="150"/>
      <c r="R1" s="149"/>
      <c r="S1" s="149"/>
      <c r="T1" s="149"/>
      <c r="U1" s="149"/>
      <c r="V1" s="149"/>
      <c r="W1" s="149"/>
    </row>
    <row r="2" spans="1:23" ht="15" customHeight="1" thickBot="1" x14ac:dyDescent="0.35">
      <c r="A2" s="148" t="s">
        <v>747</v>
      </c>
      <c r="B2" s="148"/>
      <c r="C2" s="148"/>
      <c r="D2" s="148"/>
      <c r="E2" s="144"/>
      <c r="F2" s="144"/>
      <c r="G2" s="144"/>
      <c r="H2" s="147" t="s">
        <v>1338</v>
      </c>
      <c r="I2" s="147" t="s">
        <v>746</v>
      </c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3" customFormat="1" ht="15" customHeight="1" thickBot="1" x14ac:dyDescent="0.35">
      <c r="A3" s="133"/>
      <c r="B3" s="133"/>
      <c r="C3" s="133"/>
      <c r="D3" s="133"/>
      <c r="E3" s="144"/>
      <c r="F3" s="144"/>
      <c r="G3" s="144"/>
      <c r="H3" s="129"/>
      <c r="I3" s="128"/>
      <c r="J3" s="146"/>
      <c r="K3" s="145" t="s">
        <v>745</v>
      </c>
      <c r="L3" s="139"/>
      <c r="M3" s="144"/>
      <c r="N3" s="143" t="s">
        <v>744</v>
      </c>
      <c r="O3" s="142" t="s">
        <v>743</v>
      </c>
      <c r="P3" s="141" t="s">
        <v>742</v>
      </c>
      <c r="Q3" s="140"/>
      <c r="R3" s="139"/>
      <c r="S3" s="138"/>
      <c r="T3" s="137" t="s">
        <v>741</v>
      </c>
      <c r="U3" s="136"/>
      <c r="V3" s="135" t="s">
        <v>740</v>
      </c>
      <c r="W3" s="134"/>
    </row>
    <row r="4" spans="1:23" customFormat="1" ht="15" customHeight="1" thickBot="1" x14ac:dyDescent="0.35">
      <c r="A4" s="171"/>
      <c r="B4" s="194">
        <f>COUNTIF(C6:C142, "x")+COUNTIF(C6:C142, "x►")</f>
        <v>4</v>
      </c>
      <c r="C4" s="194"/>
      <c r="D4" s="205"/>
      <c r="E4" s="132" t="s">
        <v>739</v>
      </c>
      <c r="F4" s="131" t="s">
        <v>738</v>
      </c>
      <c r="G4" s="130" t="s">
        <v>737</v>
      </c>
      <c r="H4" s="129"/>
      <c r="I4" s="128"/>
      <c r="J4" s="127" t="s">
        <v>736</v>
      </c>
      <c r="K4" s="126" t="s">
        <v>735</v>
      </c>
      <c r="L4" s="125" t="s">
        <v>734</v>
      </c>
      <c r="M4" s="124" t="s">
        <v>733</v>
      </c>
      <c r="N4" s="123" t="s">
        <v>732</v>
      </c>
      <c r="O4" s="77"/>
      <c r="P4" s="122" t="s">
        <v>731</v>
      </c>
      <c r="Q4" s="121"/>
      <c r="R4" s="121"/>
      <c r="S4" s="120" t="s">
        <v>730</v>
      </c>
      <c r="T4" s="12" t="s">
        <v>729</v>
      </c>
      <c r="U4" s="11"/>
      <c r="V4" s="119">
        <v>1</v>
      </c>
      <c r="W4" s="10" t="s">
        <v>34</v>
      </c>
    </row>
    <row r="5" spans="1:23" s="61" customFormat="1" ht="23.4" customHeight="1" thickBot="1" x14ac:dyDescent="0.3">
      <c r="A5" s="118"/>
      <c r="B5" s="191" t="str">
        <f>IF(COUNTIF(C6:C9,"x")&gt;0,"x","")</f>
        <v>x</v>
      </c>
      <c r="C5" s="192"/>
      <c r="D5" s="193" t="str">
        <f>B5</f>
        <v>x</v>
      </c>
      <c r="E5" s="117"/>
      <c r="F5" s="116"/>
      <c r="G5" s="111" t="s">
        <v>728</v>
      </c>
      <c r="H5" s="111" t="s">
        <v>728</v>
      </c>
      <c r="I5" s="115"/>
      <c r="J5" s="114"/>
      <c r="K5" s="111"/>
      <c r="L5" s="113"/>
      <c r="M5" s="112"/>
      <c r="N5" s="110"/>
      <c r="O5" s="111" t="s">
        <v>728</v>
      </c>
      <c r="P5" s="110"/>
      <c r="Q5" s="110"/>
      <c r="R5" s="110"/>
      <c r="S5" s="110"/>
      <c r="T5" s="110"/>
      <c r="U5" s="110"/>
      <c r="V5" s="110"/>
      <c r="W5" s="110"/>
    </row>
    <row r="6" spans="1:23" ht="16.2" thickBot="1" x14ac:dyDescent="0.35">
      <c r="A6" s="28">
        <v>1</v>
      </c>
      <c r="B6" s="28"/>
      <c r="C6" s="189"/>
      <c r="D6" s="190">
        <f t="shared" ref="D6:D30" si="0">C6</f>
        <v>0</v>
      </c>
      <c r="E6" s="109" t="s">
        <v>727</v>
      </c>
      <c r="F6" s="108" t="s">
        <v>726</v>
      </c>
      <c r="G6" s="107" t="s">
        <v>725</v>
      </c>
      <c r="H6" s="106">
        <v>1</v>
      </c>
      <c r="I6" s="106">
        <v>1</v>
      </c>
      <c r="J6" s="71" t="s">
        <v>9</v>
      </c>
      <c r="K6" s="105" t="s">
        <v>482</v>
      </c>
      <c r="L6" s="20">
        <v>10618</v>
      </c>
      <c r="M6" s="43">
        <v>10618</v>
      </c>
      <c r="N6" s="42" t="s">
        <v>724</v>
      </c>
      <c r="O6" s="209" t="s">
        <v>482</v>
      </c>
      <c r="P6" s="103" t="s">
        <v>723</v>
      </c>
      <c r="Q6" s="102" t="s">
        <v>34</v>
      </c>
      <c r="R6" s="101" t="s">
        <v>722</v>
      </c>
      <c r="S6" s="13" t="str">
        <f>IF(AND(T6="◄",W6="►"),"◄?►",IF(T6="◄","◄",IF(W6="►","►","")))</f>
        <v>◄</v>
      </c>
      <c r="T6" s="12" t="str">
        <f>IF(U6&gt;0,"","◄")</f>
        <v>◄</v>
      </c>
      <c r="U6" s="11"/>
      <c r="V6" s="11"/>
      <c r="W6" s="10" t="str">
        <f>IF(V6&gt;0,"►","")</f>
        <v/>
      </c>
    </row>
    <row r="7" spans="1:23" ht="16.2" thickBot="1" x14ac:dyDescent="0.35">
      <c r="A7" s="28">
        <f>A6+1</f>
        <v>2</v>
      </c>
      <c r="B7" s="28"/>
      <c r="C7" s="189"/>
      <c r="D7" s="190">
        <f t="shared" si="0"/>
        <v>0</v>
      </c>
      <c r="E7" s="58" t="s">
        <v>719</v>
      </c>
      <c r="F7" s="73" t="s">
        <v>721</v>
      </c>
      <c r="G7" s="56" t="s">
        <v>720</v>
      </c>
      <c r="H7" s="87">
        <v>2</v>
      </c>
      <c r="I7" s="87">
        <v>2</v>
      </c>
      <c r="J7" s="71">
        <v>500</v>
      </c>
      <c r="K7" s="74" t="s">
        <v>482</v>
      </c>
      <c r="L7" s="20">
        <v>11140</v>
      </c>
      <c r="M7" s="31">
        <v>11140</v>
      </c>
      <c r="N7" s="30" t="s">
        <v>703</v>
      </c>
      <c r="O7" s="210" t="s">
        <v>482</v>
      </c>
      <c r="P7" s="16" t="s">
        <v>716</v>
      </c>
      <c r="Q7" s="15" t="s">
        <v>34</v>
      </c>
      <c r="R7" s="14" t="s">
        <v>715</v>
      </c>
      <c r="S7" s="13" t="str">
        <f>IF(AND(T7="◄",W7="►"),"◄?►",IF(T7="◄","◄",IF(W7="►","►","")))</f>
        <v>◄</v>
      </c>
      <c r="T7" s="12" t="str">
        <f>IF(U7&gt;0,"","◄")</f>
        <v>◄</v>
      </c>
      <c r="U7" s="11"/>
      <c r="V7" s="11"/>
      <c r="W7" s="10" t="str">
        <f>IF(V7&gt;0,"►","")</f>
        <v/>
      </c>
    </row>
    <row r="8" spans="1:23" ht="16.2" thickBot="1" x14ac:dyDescent="0.35">
      <c r="A8" s="28">
        <f>A7+1</f>
        <v>3</v>
      </c>
      <c r="B8" s="28"/>
      <c r="C8" s="189"/>
      <c r="D8" s="190">
        <f t="shared" si="0"/>
        <v>0</v>
      </c>
      <c r="E8" s="58" t="s">
        <v>719</v>
      </c>
      <c r="F8" s="73" t="s">
        <v>718</v>
      </c>
      <c r="G8" s="56" t="s">
        <v>717</v>
      </c>
      <c r="H8" s="87">
        <v>3</v>
      </c>
      <c r="I8" s="87">
        <v>3</v>
      </c>
      <c r="J8" s="71">
        <v>30</v>
      </c>
      <c r="K8" s="74" t="s">
        <v>482</v>
      </c>
      <c r="L8" s="20">
        <v>11140</v>
      </c>
      <c r="M8" s="31">
        <v>11140</v>
      </c>
      <c r="N8" s="30" t="s">
        <v>703</v>
      </c>
      <c r="O8" s="210" t="s">
        <v>482</v>
      </c>
      <c r="P8" s="16" t="s">
        <v>716</v>
      </c>
      <c r="Q8" s="15" t="s">
        <v>34</v>
      </c>
      <c r="R8" s="14" t="s">
        <v>715</v>
      </c>
      <c r="S8" s="13" t="str">
        <f>IF(AND(T8="◄",W8="►"),"◄?►",IF(T8="◄","◄",IF(W8="►","►","")))</f>
        <v>◄</v>
      </c>
      <c r="T8" s="12" t="str">
        <f>IF(U8&gt;0,"","◄")</f>
        <v>◄</v>
      </c>
      <c r="U8" s="11"/>
      <c r="V8" s="11"/>
      <c r="W8" s="10" t="str">
        <f>IF(V8&gt;0,"►","")</f>
        <v/>
      </c>
    </row>
    <row r="9" spans="1:23" ht="16.2" thickBot="1" x14ac:dyDescent="0.35">
      <c r="A9" s="28">
        <f>A8+1</f>
        <v>4</v>
      </c>
      <c r="B9" s="28"/>
      <c r="C9" s="189" t="s">
        <v>1337</v>
      </c>
      <c r="D9" s="190" t="str">
        <f t="shared" si="0"/>
        <v>x</v>
      </c>
      <c r="E9" s="58" t="s">
        <v>569</v>
      </c>
      <c r="F9" s="73" t="s">
        <v>714</v>
      </c>
      <c r="G9" s="56" t="s">
        <v>713</v>
      </c>
      <c r="H9" s="87">
        <v>4</v>
      </c>
      <c r="I9" s="87">
        <v>4</v>
      </c>
      <c r="J9" s="71" t="s">
        <v>9</v>
      </c>
      <c r="K9" s="74" t="s">
        <v>482</v>
      </c>
      <c r="L9" s="20" t="s">
        <v>704</v>
      </c>
      <c r="M9" s="31" t="s">
        <v>704</v>
      </c>
      <c r="N9" s="30" t="s">
        <v>703</v>
      </c>
      <c r="O9" s="210" t="s">
        <v>482</v>
      </c>
      <c r="P9" s="16">
        <v>429</v>
      </c>
      <c r="Q9" s="15"/>
      <c r="R9" s="14">
        <v>425</v>
      </c>
      <c r="S9" s="13" t="str">
        <f>IF(AND(T9="◄",W9="►"),"◄?►",IF(T9="◄","◄",IF(W9="►","►","")))</f>
        <v>◄</v>
      </c>
      <c r="T9" s="12" t="str">
        <f>IF(U9&gt;0,"","◄")</f>
        <v>◄</v>
      </c>
      <c r="U9" s="11"/>
      <c r="V9" s="11"/>
      <c r="W9" s="10" t="str">
        <f>IF(V9&gt;0,"►","")</f>
        <v/>
      </c>
    </row>
    <row r="10" spans="1:23" ht="16.2" thickBot="1" x14ac:dyDescent="0.35">
      <c r="A10" s="28">
        <f>A9+1</f>
        <v>5</v>
      </c>
      <c r="B10" s="28"/>
      <c r="C10" s="189"/>
      <c r="D10" s="190">
        <f t="shared" si="0"/>
        <v>0</v>
      </c>
      <c r="E10" s="58" t="s">
        <v>707</v>
      </c>
      <c r="F10" s="73" t="s">
        <v>712</v>
      </c>
      <c r="G10" s="56" t="s">
        <v>705</v>
      </c>
      <c r="H10" s="87">
        <v>5</v>
      </c>
      <c r="I10" s="87">
        <v>5</v>
      </c>
      <c r="J10" s="71" t="s">
        <v>9</v>
      </c>
      <c r="K10" s="74" t="s">
        <v>482</v>
      </c>
      <c r="L10" s="20" t="s">
        <v>704</v>
      </c>
      <c r="M10" s="31" t="s">
        <v>704</v>
      </c>
      <c r="N10" s="30" t="s">
        <v>703</v>
      </c>
      <c r="O10" s="210" t="s">
        <v>482</v>
      </c>
      <c r="P10" s="16" t="s">
        <v>702</v>
      </c>
      <c r="Q10" s="15" t="s">
        <v>34</v>
      </c>
      <c r="R10" s="14" t="s">
        <v>701</v>
      </c>
      <c r="S10" s="13" t="str">
        <f>IF(AND(T10="◄",W10="►"),"◄?►",IF(T10="◄","◄",IF(W10="►","►","")))</f>
        <v>◄</v>
      </c>
      <c r="T10" s="12" t="str">
        <f>IF(U10&gt;0,"","◄")</f>
        <v>◄</v>
      </c>
      <c r="U10" s="11"/>
      <c r="V10" s="11"/>
      <c r="W10" s="10" t="str">
        <f>IF(V10&gt;0,"►","")</f>
        <v/>
      </c>
    </row>
    <row r="11" spans="1:23" ht="16.2" thickBot="1" x14ac:dyDescent="0.35">
      <c r="A11" s="28">
        <f>A10+1</f>
        <v>6</v>
      </c>
      <c r="B11" s="28"/>
      <c r="C11" s="189"/>
      <c r="D11" s="190">
        <f t="shared" si="0"/>
        <v>0</v>
      </c>
      <c r="E11" s="58" t="s">
        <v>707</v>
      </c>
      <c r="F11" s="73" t="s">
        <v>711</v>
      </c>
      <c r="G11" s="56" t="s">
        <v>705</v>
      </c>
      <c r="H11" s="87">
        <v>6</v>
      </c>
      <c r="I11" s="87">
        <v>6</v>
      </c>
      <c r="J11" s="71" t="s">
        <v>9</v>
      </c>
      <c r="K11" s="74" t="s">
        <v>482</v>
      </c>
      <c r="L11" s="20" t="s">
        <v>704</v>
      </c>
      <c r="M11" s="31" t="s">
        <v>704</v>
      </c>
      <c r="N11" s="30" t="s">
        <v>703</v>
      </c>
      <c r="O11" s="210" t="s">
        <v>482</v>
      </c>
      <c r="P11" s="16" t="s">
        <v>702</v>
      </c>
      <c r="Q11" s="15" t="s">
        <v>34</v>
      </c>
      <c r="R11" s="14" t="s">
        <v>701</v>
      </c>
      <c r="S11" s="13" t="str">
        <f>IF(AND(T11="◄",W11="►"),"◄?►",IF(T11="◄","◄",IF(W11="►","►","")))</f>
        <v>◄</v>
      </c>
      <c r="T11" s="12" t="str">
        <f>IF(U11&gt;0,"","◄")</f>
        <v>◄</v>
      </c>
      <c r="U11" s="11"/>
      <c r="V11" s="11"/>
      <c r="W11" s="10" t="str">
        <f>IF(V11&gt;0,"►","")</f>
        <v/>
      </c>
    </row>
    <row r="12" spans="1:23" ht="16.2" thickBot="1" x14ac:dyDescent="0.35">
      <c r="A12" s="28">
        <f>A11+1</f>
        <v>7</v>
      </c>
      <c r="B12" s="28"/>
      <c r="C12" s="189"/>
      <c r="D12" s="190">
        <f t="shared" si="0"/>
        <v>0</v>
      </c>
      <c r="E12" s="58" t="s">
        <v>707</v>
      </c>
      <c r="F12" s="73" t="s">
        <v>710</v>
      </c>
      <c r="G12" s="56" t="s">
        <v>705</v>
      </c>
      <c r="H12" s="87">
        <v>7</v>
      </c>
      <c r="I12" s="87">
        <v>7</v>
      </c>
      <c r="J12" s="71" t="s">
        <v>9</v>
      </c>
      <c r="K12" s="74" t="s">
        <v>482</v>
      </c>
      <c r="L12" s="20" t="s">
        <v>704</v>
      </c>
      <c r="M12" s="31" t="s">
        <v>704</v>
      </c>
      <c r="N12" s="30" t="s">
        <v>703</v>
      </c>
      <c r="O12" s="210" t="s">
        <v>482</v>
      </c>
      <c r="P12" s="16" t="s">
        <v>702</v>
      </c>
      <c r="Q12" s="15" t="s">
        <v>34</v>
      </c>
      <c r="R12" s="14" t="s">
        <v>701</v>
      </c>
      <c r="S12" s="13" t="str">
        <f>IF(AND(T12="◄",W12="►"),"◄?►",IF(T12="◄","◄",IF(W12="►","►","")))</f>
        <v>◄</v>
      </c>
      <c r="T12" s="12" t="str">
        <f>IF(U12&gt;0,"","◄")</f>
        <v>◄</v>
      </c>
      <c r="U12" s="11"/>
      <c r="V12" s="11"/>
      <c r="W12" s="10" t="str">
        <f>IF(V12&gt;0,"►","")</f>
        <v/>
      </c>
    </row>
    <row r="13" spans="1:23" ht="16.2" thickBot="1" x14ac:dyDescent="0.35">
      <c r="A13" s="28">
        <f>A12+1</f>
        <v>8</v>
      </c>
      <c r="B13" s="28"/>
      <c r="C13" s="189"/>
      <c r="D13" s="190">
        <f t="shared" si="0"/>
        <v>0</v>
      </c>
      <c r="E13" s="58" t="s">
        <v>707</v>
      </c>
      <c r="F13" s="73" t="s">
        <v>709</v>
      </c>
      <c r="G13" s="56" t="s">
        <v>705</v>
      </c>
      <c r="H13" s="87">
        <v>8</v>
      </c>
      <c r="I13" s="87">
        <v>8</v>
      </c>
      <c r="J13" s="71">
        <v>240</v>
      </c>
      <c r="K13" s="74" t="s">
        <v>482</v>
      </c>
      <c r="L13" s="20" t="s">
        <v>704</v>
      </c>
      <c r="M13" s="31" t="s">
        <v>704</v>
      </c>
      <c r="N13" s="30" t="s">
        <v>703</v>
      </c>
      <c r="O13" s="210" t="s">
        <v>482</v>
      </c>
      <c r="P13" s="16" t="s">
        <v>702</v>
      </c>
      <c r="Q13" s="15" t="s">
        <v>34</v>
      </c>
      <c r="R13" s="14" t="s">
        <v>701</v>
      </c>
      <c r="S13" s="13" t="str">
        <f>IF(AND(T13="◄",W13="►"),"◄?►",IF(T13="◄","◄",IF(W13="►","►","")))</f>
        <v>◄</v>
      </c>
      <c r="T13" s="12" t="str">
        <f>IF(U13&gt;0,"","◄")</f>
        <v>◄</v>
      </c>
      <c r="U13" s="11"/>
      <c r="V13" s="11"/>
      <c r="W13" s="10" t="str">
        <f>IF(V13&gt;0,"►","")</f>
        <v/>
      </c>
    </row>
    <row r="14" spans="1:23" ht="16.2" thickBot="1" x14ac:dyDescent="0.35">
      <c r="A14" s="28">
        <f>A13+1</f>
        <v>9</v>
      </c>
      <c r="B14" s="28"/>
      <c r="C14" s="189"/>
      <c r="D14" s="190">
        <f t="shared" si="0"/>
        <v>0</v>
      </c>
      <c r="E14" s="58" t="s">
        <v>707</v>
      </c>
      <c r="F14" s="73" t="s">
        <v>708</v>
      </c>
      <c r="G14" s="56" t="s">
        <v>705</v>
      </c>
      <c r="H14" s="87">
        <v>9</v>
      </c>
      <c r="I14" s="87">
        <v>9</v>
      </c>
      <c r="J14" s="71" t="s">
        <v>9</v>
      </c>
      <c r="K14" s="74" t="s">
        <v>482</v>
      </c>
      <c r="L14" s="20" t="s">
        <v>704</v>
      </c>
      <c r="M14" s="31" t="s">
        <v>704</v>
      </c>
      <c r="N14" s="30" t="s">
        <v>703</v>
      </c>
      <c r="O14" s="210" t="s">
        <v>482</v>
      </c>
      <c r="P14" s="16" t="s">
        <v>702</v>
      </c>
      <c r="Q14" s="15" t="s">
        <v>34</v>
      </c>
      <c r="R14" s="14" t="s">
        <v>701</v>
      </c>
      <c r="S14" s="13" t="str">
        <f>IF(AND(T14="◄",W14="►"),"◄?►",IF(T14="◄","◄",IF(W14="►","►","")))</f>
        <v>◄</v>
      </c>
      <c r="T14" s="12" t="str">
        <f>IF(U14&gt;0,"","◄")</f>
        <v>◄</v>
      </c>
      <c r="U14" s="11"/>
      <c r="V14" s="11"/>
      <c r="W14" s="10" t="str">
        <f>IF(V14&gt;0,"►","")</f>
        <v/>
      </c>
    </row>
    <row r="15" spans="1:23" ht="16.2" thickBot="1" x14ac:dyDescent="0.35">
      <c r="A15" s="28">
        <f>A14+1</f>
        <v>10</v>
      </c>
      <c r="B15" s="28"/>
      <c r="C15" s="189"/>
      <c r="D15" s="190">
        <f t="shared" si="0"/>
        <v>0</v>
      </c>
      <c r="E15" s="58" t="s">
        <v>707</v>
      </c>
      <c r="F15" s="73" t="s">
        <v>706</v>
      </c>
      <c r="G15" s="56" t="s">
        <v>705</v>
      </c>
      <c r="H15" s="87">
        <v>10</v>
      </c>
      <c r="I15" s="87">
        <v>10</v>
      </c>
      <c r="J15" s="71" t="s">
        <v>9</v>
      </c>
      <c r="K15" s="74" t="s">
        <v>482</v>
      </c>
      <c r="L15" s="20" t="s">
        <v>704</v>
      </c>
      <c r="M15" s="31" t="s">
        <v>704</v>
      </c>
      <c r="N15" s="30" t="s">
        <v>703</v>
      </c>
      <c r="O15" s="210" t="s">
        <v>482</v>
      </c>
      <c r="P15" s="16" t="s">
        <v>702</v>
      </c>
      <c r="Q15" s="15" t="s">
        <v>34</v>
      </c>
      <c r="R15" s="14" t="s">
        <v>701</v>
      </c>
      <c r="S15" s="13" t="str">
        <f>IF(AND(T15="◄",W15="►"),"◄?►",IF(T15="◄","◄",IF(W15="►","►","")))</f>
        <v>◄</v>
      </c>
      <c r="T15" s="12" t="str">
        <f>IF(U15&gt;0,"","◄")</f>
        <v>◄</v>
      </c>
      <c r="U15" s="11"/>
      <c r="V15" s="11"/>
      <c r="W15" s="10" t="str">
        <f>IF(V15&gt;0,"►","")</f>
        <v/>
      </c>
    </row>
    <row r="16" spans="1:23" ht="16.2" thickBot="1" x14ac:dyDescent="0.35">
      <c r="A16" s="28">
        <f>A15+1</f>
        <v>11</v>
      </c>
      <c r="B16" s="28"/>
      <c r="C16" s="189"/>
      <c r="D16" s="190">
        <f t="shared" si="0"/>
        <v>0</v>
      </c>
      <c r="E16" s="58" t="s">
        <v>700</v>
      </c>
      <c r="F16" s="73" t="s">
        <v>699</v>
      </c>
      <c r="G16" s="56" t="s">
        <v>698</v>
      </c>
      <c r="H16" s="87">
        <v>11</v>
      </c>
      <c r="I16" s="87">
        <v>11</v>
      </c>
      <c r="J16" s="71">
        <v>650</v>
      </c>
      <c r="K16" s="74" t="s">
        <v>482</v>
      </c>
      <c r="L16" s="20">
        <v>16967</v>
      </c>
      <c r="M16" s="31">
        <v>16967</v>
      </c>
      <c r="N16" s="30" t="s">
        <v>697</v>
      </c>
      <c r="O16" s="210" t="s">
        <v>482</v>
      </c>
      <c r="P16" s="16" t="s">
        <v>696</v>
      </c>
      <c r="Q16" s="15" t="s">
        <v>34</v>
      </c>
      <c r="R16" s="14" t="s">
        <v>695</v>
      </c>
      <c r="S16" s="13" t="str">
        <f>IF(AND(T16="◄",W16="►"),"◄?►",IF(T16="◄","◄",IF(W16="►","►","")))</f>
        <v>◄</v>
      </c>
      <c r="T16" s="12" t="str">
        <f>IF(U16&gt;0,"","◄")</f>
        <v>◄</v>
      </c>
      <c r="U16" s="11"/>
      <c r="V16" s="11"/>
      <c r="W16" s="10" t="str">
        <f>IF(V16&gt;0,"►","")</f>
        <v/>
      </c>
    </row>
    <row r="17" spans="1:23" ht="16.2" thickBot="1" x14ac:dyDescent="0.35">
      <c r="A17" s="28">
        <f>A16+1</f>
        <v>12</v>
      </c>
      <c r="B17" s="28"/>
      <c r="C17" s="189"/>
      <c r="D17" s="190">
        <f t="shared" si="0"/>
        <v>0</v>
      </c>
      <c r="E17" s="58" t="s">
        <v>694</v>
      </c>
      <c r="F17" s="73" t="s">
        <v>693</v>
      </c>
      <c r="G17" s="56" t="s">
        <v>692</v>
      </c>
      <c r="H17" s="87">
        <v>12</v>
      </c>
      <c r="I17" s="87">
        <v>12</v>
      </c>
      <c r="J17" s="71">
        <v>350</v>
      </c>
      <c r="K17" s="74" t="s">
        <v>482</v>
      </c>
      <c r="L17" s="20">
        <v>17013</v>
      </c>
      <c r="M17" s="31">
        <v>17013</v>
      </c>
      <c r="N17" s="30" t="s">
        <v>691</v>
      </c>
      <c r="O17" s="210" t="s">
        <v>482</v>
      </c>
      <c r="P17" s="16" t="s">
        <v>690</v>
      </c>
      <c r="Q17" s="15" t="s">
        <v>34</v>
      </c>
      <c r="R17" s="14" t="s">
        <v>689</v>
      </c>
      <c r="S17" s="13" t="str">
        <f>IF(AND(T17="◄",W17="►"),"◄?►",IF(T17="◄","◄",IF(W17="►","►","")))</f>
        <v>◄</v>
      </c>
      <c r="T17" s="12" t="str">
        <f>IF(U17&gt;0,"","◄")</f>
        <v>◄</v>
      </c>
      <c r="U17" s="11"/>
      <c r="V17" s="11"/>
      <c r="W17" s="10" t="str">
        <f>IF(V17&gt;0,"►","")</f>
        <v/>
      </c>
    </row>
    <row r="18" spans="1:23" ht="16.2" thickBot="1" x14ac:dyDescent="0.35">
      <c r="A18" s="28">
        <f>A17+1</f>
        <v>13</v>
      </c>
      <c r="B18" s="28"/>
      <c r="C18" s="189"/>
      <c r="D18" s="190">
        <f t="shared" si="0"/>
        <v>0</v>
      </c>
      <c r="E18" s="58" t="s">
        <v>685</v>
      </c>
      <c r="F18" s="73" t="s">
        <v>688</v>
      </c>
      <c r="G18" s="9" t="s">
        <v>687</v>
      </c>
      <c r="H18" s="87">
        <v>13</v>
      </c>
      <c r="I18" s="87">
        <v>13</v>
      </c>
      <c r="J18" s="71">
        <v>650</v>
      </c>
      <c r="K18" s="74" t="s">
        <v>482</v>
      </c>
      <c r="L18" s="20">
        <v>17053</v>
      </c>
      <c r="M18" s="31">
        <v>17053</v>
      </c>
      <c r="N18" s="30" t="s">
        <v>686</v>
      </c>
      <c r="O18" s="210" t="s">
        <v>482</v>
      </c>
      <c r="P18" s="16" t="s">
        <v>685</v>
      </c>
      <c r="Q18" s="15" t="s">
        <v>0</v>
      </c>
      <c r="R18" s="14" t="s">
        <v>0</v>
      </c>
      <c r="S18" s="13" t="str">
        <f>IF(AND(T18="◄",W18="►"),"◄?►",IF(T18="◄","◄",IF(W18="►","►","")))</f>
        <v>◄</v>
      </c>
      <c r="T18" s="12" t="str">
        <f>IF(U18&gt;0,"","◄")</f>
        <v>◄</v>
      </c>
      <c r="U18" s="11"/>
      <c r="V18" s="11"/>
      <c r="W18" s="10" t="str">
        <f>IF(V18&gt;0,"►","")</f>
        <v/>
      </c>
    </row>
    <row r="19" spans="1:23" ht="29.4" customHeight="1" thickBot="1" x14ac:dyDescent="0.35">
      <c r="A19" s="28">
        <f>A18+1</f>
        <v>14</v>
      </c>
      <c r="B19" s="28"/>
      <c r="C19" s="189"/>
      <c r="D19" s="190">
        <f t="shared" si="0"/>
        <v>0</v>
      </c>
      <c r="E19" s="100" t="s">
        <v>684</v>
      </c>
      <c r="F19" s="81" t="s">
        <v>683</v>
      </c>
      <c r="G19" s="60" t="s">
        <v>682</v>
      </c>
      <c r="H19" s="99">
        <v>14</v>
      </c>
      <c r="I19" s="91">
        <v>14</v>
      </c>
      <c r="J19" s="71" t="s">
        <v>9</v>
      </c>
      <c r="K19" s="74" t="s">
        <v>482</v>
      </c>
      <c r="L19" s="20">
        <v>16654</v>
      </c>
      <c r="M19" s="31">
        <v>16654</v>
      </c>
      <c r="N19" s="211" t="s">
        <v>681</v>
      </c>
      <c r="O19" s="210" t="s">
        <v>482</v>
      </c>
      <c r="P19" s="98" t="s">
        <v>680</v>
      </c>
      <c r="Q19" s="97" t="s">
        <v>34</v>
      </c>
      <c r="R19" s="96" t="s">
        <v>679</v>
      </c>
      <c r="S19" s="13" t="str">
        <f>IF(AND(T19="◄",W19="►"),"◄?►",IF(T19="◄","◄",IF(W19="►","►","")))</f>
        <v>◄</v>
      </c>
      <c r="T19" s="12" t="str">
        <f>IF(U19&gt;0,"","◄")</f>
        <v>◄</v>
      </c>
      <c r="U19" s="11"/>
      <c r="V19" s="11"/>
      <c r="W19" s="10" t="str">
        <f>IF(V19&gt;0,"►","")</f>
        <v/>
      </c>
    </row>
    <row r="20" spans="1:23" ht="16.2" thickBot="1" x14ac:dyDescent="0.35">
      <c r="A20" s="28">
        <f>A19+1</f>
        <v>15</v>
      </c>
      <c r="B20" s="28"/>
      <c r="C20" s="189"/>
      <c r="D20" s="190">
        <f t="shared" si="0"/>
        <v>0</v>
      </c>
      <c r="E20" s="95"/>
      <c r="F20" s="78"/>
      <c r="G20" s="56" t="s">
        <v>678</v>
      </c>
      <c r="H20" s="78"/>
      <c r="I20" s="91">
        <v>14</v>
      </c>
      <c r="J20" s="71" t="s">
        <v>9</v>
      </c>
      <c r="K20" s="74" t="s">
        <v>482</v>
      </c>
      <c r="L20" s="20">
        <v>16654</v>
      </c>
      <c r="M20" s="31">
        <v>16654</v>
      </c>
      <c r="N20" s="212"/>
      <c r="O20" s="210" t="s">
        <v>482</v>
      </c>
      <c r="P20" s="94"/>
      <c r="Q20" s="78"/>
      <c r="R20" s="93"/>
      <c r="S20" s="13" t="str">
        <f>IF(AND(T20="◄",W20="►"),"◄?►",IF(T20="◄","◄",IF(W20="►","►","")))</f>
        <v>◄</v>
      </c>
      <c r="T20" s="12" t="str">
        <f>IF(U20&gt;0,"","◄")</f>
        <v>◄</v>
      </c>
      <c r="U20" s="11"/>
      <c r="V20" s="11"/>
      <c r="W20" s="10" t="str">
        <f>IF(V20&gt;0,"►","")</f>
        <v/>
      </c>
    </row>
    <row r="21" spans="1:23" ht="16.2" thickBot="1" x14ac:dyDescent="0.35">
      <c r="A21" s="28">
        <f>A20+1</f>
        <v>16</v>
      </c>
      <c r="B21" s="28"/>
      <c r="C21" s="189"/>
      <c r="D21" s="190">
        <f t="shared" ref="D21" si="1">C21</f>
        <v>0</v>
      </c>
      <c r="E21" s="58" t="s">
        <v>569</v>
      </c>
      <c r="F21" s="88" t="s">
        <v>677</v>
      </c>
      <c r="G21" s="92" t="s">
        <v>676</v>
      </c>
      <c r="H21" s="87">
        <v>15</v>
      </c>
      <c r="I21" s="91">
        <v>15</v>
      </c>
      <c r="J21" s="71">
        <v>1132</v>
      </c>
      <c r="K21" s="74" t="s">
        <v>482</v>
      </c>
      <c r="L21" s="20">
        <v>18252</v>
      </c>
      <c r="M21" s="31">
        <v>18252</v>
      </c>
      <c r="N21" s="211" t="s">
        <v>675</v>
      </c>
      <c r="O21" s="210" t="s">
        <v>482</v>
      </c>
      <c r="P21" s="16">
        <v>737</v>
      </c>
      <c r="Q21" s="15" t="s">
        <v>34</v>
      </c>
      <c r="R21" s="14">
        <v>822</v>
      </c>
      <c r="S21" s="13" t="str">
        <f>IF(AND(T21="◄",W21="►"),"◄?►",IF(T21="◄","◄",IF(W21="►","►","")))</f>
        <v>◄</v>
      </c>
      <c r="T21" s="12" t="str">
        <f>IF(U21&gt;0,"","◄")</f>
        <v>◄</v>
      </c>
      <c r="U21" s="11"/>
      <c r="V21" s="11"/>
      <c r="W21" s="10" t="str">
        <f>IF(V21&gt;0,"►","")</f>
        <v/>
      </c>
    </row>
    <row r="22" spans="1:23" ht="16.2" thickBot="1" x14ac:dyDescent="0.35">
      <c r="A22" s="28">
        <f>A21+1</f>
        <v>17</v>
      </c>
      <c r="B22" s="28"/>
      <c r="C22" s="189"/>
      <c r="D22" s="190">
        <f t="shared" ref="D22:D85" si="2">C22</f>
        <v>0</v>
      </c>
      <c r="E22" s="58" t="s">
        <v>674</v>
      </c>
      <c r="F22" s="88" t="s">
        <v>673</v>
      </c>
      <c r="G22" s="56" t="s">
        <v>672</v>
      </c>
      <c r="H22" s="87">
        <v>16</v>
      </c>
      <c r="I22" s="91">
        <v>15</v>
      </c>
      <c r="J22" s="71">
        <v>1132</v>
      </c>
      <c r="K22" s="74" t="s">
        <v>482</v>
      </c>
      <c r="L22" s="20">
        <v>18252</v>
      </c>
      <c r="M22" s="31">
        <v>18252</v>
      </c>
      <c r="N22" s="212"/>
      <c r="O22" s="210" t="s">
        <v>482</v>
      </c>
      <c r="P22" s="16" t="s">
        <v>671</v>
      </c>
      <c r="Q22" s="15"/>
      <c r="R22" s="14" t="s">
        <v>670</v>
      </c>
      <c r="S22" s="13" t="str">
        <f>IF(AND(T22="◄",W22="►"),"◄?►",IF(T22="◄","◄",IF(W22="►","►","")))</f>
        <v>◄</v>
      </c>
      <c r="T22" s="12" t="str">
        <f>IF(U22&gt;0,"","◄")</f>
        <v>◄</v>
      </c>
      <c r="U22" s="11"/>
      <c r="V22" s="11"/>
      <c r="W22" s="10" t="str">
        <f>IF(V22&gt;0,"►","")</f>
        <v/>
      </c>
    </row>
    <row r="23" spans="1:23" ht="16.2" thickBot="1" x14ac:dyDescent="0.35">
      <c r="A23" s="28">
        <f>A22+1</f>
        <v>18</v>
      </c>
      <c r="B23" s="28"/>
      <c r="C23" s="189"/>
      <c r="D23" s="190">
        <f t="shared" si="2"/>
        <v>0</v>
      </c>
      <c r="E23" s="58" t="s">
        <v>669</v>
      </c>
      <c r="F23" s="88" t="s">
        <v>668</v>
      </c>
      <c r="G23" s="56" t="s">
        <v>667</v>
      </c>
      <c r="H23" s="87">
        <v>17</v>
      </c>
      <c r="I23" s="91">
        <v>15</v>
      </c>
      <c r="J23" s="71">
        <v>1132</v>
      </c>
      <c r="K23" s="74" t="s">
        <v>482</v>
      </c>
      <c r="L23" s="20">
        <v>18252</v>
      </c>
      <c r="M23" s="31">
        <v>18252</v>
      </c>
      <c r="N23" s="212"/>
      <c r="O23" s="210" t="s">
        <v>482</v>
      </c>
      <c r="P23" s="16" t="s">
        <v>666</v>
      </c>
      <c r="Q23" s="15"/>
      <c r="R23" s="14" t="s">
        <v>665</v>
      </c>
      <c r="S23" s="13" t="str">
        <f>IF(AND(T23="◄",W23="►"),"◄?►",IF(T23="◄","◄",IF(W23="►","►","")))</f>
        <v>◄</v>
      </c>
      <c r="T23" s="12" t="str">
        <f>IF(U23&gt;0,"","◄")</f>
        <v>◄</v>
      </c>
      <c r="U23" s="11"/>
      <c r="V23" s="11"/>
      <c r="W23" s="10" t="str">
        <f>IF(V23&gt;0,"►","")</f>
        <v/>
      </c>
    </row>
    <row r="24" spans="1:23" ht="16.2" thickBot="1" x14ac:dyDescent="0.35">
      <c r="A24" s="28">
        <f>A23+1</f>
        <v>19</v>
      </c>
      <c r="B24" s="28"/>
      <c r="C24" s="189"/>
      <c r="D24" s="190">
        <f t="shared" si="2"/>
        <v>0</v>
      </c>
      <c r="E24" s="58" t="s">
        <v>664</v>
      </c>
      <c r="F24" s="88" t="s">
        <v>663</v>
      </c>
      <c r="G24" s="56" t="s">
        <v>662</v>
      </c>
      <c r="H24" s="87">
        <v>18</v>
      </c>
      <c r="I24" s="91">
        <v>15</v>
      </c>
      <c r="J24" s="71">
        <v>1132</v>
      </c>
      <c r="K24" s="74" t="s">
        <v>482</v>
      </c>
      <c r="L24" s="20">
        <v>18252</v>
      </c>
      <c r="M24" s="31">
        <v>18252</v>
      </c>
      <c r="N24" s="212"/>
      <c r="O24" s="210" t="s">
        <v>482</v>
      </c>
      <c r="P24" s="16" t="s">
        <v>661</v>
      </c>
      <c r="Q24" s="15"/>
      <c r="R24" s="14" t="s">
        <v>660</v>
      </c>
      <c r="S24" s="13" t="str">
        <f>IF(AND(T24="◄",W24="►"),"◄?►",IF(T24="◄","◄",IF(W24="►","►","")))</f>
        <v>◄</v>
      </c>
      <c r="T24" s="12" t="str">
        <f>IF(U24&gt;0,"","◄")</f>
        <v>◄</v>
      </c>
      <c r="U24" s="11"/>
      <c r="V24" s="11"/>
      <c r="W24" s="10" t="str">
        <f>IF(V24&gt;0,"►","")</f>
        <v/>
      </c>
    </row>
    <row r="25" spans="1:23" ht="16.2" thickBot="1" x14ac:dyDescent="0.35">
      <c r="A25" s="28">
        <f>A24+1</f>
        <v>20</v>
      </c>
      <c r="B25" s="28"/>
      <c r="C25" s="189"/>
      <c r="D25" s="190">
        <f t="shared" si="2"/>
        <v>0</v>
      </c>
      <c r="E25" s="58" t="s">
        <v>657</v>
      </c>
      <c r="F25" s="88" t="s">
        <v>659</v>
      </c>
      <c r="G25" s="56" t="s">
        <v>658</v>
      </c>
      <c r="H25" s="87">
        <v>19</v>
      </c>
      <c r="I25" s="91">
        <v>15</v>
      </c>
      <c r="J25" s="71">
        <v>1132</v>
      </c>
      <c r="K25" s="74" t="s">
        <v>482</v>
      </c>
      <c r="L25" s="20">
        <v>18252</v>
      </c>
      <c r="M25" s="31">
        <v>18252</v>
      </c>
      <c r="N25" s="212"/>
      <c r="O25" s="210" t="s">
        <v>482</v>
      </c>
      <c r="P25" s="16" t="s">
        <v>653</v>
      </c>
      <c r="Q25" s="15"/>
      <c r="R25" s="14" t="s">
        <v>652</v>
      </c>
      <c r="S25" s="13" t="str">
        <f>IF(AND(T25="◄",W25="►"),"◄?►",IF(T25="◄","◄",IF(W25="►","►","")))</f>
        <v>◄</v>
      </c>
      <c r="T25" s="12" t="str">
        <f>IF(U25&gt;0,"","◄")</f>
        <v>◄</v>
      </c>
      <c r="U25" s="11"/>
      <c r="V25" s="11"/>
      <c r="W25" s="10" t="str">
        <f>IF(V25&gt;0,"►","")</f>
        <v/>
      </c>
    </row>
    <row r="26" spans="1:23" ht="16.2" thickBot="1" x14ac:dyDescent="0.35">
      <c r="A26" s="28">
        <f>A25+1</f>
        <v>21</v>
      </c>
      <c r="B26" s="28"/>
      <c r="C26" s="189"/>
      <c r="D26" s="190">
        <f t="shared" si="2"/>
        <v>0</v>
      </c>
      <c r="E26" s="58" t="s">
        <v>657</v>
      </c>
      <c r="F26" s="73" t="s">
        <v>656</v>
      </c>
      <c r="G26" s="56" t="s">
        <v>655</v>
      </c>
      <c r="H26" s="87">
        <v>20</v>
      </c>
      <c r="I26" s="91">
        <v>16</v>
      </c>
      <c r="J26" s="71">
        <v>600</v>
      </c>
      <c r="K26" s="74" t="s">
        <v>482</v>
      </c>
      <c r="L26" s="20">
        <v>17327</v>
      </c>
      <c r="M26" s="31">
        <v>17327</v>
      </c>
      <c r="N26" s="30" t="s">
        <v>654</v>
      </c>
      <c r="O26" s="210" t="s">
        <v>482</v>
      </c>
      <c r="P26" s="16" t="s">
        <v>653</v>
      </c>
      <c r="Q26" s="15" t="s">
        <v>34</v>
      </c>
      <c r="R26" s="14" t="s">
        <v>652</v>
      </c>
      <c r="S26" s="13" t="str">
        <f>IF(AND(T26="◄",W26="►"),"◄?►",IF(T26="◄","◄",IF(W26="►","►","")))</f>
        <v>◄</v>
      </c>
      <c r="T26" s="12" t="str">
        <f>IF(U26&gt;0,"","◄")</f>
        <v>◄</v>
      </c>
      <c r="U26" s="11"/>
      <c r="V26" s="11"/>
      <c r="W26" s="10" t="str">
        <f>IF(V26&gt;0,"►","")</f>
        <v/>
      </c>
    </row>
    <row r="27" spans="1:23" ht="16.2" thickBot="1" x14ac:dyDescent="0.35">
      <c r="A27" s="28">
        <f>A26+1</f>
        <v>22</v>
      </c>
      <c r="B27" s="28"/>
      <c r="C27" s="189"/>
      <c r="D27" s="190">
        <f t="shared" si="2"/>
        <v>0</v>
      </c>
      <c r="E27" s="58" t="s">
        <v>651</v>
      </c>
      <c r="F27" s="73" t="s">
        <v>650</v>
      </c>
      <c r="G27" s="56" t="s">
        <v>649</v>
      </c>
      <c r="H27" s="87">
        <v>21</v>
      </c>
      <c r="I27" s="72">
        <v>17</v>
      </c>
      <c r="J27" s="71">
        <v>718</v>
      </c>
      <c r="K27" s="74" t="s">
        <v>482</v>
      </c>
      <c r="L27" s="20">
        <v>18080</v>
      </c>
      <c r="M27" s="31">
        <v>18080</v>
      </c>
      <c r="N27" s="30" t="s">
        <v>648</v>
      </c>
      <c r="O27" s="210" t="s">
        <v>482</v>
      </c>
      <c r="P27" s="16" t="s">
        <v>647</v>
      </c>
      <c r="Q27" s="15" t="s">
        <v>34</v>
      </c>
      <c r="R27" s="14" t="s">
        <v>646</v>
      </c>
      <c r="S27" s="13" t="str">
        <f>IF(AND(T27="◄",W27="►"),"◄?►",IF(T27="◄","◄",IF(W27="►","►","")))</f>
        <v>◄</v>
      </c>
      <c r="T27" s="12" t="str">
        <f>IF(U27&gt;0,"","◄")</f>
        <v>◄</v>
      </c>
      <c r="U27" s="11"/>
      <c r="V27" s="11"/>
      <c r="W27" s="10" t="str">
        <f>IF(V27&gt;0,"►","")</f>
        <v/>
      </c>
    </row>
    <row r="28" spans="1:23" ht="16.2" thickBot="1" x14ac:dyDescent="0.35">
      <c r="A28" s="28">
        <f>A27+1</f>
        <v>23</v>
      </c>
      <c r="B28" s="28"/>
      <c r="C28" s="189"/>
      <c r="D28" s="190">
        <f t="shared" si="2"/>
        <v>0</v>
      </c>
      <c r="E28" s="58">
        <v>813</v>
      </c>
      <c r="F28" s="73" t="s">
        <v>645</v>
      </c>
      <c r="G28" s="56" t="s">
        <v>644</v>
      </c>
      <c r="H28" s="87">
        <v>22</v>
      </c>
      <c r="I28" s="72">
        <v>18</v>
      </c>
      <c r="J28" s="71">
        <v>800</v>
      </c>
      <c r="K28" s="74" t="s">
        <v>482</v>
      </c>
      <c r="L28" s="20">
        <v>18217</v>
      </c>
      <c r="M28" s="31">
        <v>18217</v>
      </c>
      <c r="N28" s="30" t="s">
        <v>75</v>
      </c>
      <c r="O28" s="210" t="s">
        <v>482</v>
      </c>
      <c r="P28" s="16" t="s">
        <v>643</v>
      </c>
      <c r="Q28" s="15" t="s">
        <v>0</v>
      </c>
      <c r="R28" s="14" t="s">
        <v>0</v>
      </c>
      <c r="S28" s="13" t="str">
        <f>IF(AND(T28="◄",W28="►"),"◄?►",IF(T28="◄","◄",IF(W28="►","►","")))</f>
        <v>◄</v>
      </c>
      <c r="T28" s="12" t="str">
        <f>IF(U28&gt;0,"","◄")</f>
        <v>◄</v>
      </c>
      <c r="U28" s="11"/>
      <c r="V28" s="11"/>
      <c r="W28" s="10" t="str">
        <f>IF(V28&gt;0,"►","")</f>
        <v/>
      </c>
    </row>
    <row r="29" spans="1:23" ht="16.2" thickBot="1" x14ac:dyDescent="0.35">
      <c r="A29" s="28">
        <f>A28+1</f>
        <v>24</v>
      </c>
      <c r="B29" s="28"/>
      <c r="C29" s="189"/>
      <c r="D29" s="190">
        <f t="shared" si="2"/>
        <v>0</v>
      </c>
      <c r="E29" s="58" t="s">
        <v>642</v>
      </c>
      <c r="F29" s="73" t="s">
        <v>641</v>
      </c>
      <c r="G29" s="56" t="s">
        <v>640</v>
      </c>
      <c r="H29" s="87">
        <v>23</v>
      </c>
      <c r="I29" s="72">
        <v>19</v>
      </c>
      <c r="J29" s="71">
        <v>1000</v>
      </c>
      <c r="K29" s="74" t="s">
        <v>482</v>
      </c>
      <c r="L29" s="20">
        <v>19054</v>
      </c>
      <c r="M29" s="31">
        <v>19054</v>
      </c>
      <c r="N29" s="30" t="s">
        <v>639</v>
      </c>
      <c r="O29" s="210" t="s">
        <v>482</v>
      </c>
      <c r="P29" s="16" t="s">
        <v>638</v>
      </c>
      <c r="Q29" s="15"/>
      <c r="R29" s="14" t="s">
        <v>637</v>
      </c>
      <c r="S29" s="13" t="str">
        <f>IF(AND(T29="◄",W29="►"),"◄?►",IF(T29="◄","◄",IF(W29="►","►","")))</f>
        <v>◄</v>
      </c>
      <c r="T29" s="12" t="str">
        <f>IF(U29&gt;0,"","◄")</f>
        <v>◄</v>
      </c>
      <c r="U29" s="11"/>
      <c r="V29" s="11"/>
      <c r="W29" s="10" t="str">
        <f>IF(V29&gt;0,"►","")</f>
        <v/>
      </c>
    </row>
    <row r="30" spans="1:23" ht="16.2" thickBot="1" x14ac:dyDescent="0.35">
      <c r="A30" s="28">
        <f>A29+1</f>
        <v>25</v>
      </c>
      <c r="B30" s="28"/>
      <c r="C30" s="189"/>
      <c r="D30" s="190">
        <f t="shared" si="2"/>
        <v>0</v>
      </c>
      <c r="E30" s="58" t="s">
        <v>569</v>
      </c>
      <c r="F30" s="88" t="s">
        <v>636</v>
      </c>
      <c r="G30" s="90" t="s">
        <v>635</v>
      </c>
      <c r="H30" s="87">
        <v>24</v>
      </c>
      <c r="I30" s="72">
        <v>20</v>
      </c>
      <c r="J30" s="71">
        <v>1000</v>
      </c>
      <c r="K30" s="74" t="s">
        <v>482</v>
      </c>
      <c r="L30" s="20">
        <v>19128</v>
      </c>
      <c r="M30" s="31">
        <v>19128</v>
      </c>
      <c r="N30" s="211" t="s">
        <v>634</v>
      </c>
      <c r="O30" s="210" t="s">
        <v>482</v>
      </c>
      <c r="P30" s="16">
        <v>879</v>
      </c>
      <c r="Q30" s="15" t="s">
        <v>34</v>
      </c>
      <c r="R30" s="14">
        <v>888</v>
      </c>
      <c r="S30" s="13" t="str">
        <f>IF(AND(T30="◄",W30="►"),"◄?►",IF(T30="◄","◄",IF(W30="►","►","")))</f>
        <v>◄</v>
      </c>
      <c r="T30" s="12" t="str">
        <f>IF(U30&gt;0,"","◄")</f>
        <v>◄</v>
      </c>
      <c r="U30" s="11"/>
      <c r="V30" s="11"/>
      <c r="W30" s="10" t="str">
        <f>IF(V30&gt;0,"►","")</f>
        <v/>
      </c>
    </row>
    <row r="31" spans="1:23" ht="16.2" thickBot="1" x14ac:dyDescent="0.35">
      <c r="A31" s="28">
        <f>A30+1</f>
        <v>26</v>
      </c>
      <c r="B31" s="28"/>
      <c r="C31" s="189"/>
      <c r="D31" s="190">
        <f t="shared" si="2"/>
        <v>0</v>
      </c>
      <c r="E31" s="58" t="s">
        <v>624</v>
      </c>
      <c r="F31" s="88" t="s">
        <v>633</v>
      </c>
      <c r="G31" s="56" t="s">
        <v>632</v>
      </c>
      <c r="H31" s="87">
        <v>25</v>
      </c>
      <c r="I31" s="72">
        <v>20</v>
      </c>
      <c r="J31" s="71"/>
      <c r="K31" s="74" t="s">
        <v>482</v>
      </c>
      <c r="L31" s="20">
        <v>19128</v>
      </c>
      <c r="M31" s="31">
        <v>19128</v>
      </c>
      <c r="N31" s="212"/>
      <c r="O31" s="210" t="s">
        <v>482</v>
      </c>
      <c r="P31" s="16" t="s">
        <v>624</v>
      </c>
      <c r="Q31" s="15"/>
      <c r="R31" s="14" t="s">
        <v>0</v>
      </c>
      <c r="S31" s="13" t="str">
        <f>IF(AND(T31="◄",W31="►"),"◄?►",IF(T31="◄","◄",IF(W31="►","►","")))</f>
        <v>◄</v>
      </c>
      <c r="T31" s="12" t="str">
        <f>IF(U31&gt;0,"","◄")</f>
        <v>◄</v>
      </c>
      <c r="U31" s="11"/>
      <c r="V31" s="11"/>
      <c r="W31" s="10" t="str">
        <f>IF(V31&gt;0,"►","")</f>
        <v/>
      </c>
    </row>
    <row r="32" spans="1:23" ht="16.2" thickBot="1" x14ac:dyDescent="0.35">
      <c r="A32" s="28">
        <f>A31+1</f>
        <v>27</v>
      </c>
      <c r="B32" s="28"/>
      <c r="C32" s="189"/>
      <c r="D32" s="190">
        <f t="shared" si="2"/>
        <v>0</v>
      </c>
      <c r="E32" s="58" t="s">
        <v>631</v>
      </c>
      <c r="F32" s="88" t="s">
        <v>630</v>
      </c>
      <c r="G32" s="89" t="s">
        <v>629</v>
      </c>
      <c r="H32" s="87">
        <v>26</v>
      </c>
      <c r="I32" s="72">
        <v>20</v>
      </c>
      <c r="J32" s="71"/>
      <c r="K32" s="74" t="s">
        <v>482</v>
      </c>
      <c r="L32" s="20">
        <v>19128</v>
      </c>
      <c r="M32" s="31">
        <v>19128</v>
      </c>
      <c r="N32" s="212"/>
      <c r="O32" s="210" t="s">
        <v>482</v>
      </c>
      <c r="P32" s="16" t="s">
        <v>628</v>
      </c>
      <c r="Q32" s="15"/>
      <c r="R32" s="14" t="s">
        <v>623</v>
      </c>
      <c r="S32" s="13" t="str">
        <f>IF(AND(T32="◄",W32="►"),"◄?►",IF(T32="◄","◄",IF(W32="►","►","")))</f>
        <v>◄</v>
      </c>
      <c r="T32" s="12" t="str">
        <f>IF(U32&gt;0,"","◄")</f>
        <v>◄</v>
      </c>
      <c r="U32" s="11"/>
      <c r="V32" s="11"/>
      <c r="W32" s="10" t="str">
        <f>IF(V32&gt;0,"►","")</f>
        <v/>
      </c>
    </row>
    <row r="33" spans="1:23" ht="16.2" thickBot="1" x14ac:dyDescent="0.35">
      <c r="A33" s="28">
        <f>A32+1</f>
        <v>28</v>
      </c>
      <c r="B33" s="28"/>
      <c r="C33" s="189"/>
      <c r="D33" s="190">
        <f t="shared" si="2"/>
        <v>0</v>
      </c>
      <c r="E33" s="58" t="s">
        <v>627</v>
      </c>
      <c r="F33" s="88" t="s">
        <v>626</v>
      </c>
      <c r="G33" s="56" t="s">
        <v>625</v>
      </c>
      <c r="H33" s="87">
        <v>27</v>
      </c>
      <c r="I33" s="72">
        <v>20</v>
      </c>
      <c r="J33" s="71"/>
      <c r="K33" s="74" t="s">
        <v>482</v>
      </c>
      <c r="L33" s="20">
        <v>19128</v>
      </c>
      <c r="M33" s="31">
        <v>19128</v>
      </c>
      <c r="N33" s="212"/>
      <c r="O33" s="210" t="s">
        <v>482</v>
      </c>
      <c r="P33" s="16" t="s">
        <v>624</v>
      </c>
      <c r="Q33" s="15"/>
      <c r="R33" s="14" t="s">
        <v>623</v>
      </c>
      <c r="S33" s="13" t="str">
        <f>IF(AND(T33="◄",W33="►"),"◄?►",IF(T33="◄","◄",IF(W33="►","►","")))</f>
        <v>◄</v>
      </c>
      <c r="T33" s="12" t="str">
        <f>IF(U33&gt;0,"","◄")</f>
        <v>◄</v>
      </c>
      <c r="U33" s="11"/>
      <c r="V33" s="11"/>
      <c r="W33" s="10" t="str">
        <f>IF(V33&gt;0,"►","")</f>
        <v/>
      </c>
    </row>
    <row r="34" spans="1:23" ht="16.2" thickBot="1" x14ac:dyDescent="0.35">
      <c r="A34" s="28">
        <f>A33+1</f>
        <v>29</v>
      </c>
      <c r="B34" s="28"/>
      <c r="C34" s="189"/>
      <c r="D34" s="190">
        <f t="shared" si="2"/>
        <v>0</v>
      </c>
      <c r="E34" s="58">
        <v>908</v>
      </c>
      <c r="F34" s="88" t="s">
        <v>622</v>
      </c>
      <c r="G34" s="56" t="s">
        <v>621</v>
      </c>
      <c r="H34" s="87">
        <v>28</v>
      </c>
      <c r="I34" s="72">
        <v>21</v>
      </c>
      <c r="J34" s="71">
        <v>800</v>
      </c>
      <c r="K34" s="74" t="s">
        <v>482</v>
      </c>
      <c r="L34" s="20">
        <v>19406</v>
      </c>
      <c r="M34" s="31">
        <v>19406</v>
      </c>
      <c r="N34" s="30" t="s">
        <v>620</v>
      </c>
      <c r="O34" s="210" t="s">
        <v>482</v>
      </c>
      <c r="P34" s="16" t="s">
        <v>619</v>
      </c>
      <c r="Q34" s="15" t="s">
        <v>0</v>
      </c>
      <c r="R34" s="14" t="s">
        <v>0</v>
      </c>
      <c r="S34" s="13" t="str">
        <f>IF(AND(T34="◄",W34="►"),"◄?►",IF(T34="◄","◄",IF(W34="►","►","")))</f>
        <v>◄</v>
      </c>
      <c r="T34" s="12" t="str">
        <f>IF(U34&gt;0,"","◄")</f>
        <v>◄</v>
      </c>
      <c r="U34" s="11"/>
      <c r="V34" s="11"/>
      <c r="W34" s="10" t="str">
        <f>IF(V34&gt;0,"►","")</f>
        <v/>
      </c>
    </row>
    <row r="35" spans="1:23" ht="16.2" thickBot="1" x14ac:dyDescent="0.35">
      <c r="A35" s="28">
        <f>A34+1</f>
        <v>30</v>
      </c>
      <c r="B35" s="28"/>
      <c r="C35" s="189"/>
      <c r="D35" s="190">
        <f t="shared" si="2"/>
        <v>0</v>
      </c>
      <c r="E35" s="58" t="s">
        <v>618</v>
      </c>
      <c r="F35" s="73" t="s">
        <v>617</v>
      </c>
      <c r="G35" s="56" t="s">
        <v>616</v>
      </c>
      <c r="H35" s="72">
        <v>29</v>
      </c>
      <c r="I35" s="72">
        <v>22</v>
      </c>
      <c r="J35" s="71">
        <v>800</v>
      </c>
      <c r="K35" s="74" t="s">
        <v>482</v>
      </c>
      <c r="L35" s="20">
        <v>19532</v>
      </c>
      <c r="M35" s="31">
        <v>19532</v>
      </c>
      <c r="N35" s="30" t="s">
        <v>615</v>
      </c>
      <c r="O35" s="210" t="s">
        <v>482</v>
      </c>
      <c r="P35" s="16" t="s">
        <v>614</v>
      </c>
      <c r="Q35" s="15" t="s">
        <v>34</v>
      </c>
      <c r="R35" s="14" t="s">
        <v>613</v>
      </c>
      <c r="S35" s="13" t="str">
        <f>IF(AND(T35="◄",W35="►"),"◄?►",IF(T35="◄","◄",IF(W35="►","►","")))</f>
        <v>◄</v>
      </c>
      <c r="T35" s="12" t="str">
        <f>IF(U35&gt;0,"","◄")</f>
        <v>◄</v>
      </c>
      <c r="U35" s="11"/>
      <c r="V35" s="11"/>
      <c r="W35" s="10" t="str">
        <f>IF(V35&gt;0,"►","")</f>
        <v/>
      </c>
    </row>
    <row r="36" spans="1:23" ht="16.2" thickBot="1" x14ac:dyDescent="0.35">
      <c r="A36" s="28">
        <f>A35+1</f>
        <v>31</v>
      </c>
      <c r="B36" s="28"/>
      <c r="C36" s="189"/>
      <c r="D36" s="190">
        <f t="shared" si="2"/>
        <v>0</v>
      </c>
      <c r="E36" s="58" t="s">
        <v>612</v>
      </c>
      <c r="F36" s="73" t="s">
        <v>611</v>
      </c>
      <c r="G36" s="56" t="s">
        <v>610</v>
      </c>
      <c r="H36" s="72">
        <v>30</v>
      </c>
      <c r="I36" s="72">
        <v>23</v>
      </c>
      <c r="J36" s="71">
        <v>800</v>
      </c>
      <c r="K36" s="74" t="s">
        <v>482</v>
      </c>
      <c r="L36" s="20">
        <v>19612</v>
      </c>
      <c r="M36" s="31">
        <v>19612</v>
      </c>
      <c r="N36" s="30" t="s">
        <v>609</v>
      </c>
      <c r="O36" s="210" t="s">
        <v>482</v>
      </c>
      <c r="P36" s="16" t="s">
        <v>608</v>
      </c>
      <c r="Q36" s="15" t="s">
        <v>34</v>
      </c>
      <c r="R36" s="14" t="s">
        <v>607</v>
      </c>
      <c r="S36" s="13" t="str">
        <f>IF(AND(T36="◄",W36="►"),"◄?►",IF(T36="◄","◄",IF(W36="►","►","")))</f>
        <v>◄</v>
      </c>
      <c r="T36" s="12" t="str">
        <f>IF(U36&gt;0,"","◄")</f>
        <v>◄</v>
      </c>
      <c r="U36" s="11"/>
      <c r="V36" s="11"/>
      <c r="W36" s="10" t="str">
        <f>IF(V36&gt;0,"►","")</f>
        <v/>
      </c>
    </row>
    <row r="37" spans="1:23" ht="16.2" thickBot="1" x14ac:dyDescent="0.35">
      <c r="A37" s="28">
        <f>A36+1</f>
        <v>32</v>
      </c>
      <c r="B37" s="28"/>
      <c r="C37" s="189"/>
      <c r="D37" s="190">
        <f t="shared" si="2"/>
        <v>0</v>
      </c>
      <c r="E37" s="58" t="s">
        <v>606</v>
      </c>
      <c r="F37" s="73" t="s">
        <v>605</v>
      </c>
      <c r="G37" s="56" t="s">
        <v>604</v>
      </c>
      <c r="H37" s="72">
        <v>31</v>
      </c>
      <c r="I37" s="72">
        <v>24</v>
      </c>
      <c r="J37" s="71">
        <v>800</v>
      </c>
      <c r="K37" s="74" t="s">
        <v>482</v>
      </c>
      <c r="L37" s="20">
        <v>19859</v>
      </c>
      <c r="M37" s="31">
        <v>19859</v>
      </c>
      <c r="N37" s="30" t="s">
        <v>603</v>
      </c>
      <c r="O37" s="210" t="s">
        <v>482</v>
      </c>
      <c r="P37" s="16" t="s">
        <v>602</v>
      </c>
      <c r="Q37" s="15" t="s">
        <v>34</v>
      </c>
      <c r="R37" s="14" t="s">
        <v>601</v>
      </c>
      <c r="S37" s="13" t="str">
        <f>IF(AND(T37="◄",W37="►"),"◄?►",IF(T37="◄","◄",IF(W37="►","►","")))</f>
        <v>◄</v>
      </c>
      <c r="T37" s="12" t="str">
        <f>IF(U37&gt;0,"","◄")</f>
        <v>◄</v>
      </c>
      <c r="U37" s="11"/>
      <c r="V37" s="11"/>
      <c r="W37" s="10" t="str">
        <f>IF(V37&gt;0,"►","")</f>
        <v/>
      </c>
    </row>
    <row r="38" spans="1:23" ht="16.2" thickBot="1" x14ac:dyDescent="0.35">
      <c r="A38" s="28">
        <f>A37+1</f>
        <v>33</v>
      </c>
      <c r="B38" s="28"/>
      <c r="C38" s="189"/>
      <c r="D38" s="190">
        <f t="shared" si="2"/>
        <v>0</v>
      </c>
      <c r="E38" s="58" t="s">
        <v>600</v>
      </c>
      <c r="F38" s="73" t="s">
        <v>599</v>
      </c>
      <c r="G38" s="56" t="s">
        <v>598</v>
      </c>
      <c r="H38" s="72">
        <v>32</v>
      </c>
      <c r="I38" s="72">
        <v>25</v>
      </c>
      <c r="J38" s="71">
        <v>800</v>
      </c>
      <c r="K38" s="74" t="s">
        <v>482</v>
      </c>
      <c r="L38" s="20">
        <v>19977</v>
      </c>
      <c r="M38" s="31">
        <v>19977</v>
      </c>
      <c r="N38" s="30" t="s">
        <v>597</v>
      </c>
      <c r="O38" s="210" t="s">
        <v>482</v>
      </c>
      <c r="P38" s="16" t="s">
        <v>596</v>
      </c>
      <c r="Q38" s="15" t="s">
        <v>34</v>
      </c>
      <c r="R38" s="14" t="s">
        <v>595</v>
      </c>
      <c r="S38" s="13" t="str">
        <f>IF(AND(T38="◄",W38="►"),"◄?►",IF(T38="◄","◄",IF(W38="►","►","")))</f>
        <v>◄</v>
      </c>
      <c r="T38" s="12" t="str">
        <f>IF(U38&gt;0,"","◄")</f>
        <v>◄</v>
      </c>
      <c r="U38" s="11"/>
      <c r="V38" s="11"/>
      <c r="W38" s="10" t="str">
        <f>IF(V38&gt;0,"►","")</f>
        <v/>
      </c>
    </row>
    <row r="39" spans="1:23" ht="16.2" thickBot="1" x14ac:dyDescent="0.35">
      <c r="A39" s="28">
        <f>A38+1</f>
        <v>34</v>
      </c>
      <c r="B39" s="28"/>
      <c r="C39" s="189"/>
      <c r="D39" s="190">
        <f t="shared" si="2"/>
        <v>0</v>
      </c>
      <c r="E39" s="58" t="s">
        <v>590</v>
      </c>
      <c r="F39" s="73" t="s">
        <v>594</v>
      </c>
      <c r="G39" s="56" t="s">
        <v>593</v>
      </c>
      <c r="H39" s="72">
        <v>33</v>
      </c>
      <c r="I39" s="72">
        <v>26</v>
      </c>
      <c r="J39" s="71">
        <v>960</v>
      </c>
      <c r="K39" s="74" t="s">
        <v>482</v>
      </c>
      <c r="L39" s="20">
        <v>20135</v>
      </c>
      <c r="M39" s="31">
        <v>20135</v>
      </c>
      <c r="N39" s="30" t="s">
        <v>592</v>
      </c>
      <c r="O39" s="35" t="s">
        <v>591</v>
      </c>
      <c r="P39" s="16" t="s">
        <v>587</v>
      </c>
      <c r="Q39" s="15" t="s">
        <v>34</v>
      </c>
      <c r="R39" s="14" t="s">
        <v>586</v>
      </c>
      <c r="S39" s="13" t="str">
        <f>IF(AND(T39="◄",W39="►"),"◄?►",IF(T39="◄","◄",IF(W39="►","►","")))</f>
        <v>◄</v>
      </c>
      <c r="T39" s="12" t="str">
        <f>IF(U39&gt;0,"","◄")</f>
        <v>◄</v>
      </c>
      <c r="U39" s="11"/>
      <c r="V39" s="11"/>
      <c r="W39" s="10" t="str">
        <f>IF(V39&gt;0,"►","")</f>
        <v/>
      </c>
    </row>
    <row r="40" spans="1:23" ht="16.2" thickBot="1" x14ac:dyDescent="0.35">
      <c r="A40" s="28">
        <f>A39+1</f>
        <v>35</v>
      </c>
      <c r="B40" s="28"/>
      <c r="C40" s="189"/>
      <c r="D40" s="190">
        <f t="shared" si="2"/>
        <v>0</v>
      </c>
      <c r="E40" s="58" t="s">
        <v>590</v>
      </c>
      <c r="F40" s="73" t="s">
        <v>589</v>
      </c>
      <c r="G40" s="56" t="s">
        <v>60</v>
      </c>
      <c r="H40" s="72">
        <v>34</v>
      </c>
      <c r="I40" s="72">
        <v>27</v>
      </c>
      <c r="J40" s="71">
        <v>650</v>
      </c>
      <c r="K40" s="74" t="s">
        <v>482</v>
      </c>
      <c r="L40" s="20">
        <v>20135</v>
      </c>
      <c r="M40" s="31">
        <v>20135</v>
      </c>
      <c r="N40" s="30" t="s">
        <v>588</v>
      </c>
      <c r="O40" s="35" t="s">
        <v>58</v>
      </c>
      <c r="P40" s="16" t="s">
        <v>587</v>
      </c>
      <c r="Q40" s="15" t="s">
        <v>34</v>
      </c>
      <c r="R40" s="14" t="s">
        <v>586</v>
      </c>
      <c r="S40" s="13" t="str">
        <f>IF(AND(T40="◄",W40="►"),"◄?►",IF(T40="◄","◄",IF(W40="►","►","")))</f>
        <v>◄</v>
      </c>
      <c r="T40" s="12" t="str">
        <f>IF(U40&gt;0,"","◄")</f>
        <v>◄</v>
      </c>
      <c r="U40" s="11"/>
      <c r="V40" s="11"/>
      <c r="W40" s="10" t="str">
        <f>IF(V40&gt;0,"►","")</f>
        <v/>
      </c>
    </row>
    <row r="41" spans="1:23" ht="16.2" thickBot="1" x14ac:dyDescent="0.35">
      <c r="A41" s="28">
        <f>A40+1</f>
        <v>36</v>
      </c>
      <c r="B41" s="28"/>
      <c r="C41" s="189"/>
      <c r="D41" s="190">
        <f t="shared" si="2"/>
        <v>0</v>
      </c>
      <c r="E41" s="58" t="s">
        <v>585</v>
      </c>
      <c r="F41" s="73" t="s">
        <v>584</v>
      </c>
      <c r="G41" s="56" t="s">
        <v>53</v>
      </c>
      <c r="H41" s="72">
        <v>35</v>
      </c>
      <c r="I41" s="72">
        <v>25</v>
      </c>
      <c r="J41" s="71">
        <v>7600</v>
      </c>
      <c r="K41" s="74" t="s">
        <v>482</v>
      </c>
      <c r="L41" s="20">
        <v>21168</v>
      </c>
      <c r="M41" s="31">
        <v>21168</v>
      </c>
      <c r="N41" s="30" t="s">
        <v>239</v>
      </c>
      <c r="O41" s="35" t="s">
        <v>52</v>
      </c>
      <c r="P41" s="16" t="s">
        <v>583</v>
      </c>
      <c r="Q41" s="15" t="s">
        <v>34</v>
      </c>
      <c r="R41" s="14" t="s">
        <v>582</v>
      </c>
      <c r="S41" s="13" t="str">
        <f>IF(AND(T41="◄",W41="►"),"◄?►",IF(T41="◄","◄",IF(W41="►","►","")))</f>
        <v>◄</v>
      </c>
      <c r="T41" s="12" t="str">
        <f>IF(U41&gt;0,"","◄")</f>
        <v>◄</v>
      </c>
      <c r="U41" s="11"/>
      <c r="V41" s="11"/>
      <c r="W41" s="10" t="str">
        <f>IF(V41&gt;0,"►","")</f>
        <v/>
      </c>
    </row>
    <row r="42" spans="1:23" ht="16.2" thickBot="1" x14ac:dyDescent="0.35">
      <c r="A42" s="28">
        <f>A41+1</f>
        <v>37</v>
      </c>
      <c r="B42" s="28"/>
      <c r="C42" s="189"/>
      <c r="D42" s="190">
        <f t="shared" si="2"/>
        <v>0</v>
      </c>
      <c r="E42" s="58" t="s">
        <v>581</v>
      </c>
      <c r="F42" s="73" t="s">
        <v>580</v>
      </c>
      <c r="G42" s="56" t="s">
        <v>579</v>
      </c>
      <c r="H42" s="72">
        <v>36</v>
      </c>
      <c r="I42" s="72">
        <v>28</v>
      </c>
      <c r="J42" s="71" t="s">
        <v>9</v>
      </c>
      <c r="K42" s="74" t="s">
        <v>482</v>
      </c>
      <c r="L42" s="20" t="s">
        <v>578</v>
      </c>
      <c r="M42" s="31" t="s">
        <v>578</v>
      </c>
      <c r="N42" s="30" t="s">
        <v>577</v>
      </c>
      <c r="O42" s="210" t="s">
        <v>482</v>
      </c>
      <c r="P42" s="16" t="s">
        <v>571</v>
      </c>
      <c r="Q42" s="15" t="s">
        <v>34</v>
      </c>
      <c r="R42" s="14" t="s">
        <v>576</v>
      </c>
      <c r="S42" s="13" t="str">
        <f>IF(AND(T42="◄",W42="►"),"◄?►",IF(T42="◄","◄",IF(W42="►","►","")))</f>
        <v>◄</v>
      </c>
      <c r="T42" s="12" t="str">
        <f>IF(U42&gt;0,"","◄")</f>
        <v>◄</v>
      </c>
      <c r="U42" s="11"/>
      <c r="V42" s="11"/>
      <c r="W42" s="10" t="str">
        <f>IF(V42&gt;0,"►","")</f>
        <v/>
      </c>
    </row>
    <row r="43" spans="1:23" ht="16.2" thickBot="1" x14ac:dyDescent="0.35">
      <c r="A43" s="28">
        <f>A42+1</f>
        <v>38</v>
      </c>
      <c r="B43" s="28"/>
      <c r="C43" s="189"/>
      <c r="D43" s="190">
        <f t="shared" si="2"/>
        <v>0</v>
      </c>
      <c r="E43" s="58" t="s">
        <v>575</v>
      </c>
      <c r="F43" s="73" t="s">
        <v>574</v>
      </c>
      <c r="G43" s="56" t="s">
        <v>573</v>
      </c>
      <c r="H43" s="72">
        <v>37</v>
      </c>
      <c r="I43" s="72">
        <v>29</v>
      </c>
      <c r="J43" s="71" t="s">
        <v>9</v>
      </c>
      <c r="K43" s="74" t="s">
        <v>482</v>
      </c>
      <c r="L43" s="20">
        <v>18872</v>
      </c>
      <c r="M43" s="31">
        <v>18872</v>
      </c>
      <c r="N43" s="30" t="s">
        <v>572</v>
      </c>
      <c r="O43" s="210" t="s">
        <v>482</v>
      </c>
      <c r="P43" s="16" t="s">
        <v>571</v>
      </c>
      <c r="Q43" s="15" t="s">
        <v>34</v>
      </c>
      <c r="R43" s="14" t="s">
        <v>570</v>
      </c>
      <c r="S43" s="13" t="str">
        <f>IF(AND(T43="◄",W43="►"),"◄?►",IF(T43="◄","◄",IF(W43="►","►","")))</f>
        <v>◄</v>
      </c>
      <c r="T43" s="12" t="str">
        <f>IF(U43&gt;0,"","◄")</f>
        <v>◄</v>
      </c>
      <c r="U43" s="11"/>
      <c r="V43" s="11"/>
      <c r="W43" s="10" t="str">
        <f>IF(V43&gt;0,"►","")</f>
        <v/>
      </c>
    </row>
    <row r="44" spans="1:23" ht="30" customHeight="1" thickBot="1" x14ac:dyDescent="0.35">
      <c r="A44" s="28">
        <f>A43+1</f>
        <v>39</v>
      </c>
      <c r="B44" s="28"/>
      <c r="C44" s="189"/>
      <c r="D44" s="190">
        <f t="shared" si="2"/>
        <v>0</v>
      </c>
      <c r="E44" s="58" t="s">
        <v>569</v>
      </c>
      <c r="F44" s="85" t="s">
        <v>568</v>
      </c>
      <c r="G44" s="84" t="s">
        <v>567</v>
      </c>
      <c r="H44" s="72">
        <v>38</v>
      </c>
      <c r="I44" s="72">
        <v>30</v>
      </c>
      <c r="J44" s="71">
        <v>650</v>
      </c>
      <c r="K44" s="74" t="s">
        <v>482</v>
      </c>
      <c r="L44" s="83">
        <v>20979</v>
      </c>
      <c r="M44" s="31">
        <v>20979</v>
      </c>
      <c r="N44" s="211" t="s">
        <v>566</v>
      </c>
      <c r="O44" s="213" t="s">
        <v>562</v>
      </c>
      <c r="P44" s="16" t="s">
        <v>561</v>
      </c>
      <c r="Q44" s="15" t="s">
        <v>34</v>
      </c>
      <c r="R44" s="14" t="s">
        <v>560</v>
      </c>
      <c r="S44" s="13" t="str">
        <f>IF(AND(T44="◄",W44="►"),"◄?►",IF(T44="◄","◄",IF(W44="►","►","")))</f>
        <v>◄</v>
      </c>
      <c r="T44" s="12" t="str">
        <f>IF(U44&gt;0,"","◄")</f>
        <v>◄</v>
      </c>
      <c r="U44" s="11"/>
      <c r="V44" s="11"/>
      <c r="W44" s="10" t="str">
        <f>IF(V44&gt;0,"►","")</f>
        <v/>
      </c>
    </row>
    <row r="45" spans="1:23" ht="30" customHeight="1" thickBot="1" x14ac:dyDescent="0.35">
      <c r="A45" s="28">
        <f>A44+1</f>
        <v>40</v>
      </c>
      <c r="B45" s="28"/>
      <c r="C45" s="189"/>
      <c r="D45" s="190">
        <f t="shared" si="2"/>
        <v>0</v>
      </c>
      <c r="E45" s="86" t="s">
        <v>565</v>
      </c>
      <c r="F45" s="85" t="s">
        <v>564</v>
      </c>
      <c r="G45" s="84" t="s">
        <v>563</v>
      </c>
      <c r="H45" s="72">
        <v>39</v>
      </c>
      <c r="I45" s="72">
        <v>30</v>
      </c>
      <c r="J45" s="71">
        <v>650</v>
      </c>
      <c r="K45" s="74" t="s">
        <v>482</v>
      </c>
      <c r="L45" s="83">
        <v>20979</v>
      </c>
      <c r="M45" s="31">
        <v>20979</v>
      </c>
      <c r="N45" s="212"/>
      <c r="O45" s="213" t="s">
        <v>562</v>
      </c>
      <c r="P45" s="16" t="s">
        <v>561</v>
      </c>
      <c r="Q45" s="15" t="s">
        <v>34</v>
      </c>
      <c r="R45" s="14" t="s">
        <v>560</v>
      </c>
      <c r="S45" s="13" t="str">
        <f>IF(AND(T45="◄",W45="►"),"◄?►",IF(T45="◄","◄",IF(W45="►","►","")))</f>
        <v>◄</v>
      </c>
      <c r="T45" s="12" t="str">
        <f>IF(U45&gt;0,"","◄")</f>
        <v>◄</v>
      </c>
      <c r="U45" s="11"/>
      <c r="V45" s="11"/>
      <c r="W45" s="10" t="str">
        <f>IF(V45&gt;0,"►","")</f>
        <v/>
      </c>
    </row>
    <row r="46" spans="1:23" ht="16.2" thickBot="1" x14ac:dyDescent="0.35">
      <c r="A46" s="28">
        <f>A45+1</f>
        <v>41</v>
      </c>
      <c r="B46" s="28"/>
      <c r="C46" s="189"/>
      <c r="D46" s="190">
        <f t="shared" si="2"/>
        <v>0</v>
      </c>
      <c r="E46" s="58" t="s">
        <v>556</v>
      </c>
      <c r="F46" s="73" t="s">
        <v>559</v>
      </c>
      <c r="G46" s="56" t="s">
        <v>558</v>
      </c>
      <c r="H46" s="72" t="s">
        <v>557</v>
      </c>
      <c r="I46" s="72">
        <v>31</v>
      </c>
      <c r="J46" s="71">
        <v>5050</v>
      </c>
      <c r="K46" s="74" t="s">
        <v>482</v>
      </c>
      <c r="L46" s="20">
        <v>21079</v>
      </c>
      <c r="M46" s="31">
        <v>21079</v>
      </c>
      <c r="N46" s="30" t="s">
        <v>44</v>
      </c>
      <c r="O46" s="35" t="s">
        <v>43</v>
      </c>
      <c r="P46" s="16" t="s">
        <v>42</v>
      </c>
      <c r="Q46" s="15" t="s">
        <v>34</v>
      </c>
      <c r="R46" s="14" t="s">
        <v>41</v>
      </c>
      <c r="S46" s="13" t="str">
        <f>IF(AND(T46="◄",W46="►"),"◄?►",IF(T46="◄","◄",IF(W46="►","►","")))</f>
        <v>◄</v>
      </c>
      <c r="T46" s="12" t="str">
        <f>IF(U46&gt;0,"","◄")</f>
        <v>◄</v>
      </c>
      <c r="U46" s="11"/>
      <c r="V46" s="11"/>
      <c r="W46" s="10" t="str">
        <f>IF(V46&gt;0,"►","")</f>
        <v/>
      </c>
    </row>
    <row r="47" spans="1:23" ht="16.2" thickBot="1" x14ac:dyDescent="0.35">
      <c r="A47" s="28">
        <f>A46+1</f>
        <v>42</v>
      </c>
      <c r="B47" s="28"/>
      <c r="C47" s="189"/>
      <c r="D47" s="190">
        <f t="shared" si="2"/>
        <v>0</v>
      </c>
      <c r="E47" s="58" t="s">
        <v>556</v>
      </c>
      <c r="F47" s="73" t="s">
        <v>555</v>
      </c>
      <c r="G47" s="56" t="s">
        <v>554</v>
      </c>
      <c r="H47" s="72" t="s">
        <v>553</v>
      </c>
      <c r="I47" s="72">
        <v>31</v>
      </c>
      <c r="J47" s="71">
        <v>5050</v>
      </c>
      <c r="K47" s="74" t="s">
        <v>482</v>
      </c>
      <c r="L47" s="20">
        <v>21079</v>
      </c>
      <c r="M47" s="31">
        <v>21079</v>
      </c>
      <c r="N47" s="30" t="s">
        <v>44</v>
      </c>
      <c r="O47" s="35" t="s">
        <v>43</v>
      </c>
      <c r="P47" s="16" t="s">
        <v>42</v>
      </c>
      <c r="Q47" s="15" t="s">
        <v>34</v>
      </c>
      <c r="R47" s="14" t="s">
        <v>41</v>
      </c>
      <c r="S47" s="13" t="str">
        <f>IF(AND(T47="◄",W47="►"),"◄?►",IF(T47="◄","◄",IF(W47="►","►","")))</f>
        <v>◄</v>
      </c>
      <c r="T47" s="12" t="str">
        <f>IF(U47&gt;0,"","◄")</f>
        <v>◄</v>
      </c>
      <c r="U47" s="11"/>
      <c r="V47" s="11"/>
      <c r="W47" s="10" t="str">
        <f>IF(V47&gt;0,"►","")</f>
        <v/>
      </c>
    </row>
    <row r="48" spans="1:23" s="9" customFormat="1" ht="17.399999999999999" customHeight="1" thickBot="1" x14ac:dyDescent="0.3">
      <c r="A48" s="28">
        <f>A47+1</f>
        <v>43</v>
      </c>
      <c r="B48" s="28"/>
      <c r="C48" s="189"/>
      <c r="D48" s="190">
        <f t="shared" si="2"/>
        <v>0</v>
      </c>
      <c r="E48" s="58" t="s">
        <v>552</v>
      </c>
      <c r="F48" s="73" t="s">
        <v>551</v>
      </c>
      <c r="G48" s="56" t="s">
        <v>550</v>
      </c>
      <c r="H48" s="72">
        <v>41</v>
      </c>
      <c r="I48" s="72">
        <v>32</v>
      </c>
      <c r="J48" s="71">
        <v>1401</v>
      </c>
      <c r="K48" s="74" t="s">
        <v>482</v>
      </c>
      <c r="L48" s="20">
        <v>21823</v>
      </c>
      <c r="M48" s="31">
        <v>21823</v>
      </c>
      <c r="N48" s="38" t="s">
        <v>549</v>
      </c>
      <c r="O48" s="35" t="s">
        <v>548</v>
      </c>
      <c r="P48" s="16" t="s">
        <v>547</v>
      </c>
      <c r="Q48" s="15" t="s">
        <v>34</v>
      </c>
      <c r="R48" s="14" t="s">
        <v>546</v>
      </c>
      <c r="S48" s="13" t="str">
        <f>IF(AND(T48="◄",W48="►"),"◄?►",IF(T48="◄","◄",IF(W48="►","►","")))</f>
        <v>◄</v>
      </c>
      <c r="T48" s="12" t="str">
        <f>IF(U48&gt;0,"","◄")</f>
        <v>◄</v>
      </c>
      <c r="U48" s="11"/>
      <c r="V48" s="11"/>
      <c r="W48" s="10" t="str">
        <f>IF(V48&gt;0,"►","")</f>
        <v/>
      </c>
    </row>
    <row r="49" spans="1:23" ht="16.2" thickBot="1" x14ac:dyDescent="0.35">
      <c r="A49" s="28">
        <f>A48+1</f>
        <v>44</v>
      </c>
      <c r="B49" s="28"/>
      <c r="C49" s="189"/>
      <c r="D49" s="190">
        <f t="shared" si="2"/>
        <v>0</v>
      </c>
      <c r="E49" s="82" t="s">
        <v>545</v>
      </c>
      <c r="F49" s="81" t="s">
        <v>544</v>
      </c>
      <c r="G49" s="56" t="s">
        <v>543</v>
      </c>
      <c r="H49" s="72">
        <v>42</v>
      </c>
      <c r="I49" s="72">
        <v>32</v>
      </c>
      <c r="J49" s="71">
        <v>800</v>
      </c>
      <c r="K49" s="21">
        <v>21624</v>
      </c>
      <c r="L49" s="20">
        <v>21625</v>
      </c>
      <c r="M49" s="31">
        <v>21625</v>
      </c>
      <c r="N49" s="211" t="s">
        <v>420</v>
      </c>
      <c r="O49" s="35" t="s">
        <v>542</v>
      </c>
      <c r="P49" s="16" t="s">
        <v>541</v>
      </c>
      <c r="Q49" s="15" t="s">
        <v>34</v>
      </c>
      <c r="R49" s="14" t="s">
        <v>540</v>
      </c>
      <c r="S49" s="13" t="str">
        <f>IF(AND(T49="◄",W49="►"),"◄?►",IF(T49="◄","◄",IF(W49="►","►","")))</f>
        <v>◄</v>
      </c>
      <c r="T49" s="12" t="str">
        <f>IF(U49&gt;0,"","◄")</f>
        <v>◄</v>
      </c>
      <c r="U49" s="11"/>
      <c r="V49" s="11"/>
      <c r="W49" s="10" t="str">
        <f>IF(V49&gt;0,"►","")</f>
        <v/>
      </c>
    </row>
    <row r="50" spans="1:23" ht="16.2" thickBot="1" x14ac:dyDescent="0.35">
      <c r="A50" s="28">
        <f>A49+1</f>
        <v>45</v>
      </c>
      <c r="B50" s="28"/>
      <c r="C50" s="189"/>
      <c r="D50" s="190">
        <f t="shared" si="2"/>
        <v>0</v>
      </c>
      <c r="E50" s="80"/>
      <c r="F50" s="77"/>
      <c r="G50" s="56" t="s">
        <v>539</v>
      </c>
      <c r="H50" s="72">
        <v>42</v>
      </c>
      <c r="I50" s="72">
        <v>32</v>
      </c>
      <c r="J50" s="71">
        <v>800</v>
      </c>
      <c r="K50" s="21">
        <v>21624</v>
      </c>
      <c r="L50" s="20">
        <v>21260</v>
      </c>
      <c r="M50" s="31">
        <v>21260</v>
      </c>
      <c r="N50" s="212"/>
      <c r="O50" s="35" t="s">
        <v>538</v>
      </c>
      <c r="P50" s="16">
        <v>1016</v>
      </c>
      <c r="Q50" s="15"/>
      <c r="R50" s="14" t="s">
        <v>0</v>
      </c>
      <c r="S50" s="13" t="str">
        <f>IF(AND(T50="◄",W50="►"),"◄?►",IF(T50="◄","◄",IF(W50="►","►","")))</f>
        <v>◄</v>
      </c>
      <c r="T50" s="12" t="str">
        <f>IF(U50&gt;0,"","◄")</f>
        <v>◄</v>
      </c>
      <c r="U50" s="11"/>
      <c r="V50" s="11"/>
      <c r="W50" s="10" t="str">
        <f>IF(V50&gt;0,"►","")</f>
        <v/>
      </c>
    </row>
    <row r="51" spans="1:23" ht="16.2" thickBot="1" x14ac:dyDescent="0.35">
      <c r="A51" s="28">
        <f>A50+1</f>
        <v>46</v>
      </c>
      <c r="B51" s="28"/>
      <c r="C51" s="189"/>
      <c r="D51" s="190">
        <f t="shared" si="2"/>
        <v>0</v>
      </c>
      <c r="E51" s="79"/>
      <c r="F51" s="78"/>
      <c r="G51" s="56" t="s">
        <v>537</v>
      </c>
      <c r="H51" s="72">
        <v>42</v>
      </c>
      <c r="I51" s="72">
        <v>33</v>
      </c>
      <c r="J51" s="71">
        <v>800</v>
      </c>
      <c r="K51" s="21">
        <v>21624</v>
      </c>
      <c r="L51" s="20">
        <v>21625</v>
      </c>
      <c r="M51" s="31">
        <v>21625</v>
      </c>
      <c r="N51" s="212"/>
      <c r="O51" s="35" t="s">
        <v>536</v>
      </c>
      <c r="P51" s="16">
        <v>1093</v>
      </c>
      <c r="Q51" s="15"/>
      <c r="R51" s="14" t="s">
        <v>0</v>
      </c>
      <c r="S51" s="13" t="str">
        <f>IF(AND(T51="◄",W51="►"),"◄?►",IF(T51="◄","◄",IF(W51="►","►","")))</f>
        <v>◄</v>
      </c>
      <c r="T51" s="12" t="str">
        <f>IF(U51&gt;0,"","◄")</f>
        <v>◄</v>
      </c>
      <c r="U51" s="11"/>
      <c r="V51" s="11"/>
      <c r="W51" s="10" t="str">
        <f>IF(V51&gt;0,"►","")</f>
        <v/>
      </c>
    </row>
    <row r="52" spans="1:23" ht="16.2" thickBot="1" x14ac:dyDescent="0.35">
      <c r="A52" s="28">
        <f>A51+1</f>
        <v>47</v>
      </c>
      <c r="B52" s="28"/>
      <c r="C52" s="189"/>
      <c r="D52" s="190">
        <f t="shared" si="2"/>
        <v>0</v>
      </c>
      <c r="E52" s="58" t="s">
        <v>535</v>
      </c>
      <c r="F52" s="73" t="s">
        <v>534</v>
      </c>
      <c r="G52" s="56" t="s">
        <v>533</v>
      </c>
      <c r="H52" s="72">
        <v>42</v>
      </c>
      <c r="I52" s="72">
        <v>33</v>
      </c>
      <c r="J52" s="71">
        <v>800</v>
      </c>
      <c r="K52" s="21" t="s">
        <v>9</v>
      </c>
      <c r="L52" s="20">
        <v>21441</v>
      </c>
      <c r="M52" s="31">
        <v>21441</v>
      </c>
      <c r="N52" s="30" t="s">
        <v>532</v>
      </c>
      <c r="O52" s="35" t="s">
        <v>531</v>
      </c>
      <c r="P52" s="16" t="s">
        <v>530</v>
      </c>
      <c r="Q52" s="15" t="s">
        <v>34</v>
      </c>
      <c r="R52" s="14" t="s">
        <v>529</v>
      </c>
      <c r="S52" s="13" t="str">
        <f>IF(AND(T52="◄",W52="►"),"◄?►",IF(T52="◄","◄",IF(W52="►","►","")))</f>
        <v>◄</v>
      </c>
      <c r="T52" s="12" t="str">
        <f>IF(U52&gt;0,"","◄")</f>
        <v>◄</v>
      </c>
      <c r="U52" s="11"/>
      <c r="V52" s="11"/>
      <c r="W52" s="10" t="str">
        <f>IF(V52&gt;0,"►","")</f>
        <v/>
      </c>
    </row>
    <row r="53" spans="1:23" ht="16.2" thickBot="1" x14ac:dyDescent="0.35">
      <c r="A53" s="28">
        <f>A52+1</f>
        <v>48</v>
      </c>
      <c r="B53" s="28"/>
      <c r="C53" s="189"/>
      <c r="D53" s="190">
        <f t="shared" si="2"/>
        <v>0</v>
      </c>
      <c r="E53" s="58" t="s">
        <v>528</v>
      </c>
      <c r="F53" s="73" t="s">
        <v>527</v>
      </c>
      <c r="G53" s="56" t="s">
        <v>526</v>
      </c>
      <c r="H53" s="72">
        <v>43</v>
      </c>
      <c r="I53" s="72">
        <v>34</v>
      </c>
      <c r="J53" s="71">
        <v>800</v>
      </c>
      <c r="K53" s="21" t="s">
        <v>9</v>
      </c>
      <c r="L53" s="20">
        <v>21812</v>
      </c>
      <c r="M53" s="31">
        <v>21812</v>
      </c>
      <c r="N53" s="30" t="s">
        <v>510</v>
      </c>
      <c r="O53" s="35" t="s">
        <v>525</v>
      </c>
      <c r="P53" s="16" t="s">
        <v>524</v>
      </c>
      <c r="Q53" s="15" t="s">
        <v>34</v>
      </c>
      <c r="R53" s="14" t="s">
        <v>523</v>
      </c>
      <c r="S53" s="13" t="str">
        <f>IF(AND(T53="◄",W53="►"),"◄?►",IF(T53="◄","◄",IF(W53="►","►","")))</f>
        <v>◄</v>
      </c>
      <c r="T53" s="12" t="str">
        <f>IF(U53&gt;0,"","◄")</f>
        <v>◄</v>
      </c>
      <c r="U53" s="11"/>
      <c r="V53" s="11"/>
      <c r="W53" s="10" t="str">
        <f>IF(V53&gt;0,"►","")</f>
        <v/>
      </c>
    </row>
    <row r="54" spans="1:23" ht="16.2" thickBot="1" x14ac:dyDescent="0.35">
      <c r="A54" s="28">
        <f>A53+1</f>
        <v>49</v>
      </c>
      <c r="B54" s="28"/>
      <c r="C54" s="189"/>
      <c r="D54" s="190">
        <f t="shared" si="2"/>
        <v>0</v>
      </c>
      <c r="E54" s="58" t="s">
        <v>522</v>
      </c>
      <c r="F54" s="73" t="s">
        <v>521</v>
      </c>
      <c r="G54" s="56" t="s">
        <v>38</v>
      </c>
      <c r="H54" s="72">
        <v>43</v>
      </c>
      <c r="I54" s="72">
        <v>34</v>
      </c>
      <c r="J54" s="71">
        <v>800</v>
      </c>
      <c r="K54" s="21" t="s">
        <v>9</v>
      </c>
      <c r="L54" s="20">
        <v>22013</v>
      </c>
      <c r="M54" s="31">
        <v>22013</v>
      </c>
      <c r="N54" s="30" t="s">
        <v>37</v>
      </c>
      <c r="O54" s="35" t="s">
        <v>36</v>
      </c>
      <c r="P54" s="16" t="s">
        <v>35</v>
      </c>
      <c r="Q54" s="15" t="s">
        <v>34</v>
      </c>
      <c r="R54" s="14" t="s">
        <v>33</v>
      </c>
      <c r="S54" s="13" t="str">
        <f>IF(AND(T54="◄",W54="►"),"◄?►",IF(T54="◄","◄",IF(W54="►","►","")))</f>
        <v>◄</v>
      </c>
      <c r="T54" s="12" t="str">
        <f>IF(U54&gt;0,"","◄")</f>
        <v>◄</v>
      </c>
      <c r="U54" s="11"/>
      <c r="V54" s="11"/>
      <c r="W54" s="10" t="str">
        <f>IF(V54&gt;0,"►","")</f>
        <v/>
      </c>
    </row>
    <row r="55" spans="1:23" s="9" customFormat="1" ht="16.2" thickBot="1" x14ac:dyDescent="0.3">
      <c r="A55" s="28">
        <f>A54+1</f>
        <v>50</v>
      </c>
      <c r="B55" s="28"/>
      <c r="C55" s="189"/>
      <c r="D55" s="190">
        <f t="shared" si="2"/>
        <v>0</v>
      </c>
      <c r="E55" s="58" t="s">
        <v>520</v>
      </c>
      <c r="F55" s="73" t="s">
        <v>519</v>
      </c>
      <c r="G55" s="56" t="s">
        <v>518</v>
      </c>
      <c r="H55" s="72">
        <v>44</v>
      </c>
      <c r="I55" s="72">
        <v>35</v>
      </c>
      <c r="J55" s="71">
        <v>800</v>
      </c>
      <c r="K55" s="21" t="s">
        <v>9</v>
      </c>
      <c r="L55" s="20">
        <v>22131</v>
      </c>
      <c r="M55" s="31">
        <v>22131</v>
      </c>
      <c r="N55" s="38" t="s">
        <v>517</v>
      </c>
      <c r="O55" s="35" t="s">
        <v>516</v>
      </c>
      <c r="P55" s="16" t="s">
        <v>515</v>
      </c>
      <c r="Q55" s="15" t="s">
        <v>34</v>
      </c>
      <c r="R55" s="14" t="s">
        <v>514</v>
      </c>
      <c r="S55" s="13" t="str">
        <f>IF(AND(T55="◄",W55="►"),"◄?►",IF(T55="◄","◄",IF(W55="►","►","")))</f>
        <v>◄</v>
      </c>
      <c r="T55" s="12" t="str">
        <f>IF(U55&gt;0,"","◄")</f>
        <v>◄</v>
      </c>
      <c r="U55" s="11"/>
      <c r="V55" s="11"/>
      <c r="W55" s="10" t="str">
        <f>IF(V55&gt;0,"►","")</f>
        <v/>
      </c>
    </row>
    <row r="56" spans="1:23" s="9" customFormat="1" ht="16.2" thickBot="1" x14ac:dyDescent="0.3">
      <c r="A56" s="28">
        <f>A55+1</f>
        <v>51</v>
      </c>
      <c r="B56" s="28"/>
      <c r="C56" s="189"/>
      <c r="D56" s="190">
        <f t="shared" si="2"/>
        <v>0</v>
      </c>
      <c r="E56" s="58" t="s">
        <v>513</v>
      </c>
      <c r="F56" s="73" t="s">
        <v>512</v>
      </c>
      <c r="G56" s="56" t="s">
        <v>511</v>
      </c>
      <c r="H56" s="72">
        <v>44</v>
      </c>
      <c r="I56" s="72">
        <v>35</v>
      </c>
      <c r="J56" s="71">
        <v>800</v>
      </c>
      <c r="K56" s="21" t="s">
        <v>9</v>
      </c>
      <c r="L56" s="20">
        <v>22176</v>
      </c>
      <c r="M56" s="31">
        <v>22176</v>
      </c>
      <c r="N56" s="30" t="s">
        <v>510</v>
      </c>
      <c r="O56" s="35" t="s">
        <v>509</v>
      </c>
      <c r="P56" s="16" t="s">
        <v>508</v>
      </c>
      <c r="Q56" s="15" t="s">
        <v>34</v>
      </c>
      <c r="R56" s="14" t="s">
        <v>507</v>
      </c>
      <c r="S56" s="13" t="str">
        <f>IF(AND(T56="◄",W56="►"),"◄?►",IF(T56="◄","◄",IF(W56="►","►","")))</f>
        <v>◄</v>
      </c>
      <c r="T56" s="12" t="str">
        <f>IF(U56&gt;0,"","◄")</f>
        <v>◄</v>
      </c>
      <c r="U56" s="11"/>
      <c r="V56" s="11"/>
      <c r="W56" s="10" t="str">
        <f>IF(V56&gt;0,"►","")</f>
        <v/>
      </c>
    </row>
    <row r="57" spans="1:23" s="9" customFormat="1" ht="16.2" thickBot="1" x14ac:dyDescent="0.3">
      <c r="A57" s="28">
        <f>A56+1</f>
        <v>52</v>
      </c>
      <c r="B57" s="28"/>
      <c r="C57" s="189"/>
      <c r="D57" s="190">
        <f t="shared" si="2"/>
        <v>0</v>
      </c>
      <c r="E57" s="58" t="s">
        <v>506</v>
      </c>
      <c r="F57" s="73" t="s">
        <v>505</v>
      </c>
      <c r="G57" s="56" t="s">
        <v>504</v>
      </c>
      <c r="H57" s="72">
        <v>45</v>
      </c>
      <c r="I57" s="72">
        <v>36</v>
      </c>
      <c r="J57" s="71">
        <v>800</v>
      </c>
      <c r="K57" s="21">
        <v>22263</v>
      </c>
      <c r="L57" s="20">
        <v>22265</v>
      </c>
      <c r="M57" s="31">
        <v>22265</v>
      </c>
      <c r="N57" s="30" t="s">
        <v>503</v>
      </c>
      <c r="O57" s="35" t="s">
        <v>502</v>
      </c>
      <c r="P57" s="16" t="s">
        <v>501</v>
      </c>
      <c r="Q57" s="15" t="s">
        <v>34</v>
      </c>
      <c r="R57" s="14" t="s">
        <v>500</v>
      </c>
      <c r="S57" s="13" t="str">
        <f>IF(AND(T57="◄",W57="►"),"◄?►",IF(T57="◄","◄",IF(W57="►","►","")))</f>
        <v>◄</v>
      </c>
      <c r="T57" s="12" t="str">
        <f>IF(U57&gt;0,"","◄")</f>
        <v>◄</v>
      </c>
      <c r="U57" s="11"/>
      <c r="V57" s="11"/>
      <c r="W57" s="10" t="str">
        <f>IF(V57&gt;0,"►","")</f>
        <v/>
      </c>
    </row>
    <row r="58" spans="1:23" s="9" customFormat="1" ht="16.2" thickBot="1" x14ac:dyDescent="0.3">
      <c r="A58" s="28">
        <f>A57+1</f>
        <v>53</v>
      </c>
      <c r="B58" s="28"/>
      <c r="C58" s="189"/>
      <c r="D58" s="190">
        <f t="shared" si="2"/>
        <v>0</v>
      </c>
      <c r="E58" s="58" t="s">
        <v>497</v>
      </c>
      <c r="F58" s="73" t="s">
        <v>499</v>
      </c>
      <c r="G58" s="76" t="s">
        <v>498</v>
      </c>
      <c r="H58" s="72">
        <v>46</v>
      </c>
      <c r="I58" s="72">
        <v>37</v>
      </c>
      <c r="J58" s="75" t="s">
        <v>9</v>
      </c>
      <c r="K58" s="74" t="s">
        <v>482</v>
      </c>
      <c r="L58" s="20">
        <v>22068</v>
      </c>
      <c r="M58" s="31">
        <v>22068</v>
      </c>
      <c r="N58" s="30" t="s">
        <v>494</v>
      </c>
      <c r="O58" s="210" t="s">
        <v>482</v>
      </c>
      <c r="P58" s="16" t="s">
        <v>491</v>
      </c>
      <c r="Q58" s="15" t="s">
        <v>34</v>
      </c>
      <c r="R58" s="14" t="s">
        <v>481</v>
      </c>
      <c r="S58" s="13" t="str">
        <f>IF(AND(T58="◄",W58="►"),"◄?►",IF(T58="◄","◄",IF(W58="►","►","")))</f>
        <v>◄</v>
      </c>
      <c r="T58" s="12" t="str">
        <f>IF(U58&gt;0,"","◄")</f>
        <v>◄</v>
      </c>
      <c r="U58" s="11"/>
      <c r="V58" s="11"/>
      <c r="W58" s="10" t="str">
        <f>IF(V58&gt;0,"►","")</f>
        <v/>
      </c>
    </row>
    <row r="59" spans="1:23" s="9" customFormat="1" ht="16.2" thickBot="1" x14ac:dyDescent="0.3">
      <c r="A59" s="28">
        <f>A58+1</f>
        <v>54</v>
      </c>
      <c r="B59" s="28"/>
      <c r="C59" s="189"/>
      <c r="D59" s="190">
        <f t="shared" si="2"/>
        <v>0</v>
      </c>
      <c r="E59" s="58" t="s">
        <v>497</v>
      </c>
      <c r="F59" s="73" t="s">
        <v>496</v>
      </c>
      <c r="G59" s="76" t="s">
        <v>495</v>
      </c>
      <c r="H59" s="72">
        <v>47</v>
      </c>
      <c r="I59" s="72">
        <v>38</v>
      </c>
      <c r="J59" s="75" t="s">
        <v>9</v>
      </c>
      <c r="K59" s="74" t="s">
        <v>482</v>
      </c>
      <c r="L59" s="20">
        <v>22068</v>
      </c>
      <c r="M59" s="31">
        <v>22068</v>
      </c>
      <c r="N59" s="30" t="s">
        <v>494</v>
      </c>
      <c r="O59" s="210" t="s">
        <v>482</v>
      </c>
      <c r="P59" s="16" t="s">
        <v>491</v>
      </c>
      <c r="Q59" s="15" t="s">
        <v>34</v>
      </c>
      <c r="R59" s="14" t="s">
        <v>481</v>
      </c>
      <c r="S59" s="13" t="str">
        <f>IF(AND(T59="◄",W59="►"),"◄?►",IF(T59="◄","◄",IF(W59="►","►","")))</f>
        <v>◄</v>
      </c>
      <c r="T59" s="12" t="str">
        <f>IF(U59&gt;0,"","◄")</f>
        <v>◄</v>
      </c>
      <c r="U59" s="11"/>
      <c r="V59" s="11"/>
      <c r="W59" s="10" t="str">
        <f>IF(V59&gt;0,"►","")</f>
        <v/>
      </c>
    </row>
    <row r="60" spans="1:23" s="9" customFormat="1" ht="16.2" thickBot="1" x14ac:dyDescent="0.3">
      <c r="A60" s="28">
        <f>A59+1</f>
        <v>55</v>
      </c>
      <c r="B60" s="28"/>
      <c r="C60" s="189"/>
      <c r="D60" s="190">
        <f t="shared" si="2"/>
        <v>0</v>
      </c>
      <c r="E60" s="58" t="s">
        <v>491</v>
      </c>
      <c r="F60" s="73" t="s">
        <v>493</v>
      </c>
      <c r="G60" s="76" t="s">
        <v>492</v>
      </c>
      <c r="H60" s="72">
        <v>48</v>
      </c>
      <c r="I60" s="72">
        <v>39</v>
      </c>
      <c r="J60" s="75" t="s">
        <v>9</v>
      </c>
      <c r="K60" s="74" t="s">
        <v>482</v>
      </c>
      <c r="L60" s="20">
        <v>22068</v>
      </c>
      <c r="M60" s="31">
        <v>22068</v>
      </c>
      <c r="N60" s="30" t="s">
        <v>247</v>
      </c>
      <c r="O60" s="210" t="s">
        <v>482</v>
      </c>
      <c r="P60" s="16" t="s">
        <v>491</v>
      </c>
      <c r="Q60" s="15" t="s">
        <v>0</v>
      </c>
      <c r="R60" s="14" t="s">
        <v>0</v>
      </c>
      <c r="S60" s="13" t="str">
        <f>IF(AND(T60="◄",W60="►"),"◄?►",IF(T60="◄","◄",IF(W60="►","►","")))</f>
        <v>◄</v>
      </c>
      <c r="T60" s="12" t="str">
        <f>IF(U60&gt;0,"","◄")</f>
        <v>◄</v>
      </c>
      <c r="U60" s="11"/>
      <c r="V60" s="11"/>
      <c r="W60" s="10" t="str">
        <f>IF(V60&gt;0,"►","")</f>
        <v/>
      </c>
    </row>
    <row r="61" spans="1:23" s="9" customFormat="1" ht="16.2" thickBot="1" x14ac:dyDescent="0.3">
      <c r="A61" s="28">
        <f>A60+1</f>
        <v>56</v>
      </c>
      <c r="B61" s="28"/>
      <c r="C61" s="189"/>
      <c r="D61" s="190">
        <f t="shared" si="2"/>
        <v>0</v>
      </c>
      <c r="E61" s="58" t="s">
        <v>488</v>
      </c>
      <c r="F61" s="73" t="s">
        <v>490</v>
      </c>
      <c r="G61" s="76" t="s">
        <v>489</v>
      </c>
      <c r="H61" s="72">
        <v>48</v>
      </c>
      <c r="I61" s="72">
        <v>39</v>
      </c>
      <c r="J61" s="75" t="s">
        <v>9</v>
      </c>
      <c r="K61" s="74" t="s">
        <v>482</v>
      </c>
      <c r="L61" s="20">
        <v>22068</v>
      </c>
      <c r="M61" s="31">
        <v>22068</v>
      </c>
      <c r="N61" s="30" t="s">
        <v>247</v>
      </c>
      <c r="O61" s="210" t="s">
        <v>482</v>
      </c>
      <c r="P61" s="16" t="s">
        <v>488</v>
      </c>
      <c r="Q61" s="15" t="s">
        <v>0</v>
      </c>
      <c r="R61" s="14" t="s">
        <v>0</v>
      </c>
      <c r="S61" s="13" t="str">
        <f>IF(AND(T61="◄",W61="►"),"◄?►",IF(T61="◄","◄",IF(W61="►","►","")))</f>
        <v>◄</v>
      </c>
      <c r="T61" s="12" t="str">
        <f>IF(U61&gt;0,"","◄")</f>
        <v>◄</v>
      </c>
      <c r="U61" s="11"/>
      <c r="V61" s="11"/>
      <c r="W61" s="10" t="str">
        <f>IF(V61&gt;0,"►","")</f>
        <v/>
      </c>
    </row>
    <row r="62" spans="1:23" s="9" customFormat="1" ht="16.2" thickBot="1" x14ac:dyDescent="0.3">
      <c r="A62" s="28">
        <f>A61+1</f>
        <v>57</v>
      </c>
      <c r="B62" s="28"/>
      <c r="C62" s="189"/>
      <c r="D62" s="190">
        <f t="shared" si="2"/>
        <v>0</v>
      </c>
      <c r="E62" s="58" t="s">
        <v>485</v>
      </c>
      <c r="F62" s="73" t="s">
        <v>487</v>
      </c>
      <c r="G62" s="76" t="s">
        <v>486</v>
      </c>
      <c r="H62" s="72">
        <v>49</v>
      </c>
      <c r="I62" s="72">
        <v>40</v>
      </c>
      <c r="J62" s="75" t="s">
        <v>9</v>
      </c>
      <c r="K62" s="74" t="s">
        <v>482</v>
      </c>
      <c r="L62" s="20">
        <v>22068</v>
      </c>
      <c r="M62" s="31">
        <v>22068</v>
      </c>
      <c r="N62" s="30" t="s">
        <v>247</v>
      </c>
      <c r="O62" s="210" t="s">
        <v>482</v>
      </c>
      <c r="P62" s="16" t="s">
        <v>485</v>
      </c>
      <c r="Q62" s="15" t="s">
        <v>0</v>
      </c>
      <c r="R62" s="14" t="s">
        <v>0</v>
      </c>
      <c r="S62" s="13" t="str">
        <f>IF(AND(T62="◄",W62="►"),"◄?►",IF(T62="◄","◄",IF(W62="►","►","")))</f>
        <v>◄</v>
      </c>
      <c r="T62" s="12" t="str">
        <f>IF(U62&gt;0,"","◄")</f>
        <v>◄</v>
      </c>
      <c r="U62" s="11"/>
      <c r="V62" s="11"/>
      <c r="W62" s="10" t="str">
        <f>IF(V62&gt;0,"►","")</f>
        <v/>
      </c>
    </row>
    <row r="63" spans="1:23" s="9" customFormat="1" ht="16.2" thickBot="1" x14ac:dyDescent="0.3">
      <c r="A63" s="28">
        <f>A62+1</f>
        <v>58</v>
      </c>
      <c r="B63" s="28"/>
      <c r="C63" s="189"/>
      <c r="D63" s="190">
        <f t="shared" si="2"/>
        <v>0</v>
      </c>
      <c r="E63" s="58" t="s">
        <v>481</v>
      </c>
      <c r="F63" s="73" t="s">
        <v>484</v>
      </c>
      <c r="G63" s="76" t="s">
        <v>483</v>
      </c>
      <c r="H63" s="72">
        <v>49</v>
      </c>
      <c r="I63" s="72">
        <v>40</v>
      </c>
      <c r="J63" s="75" t="s">
        <v>9</v>
      </c>
      <c r="K63" s="74" t="s">
        <v>482</v>
      </c>
      <c r="L63" s="20">
        <v>22068</v>
      </c>
      <c r="M63" s="31">
        <v>22068</v>
      </c>
      <c r="N63" s="30" t="s">
        <v>247</v>
      </c>
      <c r="O63" s="210" t="s">
        <v>482</v>
      </c>
      <c r="P63" s="16" t="s">
        <v>481</v>
      </c>
      <c r="Q63" s="15" t="s">
        <v>0</v>
      </c>
      <c r="R63" s="14" t="s">
        <v>0</v>
      </c>
      <c r="S63" s="13" t="str">
        <f>IF(AND(T63="◄",W63="►"),"◄?►",IF(T63="◄","◄",IF(W63="►","►","")))</f>
        <v>◄</v>
      </c>
      <c r="T63" s="12" t="str">
        <f>IF(U63&gt;0,"","◄")</f>
        <v>◄</v>
      </c>
      <c r="U63" s="11"/>
      <c r="V63" s="11"/>
      <c r="W63" s="10" t="str">
        <f>IF(V63&gt;0,"►","")</f>
        <v/>
      </c>
    </row>
    <row r="64" spans="1:23" s="9" customFormat="1" ht="16.2" thickBot="1" x14ac:dyDescent="0.3">
      <c r="A64" s="28">
        <f>A63+1</f>
        <v>59</v>
      </c>
      <c r="B64" s="28"/>
      <c r="C64" s="189"/>
      <c r="D64" s="190">
        <f t="shared" si="2"/>
        <v>0</v>
      </c>
      <c r="E64" s="58" t="s">
        <v>480</v>
      </c>
      <c r="F64" s="73" t="s">
        <v>479</v>
      </c>
      <c r="G64" s="56" t="s">
        <v>478</v>
      </c>
      <c r="H64" s="72">
        <v>45</v>
      </c>
      <c r="I64" s="72">
        <v>36</v>
      </c>
      <c r="J64" s="71">
        <v>800</v>
      </c>
      <c r="K64" s="21" t="s">
        <v>477</v>
      </c>
      <c r="L64" s="20">
        <v>22542</v>
      </c>
      <c r="M64" s="31">
        <v>22542</v>
      </c>
      <c r="N64" s="30" t="s">
        <v>305</v>
      </c>
      <c r="O64" s="35" t="s">
        <v>476</v>
      </c>
      <c r="P64" s="16" t="s">
        <v>475</v>
      </c>
      <c r="Q64" s="15" t="s">
        <v>34</v>
      </c>
      <c r="R64" s="14" t="s">
        <v>474</v>
      </c>
      <c r="S64" s="13" t="str">
        <f>IF(AND(T64="◄",W64="►"),"◄?►",IF(T64="◄","◄",IF(W64="►","►","")))</f>
        <v>◄</v>
      </c>
      <c r="T64" s="12" t="str">
        <f>IF(U64&gt;0,"","◄")</f>
        <v>◄</v>
      </c>
      <c r="U64" s="11"/>
      <c r="V64" s="11"/>
      <c r="W64" s="10" t="str">
        <f>IF(V64&gt;0,"►","")</f>
        <v/>
      </c>
    </row>
    <row r="65" spans="1:23" s="9" customFormat="1" ht="24" customHeight="1" thickBot="1" x14ac:dyDescent="0.3">
      <c r="A65" s="28">
        <f>A64+1</f>
        <v>60</v>
      </c>
      <c r="B65" s="28"/>
      <c r="C65" s="189"/>
      <c r="D65" s="190">
        <f t="shared" si="2"/>
        <v>0</v>
      </c>
      <c r="E65" s="58" t="s">
        <v>473</v>
      </c>
      <c r="F65" s="73" t="s">
        <v>472</v>
      </c>
      <c r="G65" s="56" t="s">
        <v>471</v>
      </c>
      <c r="H65" s="72">
        <v>50</v>
      </c>
      <c r="I65" s="72">
        <v>41</v>
      </c>
      <c r="J65" s="71">
        <v>800</v>
      </c>
      <c r="K65" s="21">
        <v>22593</v>
      </c>
      <c r="L65" s="20">
        <v>22594</v>
      </c>
      <c r="M65" s="31">
        <v>22594</v>
      </c>
      <c r="N65" s="38" t="s">
        <v>19</v>
      </c>
      <c r="O65" s="35" t="s">
        <v>470</v>
      </c>
      <c r="P65" s="16" t="s">
        <v>469</v>
      </c>
      <c r="Q65" s="15" t="s">
        <v>34</v>
      </c>
      <c r="R65" s="14" t="s">
        <v>468</v>
      </c>
      <c r="S65" s="13" t="str">
        <f>IF(AND(T65="◄",W65="►"),"◄?►",IF(T65="◄","◄",IF(W65="►","►","")))</f>
        <v>◄</v>
      </c>
      <c r="T65" s="12" t="str">
        <f>IF(U65&gt;0,"","◄")</f>
        <v>◄</v>
      </c>
      <c r="U65" s="11"/>
      <c r="V65" s="11"/>
      <c r="W65" s="10" t="str">
        <f>IF(V65&gt;0,"►","")</f>
        <v/>
      </c>
    </row>
    <row r="66" spans="1:23" s="9" customFormat="1" ht="16.2" thickBot="1" x14ac:dyDescent="0.3">
      <c r="A66" s="28">
        <f>A65+1</f>
        <v>61</v>
      </c>
      <c r="B66" s="28"/>
      <c r="C66" s="189"/>
      <c r="D66" s="190">
        <f t="shared" si="2"/>
        <v>0</v>
      </c>
      <c r="E66" s="58" t="s">
        <v>467</v>
      </c>
      <c r="F66" s="73" t="s">
        <v>466</v>
      </c>
      <c r="G66" s="56" t="s">
        <v>465</v>
      </c>
      <c r="H66" s="72">
        <v>50</v>
      </c>
      <c r="I66" s="72">
        <v>41</v>
      </c>
      <c r="J66" s="71">
        <v>800</v>
      </c>
      <c r="K66" s="21" t="s">
        <v>464</v>
      </c>
      <c r="L66" s="20">
        <v>22906</v>
      </c>
      <c r="M66" s="31">
        <v>22906</v>
      </c>
      <c r="N66" s="30" t="s">
        <v>463</v>
      </c>
      <c r="O66" s="35" t="s">
        <v>462</v>
      </c>
      <c r="P66" s="16" t="s">
        <v>461</v>
      </c>
      <c r="Q66" s="15" t="s">
        <v>34</v>
      </c>
      <c r="R66" s="14" t="s">
        <v>460</v>
      </c>
      <c r="S66" s="13" t="str">
        <f>IF(AND(T66="◄",W66="►"),"◄?►",IF(T66="◄","◄",IF(W66="►","►","")))</f>
        <v>◄</v>
      </c>
      <c r="T66" s="12" t="str">
        <f>IF(U66&gt;0,"","◄")</f>
        <v>◄</v>
      </c>
      <c r="U66" s="11"/>
      <c r="V66" s="11"/>
      <c r="W66" s="10" t="str">
        <f>IF(V66&gt;0,"►","")</f>
        <v/>
      </c>
    </row>
    <row r="67" spans="1:23" s="9" customFormat="1" ht="15.6" customHeight="1" thickBot="1" x14ac:dyDescent="0.3">
      <c r="A67" s="28">
        <f>A66+1</f>
        <v>62</v>
      </c>
      <c r="B67" s="28"/>
      <c r="C67" s="189"/>
      <c r="D67" s="190">
        <f t="shared" si="2"/>
        <v>0</v>
      </c>
      <c r="E67" s="58" t="s">
        <v>459</v>
      </c>
      <c r="F67" s="73" t="s">
        <v>458</v>
      </c>
      <c r="G67" s="56" t="s">
        <v>457</v>
      </c>
      <c r="H67" s="72">
        <v>51</v>
      </c>
      <c r="I67" s="72">
        <v>42</v>
      </c>
      <c r="J67" s="71">
        <v>800</v>
      </c>
      <c r="K67" s="21" t="s">
        <v>456</v>
      </c>
      <c r="L67" s="20">
        <v>22913</v>
      </c>
      <c r="M67" s="19">
        <v>22913</v>
      </c>
      <c r="N67" s="214" t="s">
        <v>455</v>
      </c>
      <c r="O67" s="17" t="s">
        <v>454</v>
      </c>
      <c r="P67" s="16" t="s">
        <v>453</v>
      </c>
      <c r="Q67" s="15" t="s">
        <v>34</v>
      </c>
      <c r="R67" s="14" t="s">
        <v>452</v>
      </c>
      <c r="S67" s="13" t="str">
        <f>IF(AND(T67="◄",W67="►"),"◄?►",IF(T67="◄","◄",IF(W67="►","►","")))</f>
        <v>◄</v>
      </c>
      <c r="T67" s="12" t="str">
        <f>IF(U67&gt;0,"","◄")</f>
        <v>◄</v>
      </c>
      <c r="U67" s="11"/>
      <c r="V67" s="11"/>
      <c r="W67" s="10" t="str">
        <f>IF(V67&gt;0,"►","")</f>
        <v/>
      </c>
    </row>
    <row r="68" spans="1:23" s="61" customFormat="1" ht="24.6" customHeight="1" thickBot="1" x14ac:dyDescent="0.35">
      <c r="A68" s="70"/>
      <c r="B68" s="70"/>
      <c r="C68" s="70"/>
      <c r="D68" s="70"/>
      <c r="E68" s="70"/>
      <c r="F68" s="69"/>
      <c r="G68" s="62" t="s">
        <v>451</v>
      </c>
      <c r="H68" s="68"/>
      <c r="I68" s="68"/>
      <c r="J68" s="67"/>
      <c r="K68" s="62" t="s">
        <v>451</v>
      </c>
      <c r="L68" s="66"/>
      <c r="M68" s="65"/>
      <c r="N68" s="64"/>
      <c r="O68" s="62" t="s">
        <v>451</v>
      </c>
      <c r="P68" s="63"/>
      <c r="Q68" s="62"/>
      <c r="R68" s="62"/>
      <c r="S68" s="62"/>
      <c r="T68" s="62"/>
      <c r="U68" s="62"/>
      <c r="V68" s="62"/>
      <c r="W68" s="62"/>
    </row>
    <row r="69" spans="1:23" s="9" customFormat="1" ht="29.4" thickBot="1" x14ac:dyDescent="0.3">
      <c r="A69" s="28">
        <f>A67+1</f>
        <v>63</v>
      </c>
      <c r="B69" s="28"/>
      <c r="C69" s="189"/>
      <c r="D69" s="190">
        <f t="shared" si="2"/>
        <v>0</v>
      </c>
      <c r="E69" s="207">
        <v>1253</v>
      </c>
      <c r="F69" s="57" t="s">
        <v>450</v>
      </c>
      <c r="G69" s="208" t="s">
        <v>449</v>
      </c>
      <c r="H69" s="55">
        <v>1</v>
      </c>
      <c r="I69" s="55">
        <v>1</v>
      </c>
      <c r="J69" s="54">
        <v>1050</v>
      </c>
      <c r="K69" s="21" t="s">
        <v>9</v>
      </c>
      <c r="L69" s="20">
        <v>23175</v>
      </c>
      <c r="M69" s="43">
        <v>23175</v>
      </c>
      <c r="N69" s="42" t="s">
        <v>448</v>
      </c>
      <c r="O69" s="41" t="s">
        <v>447</v>
      </c>
      <c r="P69" s="16" t="s">
        <v>446</v>
      </c>
      <c r="Q69" s="15" t="s">
        <v>0</v>
      </c>
      <c r="R69" s="14" t="s">
        <v>0</v>
      </c>
      <c r="S69" s="13" t="str">
        <f>IF(AND(T69="◄",W69="►"),"◄?►",IF(T69="◄","◄",IF(W69="►","►","")))</f>
        <v>◄</v>
      </c>
      <c r="T69" s="12" t="str">
        <f>IF(U69&gt;0,"","◄")</f>
        <v>◄</v>
      </c>
      <c r="U69" s="11"/>
      <c r="V69" s="11"/>
      <c r="W69" s="10" t="str">
        <f>IF(V69&gt;0,"►","")</f>
        <v/>
      </c>
    </row>
    <row r="70" spans="1:23" s="9" customFormat="1" ht="29.4" thickBot="1" x14ac:dyDescent="0.3">
      <c r="A70" s="28">
        <f>A69+1</f>
        <v>64</v>
      </c>
      <c r="B70" s="28"/>
      <c r="C70" s="189"/>
      <c r="D70" s="190">
        <f t="shared" si="2"/>
        <v>0</v>
      </c>
      <c r="E70" s="34" t="s">
        <v>445</v>
      </c>
      <c r="F70" s="57" t="s">
        <v>444</v>
      </c>
      <c r="G70" s="37" t="s">
        <v>443</v>
      </c>
      <c r="H70" s="55">
        <v>1</v>
      </c>
      <c r="I70" s="59">
        <v>1</v>
      </c>
      <c r="J70" s="54">
        <v>2300</v>
      </c>
      <c r="K70" s="21" t="s">
        <v>442</v>
      </c>
      <c r="L70" s="20">
        <v>23207</v>
      </c>
      <c r="M70" s="31">
        <v>23207</v>
      </c>
      <c r="N70" s="38" t="s">
        <v>441</v>
      </c>
      <c r="O70" s="35" t="s">
        <v>440</v>
      </c>
      <c r="P70" s="16" t="s">
        <v>439</v>
      </c>
      <c r="Q70" s="15" t="s">
        <v>34</v>
      </c>
      <c r="R70" s="14" t="s">
        <v>438</v>
      </c>
      <c r="S70" s="13" t="str">
        <f>IF(AND(T70="◄",W70="►"),"◄?►",IF(T70="◄","◄",IF(W70="►","►","")))</f>
        <v>◄</v>
      </c>
      <c r="T70" s="12" t="str">
        <f>IF(U70&gt;0,"","◄")</f>
        <v>◄</v>
      </c>
      <c r="U70" s="11"/>
      <c r="V70" s="11"/>
      <c r="W70" s="10" t="str">
        <f>IF(V70&gt;0,"►","")</f>
        <v/>
      </c>
    </row>
    <row r="71" spans="1:23" s="9" customFormat="1" ht="16.2" thickBot="1" x14ac:dyDescent="0.3">
      <c r="A71" s="28">
        <f>A70+1</f>
        <v>65</v>
      </c>
      <c r="B71" s="28"/>
      <c r="C71" s="189"/>
      <c r="D71" s="190">
        <f t="shared" si="2"/>
        <v>0</v>
      </c>
      <c r="E71" s="34" t="s">
        <v>437</v>
      </c>
      <c r="F71" s="57" t="s">
        <v>436</v>
      </c>
      <c r="G71" s="33" t="s">
        <v>435</v>
      </c>
      <c r="H71" s="55">
        <v>2</v>
      </c>
      <c r="I71" s="55">
        <v>2</v>
      </c>
      <c r="J71" s="54">
        <v>800</v>
      </c>
      <c r="K71" s="21" t="s">
        <v>434</v>
      </c>
      <c r="L71" s="20">
        <v>23270</v>
      </c>
      <c r="M71" s="31">
        <v>23270</v>
      </c>
      <c r="N71" s="30" t="s">
        <v>433</v>
      </c>
      <c r="O71" s="35" t="s">
        <v>432</v>
      </c>
      <c r="P71" s="16" t="s">
        <v>431</v>
      </c>
      <c r="Q71" s="15" t="s">
        <v>34</v>
      </c>
      <c r="R71" s="14" t="s">
        <v>430</v>
      </c>
      <c r="S71" s="13" t="str">
        <f>IF(AND(T71="◄",W71="►"),"◄?►",IF(T71="◄","◄",IF(W71="►","►","")))</f>
        <v>◄</v>
      </c>
      <c r="T71" s="12" t="str">
        <f>IF(U71&gt;0,"","◄")</f>
        <v>◄</v>
      </c>
      <c r="U71" s="11"/>
      <c r="V71" s="11"/>
      <c r="W71" s="10" t="str">
        <f>IF(V71&gt;0,"►","")</f>
        <v/>
      </c>
    </row>
    <row r="72" spans="1:23" s="9" customFormat="1" ht="16.2" thickBot="1" x14ac:dyDescent="0.3">
      <c r="A72" s="28">
        <f>A71+1</f>
        <v>66</v>
      </c>
      <c r="B72" s="28"/>
      <c r="C72" s="189"/>
      <c r="D72" s="190">
        <f t="shared" si="2"/>
        <v>0</v>
      </c>
      <c r="E72" s="34">
        <v>1271</v>
      </c>
      <c r="F72" s="57" t="s">
        <v>429</v>
      </c>
      <c r="G72" s="33" t="s">
        <v>428</v>
      </c>
      <c r="H72" s="55">
        <v>2</v>
      </c>
      <c r="I72" s="59">
        <v>2</v>
      </c>
      <c r="J72" s="54">
        <v>4200</v>
      </c>
      <c r="K72" s="21" t="s">
        <v>9</v>
      </c>
      <c r="L72" s="20">
        <v>23338</v>
      </c>
      <c r="M72" s="31">
        <v>23338</v>
      </c>
      <c r="N72" s="30" t="s">
        <v>427</v>
      </c>
      <c r="O72" s="35" t="s">
        <v>426</v>
      </c>
      <c r="P72" s="16" t="s">
        <v>425</v>
      </c>
      <c r="Q72" s="15" t="s">
        <v>0</v>
      </c>
      <c r="R72" s="14" t="s">
        <v>0</v>
      </c>
      <c r="S72" s="13" t="str">
        <f>IF(AND(T72="◄",W72="►"),"◄?►",IF(T72="◄","◄",IF(W72="►","►","")))</f>
        <v>◄</v>
      </c>
      <c r="T72" s="12" t="str">
        <f>IF(U72&gt;0,"","◄")</f>
        <v>◄</v>
      </c>
      <c r="U72" s="11"/>
      <c r="V72" s="11"/>
      <c r="W72" s="10" t="str">
        <f>IF(V72&gt;0,"►","")</f>
        <v/>
      </c>
    </row>
    <row r="73" spans="1:23" s="9" customFormat="1" ht="16.2" thickBot="1" x14ac:dyDescent="0.3">
      <c r="A73" s="28">
        <f>A72+1</f>
        <v>67</v>
      </c>
      <c r="B73" s="28"/>
      <c r="C73" s="189"/>
      <c r="D73" s="190">
        <f t="shared" si="2"/>
        <v>0</v>
      </c>
      <c r="E73" s="34" t="s">
        <v>424</v>
      </c>
      <c r="F73" s="57" t="s">
        <v>423</v>
      </c>
      <c r="G73" s="33" t="s">
        <v>422</v>
      </c>
      <c r="H73" s="55">
        <v>3</v>
      </c>
      <c r="I73" s="59">
        <v>3</v>
      </c>
      <c r="J73" s="54">
        <v>1330</v>
      </c>
      <c r="K73" s="21" t="s">
        <v>421</v>
      </c>
      <c r="L73" s="20">
        <v>23578</v>
      </c>
      <c r="M73" s="31">
        <v>23578</v>
      </c>
      <c r="N73" s="30" t="s">
        <v>420</v>
      </c>
      <c r="O73" s="35" t="s">
        <v>419</v>
      </c>
      <c r="P73" s="16" t="s">
        <v>418</v>
      </c>
      <c r="Q73" s="15" t="s">
        <v>34</v>
      </c>
      <c r="R73" s="14" t="s">
        <v>417</v>
      </c>
      <c r="S73" s="13" t="str">
        <f>IF(AND(T73="◄",W73="►"),"◄?►",IF(T73="◄","◄",IF(W73="►","►","")))</f>
        <v>◄</v>
      </c>
      <c r="T73" s="12" t="str">
        <f>IF(U73&gt;0,"","◄")</f>
        <v>◄</v>
      </c>
      <c r="U73" s="11"/>
      <c r="V73" s="11"/>
      <c r="W73" s="10" t="str">
        <f>IF(V73&gt;0,"►","")</f>
        <v/>
      </c>
    </row>
    <row r="74" spans="1:23" s="9" customFormat="1" ht="16.2" thickBot="1" x14ac:dyDescent="0.3">
      <c r="A74" s="28">
        <f>A73+1</f>
        <v>68</v>
      </c>
      <c r="B74" s="28"/>
      <c r="C74" s="189"/>
      <c r="D74" s="190">
        <f t="shared" si="2"/>
        <v>0</v>
      </c>
      <c r="E74" s="34" t="s">
        <v>416</v>
      </c>
      <c r="F74" s="57" t="s">
        <v>415</v>
      </c>
      <c r="G74" s="33" t="s">
        <v>414</v>
      </c>
      <c r="H74" s="55">
        <v>3</v>
      </c>
      <c r="I74" s="59">
        <v>3</v>
      </c>
      <c r="J74" s="54">
        <v>800</v>
      </c>
      <c r="K74" s="21" t="s">
        <v>413</v>
      </c>
      <c r="L74" s="20">
        <v>23592</v>
      </c>
      <c r="M74" s="31">
        <v>23592</v>
      </c>
      <c r="N74" s="30" t="s">
        <v>239</v>
      </c>
      <c r="O74" s="35" t="s">
        <v>412</v>
      </c>
      <c r="P74" s="16" t="s">
        <v>411</v>
      </c>
      <c r="Q74" s="15" t="s">
        <v>34</v>
      </c>
      <c r="R74" s="14" t="s">
        <v>410</v>
      </c>
      <c r="S74" s="13" t="str">
        <f>IF(AND(T74="◄",W74="►"),"◄?►",IF(T74="◄","◄",IF(W74="►","►","")))</f>
        <v>◄</v>
      </c>
      <c r="T74" s="12" t="str">
        <f>IF(U74&gt;0,"","◄")</f>
        <v>◄</v>
      </c>
      <c r="U74" s="11"/>
      <c r="V74" s="11"/>
      <c r="W74" s="10" t="str">
        <f>IF(V74&gt;0,"►","")</f>
        <v/>
      </c>
    </row>
    <row r="75" spans="1:23" s="9" customFormat="1" ht="14.4" customHeight="1" thickBot="1" x14ac:dyDescent="0.3">
      <c r="A75" s="28">
        <f>A74+1</f>
        <v>69</v>
      </c>
      <c r="B75" s="28"/>
      <c r="C75" s="189"/>
      <c r="D75" s="190">
        <f t="shared" si="2"/>
        <v>0</v>
      </c>
      <c r="E75" s="34" t="s">
        <v>406</v>
      </c>
      <c r="F75" s="57" t="s">
        <v>409</v>
      </c>
      <c r="G75" s="33" t="s">
        <v>408</v>
      </c>
      <c r="H75" s="55">
        <v>4</v>
      </c>
      <c r="I75" s="59">
        <v>4</v>
      </c>
      <c r="J75" s="54">
        <v>800</v>
      </c>
      <c r="K75" s="21" t="s">
        <v>9</v>
      </c>
      <c r="L75" s="20">
        <v>23914</v>
      </c>
      <c r="M75" s="31">
        <v>23914</v>
      </c>
      <c r="N75" s="206" t="s">
        <v>407</v>
      </c>
      <c r="O75" s="35" t="s">
        <v>402</v>
      </c>
      <c r="P75" s="16" t="s">
        <v>401</v>
      </c>
      <c r="Q75" s="15" t="s">
        <v>34</v>
      </c>
      <c r="R75" s="14" t="s">
        <v>400</v>
      </c>
      <c r="S75" s="13" t="str">
        <f>IF(AND(T75="◄",W75="►"),"◄?►",IF(T75="◄","◄",IF(W75="►","►","")))</f>
        <v>◄</v>
      </c>
      <c r="T75" s="12" t="str">
        <f>IF(U75&gt;0,"","◄")</f>
        <v>◄</v>
      </c>
      <c r="U75" s="11"/>
      <c r="V75" s="11"/>
      <c r="W75" s="10" t="str">
        <f>IF(V75&gt;0,"►","")</f>
        <v/>
      </c>
    </row>
    <row r="76" spans="1:23" s="9" customFormat="1" ht="29.4" thickBot="1" x14ac:dyDescent="0.3">
      <c r="A76" s="28">
        <f>A75+1</f>
        <v>70</v>
      </c>
      <c r="B76" s="28"/>
      <c r="C76" s="189"/>
      <c r="D76" s="190">
        <f t="shared" si="2"/>
        <v>0</v>
      </c>
      <c r="E76" s="34" t="s">
        <v>406</v>
      </c>
      <c r="F76" s="57" t="s">
        <v>405</v>
      </c>
      <c r="G76" s="37" t="s">
        <v>404</v>
      </c>
      <c r="H76" s="55">
        <v>5</v>
      </c>
      <c r="I76" s="59">
        <v>5</v>
      </c>
      <c r="J76" s="54">
        <v>300</v>
      </c>
      <c r="K76" s="21" t="s">
        <v>9</v>
      </c>
      <c r="L76" s="20">
        <v>23914</v>
      </c>
      <c r="M76" s="31">
        <v>23914</v>
      </c>
      <c r="N76" s="38" t="s">
        <v>403</v>
      </c>
      <c r="O76" s="35" t="s">
        <v>402</v>
      </c>
      <c r="P76" s="16" t="s">
        <v>401</v>
      </c>
      <c r="Q76" s="15" t="s">
        <v>34</v>
      </c>
      <c r="R76" s="14" t="s">
        <v>400</v>
      </c>
      <c r="S76" s="13" t="str">
        <f>IF(AND(T76="◄",W76="►"),"◄?►",IF(T76="◄","◄",IF(W76="►","►","")))</f>
        <v>◄</v>
      </c>
      <c r="T76" s="12" t="str">
        <f>IF(U76&gt;0,"","◄")</f>
        <v>◄</v>
      </c>
      <c r="U76" s="11"/>
      <c r="V76" s="11"/>
      <c r="W76" s="10" t="str">
        <f>IF(V76&gt;0,"►","")</f>
        <v/>
      </c>
    </row>
    <row r="77" spans="1:23" s="9" customFormat="1" ht="16.2" thickBot="1" x14ac:dyDescent="0.3">
      <c r="A77" s="28">
        <f>A76+1</f>
        <v>71</v>
      </c>
      <c r="B77" s="28"/>
      <c r="C77" s="189"/>
      <c r="D77" s="190">
        <f t="shared" si="2"/>
        <v>0</v>
      </c>
      <c r="E77" s="34" t="s">
        <v>399</v>
      </c>
      <c r="F77" s="57" t="s">
        <v>398</v>
      </c>
      <c r="G77" s="33" t="s">
        <v>397</v>
      </c>
      <c r="H77" s="55">
        <v>6</v>
      </c>
      <c r="I77" s="55">
        <v>6</v>
      </c>
      <c r="J77" s="54">
        <v>800</v>
      </c>
      <c r="K77" s="21" t="s">
        <v>396</v>
      </c>
      <c r="L77" s="20">
        <v>24012</v>
      </c>
      <c r="M77" s="31">
        <v>24012</v>
      </c>
      <c r="N77" s="30" t="s">
        <v>239</v>
      </c>
      <c r="O77" s="35" t="s">
        <v>395</v>
      </c>
      <c r="P77" s="16" t="s">
        <v>394</v>
      </c>
      <c r="Q77" s="15" t="s">
        <v>34</v>
      </c>
      <c r="R77" s="14" t="s">
        <v>393</v>
      </c>
      <c r="S77" s="13" t="str">
        <f>IF(AND(T77="◄",W77="►"),"◄?►",IF(T77="◄","◄",IF(W77="►","►","")))</f>
        <v>◄</v>
      </c>
      <c r="T77" s="12" t="str">
        <f>IF(U77&gt;0,"","◄")</f>
        <v>◄</v>
      </c>
      <c r="U77" s="11"/>
      <c r="V77" s="11"/>
      <c r="W77" s="10" t="str">
        <f>IF(V77&gt;0,"►","")</f>
        <v/>
      </c>
    </row>
    <row r="78" spans="1:23" s="9" customFormat="1" ht="16.2" thickBot="1" x14ac:dyDescent="0.3">
      <c r="A78" s="28">
        <f>A77+1</f>
        <v>72</v>
      </c>
      <c r="B78" s="28"/>
      <c r="C78" s="189"/>
      <c r="D78" s="190">
        <f t="shared" si="2"/>
        <v>0</v>
      </c>
      <c r="E78" s="34" t="s">
        <v>392</v>
      </c>
      <c r="F78" s="57" t="s">
        <v>391</v>
      </c>
      <c r="G78" s="33" t="s">
        <v>390</v>
      </c>
      <c r="H78" s="55">
        <v>6</v>
      </c>
      <c r="I78" s="59">
        <v>6</v>
      </c>
      <c r="J78" s="54">
        <v>800</v>
      </c>
      <c r="K78" s="21" t="s">
        <v>389</v>
      </c>
      <c r="L78" s="20">
        <v>24376</v>
      </c>
      <c r="M78" s="31">
        <v>24376</v>
      </c>
      <c r="N78" s="30" t="s">
        <v>239</v>
      </c>
      <c r="O78" s="35" t="s">
        <v>388</v>
      </c>
      <c r="P78" s="16" t="s">
        <v>387</v>
      </c>
      <c r="Q78" s="15" t="s">
        <v>34</v>
      </c>
      <c r="R78" s="14" t="s">
        <v>386</v>
      </c>
      <c r="S78" s="13" t="str">
        <f>IF(AND(T78="◄",W78="►"),"◄?►",IF(T78="◄","◄",IF(W78="►","►","")))</f>
        <v>◄</v>
      </c>
      <c r="T78" s="12" t="str">
        <f>IF(U78&gt;0,"","◄")</f>
        <v>◄</v>
      </c>
      <c r="U78" s="11"/>
      <c r="V78" s="11"/>
      <c r="W78" s="10" t="str">
        <f>IF(V78&gt;0,"►","")</f>
        <v/>
      </c>
    </row>
    <row r="79" spans="1:23" s="9" customFormat="1" ht="16.2" thickBot="1" x14ac:dyDescent="0.3">
      <c r="A79" s="28">
        <f>A78+1</f>
        <v>73</v>
      </c>
      <c r="B79" s="28"/>
      <c r="C79" s="189"/>
      <c r="D79" s="190">
        <f t="shared" si="2"/>
        <v>0</v>
      </c>
      <c r="E79" s="34">
        <v>1414</v>
      </c>
      <c r="F79" s="57" t="s">
        <v>385</v>
      </c>
      <c r="G79" s="33" t="s">
        <v>384</v>
      </c>
      <c r="H79" s="55">
        <v>7</v>
      </c>
      <c r="I79" s="55">
        <v>7</v>
      </c>
      <c r="J79" s="54">
        <v>800</v>
      </c>
      <c r="K79" s="21" t="s">
        <v>383</v>
      </c>
      <c r="L79" s="36">
        <v>24579</v>
      </c>
      <c r="M79" s="31">
        <v>24579</v>
      </c>
      <c r="N79" s="30" t="s">
        <v>239</v>
      </c>
      <c r="O79" s="35" t="s">
        <v>382</v>
      </c>
      <c r="P79" s="16" t="s">
        <v>381</v>
      </c>
      <c r="Q79" s="15" t="s">
        <v>0</v>
      </c>
      <c r="R79" s="14" t="s">
        <v>0</v>
      </c>
      <c r="S79" s="13" t="str">
        <f>IF(AND(T79="◄",W79="►"),"◄?►",IF(T79="◄","◄",IF(W79="►","►","")))</f>
        <v>◄</v>
      </c>
      <c r="T79" s="12" t="str">
        <f>IF(U79&gt;0,"","◄")</f>
        <v>◄</v>
      </c>
      <c r="U79" s="11"/>
      <c r="V79" s="11"/>
      <c r="W79" s="10" t="str">
        <f>IF(V79&gt;0,"►","")</f>
        <v/>
      </c>
    </row>
    <row r="80" spans="1:23" s="9" customFormat="1" ht="16.2" thickBot="1" x14ac:dyDescent="0.3">
      <c r="A80" s="28">
        <f>A79+1</f>
        <v>74</v>
      </c>
      <c r="B80" s="28"/>
      <c r="C80" s="189"/>
      <c r="D80" s="190">
        <f t="shared" si="2"/>
        <v>0</v>
      </c>
      <c r="E80" s="34" t="s">
        <v>380</v>
      </c>
      <c r="F80" s="57" t="s">
        <v>379</v>
      </c>
      <c r="G80" s="33" t="s">
        <v>378</v>
      </c>
      <c r="H80" s="55">
        <v>7</v>
      </c>
      <c r="I80" s="59">
        <v>7</v>
      </c>
      <c r="J80" s="54">
        <v>800</v>
      </c>
      <c r="K80" s="21" t="s">
        <v>377</v>
      </c>
      <c r="L80" s="20">
        <v>24594</v>
      </c>
      <c r="M80" s="31">
        <v>24594</v>
      </c>
      <c r="N80" s="30" t="s">
        <v>239</v>
      </c>
      <c r="O80" s="35" t="s">
        <v>376</v>
      </c>
      <c r="P80" s="16" t="s">
        <v>375</v>
      </c>
      <c r="Q80" s="15" t="s">
        <v>34</v>
      </c>
      <c r="R80" s="14" t="s">
        <v>374</v>
      </c>
      <c r="S80" s="13" t="str">
        <f>IF(AND(T80="◄",W80="►"),"◄?►",IF(T80="◄","◄",IF(W80="►","►","")))</f>
        <v>◄</v>
      </c>
      <c r="T80" s="12" t="str">
        <f>IF(U80&gt;0,"","◄")</f>
        <v>◄</v>
      </c>
      <c r="U80" s="11"/>
      <c r="V80" s="11"/>
      <c r="W80" s="10" t="str">
        <f>IF(V80&gt;0,"►","")</f>
        <v/>
      </c>
    </row>
    <row r="81" spans="1:23" s="9" customFormat="1" ht="16.2" thickBot="1" x14ac:dyDescent="0.3">
      <c r="A81" s="28">
        <f>A80+1</f>
        <v>75</v>
      </c>
      <c r="B81" s="28"/>
      <c r="C81" s="189"/>
      <c r="D81" s="190">
        <f t="shared" si="2"/>
        <v>0</v>
      </c>
      <c r="E81" s="34">
        <v>1435</v>
      </c>
      <c r="F81" s="57" t="s">
        <v>373</v>
      </c>
      <c r="G81" s="33" t="s">
        <v>372</v>
      </c>
      <c r="H81" s="55">
        <v>8</v>
      </c>
      <c r="I81" s="55">
        <v>8</v>
      </c>
      <c r="J81" s="54">
        <v>800</v>
      </c>
      <c r="K81" s="21" t="s">
        <v>371</v>
      </c>
      <c r="L81" s="20">
        <v>24775</v>
      </c>
      <c r="M81" s="31">
        <v>24775</v>
      </c>
      <c r="N81" s="38" t="s">
        <v>370</v>
      </c>
      <c r="O81" s="35" t="s">
        <v>369</v>
      </c>
      <c r="P81" s="16" t="s">
        <v>368</v>
      </c>
      <c r="Q81" s="15" t="s">
        <v>0</v>
      </c>
      <c r="R81" s="14" t="s">
        <v>0</v>
      </c>
      <c r="S81" s="13" t="str">
        <f>IF(AND(T81="◄",W81="►"),"◄?►",IF(T81="◄","◄",IF(W81="►","►","")))</f>
        <v>◄</v>
      </c>
      <c r="T81" s="12" t="str">
        <f>IF(U81&gt;0,"","◄")</f>
        <v>◄</v>
      </c>
      <c r="U81" s="11"/>
      <c r="V81" s="11"/>
      <c r="W81" s="10" t="str">
        <f>IF(V81&gt;0,"►","")</f>
        <v/>
      </c>
    </row>
    <row r="82" spans="1:23" s="9" customFormat="1" ht="16.2" thickBot="1" x14ac:dyDescent="0.3">
      <c r="A82" s="28">
        <f>A81+1</f>
        <v>76</v>
      </c>
      <c r="B82" s="28"/>
      <c r="C82" s="189"/>
      <c r="D82" s="190">
        <f t="shared" si="2"/>
        <v>0</v>
      </c>
      <c r="E82" s="34" t="s">
        <v>367</v>
      </c>
      <c r="F82" s="57" t="s">
        <v>366</v>
      </c>
      <c r="G82" s="33" t="s">
        <v>365</v>
      </c>
      <c r="H82" s="55">
        <v>8</v>
      </c>
      <c r="I82" s="59">
        <v>8</v>
      </c>
      <c r="J82" s="54">
        <v>800</v>
      </c>
      <c r="K82" s="21" t="s">
        <v>364</v>
      </c>
      <c r="L82" s="20">
        <v>24817</v>
      </c>
      <c r="M82" s="31">
        <v>24817</v>
      </c>
      <c r="N82" s="30" t="s">
        <v>363</v>
      </c>
      <c r="O82" s="35" t="s">
        <v>362</v>
      </c>
      <c r="P82" s="16" t="s">
        <v>361</v>
      </c>
      <c r="Q82" s="15" t="s">
        <v>34</v>
      </c>
      <c r="R82" s="14" t="s">
        <v>360</v>
      </c>
      <c r="S82" s="13" t="str">
        <f>IF(AND(T82="◄",W82="►"),"◄?►",IF(T82="◄","◄",IF(W82="►","►","")))</f>
        <v>◄</v>
      </c>
      <c r="T82" s="12" t="str">
        <f>IF(U82&gt;0,"","◄")</f>
        <v>◄</v>
      </c>
      <c r="U82" s="11"/>
      <c r="V82" s="11"/>
      <c r="W82" s="10" t="str">
        <f>IF(V82&gt;0,"►","")</f>
        <v/>
      </c>
    </row>
    <row r="83" spans="1:23" s="9" customFormat="1" ht="16.2" thickBot="1" x14ac:dyDescent="0.3">
      <c r="A83" s="28">
        <f>A82+1</f>
        <v>77</v>
      </c>
      <c r="B83" s="28"/>
      <c r="C83" s="189"/>
      <c r="D83" s="190">
        <f t="shared" si="2"/>
        <v>0</v>
      </c>
      <c r="E83" s="34">
        <v>1447</v>
      </c>
      <c r="F83" s="57" t="s">
        <v>359</v>
      </c>
      <c r="G83" s="33" t="s">
        <v>358</v>
      </c>
      <c r="H83" s="55">
        <v>9</v>
      </c>
      <c r="I83" s="55">
        <v>9</v>
      </c>
      <c r="J83" s="54">
        <v>800</v>
      </c>
      <c r="K83" s="21" t="s">
        <v>357</v>
      </c>
      <c r="L83" s="20">
        <v>24944</v>
      </c>
      <c r="M83" s="31">
        <v>24944</v>
      </c>
      <c r="N83" s="30" t="s">
        <v>356</v>
      </c>
      <c r="O83" s="35" t="s">
        <v>355</v>
      </c>
      <c r="P83" s="16" t="s">
        <v>354</v>
      </c>
      <c r="Q83" s="15" t="s">
        <v>0</v>
      </c>
      <c r="R83" s="14" t="s">
        <v>0</v>
      </c>
      <c r="S83" s="13" t="str">
        <f>IF(AND(T83="◄",W83="►"),"◄?►",IF(T83="◄","◄",IF(W83="►","►","")))</f>
        <v>◄</v>
      </c>
      <c r="T83" s="12" t="str">
        <f>IF(U83&gt;0,"","◄")</f>
        <v>◄</v>
      </c>
      <c r="U83" s="11"/>
      <c r="V83" s="11"/>
      <c r="W83" s="10" t="str">
        <f>IF(V83&gt;0,"►","")</f>
        <v/>
      </c>
    </row>
    <row r="84" spans="1:23" s="9" customFormat="1" ht="16.2" thickBot="1" x14ac:dyDescent="0.3">
      <c r="A84" s="28">
        <f>A83+1</f>
        <v>78</v>
      </c>
      <c r="B84" s="28"/>
      <c r="C84" s="189"/>
      <c r="D84" s="190">
        <f t="shared" si="2"/>
        <v>0</v>
      </c>
      <c r="E84" s="34" t="s">
        <v>353</v>
      </c>
      <c r="F84" s="57" t="s">
        <v>352</v>
      </c>
      <c r="G84" s="33" t="s">
        <v>351</v>
      </c>
      <c r="H84" s="55">
        <v>9</v>
      </c>
      <c r="I84" s="59">
        <v>9</v>
      </c>
      <c r="J84" s="54">
        <v>800</v>
      </c>
      <c r="K84" s="21" t="s">
        <v>350</v>
      </c>
      <c r="L84" s="20">
        <v>24957</v>
      </c>
      <c r="M84" s="31">
        <v>24957</v>
      </c>
      <c r="N84" s="30" t="s">
        <v>349</v>
      </c>
      <c r="O84" s="35" t="s">
        <v>348</v>
      </c>
      <c r="P84" s="16" t="s">
        <v>347</v>
      </c>
      <c r="Q84" s="15" t="s">
        <v>34</v>
      </c>
      <c r="R84" s="14" t="s">
        <v>346</v>
      </c>
      <c r="S84" s="13" t="str">
        <f>IF(AND(T84="◄",W84="►"),"◄?►",IF(T84="◄","◄",IF(W84="►","►","")))</f>
        <v>◄</v>
      </c>
      <c r="T84" s="12" t="str">
        <f>IF(U84&gt;0,"","◄")</f>
        <v>◄</v>
      </c>
      <c r="U84" s="11"/>
      <c r="V84" s="11"/>
      <c r="W84" s="10" t="str">
        <f>IF(V84&gt;0,"►","")</f>
        <v/>
      </c>
    </row>
    <row r="85" spans="1:23" s="9" customFormat="1" ht="16.2" thickBot="1" x14ac:dyDescent="0.3">
      <c r="A85" s="28">
        <f>A84+1</f>
        <v>79</v>
      </c>
      <c r="B85" s="28"/>
      <c r="C85" s="189"/>
      <c r="D85" s="190">
        <f t="shared" si="2"/>
        <v>0</v>
      </c>
      <c r="E85" s="34" t="s">
        <v>345</v>
      </c>
      <c r="F85" s="57" t="s">
        <v>344</v>
      </c>
      <c r="G85" s="33" t="s">
        <v>343</v>
      </c>
      <c r="H85" s="55">
        <v>10</v>
      </c>
      <c r="I85" s="55">
        <v>10</v>
      </c>
      <c r="J85" s="54">
        <v>800</v>
      </c>
      <c r="K85" s="21" t="s">
        <v>342</v>
      </c>
      <c r="L85" s="20">
        <v>24985</v>
      </c>
      <c r="M85" s="31">
        <v>24985</v>
      </c>
      <c r="N85" s="38" t="s">
        <v>81</v>
      </c>
      <c r="O85" s="35" t="s">
        <v>341</v>
      </c>
      <c r="P85" s="16" t="s">
        <v>340</v>
      </c>
      <c r="Q85" s="15" t="s">
        <v>34</v>
      </c>
      <c r="R85" s="14" t="s">
        <v>339</v>
      </c>
      <c r="S85" s="13" t="str">
        <f>IF(AND(T85="◄",W85="►"),"◄?►",IF(T85="◄","◄",IF(W85="►","►","")))</f>
        <v>◄</v>
      </c>
      <c r="T85" s="12" t="str">
        <f>IF(U85&gt;0,"","◄")</f>
        <v>◄</v>
      </c>
      <c r="U85" s="11"/>
      <c r="V85" s="11"/>
      <c r="W85" s="10" t="str">
        <f>IF(V85&gt;0,"►","")</f>
        <v/>
      </c>
    </row>
    <row r="86" spans="1:23" s="9" customFormat="1" ht="16.2" thickBot="1" x14ac:dyDescent="0.3">
      <c r="A86" s="28">
        <f>A85+1</f>
        <v>80</v>
      </c>
      <c r="B86" s="28"/>
      <c r="C86" s="189"/>
      <c r="D86" s="190">
        <f t="shared" ref="D86:D141" si="3">C86</f>
        <v>0</v>
      </c>
      <c r="E86" s="34" t="s">
        <v>338</v>
      </c>
      <c r="F86" s="57" t="s">
        <v>337</v>
      </c>
      <c r="G86" s="33" t="s">
        <v>336</v>
      </c>
      <c r="H86" s="55">
        <v>10</v>
      </c>
      <c r="I86" s="59">
        <v>10</v>
      </c>
      <c r="J86" s="54">
        <v>800</v>
      </c>
      <c r="K86" s="21" t="s">
        <v>335</v>
      </c>
      <c r="L86" s="20">
        <v>25321</v>
      </c>
      <c r="M86" s="31">
        <v>25321</v>
      </c>
      <c r="N86" s="30" t="s">
        <v>334</v>
      </c>
      <c r="O86" s="35" t="s">
        <v>333</v>
      </c>
      <c r="P86" s="16" t="s">
        <v>332</v>
      </c>
      <c r="Q86" s="15" t="s">
        <v>34</v>
      </c>
      <c r="R86" s="14" t="s">
        <v>331</v>
      </c>
      <c r="S86" s="13" t="str">
        <f>IF(AND(T86="◄",W86="►"),"◄?►",IF(T86="◄","◄",IF(W86="►","►","")))</f>
        <v>◄</v>
      </c>
      <c r="T86" s="12" t="str">
        <f>IF(U86&gt;0,"","◄")</f>
        <v>◄</v>
      </c>
      <c r="U86" s="11"/>
      <c r="V86" s="11"/>
      <c r="W86" s="10" t="str">
        <f>IF(V86&gt;0,"►","")</f>
        <v/>
      </c>
    </row>
    <row r="87" spans="1:23" s="9" customFormat="1" ht="16.2" thickBot="1" x14ac:dyDescent="0.3">
      <c r="A87" s="28">
        <f>A86+1</f>
        <v>81</v>
      </c>
      <c r="B87" s="28"/>
      <c r="C87" s="189"/>
      <c r="D87" s="190">
        <f t="shared" si="3"/>
        <v>0</v>
      </c>
      <c r="E87" s="34" t="s">
        <v>330</v>
      </c>
      <c r="F87" s="57" t="s">
        <v>329</v>
      </c>
      <c r="G87" s="33" t="s">
        <v>328</v>
      </c>
      <c r="H87" s="55">
        <v>11</v>
      </c>
      <c r="I87" s="55">
        <v>11</v>
      </c>
      <c r="J87" s="54">
        <v>800</v>
      </c>
      <c r="K87" s="21" t="s">
        <v>327</v>
      </c>
      <c r="L87" s="20">
        <v>25692</v>
      </c>
      <c r="M87" s="31">
        <v>25692</v>
      </c>
      <c r="N87" s="30" t="s">
        <v>326</v>
      </c>
      <c r="O87" s="35" t="s">
        <v>325</v>
      </c>
      <c r="P87" s="16" t="s">
        <v>324</v>
      </c>
      <c r="Q87" s="15" t="s">
        <v>34</v>
      </c>
      <c r="R87" s="14" t="s">
        <v>323</v>
      </c>
      <c r="S87" s="13" t="str">
        <f>IF(AND(T87="◄",W87="►"),"◄?►",IF(T87="◄","◄",IF(W87="►","►","")))</f>
        <v>◄</v>
      </c>
      <c r="T87" s="12" t="str">
        <f>IF(U87&gt;0,"","◄")</f>
        <v>◄</v>
      </c>
      <c r="U87" s="11"/>
      <c r="V87" s="11"/>
      <c r="W87" s="10" t="str">
        <f>IF(V87&gt;0,"►","")</f>
        <v/>
      </c>
    </row>
    <row r="88" spans="1:23" s="9" customFormat="1" ht="16.2" thickBot="1" x14ac:dyDescent="0.3">
      <c r="A88" s="28">
        <f>A87+1</f>
        <v>82</v>
      </c>
      <c r="B88" s="28"/>
      <c r="C88" s="189"/>
      <c r="D88" s="190">
        <f t="shared" si="3"/>
        <v>0</v>
      </c>
      <c r="E88" s="34">
        <v>1536</v>
      </c>
      <c r="F88" s="57" t="s">
        <v>322</v>
      </c>
      <c r="G88" s="33" t="s">
        <v>321</v>
      </c>
      <c r="H88" s="55">
        <v>11</v>
      </c>
      <c r="I88" s="59">
        <v>11</v>
      </c>
      <c r="J88" s="54">
        <v>1200</v>
      </c>
      <c r="K88" s="21" t="s">
        <v>320</v>
      </c>
      <c r="L88" s="20">
        <v>25748</v>
      </c>
      <c r="M88" s="31">
        <v>25748</v>
      </c>
      <c r="N88" s="30" t="s">
        <v>305</v>
      </c>
      <c r="O88" s="35" t="s">
        <v>319</v>
      </c>
      <c r="P88" s="16" t="s">
        <v>318</v>
      </c>
      <c r="Q88" s="15" t="s">
        <v>0</v>
      </c>
      <c r="R88" s="14" t="s">
        <v>0</v>
      </c>
      <c r="S88" s="13" t="str">
        <f>IF(AND(T88="◄",W88="►"),"◄?►",IF(T88="◄","◄",IF(W88="►","►","")))</f>
        <v>◄</v>
      </c>
      <c r="T88" s="12" t="str">
        <f>IF(U88&gt;0,"","◄")</f>
        <v>◄</v>
      </c>
      <c r="U88" s="11"/>
      <c r="V88" s="11"/>
      <c r="W88" s="10" t="str">
        <f>IF(V88&gt;0,"►","")</f>
        <v/>
      </c>
    </row>
    <row r="89" spans="1:23" s="9" customFormat="1" ht="16.2" thickBot="1" x14ac:dyDescent="0.3">
      <c r="A89" s="28">
        <f>A88+1</f>
        <v>83</v>
      </c>
      <c r="B89" s="28"/>
      <c r="C89" s="189"/>
      <c r="D89" s="190">
        <f t="shared" si="3"/>
        <v>0</v>
      </c>
      <c r="E89" s="34" t="s">
        <v>317</v>
      </c>
      <c r="F89" s="57" t="s">
        <v>316</v>
      </c>
      <c r="G89" s="33" t="s">
        <v>315</v>
      </c>
      <c r="H89" s="55">
        <v>12</v>
      </c>
      <c r="I89" s="55">
        <v>12</v>
      </c>
      <c r="J89" s="54">
        <v>800</v>
      </c>
      <c r="K89" s="21" t="s">
        <v>314</v>
      </c>
      <c r="L89" s="20">
        <v>26056</v>
      </c>
      <c r="M89" s="31">
        <v>26056</v>
      </c>
      <c r="N89" s="30" t="s">
        <v>313</v>
      </c>
      <c r="O89" s="35" t="s">
        <v>312</v>
      </c>
      <c r="P89" s="16" t="s">
        <v>311</v>
      </c>
      <c r="Q89" s="15" t="s">
        <v>34</v>
      </c>
      <c r="R89" s="14" t="s">
        <v>310</v>
      </c>
      <c r="S89" s="13" t="str">
        <f>IF(AND(T89="◄",W89="►"),"◄?►",IF(T89="◄","◄",IF(W89="►","►","")))</f>
        <v>◄</v>
      </c>
      <c r="T89" s="12" t="str">
        <f>IF(U89&gt;0,"","◄")</f>
        <v>◄</v>
      </c>
      <c r="U89" s="11"/>
      <c r="V89" s="11"/>
      <c r="W89" s="10" t="str">
        <f>IF(V89&gt;0,"►","")</f>
        <v/>
      </c>
    </row>
    <row r="90" spans="1:23" s="9" customFormat="1" ht="16.2" thickBot="1" x14ac:dyDescent="0.3">
      <c r="A90" s="28">
        <f>A89+1</f>
        <v>84</v>
      </c>
      <c r="B90" s="28"/>
      <c r="C90" s="189"/>
      <c r="D90" s="190">
        <f t="shared" si="3"/>
        <v>0</v>
      </c>
      <c r="E90" s="34" t="s">
        <v>309</v>
      </c>
      <c r="F90" s="57" t="s">
        <v>308</v>
      </c>
      <c r="G90" s="33" t="s">
        <v>307</v>
      </c>
      <c r="H90" s="55">
        <v>12</v>
      </c>
      <c r="I90" s="59">
        <v>12</v>
      </c>
      <c r="J90" s="54">
        <v>800</v>
      </c>
      <c r="K90" s="21" t="s">
        <v>306</v>
      </c>
      <c r="L90" s="20">
        <v>26421</v>
      </c>
      <c r="M90" s="31">
        <v>26421</v>
      </c>
      <c r="N90" s="30" t="s">
        <v>305</v>
      </c>
      <c r="O90" s="35" t="s">
        <v>304</v>
      </c>
      <c r="P90" s="16" t="s">
        <v>303</v>
      </c>
      <c r="Q90" s="15" t="s">
        <v>34</v>
      </c>
      <c r="R90" s="14" t="s">
        <v>302</v>
      </c>
      <c r="S90" s="13" t="str">
        <f>IF(AND(T90="◄",W90="►"),"◄?►",IF(T90="◄","◄",IF(W90="►","►","")))</f>
        <v>◄</v>
      </c>
      <c r="T90" s="12" t="str">
        <f>IF(U90&gt;0,"","◄")</f>
        <v>◄</v>
      </c>
      <c r="U90" s="11"/>
      <c r="V90" s="11"/>
      <c r="W90" s="10" t="str">
        <f>IF(V90&gt;0,"►","")</f>
        <v/>
      </c>
    </row>
    <row r="91" spans="1:23" s="9" customFormat="1" ht="16.2" thickBot="1" x14ac:dyDescent="0.3">
      <c r="A91" s="28">
        <f>A90+1</f>
        <v>85</v>
      </c>
      <c r="B91" s="28"/>
      <c r="C91" s="189"/>
      <c r="D91" s="190">
        <f t="shared" si="3"/>
        <v>0</v>
      </c>
      <c r="E91" s="34" t="s">
        <v>301</v>
      </c>
      <c r="F91" s="57" t="s">
        <v>300</v>
      </c>
      <c r="G91" s="33" t="s">
        <v>299</v>
      </c>
      <c r="H91" s="55">
        <v>13</v>
      </c>
      <c r="I91" s="55">
        <v>13</v>
      </c>
      <c r="J91" s="54">
        <v>800</v>
      </c>
      <c r="K91" s="21" t="s">
        <v>298</v>
      </c>
      <c r="L91" s="20">
        <v>26784</v>
      </c>
      <c r="M91" s="31">
        <v>26784</v>
      </c>
      <c r="N91" s="30" t="s">
        <v>247</v>
      </c>
      <c r="O91" s="35" t="s">
        <v>297</v>
      </c>
      <c r="P91" s="16" t="s">
        <v>296</v>
      </c>
      <c r="Q91" s="15" t="s">
        <v>34</v>
      </c>
      <c r="R91" s="14" t="s">
        <v>295</v>
      </c>
      <c r="S91" s="13" t="str">
        <f>IF(AND(T91="◄",W91="►"),"◄?►",IF(T91="◄","◄",IF(W91="►","►","")))</f>
        <v>◄</v>
      </c>
      <c r="T91" s="12" t="str">
        <f>IF(U91&gt;0,"","◄")</f>
        <v>◄</v>
      </c>
      <c r="U91" s="11"/>
      <c r="V91" s="11"/>
      <c r="W91" s="10" t="str">
        <f>IF(V91&gt;0,"►","")</f>
        <v/>
      </c>
    </row>
    <row r="92" spans="1:23" s="9" customFormat="1" ht="16.2" thickBot="1" x14ac:dyDescent="0.3">
      <c r="A92" s="28">
        <f>A91+1</f>
        <v>86</v>
      </c>
      <c r="B92" s="28"/>
      <c r="C92" s="189"/>
      <c r="D92" s="190">
        <f t="shared" si="3"/>
        <v>0</v>
      </c>
      <c r="E92" s="34" t="s">
        <v>294</v>
      </c>
      <c r="F92" s="57" t="s">
        <v>293</v>
      </c>
      <c r="G92" s="33" t="s">
        <v>292</v>
      </c>
      <c r="H92" s="55">
        <v>13</v>
      </c>
      <c r="I92" s="59">
        <v>13</v>
      </c>
      <c r="J92" s="54">
        <v>800</v>
      </c>
      <c r="K92" s="21" t="s">
        <v>291</v>
      </c>
      <c r="L92" s="20">
        <v>27155</v>
      </c>
      <c r="M92" s="31">
        <v>27155</v>
      </c>
      <c r="N92" s="30" t="s">
        <v>81</v>
      </c>
      <c r="O92" s="35" t="s">
        <v>290</v>
      </c>
      <c r="P92" s="16" t="s">
        <v>289</v>
      </c>
      <c r="Q92" s="15" t="s">
        <v>34</v>
      </c>
      <c r="R92" s="14" t="s">
        <v>288</v>
      </c>
      <c r="S92" s="13" t="str">
        <f>IF(AND(T92="◄",W92="►"),"◄?►",IF(T92="◄","◄",IF(W92="►","►","")))</f>
        <v>◄</v>
      </c>
      <c r="T92" s="12" t="str">
        <f>IF(U92&gt;0,"","◄")</f>
        <v>◄</v>
      </c>
      <c r="U92" s="11"/>
      <c r="V92" s="11"/>
      <c r="W92" s="10" t="str">
        <f>IF(V92&gt;0,"►","")</f>
        <v/>
      </c>
    </row>
    <row r="93" spans="1:23" s="9" customFormat="1" ht="16.2" thickBot="1" x14ac:dyDescent="0.3">
      <c r="A93" s="28">
        <f>A92+1</f>
        <v>87</v>
      </c>
      <c r="B93" s="28"/>
      <c r="C93" s="189"/>
      <c r="D93" s="190">
        <f t="shared" si="3"/>
        <v>0</v>
      </c>
      <c r="E93" s="34" t="s">
        <v>287</v>
      </c>
      <c r="F93" s="57" t="s">
        <v>286</v>
      </c>
      <c r="G93" s="33" t="s">
        <v>285</v>
      </c>
      <c r="H93" s="55">
        <v>14</v>
      </c>
      <c r="I93" s="55">
        <v>14</v>
      </c>
      <c r="J93" s="54">
        <v>800</v>
      </c>
      <c r="K93" s="21" t="s">
        <v>284</v>
      </c>
      <c r="L93" s="20">
        <v>27309</v>
      </c>
      <c r="M93" s="31">
        <v>27309</v>
      </c>
      <c r="N93" s="30" t="s">
        <v>247</v>
      </c>
      <c r="O93" s="35" t="s">
        <v>283</v>
      </c>
      <c r="P93" s="16" t="s">
        <v>282</v>
      </c>
      <c r="Q93" s="15" t="s">
        <v>34</v>
      </c>
      <c r="R93" s="14" t="s">
        <v>281</v>
      </c>
      <c r="S93" s="13" t="str">
        <f>IF(AND(T93="◄",W93="►"),"◄?►",IF(T93="◄","◄",IF(W93="►","►","")))</f>
        <v>◄</v>
      </c>
      <c r="T93" s="12" t="str">
        <f>IF(U93&gt;0,"","◄")</f>
        <v>◄</v>
      </c>
      <c r="U93" s="11"/>
      <c r="V93" s="11"/>
      <c r="W93" s="10" t="str">
        <f>IF(V93&gt;0,"►","")</f>
        <v/>
      </c>
    </row>
    <row r="94" spans="1:23" s="9" customFormat="1" ht="16.2" thickBot="1" x14ac:dyDescent="0.3">
      <c r="A94" s="28">
        <f>A93+1</f>
        <v>88</v>
      </c>
      <c r="B94" s="28"/>
      <c r="C94" s="189"/>
      <c r="D94" s="190">
        <f t="shared" si="3"/>
        <v>0</v>
      </c>
      <c r="E94" s="34" t="s">
        <v>280</v>
      </c>
      <c r="F94" s="57" t="s">
        <v>279</v>
      </c>
      <c r="G94" s="33" t="s">
        <v>278</v>
      </c>
      <c r="H94" s="55">
        <v>14</v>
      </c>
      <c r="I94" s="59">
        <v>14</v>
      </c>
      <c r="J94" s="54">
        <v>800</v>
      </c>
      <c r="K94" s="21" t="s">
        <v>277</v>
      </c>
      <c r="L94" s="20">
        <v>27512</v>
      </c>
      <c r="M94" s="31">
        <v>27512</v>
      </c>
      <c r="N94" s="30" t="s">
        <v>81</v>
      </c>
      <c r="O94" s="35" t="s">
        <v>276</v>
      </c>
      <c r="P94" s="16" t="s">
        <v>275</v>
      </c>
      <c r="Q94" s="15" t="s">
        <v>34</v>
      </c>
      <c r="R94" s="14" t="s">
        <v>274</v>
      </c>
      <c r="S94" s="13" t="str">
        <f>IF(AND(T94="◄",W94="►"),"◄?►",IF(T94="◄","◄",IF(W94="►","►","")))</f>
        <v>◄</v>
      </c>
      <c r="T94" s="12" t="str">
        <f>IF(U94&gt;0,"","◄")</f>
        <v>◄</v>
      </c>
      <c r="U94" s="11"/>
      <c r="V94" s="11"/>
      <c r="W94" s="10" t="str">
        <f>IF(V94&gt;0,"►","")</f>
        <v/>
      </c>
    </row>
    <row r="95" spans="1:23" s="9" customFormat="1" ht="20.399999999999999" customHeight="1" thickBot="1" x14ac:dyDescent="0.3">
      <c r="A95" s="28">
        <f>A94+1</f>
        <v>89</v>
      </c>
      <c r="B95" s="28"/>
      <c r="C95" s="189"/>
      <c r="D95" s="190">
        <f t="shared" si="3"/>
        <v>0</v>
      </c>
      <c r="E95" s="34" t="s">
        <v>273</v>
      </c>
      <c r="F95" s="57" t="s">
        <v>272</v>
      </c>
      <c r="G95" s="33" t="s">
        <v>271</v>
      </c>
      <c r="H95" s="55">
        <v>15</v>
      </c>
      <c r="I95" s="55">
        <v>15</v>
      </c>
      <c r="J95" s="54">
        <v>800</v>
      </c>
      <c r="K95" s="21" t="s">
        <v>270</v>
      </c>
      <c r="L95" s="20">
        <v>27890</v>
      </c>
      <c r="M95" s="31">
        <v>27890</v>
      </c>
      <c r="N95" s="38" t="s">
        <v>239</v>
      </c>
      <c r="O95" s="35" t="s">
        <v>269</v>
      </c>
      <c r="P95" s="16" t="s">
        <v>268</v>
      </c>
      <c r="Q95" s="15" t="s">
        <v>34</v>
      </c>
      <c r="R95" s="14" t="s">
        <v>267</v>
      </c>
      <c r="S95" s="13" t="str">
        <f>IF(AND(T95="◄",W95="►"),"◄?►",IF(T95="◄","◄",IF(W95="►","►","")))</f>
        <v>◄</v>
      </c>
      <c r="T95" s="12" t="str">
        <f>IF(U95&gt;0,"","◄")</f>
        <v>◄</v>
      </c>
      <c r="U95" s="11"/>
      <c r="V95" s="11"/>
      <c r="W95" s="10" t="str">
        <f>IF(V95&gt;0,"►","")</f>
        <v/>
      </c>
    </row>
    <row r="96" spans="1:23" s="9" customFormat="1" ht="16.2" thickBot="1" x14ac:dyDescent="0.3">
      <c r="A96" s="28">
        <f>A95+1</f>
        <v>90</v>
      </c>
      <c r="B96" s="28"/>
      <c r="C96" s="189"/>
      <c r="D96" s="190">
        <f t="shared" si="3"/>
        <v>0</v>
      </c>
      <c r="E96" s="34" t="s">
        <v>266</v>
      </c>
      <c r="F96" s="57" t="s">
        <v>265</v>
      </c>
      <c r="G96" s="33" t="s">
        <v>264</v>
      </c>
      <c r="H96" s="55">
        <v>15</v>
      </c>
      <c r="I96" s="59">
        <v>15</v>
      </c>
      <c r="J96" s="54">
        <v>800</v>
      </c>
      <c r="K96" s="21" t="s">
        <v>263</v>
      </c>
      <c r="L96" s="20">
        <v>28254</v>
      </c>
      <c r="M96" s="31">
        <v>28254</v>
      </c>
      <c r="N96" s="30" t="s">
        <v>262</v>
      </c>
      <c r="O96" s="35" t="s">
        <v>261</v>
      </c>
      <c r="P96" s="16" t="s">
        <v>260</v>
      </c>
      <c r="Q96" s="15" t="s">
        <v>34</v>
      </c>
      <c r="R96" s="14" t="s">
        <v>259</v>
      </c>
      <c r="S96" s="13" t="str">
        <f>IF(AND(T96="◄",W96="►"),"◄?►",IF(T96="◄","◄",IF(W96="►","►","")))</f>
        <v>◄</v>
      </c>
      <c r="T96" s="12" t="str">
        <f>IF(U96&gt;0,"","◄")</f>
        <v>◄</v>
      </c>
      <c r="U96" s="11"/>
      <c r="V96" s="11"/>
      <c r="W96" s="10" t="str">
        <f>IF(V96&gt;0,"►","")</f>
        <v/>
      </c>
    </row>
    <row r="97" spans="1:23" s="9" customFormat="1" ht="16.2" thickBot="1" x14ac:dyDescent="0.3">
      <c r="A97" s="28">
        <f>A96+1</f>
        <v>91</v>
      </c>
      <c r="B97" s="28"/>
      <c r="C97" s="189"/>
      <c r="D97" s="190">
        <f t="shared" si="3"/>
        <v>0</v>
      </c>
      <c r="E97" s="34" t="s">
        <v>258</v>
      </c>
      <c r="F97" s="57" t="s">
        <v>257</v>
      </c>
      <c r="G97" s="33" t="s">
        <v>256</v>
      </c>
      <c r="H97" s="55">
        <v>16</v>
      </c>
      <c r="I97" s="55">
        <v>16</v>
      </c>
      <c r="J97" s="54">
        <v>850</v>
      </c>
      <c r="K97" s="21" t="s">
        <v>255</v>
      </c>
      <c r="L97" s="20">
        <v>28618</v>
      </c>
      <c r="M97" s="31">
        <v>28618</v>
      </c>
      <c r="N97" s="38" t="s">
        <v>239</v>
      </c>
      <c r="O97" s="35" t="s">
        <v>254</v>
      </c>
      <c r="P97" s="16" t="s">
        <v>253</v>
      </c>
      <c r="Q97" s="15" t="s">
        <v>34</v>
      </c>
      <c r="R97" s="14" t="s">
        <v>252</v>
      </c>
      <c r="S97" s="13" t="str">
        <f>IF(AND(T97="◄",W97="►"),"◄?►",IF(T97="◄","◄",IF(W97="►","►","")))</f>
        <v>◄</v>
      </c>
      <c r="T97" s="12" t="str">
        <f>IF(U97&gt;0,"","◄")</f>
        <v>◄</v>
      </c>
      <c r="U97" s="11"/>
      <c r="V97" s="11"/>
      <c r="W97" s="10" t="str">
        <f>IF(V97&gt;0,"►","")</f>
        <v/>
      </c>
    </row>
    <row r="98" spans="1:23" s="9" customFormat="1" ht="16.2" thickBot="1" x14ac:dyDescent="0.3">
      <c r="A98" s="28">
        <f>A97+1</f>
        <v>92</v>
      </c>
      <c r="B98" s="28"/>
      <c r="C98" s="189"/>
      <c r="D98" s="190">
        <f t="shared" si="3"/>
        <v>0</v>
      </c>
      <c r="E98" s="34" t="s">
        <v>251</v>
      </c>
      <c r="F98" s="57" t="s">
        <v>250</v>
      </c>
      <c r="G98" s="33" t="s">
        <v>249</v>
      </c>
      <c r="H98" s="55">
        <v>16</v>
      </c>
      <c r="I98" s="59">
        <v>16</v>
      </c>
      <c r="J98" s="54">
        <v>850</v>
      </c>
      <c r="K98" s="21" t="s">
        <v>248</v>
      </c>
      <c r="L98" s="20">
        <v>29005</v>
      </c>
      <c r="M98" s="31">
        <v>29005</v>
      </c>
      <c r="N98" s="30" t="s">
        <v>247</v>
      </c>
      <c r="O98" s="35" t="s">
        <v>246</v>
      </c>
      <c r="P98" s="16" t="s">
        <v>245</v>
      </c>
      <c r="Q98" s="15" t="s">
        <v>34</v>
      </c>
      <c r="R98" s="14" t="s">
        <v>244</v>
      </c>
      <c r="S98" s="13" t="str">
        <f>IF(AND(T98="◄",W98="►"),"◄?►",IF(T98="◄","◄",IF(W98="►","►","")))</f>
        <v>◄</v>
      </c>
      <c r="T98" s="12" t="str">
        <f>IF(U98&gt;0,"","◄")</f>
        <v>◄</v>
      </c>
      <c r="U98" s="11"/>
      <c r="V98" s="11"/>
      <c r="W98" s="10" t="str">
        <f>IF(V98&gt;0,"►","")</f>
        <v/>
      </c>
    </row>
    <row r="99" spans="1:23" s="9" customFormat="1" ht="16.2" thickBot="1" x14ac:dyDescent="0.3">
      <c r="A99" s="28">
        <f>A98+1</f>
        <v>93</v>
      </c>
      <c r="B99" s="28"/>
      <c r="C99" s="189"/>
      <c r="D99" s="190">
        <f t="shared" si="3"/>
        <v>0</v>
      </c>
      <c r="E99" s="34" t="s">
        <v>243</v>
      </c>
      <c r="F99" s="57" t="s">
        <v>242</v>
      </c>
      <c r="G99" s="33" t="s">
        <v>241</v>
      </c>
      <c r="H99" s="55">
        <v>17</v>
      </c>
      <c r="I99" s="55">
        <v>17</v>
      </c>
      <c r="J99" s="54">
        <v>850</v>
      </c>
      <c r="K99" s="21" t="s">
        <v>240</v>
      </c>
      <c r="L99" s="20">
        <v>29339</v>
      </c>
      <c r="M99" s="31">
        <v>29339</v>
      </c>
      <c r="N99" s="30" t="s">
        <v>239</v>
      </c>
      <c r="O99" s="35" t="s">
        <v>238</v>
      </c>
      <c r="P99" s="16" t="s">
        <v>237</v>
      </c>
      <c r="Q99" s="15" t="s">
        <v>34</v>
      </c>
      <c r="R99" s="14" t="s">
        <v>236</v>
      </c>
      <c r="S99" s="13" t="str">
        <f>IF(AND(T99="◄",W99="►"),"◄?►",IF(T99="◄","◄",IF(W99="►","►","")))</f>
        <v>◄</v>
      </c>
      <c r="T99" s="12" t="str">
        <f>IF(U99&gt;0,"","◄")</f>
        <v>◄</v>
      </c>
      <c r="U99" s="11"/>
      <c r="V99" s="11"/>
      <c r="W99" s="10" t="str">
        <f>IF(V99&gt;0,"►","")</f>
        <v/>
      </c>
    </row>
    <row r="100" spans="1:23" s="9" customFormat="1" ht="16.2" thickBot="1" x14ac:dyDescent="0.3">
      <c r="A100" s="28">
        <f>A99+1</f>
        <v>94</v>
      </c>
      <c r="B100" s="28"/>
      <c r="C100" s="189"/>
      <c r="D100" s="190">
        <f t="shared" si="3"/>
        <v>0</v>
      </c>
      <c r="E100" s="34" t="s">
        <v>235</v>
      </c>
      <c r="F100" s="57" t="s">
        <v>234</v>
      </c>
      <c r="G100" s="33" t="s">
        <v>233</v>
      </c>
      <c r="H100" s="55">
        <v>17</v>
      </c>
      <c r="I100" s="59">
        <v>17</v>
      </c>
      <c r="J100" s="54">
        <v>850</v>
      </c>
      <c r="K100" s="21" t="s">
        <v>232</v>
      </c>
      <c r="L100" s="20">
        <v>29710</v>
      </c>
      <c r="M100" s="31">
        <v>29710</v>
      </c>
      <c r="N100" s="30" t="s">
        <v>81</v>
      </c>
      <c r="O100" s="35" t="s">
        <v>231</v>
      </c>
      <c r="P100" s="16" t="s">
        <v>230</v>
      </c>
      <c r="Q100" s="15" t="s">
        <v>34</v>
      </c>
      <c r="R100" s="14" t="s">
        <v>229</v>
      </c>
      <c r="S100" s="13" t="str">
        <f>IF(AND(T100="◄",W100="►"),"◄?►",IF(T100="◄","◄",IF(W100="►","►","")))</f>
        <v>◄</v>
      </c>
      <c r="T100" s="12" t="str">
        <f>IF(U100&gt;0,"","◄")</f>
        <v>◄</v>
      </c>
      <c r="U100" s="11"/>
      <c r="V100" s="11"/>
      <c r="W100" s="10" t="str">
        <f>IF(V100&gt;0,"►","")</f>
        <v/>
      </c>
    </row>
    <row r="101" spans="1:23" s="9" customFormat="1" ht="16.2" thickBot="1" x14ac:dyDescent="0.3">
      <c r="A101" s="28">
        <f>A100+1</f>
        <v>95</v>
      </c>
      <c r="B101" s="28"/>
      <c r="C101" s="189"/>
      <c r="D101" s="190">
        <f t="shared" si="3"/>
        <v>0</v>
      </c>
      <c r="E101" s="34" t="s">
        <v>228</v>
      </c>
      <c r="F101" s="57" t="s">
        <v>227</v>
      </c>
      <c r="G101" s="33" t="s">
        <v>226</v>
      </c>
      <c r="H101" s="55">
        <v>18</v>
      </c>
      <c r="I101" s="55">
        <v>18</v>
      </c>
      <c r="J101" s="54">
        <v>850</v>
      </c>
      <c r="K101" s="21" t="s">
        <v>225</v>
      </c>
      <c r="L101" s="20">
        <v>30074</v>
      </c>
      <c r="M101" s="31">
        <v>30074</v>
      </c>
      <c r="N101" s="30" t="s">
        <v>81</v>
      </c>
      <c r="O101" s="35" t="s">
        <v>224</v>
      </c>
      <c r="P101" s="16" t="s">
        <v>223</v>
      </c>
      <c r="Q101" s="15" t="s">
        <v>34</v>
      </c>
      <c r="R101" s="14" t="s">
        <v>222</v>
      </c>
      <c r="S101" s="13" t="str">
        <f>IF(AND(T101="◄",W101="►"),"◄?►",IF(T101="◄","◄",IF(W101="►","►","")))</f>
        <v>◄</v>
      </c>
      <c r="T101" s="12" t="str">
        <f>IF(U101&gt;0,"","◄")</f>
        <v>◄</v>
      </c>
      <c r="U101" s="11"/>
      <c r="V101" s="11"/>
      <c r="W101" s="10" t="str">
        <f>IF(V101&gt;0,"►","")</f>
        <v/>
      </c>
    </row>
    <row r="102" spans="1:23" s="9" customFormat="1" ht="16.2" thickBot="1" x14ac:dyDescent="0.3">
      <c r="A102" s="28">
        <f>A101+1</f>
        <v>96</v>
      </c>
      <c r="B102" s="28"/>
      <c r="C102" s="189"/>
      <c r="D102" s="190">
        <f t="shared" si="3"/>
        <v>0</v>
      </c>
      <c r="E102" s="34" t="s">
        <v>221</v>
      </c>
      <c r="F102" s="57" t="s">
        <v>220</v>
      </c>
      <c r="G102" s="33" t="s">
        <v>219</v>
      </c>
      <c r="H102" s="55">
        <v>18</v>
      </c>
      <c r="I102" s="59">
        <v>18</v>
      </c>
      <c r="J102" s="54">
        <v>850</v>
      </c>
      <c r="K102" s="21" t="s">
        <v>218</v>
      </c>
      <c r="L102" s="20">
        <v>30452</v>
      </c>
      <c r="M102" s="31">
        <v>30452</v>
      </c>
      <c r="N102" s="30" t="s">
        <v>81</v>
      </c>
      <c r="O102" s="35" t="s">
        <v>217</v>
      </c>
      <c r="P102" s="16" t="s">
        <v>216</v>
      </c>
      <c r="Q102" s="15" t="s">
        <v>34</v>
      </c>
      <c r="R102" s="14" t="s">
        <v>215</v>
      </c>
      <c r="S102" s="13" t="str">
        <f>IF(AND(T102="◄",W102="►"),"◄?►",IF(T102="◄","◄",IF(W102="►","►","")))</f>
        <v>◄</v>
      </c>
      <c r="T102" s="12" t="str">
        <f>IF(U102&gt;0,"","◄")</f>
        <v>◄</v>
      </c>
      <c r="U102" s="11"/>
      <c r="V102" s="11"/>
      <c r="W102" s="10" t="str">
        <f>IF(V102&gt;0,"►","")</f>
        <v/>
      </c>
    </row>
    <row r="103" spans="1:23" s="9" customFormat="1" ht="16.2" thickBot="1" x14ac:dyDescent="0.3">
      <c r="A103" s="28">
        <f>A102+1</f>
        <v>97</v>
      </c>
      <c r="B103" s="28"/>
      <c r="C103" s="189"/>
      <c r="D103" s="190">
        <f t="shared" si="3"/>
        <v>0</v>
      </c>
      <c r="E103" s="34" t="s">
        <v>214</v>
      </c>
      <c r="F103" s="57" t="s">
        <v>213</v>
      </c>
      <c r="G103" s="33" t="s">
        <v>212</v>
      </c>
      <c r="H103" s="55">
        <v>19</v>
      </c>
      <c r="I103" s="55">
        <v>19</v>
      </c>
      <c r="J103" s="54">
        <v>850</v>
      </c>
      <c r="K103" s="21" t="s">
        <v>211</v>
      </c>
      <c r="L103" s="20">
        <v>30809</v>
      </c>
      <c r="M103" s="31">
        <v>30809</v>
      </c>
      <c r="N103" s="30" t="s">
        <v>81</v>
      </c>
      <c r="O103" s="35" t="s">
        <v>210</v>
      </c>
      <c r="P103" s="16" t="s">
        <v>209</v>
      </c>
      <c r="Q103" s="15" t="s">
        <v>34</v>
      </c>
      <c r="R103" s="14" t="s">
        <v>208</v>
      </c>
      <c r="S103" s="13" t="str">
        <f>IF(AND(T103="◄",W103="►"),"◄?►",IF(T103="◄","◄",IF(W103="►","►","")))</f>
        <v>◄</v>
      </c>
      <c r="T103" s="12" t="str">
        <f>IF(U103&gt;0,"","◄")</f>
        <v>◄</v>
      </c>
      <c r="U103" s="11"/>
      <c r="V103" s="11"/>
      <c r="W103" s="10" t="str">
        <f>IF(V103&gt;0,"►","")</f>
        <v/>
      </c>
    </row>
    <row r="104" spans="1:23" s="9" customFormat="1" ht="16.2" thickBot="1" x14ac:dyDescent="0.3">
      <c r="A104" s="28">
        <f>A103+1</f>
        <v>98</v>
      </c>
      <c r="B104" s="28"/>
      <c r="C104" s="189"/>
      <c r="D104" s="190">
        <f t="shared" si="3"/>
        <v>0</v>
      </c>
      <c r="E104" s="34" t="s">
        <v>207</v>
      </c>
      <c r="F104" s="57" t="s">
        <v>206</v>
      </c>
      <c r="G104" s="33" t="s">
        <v>205</v>
      </c>
      <c r="H104" s="55">
        <v>19</v>
      </c>
      <c r="I104" s="59">
        <v>19</v>
      </c>
      <c r="J104" s="54">
        <v>850</v>
      </c>
      <c r="K104" s="21" t="s">
        <v>204</v>
      </c>
      <c r="L104" s="20">
        <v>31180</v>
      </c>
      <c r="M104" s="31">
        <v>31180</v>
      </c>
      <c r="N104" s="30" t="s">
        <v>81</v>
      </c>
      <c r="O104" s="35" t="s">
        <v>203</v>
      </c>
      <c r="P104" s="16" t="s">
        <v>202</v>
      </c>
      <c r="Q104" s="15" t="s">
        <v>34</v>
      </c>
      <c r="R104" s="14" t="s">
        <v>201</v>
      </c>
      <c r="S104" s="13" t="str">
        <f>IF(AND(T104="◄",W104="►"),"◄?►",IF(T104="◄","◄",IF(W104="►","►","")))</f>
        <v>◄</v>
      </c>
      <c r="T104" s="12" t="str">
        <f>IF(U104&gt;0,"","◄")</f>
        <v>◄</v>
      </c>
      <c r="U104" s="11"/>
      <c r="V104" s="11"/>
      <c r="W104" s="10" t="str">
        <f>IF(V104&gt;0,"►","")</f>
        <v/>
      </c>
    </row>
    <row r="105" spans="1:23" s="9" customFormat="1" ht="16.2" thickBot="1" x14ac:dyDescent="0.3">
      <c r="A105" s="28">
        <f>A104+1</f>
        <v>99</v>
      </c>
      <c r="B105" s="28"/>
      <c r="C105" s="189"/>
      <c r="D105" s="190">
        <f t="shared" si="3"/>
        <v>0</v>
      </c>
      <c r="E105" s="34" t="s">
        <v>200</v>
      </c>
      <c r="F105" s="57" t="s">
        <v>199</v>
      </c>
      <c r="G105" s="33" t="s">
        <v>198</v>
      </c>
      <c r="H105" s="55">
        <v>20</v>
      </c>
      <c r="I105" s="55">
        <v>20</v>
      </c>
      <c r="J105" s="54">
        <v>850</v>
      </c>
      <c r="K105" s="21" t="s">
        <v>197</v>
      </c>
      <c r="L105" s="20">
        <v>31537</v>
      </c>
      <c r="M105" s="31">
        <v>31537</v>
      </c>
      <c r="N105" s="30" t="s">
        <v>81</v>
      </c>
      <c r="O105" s="35" t="s">
        <v>196</v>
      </c>
      <c r="P105" s="16" t="s">
        <v>195</v>
      </c>
      <c r="Q105" s="15" t="s">
        <v>34</v>
      </c>
      <c r="R105" s="14" t="s">
        <v>194</v>
      </c>
      <c r="S105" s="13" t="str">
        <f>IF(AND(T105="◄",W105="►"),"◄?►",IF(T105="◄","◄",IF(W105="►","►","")))</f>
        <v>◄</v>
      </c>
      <c r="T105" s="12" t="str">
        <f>IF(U105&gt;0,"","◄")</f>
        <v>◄</v>
      </c>
      <c r="U105" s="11"/>
      <c r="V105" s="11"/>
      <c r="W105" s="10" t="str">
        <f>IF(V105&gt;0,"►","")</f>
        <v/>
      </c>
    </row>
    <row r="106" spans="1:23" s="9" customFormat="1" ht="16.2" thickBot="1" x14ac:dyDescent="0.3">
      <c r="A106" s="28">
        <f>A105+1</f>
        <v>100</v>
      </c>
      <c r="B106" s="28"/>
      <c r="C106" s="189"/>
      <c r="D106" s="190">
        <f t="shared" si="3"/>
        <v>0</v>
      </c>
      <c r="E106" s="34" t="s">
        <v>193</v>
      </c>
      <c r="F106" s="57" t="s">
        <v>192</v>
      </c>
      <c r="G106" s="33" t="s">
        <v>191</v>
      </c>
      <c r="H106" s="55">
        <v>20</v>
      </c>
      <c r="I106" s="59">
        <v>20</v>
      </c>
      <c r="J106" s="54">
        <v>850</v>
      </c>
      <c r="K106" s="21" t="s">
        <v>190</v>
      </c>
      <c r="L106" s="20">
        <v>31908</v>
      </c>
      <c r="M106" s="31">
        <v>31908</v>
      </c>
      <c r="N106" s="30" t="s">
        <v>97</v>
      </c>
      <c r="O106" s="35" t="s">
        <v>189</v>
      </c>
      <c r="P106" s="16" t="s">
        <v>188</v>
      </c>
      <c r="Q106" s="15" t="s">
        <v>34</v>
      </c>
      <c r="R106" s="14" t="s">
        <v>187</v>
      </c>
      <c r="S106" s="13" t="str">
        <f>IF(AND(T106="◄",W106="►"),"◄?►",IF(T106="◄","◄",IF(W106="►","►","")))</f>
        <v>◄</v>
      </c>
      <c r="T106" s="12" t="str">
        <f>IF(U106&gt;0,"","◄")</f>
        <v>◄</v>
      </c>
      <c r="U106" s="11"/>
      <c r="V106" s="11"/>
      <c r="W106" s="10" t="str">
        <f>IF(V106&gt;0,"►","")</f>
        <v/>
      </c>
    </row>
    <row r="107" spans="1:23" s="9" customFormat="1" ht="16.2" thickBot="1" x14ac:dyDescent="0.3">
      <c r="A107" s="28">
        <f>A106+1</f>
        <v>101</v>
      </c>
      <c r="B107" s="28"/>
      <c r="C107" s="189"/>
      <c r="D107" s="190">
        <f t="shared" si="3"/>
        <v>0</v>
      </c>
      <c r="E107" s="34" t="s">
        <v>186</v>
      </c>
      <c r="F107" s="57" t="s">
        <v>185</v>
      </c>
      <c r="G107" s="33" t="s">
        <v>184</v>
      </c>
      <c r="H107" s="55">
        <v>21</v>
      </c>
      <c r="I107" s="55">
        <v>21</v>
      </c>
      <c r="J107" s="54">
        <v>850</v>
      </c>
      <c r="K107" s="21" t="s">
        <v>183</v>
      </c>
      <c r="L107" s="20">
        <v>32272</v>
      </c>
      <c r="M107" s="31">
        <v>32272</v>
      </c>
      <c r="N107" s="30" t="s">
        <v>97</v>
      </c>
      <c r="O107" s="35" t="s">
        <v>182</v>
      </c>
      <c r="P107" s="16" t="s">
        <v>181</v>
      </c>
      <c r="Q107" s="15" t="s">
        <v>34</v>
      </c>
      <c r="R107" s="14" t="s">
        <v>180</v>
      </c>
      <c r="S107" s="13" t="str">
        <f>IF(AND(T107="◄",W107="►"),"◄?►",IF(T107="◄","◄",IF(W107="►","►","")))</f>
        <v>◄</v>
      </c>
      <c r="T107" s="12" t="str">
        <f>IF(U107&gt;0,"","◄")</f>
        <v>◄</v>
      </c>
      <c r="U107" s="11"/>
      <c r="V107" s="11"/>
      <c r="W107" s="10" t="str">
        <f>IF(V107&gt;0,"►","")</f>
        <v/>
      </c>
    </row>
    <row r="108" spans="1:23" s="9" customFormat="1" ht="16.2" thickBot="1" x14ac:dyDescent="0.3">
      <c r="A108" s="28">
        <f>A107+1</f>
        <v>102</v>
      </c>
      <c r="B108" s="28"/>
      <c r="C108" s="189"/>
      <c r="D108" s="190">
        <f t="shared" si="3"/>
        <v>0</v>
      </c>
      <c r="E108" s="34" t="s">
        <v>179</v>
      </c>
      <c r="F108" s="57" t="s">
        <v>178</v>
      </c>
      <c r="G108" s="33" t="s">
        <v>177</v>
      </c>
      <c r="H108" s="55">
        <v>21</v>
      </c>
      <c r="I108" s="59">
        <v>21</v>
      </c>
      <c r="J108" s="54">
        <v>850</v>
      </c>
      <c r="K108" s="21" t="s">
        <v>176</v>
      </c>
      <c r="L108" s="20">
        <v>32636</v>
      </c>
      <c r="M108" s="31">
        <v>32636</v>
      </c>
      <c r="N108" s="30" t="s">
        <v>97</v>
      </c>
      <c r="O108" s="35" t="s">
        <v>175</v>
      </c>
      <c r="P108" s="16" t="s">
        <v>174</v>
      </c>
      <c r="Q108" s="15" t="s">
        <v>34</v>
      </c>
      <c r="R108" s="14" t="s">
        <v>173</v>
      </c>
      <c r="S108" s="13" t="str">
        <f>IF(AND(T108="◄",W108="►"),"◄?►",IF(T108="◄","◄",IF(W108="►","►","")))</f>
        <v>◄</v>
      </c>
      <c r="T108" s="12" t="str">
        <f>IF(U108&gt;0,"","◄")</f>
        <v>◄</v>
      </c>
      <c r="U108" s="11"/>
      <c r="V108" s="11"/>
      <c r="W108" s="10" t="str">
        <f>IF(V108&gt;0,"►","")</f>
        <v/>
      </c>
    </row>
    <row r="109" spans="1:23" s="9" customFormat="1" ht="16.2" thickBot="1" x14ac:dyDescent="0.3">
      <c r="A109" s="28">
        <f>A108+1</f>
        <v>103</v>
      </c>
      <c r="B109" s="28"/>
      <c r="C109" s="189"/>
      <c r="D109" s="190">
        <f t="shared" si="3"/>
        <v>0</v>
      </c>
      <c r="E109" s="34" t="s">
        <v>172</v>
      </c>
      <c r="F109" s="57" t="s">
        <v>171</v>
      </c>
      <c r="G109" s="33" t="s">
        <v>170</v>
      </c>
      <c r="H109" s="55">
        <v>22</v>
      </c>
      <c r="I109" s="55">
        <v>22</v>
      </c>
      <c r="J109" s="54">
        <v>850</v>
      </c>
      <c r="K109" s="21" t="s">
        <v>169</v>
      </c>
      <c r="L109" s="20">
        <v>33000</v>
      </c>
      <c r="M109" s="31">
        <v>33000</v>
      </c>
      <c r="N109" s="30" t="s">
        <v>97</v>
      </c>
      <c r="O109" s="35" t="s">
        <v>168</v>
      </c>
      <c r="P109" s="16" t="s">
        <v>167</v>
      </c>
      <c r="Q109" s="15" t="s">
        <v>34</v>
      </c>
      <c r="R109" s="14" t="s">
        <v>166</v>
      </c>
      <c r="S109" s="13" t="str">
        <f>IF(AND(T109="◄",W109="►"),"◄?►",IF(T109="◄","◄",IF(W109="►","►","")))</f>
        <v>◄</v>
      </c>
      <c r="T109" s="12" t="str">
        <f>IF(U109&gt;0,"","◄")</f>
        <v>◄</v>
      </c>
      <c r="U109" s="11"/>
      <c r="V109" s="11"/>
      <c r="W109" s="10" t="str">
        <f>IF(V109&gt;0,"►","")</f>
        <v/>
      </c>
    </row>
    <row r="110" spans="1:23" s="9" customFormat="1" ht="16.2" thickBot="1" x14ac:dyDescent="0.3">
      <c r="A110" s="28">
        <f>A109+1</f>
        <v>104</v>
      </c>
      <c r="B110" s="28"/>
      <c r="C110" s="189"/>
      <c r="D110" s="190">
        <f t="shared" si="3"/>
        <v>0</v>
      </c>
      <c r="E110" s="34">
        <v>2415</v>
      </c>
      <c r="F110" s="57" t="s">
        <v>165</v>
      </c>
      <c r="G110" s="33" t="s">
        <v>164</v>
      </c>
      <c r="H110" s="55">
        <v>22</v>
      </c>
      <c r="I110" s="59">
        <v>22</v>
      </c>
      <c r="J110" s="54">
        <v>850</v>
      </c>
      <c r="K110" s="21" t="s">
        <v>163</v>
      </c>
      <c r="L110" s="20">
        <v>33413</v>
      </c>
      <c r="M110" s="31">
        <v>33413</v>
      </c>
      <c r="N110" s="30" t="s">
        <v>97</v>
      </c>
      <c r="O110" s="35" t="s">
        <v>162</v>
      </c>
      <c r="P110" s="16" t="s">
        <v>161</v>
      </c>
      <c r="Q110" s="15" t="s">
        <v>0</v>
      </c>
      <c r="R110" s="14" t="s">
        <v>0</v>
      </c>
      <c r="S110" s="13" t="str">
        <f>IF(AND(T110="◄",W110="►"),"◄?►",IF(T110="◄","◄",IF(W110="►","►","")))</f>
        <v>◄</v>
      </c>
      <c r="T110" s="12" t="str">
        <f>IF(U110&gt;0,"","◄")</f>
        <v>◄</v>
      </c>
      <c r="U110" s="11"/>
      <c r="V110" s="11"/>
      <c r="W110" s="10" t="str">
        <f>IF(V110&gt;0,"►","")</f>
        <v/>
      </c>
    </row>
    <row r="111" spans="1:23" s="9" customFormat="1" ht="16.2" thickBot="1" x14ac:dyDescent="0.3">
      <c r="A111" s="28">
        <f>A110+1</f>
        <v>105</v>
      </c>
      <c r="B111" s="28"/>
      <c r="C111" s="189"/>
      <c r="D111" s="190">
        <f t="shared" si="3"/>
        <v>0</v>
      </c>
      <c r="E111" s="34">
        <v>2485</v>
      </c>
      <c r="F111" s="57" t="s">
        <v>160</v>
      </c>
      <c r="G111" s="33" t="s">
        <v>159</v>
      </c>
      <c r="H111" s="55">
        <v>23</v>
      </c>
      <c r="I111" s="55">
        <v>23</v>
      </c>
      <c r="J111" s="54">
        <v>850</v>
      </c>
      <c r="K111" s="21" t="s">
        <v>158</v>
      </c>
      <c r="L111" s="20">
        <v>33903</v>
      </c>
      <c r="M111" s="31">
        <v>33903</v>
      </c>
      <c r="N111" s="30" t="s">
        <v>97</v>
      </c>
      <c r="O111" s="35" t="s">
        <v>157</v>
      </c>
      <c r="P111" s="16" t="s">
        <v>156</v>
      </c>
      <c r="Q111" s="15" t="s">
        <v>0</v>
      </c>
      <c r="R111" s="14" t="s">
        <v>0</v>
      </c>
      <c r="S111" s="13" t="str">
        <f>IF(AND(T111="◄",W111="►"),"◄?►",IF(T111="◄","◄",IF(W111="►","►","")))</f>
        <v>◄</v>
      </c>
      <c r="T111" s="12" t="str">
        <f>IF(U111&gt;0,"","◄")</f>
        <v>◄</v>
      </c>
      <c r="U111" s="11"/>
      <c r="V111" s="11"/>
      <c r="W111" s="10" t="str">
        <f>IF(V111&gt;0,"►","")</f>
        <v/>
      </c>
    </row>
    <row r="112" spans="1:23" s="9" customFormat="1" ht="16.2" thickBot="1" x14ac:dyDescent="0.3">
      <c r="A112" s="28">
        <f>A111+1</f>
        <v>106</v>
      </c>
      <c r="B112" s="28"/>
      <c r="C112" s="189"/>
      <c r="D112" s="190">
        <f t="shared" si="3"/>
        <v>0</v>
      </c>
      <c r="E112" s="34">
        <v>2495</v>
      </c>
      <c r="F112" s="57" t="s">
        <v>155</v>
      </c>
      <c r="G112" s="33" t="s">
        <v>154</v>
      </c>
      <c r="H112" s="55">
        <v>23</v>
      </c>
      <c r="I112" s="59">
        <v>23</v>
      </c>
      <c r="J112" s="54">
        <v>850</v>
      </c>
      <c r="K112" s="21" t="s">
        <v>153</v>
      </c>
      <c r="L112" s="20">
        <v>34050</v>
      </c>
      <c r="M112" s="31">
        <v>34050</v>
      </c>
      <c r="N112" s="30" t="s">
        <v>97</v>
      </c>
      <c r="O112" s="35" t="s">
        <v>152</v>
      </c>
      <c r="P112" s="16" t="s">
        <v>151</v>
      </c>
      <c r="Q112" s="15" t="s">
        <v>0</v>
      </c>
      <c r="R112" s="14" t="s">
        <v>0</v>
      </c>
      <c r="S112" s="13" t="str">
        <f>IF(AND(T112="◄",W112="►"),"◄?►",IF(T112="◄","◄",IF(W112="►","►","")))</f>
        <v>◄</v>
      </c>
      <c r="T112" s="12" t="str">
        <f>IF(U112&gt;0,"","◄")</f>
        <v>◄</v>
      </c>
      <c r="U112" s="11"/>
      <c r="V112" s="11"/>
      <c r="W112" s="10" t="str">
        <f>IF(V112&gt;0,"►","")</f>
        <v/>
      </c>
    </row>
    <row r="113" spans="1:23" s="9" customFormat="1" ht="16.2" thickBot="1" x14ac:dyDescent="0.3">
      <c r="A113" s="28">
        <f>A112+1</f>
        <v>107</v>
      </c>
      <c r="B113" s="28"/>
      <c r="C113" s="189"/>
      <c r="D113" s="190">
        <f t="shared" si="3"/>
        <v>0</v>
      </c>
      <c r="E113" s="34">
        <v>2571</v>
      </c>
      <c r="F113" s="57" t="s">
        <v>150</v>
      </c>
      <c r="G113" s="33" t="s">
        <v>149</v>
      </c>
      <c r="H113" s="55">
        <v>24</v>
      </c>
      <c r="I113" s="55">
        <v>24</v>
      </c>
      <c r="J113" s="54">
        <v>850</v>
      </c>
      <c r="K113" s="21" t="s">
        <v>148</v>
      </c>
      <c r="L113" s="20">
        <v>34582</v>
      </c>
      <c r="M113" s="31">
        <v>34582</v>
      </c>
      <c r="N113" s="30" t="s">
        <v>97</v>
      </c>
      <c r="O113" s="35" t="s">
        <v>147</v>
      </c>
      <c r="P113" s="16" t="s">
        <v>146</v>
      </c>
      <c r="Q113" s="15" t="s">
        <v>0</v>
      </c>
      <c r="R113" s="14" t="s">
        <v>0</v>
      </c>
      <c r="S113" s="13" t="str">
        <f>IF(AND(T113="◄",W113="►"),"◄?►",IF(T113="◄","◄",IF(W113="►","►","")))</f>
        <v>◄</v>
      </c>
      <c r="T113" s="12" t="str">
        <f>IF(U113&gt;0,"","◄")</f>
        <v>◄</v>
      </c>
      <c r="U113" s="11"/>
      <c r="V113" s="11"/>
      <c r="W113" s="10" t="str">
        <f>IF(V113&gt;0,"►","")</f>
        <v/>
      </c>
    </row>
    <row r="114" spans="1:23" s="9" customFormat="1" ht="16.2" thickBot="1" x14ac:dyDescent="0.3">
      <c r="A114" s="28">
        <f>A113+1</f>
        <v>108</v>
      </c>
      <c r="B114" s="28"/>
      <c r="C114" s="189"/>
      <c r="D114" s="190">
        <f t="shared" si="3"/>
        <v>0</v>
      </c>
      <c r="E114" s="34">
        <v>2621</v>
      </c>
      <c r="F114" s="57" t="s">
        <v>145</v>
      </c>
      <c r="G114" s="33" t="s">
        <v>144</v>
      </c>
      <c r="H114" s="55">
        <v>24</v>
      </c>
      <c r="I114" s="59">
        <v>24</v>
      </c>
      <c r="J114" s="54">
        <v>850</v>
      </c>
      <c r="K114" s="21" t="s">
        <v>143</v>
      </c>
      <c r="L114" s="20">
        <v>35018</v>
      </c>
      <c r="M114" s="31">
        <v>35018</v>
      </c>
      <c r="N114" s="30" t="s">
        <v>97</v>
      </c>
      <c r="O114" s="35" t="s">
        <v>142</v>
      </c>
      <c r="P114" s="16" t="s">
        <v>141</v>
      </c>
      <c r="Q114" s="15" t="s">
        <v>0</v>
      </c>
      <c r="R114" s="14" t="s">
        <v>0</v>
      </c>
      <c r="S114" s="13" t="str">
        <f>IF(AND(T114="◄",W114="►"),"◄?►",IF(T114="◄","◄",IF(W114="►","►","")))</f>
        <v>◄</v>
      </c>
      <c r="T114" s="12" t="str">
        <f>IF(U114&gt;0,"","◄")</f>
        <v>◄</v>
      </c>
      <c r="U114" s="11"/>
      <c r="V114" s="11"/>
      <c r="W114" s="10" t="str">
        <f>IF(V114&gt;0,"►","")</f>
        <v/>
      </c>
    </row>
    <row r="115" spans="1:23" s="9" customFormat="1" ht="16.2" thickBot="1" x14ac:dyDescent="0.3">
      <c r="A115" s="28">
        <f>A114+1</f>
        <v>109</v>
      </c>
      <c r="B115" s="28"/>
      <c r="C115" s="189"/>
      <c r="D115" s="190">
        <f t="shared" si="3"/>
        <v>0</v>
      </c>
      <c r="E115" s="34">
        <v>2645</v>
      </c>
      <c r="F115" s="57" t="s">
        <v>140</v>
      </c>
      <c r="G115" s="33" t="s">
        <v>139</v>
      </c>
      <c r="H115" s="55">
        <v>25</v>
      </c>
      <c r="I115" s="55">
        <v>25</v>
      </c>
      <c r="J115" s="54">
        <v>850</v>
      </c>
      <c r="K115" s="21" t="s">
        <v>138</v>
      </c>
      <c r="L115" s="20">
        <v>35226</v>
      </c>
      <c r="M115" s="31">
        <v>35226</v>
      </c>
      <c r="N115" s="30" t="s">
        <v>97</v>
      </c>
      <c r="O115" s="35" t="s">
        <v>137</v>
      </c>
      <c r="P115" s="16" t="s">
        <v>136</v>
      </c>
      <c r="Q115" s="15" t="s">
        <v>0</v>
      </c>
      <c r="R115" s="14" t="s">
        <v>0</v>
      </c>
      <c r="S115" s="13" t="str">
        <f>IF(AND(T115="◄",W115="►"),"◄?►",IF(T115="◄","◄",IF(W115="►","►","")))</f>
        <v>◄</v>
      </c>
      <c r="T115" s="12" t="str">
        <f>IF(U115&gt;0,"","◄")</f>
        <v>◄</v>
      </c>
      <c r="U115" s="11"/>
      <c r="V115" s="11"/>
      <c r="W115" s="10" t="str">
        <f>IF(V115&gt;0,"►","")</f>
        <v/>
      </c>
    </row>
    <row r="116" spans="1:23" s="9" customFormat="1" ht="16.2" thickBot="1" x14ac:dyDescent="0.3">
      <c r="A116" s="28">
        <f>A115+1</f>
        <v>110</v>
      </c>
      <c r="B116" s="28"/>
      <c r="C116" s="189"/>
      <c r="D116" s="190">
        <f t="shared" si="3"/>
        <v>0</v>
      </c>
      <c r="E116" s="34">
        <v>2701</v>
      </c>
      <c r="F116" s="57" t="s">
        <v>135</v>
      </c>
      <c r="G116" s="33" t="s">
        <v>134</v>
      </c>
      <c r="H116" s="55">
        <v>25</v>
      </c>
      <c r="I116" s="59">
        <v>25</v>
      </c>
      <c r="J116" s="54">
        <v>850</v>
      </c>
      <c r="K116" s="21" t="s">
        <v>133</v>
      </c>
      <c r="L116" s="20">
        <v>35541</v>
      </c>
      <c r="M116" s="31">
        <v>35541</v>
      </c>
      <c r="N116" s="30" t="s">
        <v>97</v>
      </c>
      <c r="O116" s="35" t="s">
        <v>132</v>
      </c>
      <c r="P116" s="16" t="s">
        <v>131</v>
      </c>
      <c r="Q116" s="15" t="s">
        <v>0</v>
      </c>
      <c r="R116" s="14" t="s">
        <v>0</v>
      </c>
      <c r="S116" s="13" t="str">
        <f>IF(AND(T116="◄",W116="►"),"◄?►",IF(T116="◄","◄",IF(W116="►","►","")))</f>
        <v>◄</v>
      </c>
      <c r="T116" s="12" t="str">
        <f>IF(U116&gt;0,"","◄")</f>
        <v>◄</v>
      </c>
      <c r="U116" s="11"/>
      <c r="V116" s="11"/>
      <c r="W116" s="10" t="str">
        <f>IF(V116&gt;0,"►","")</f>
        <v/>
      </c>
    </row>
    <row r="117" spans="1:23" s="9" customFormat="1" ht="16.2" thickBot="1" x14ac:dyDescent="0.3">
      <c r="A117" s="28">
        <f>A116+1</f>
        <v>111</v>
      </c>
      <c r="B117" s="28"/>
      <c r="C117" s="189"/>
      <c r="D117" s="190">
        <f t="shared" si="3"/>
        <v>0</v>
      </c>
      <c r="E117" s="34" t="s">
        <v>126</v>
      </c>
      <c r="F117" s="57" t="s">
        <v>130</v>
      </c>
      <c r="G117" s="33" t="s">
        <v>129</v>
      </c>
      <c r="H117" s="55">
        <v>26</v>
      </c>
      <c r="I117" s="55">
        <v>26</v>
      </c>
      <c r="J117" s="54">
        <v>850</v>
      </c>
      <c r="K117" s="21" t="s">
        <v>128</v>
      </c>
      <c r="L117" s="20">
        <v>35954</v>
      </c>
      <c r="M117" s="31">
        <v>35954</v>
      </c>
      <c r="N117" s="30" t="s">
        <v>97</v>
      </c>
      <c r="O117" s="35" t="s">
        <v>127</v>
      </c>
      <c r="P117" s="16" t="s">
        <v>126</v>
      </c>
      <c r="Q117" s="15" t="s">
        <v>0</v>
      </c>
      <c r="R117" s="14" t="s">
        <v>0</v>
      </c>
      <c r="S117" s="13" t="str">
        <f>IF(AND(T117="◄",W117="►"),"◄?►",IF(T117="◄","◄",IF(W117="►","►","")))</f>
        <v>◄</v>
      </c>
      <c r="T117" s="12" t="str">
        <f>IF(U117&gt;0,"","◄")</f>
        <v>◄</v>
      </c>
      <c r="U117" s="11"/>
      <c r="V117" s="11"/>
      <c r="W117" s="10" t="str">
        <f>IF(V117&gt;0,"►","")</f>
        <v/>
      </c>
    </row>
    <row r="118" spans="1:23" s="9" customFormat="1" ht="16.2" thickBot="1" x14ac:dyDescent="0.3">
      <c r="A118" s="28">
        <f>A117+1</f>
        <v>112</v>
      </c>
      <c r="B118" s="28"/>
      <c r="C118" s="189"/>
      <c r="D118" s="190">
        <f t="shared" si="3"/>
        <v>0</v>
      </c>
      <c r="E118" s="34" t="s">
        <v>125</v>
      </c>
      <c r="F118" s="57" t="s">
        <v>124</v>
      </c>
      <c r="G118" s="33" t="s">
        <v>123</v>
      </c>
      <c r="H118" s="55">
        <v>26</v>
      </c>
      <c r="I118" s="59">
        <v>26</v>
      </c>
      <c r="J118" s="54">
        <v>850</v>
      </c>
      <c r="K118" s="21" t="s">
        <v>122</v>
      </c>
      <c r="L118" s="20">
        <v>36276</v>
      </c>
      <c r="M118" s="31">
        <v>36276</v>
      </c>
      <c r="N118" s="30" t="s">
        <v>97</v>
      </c>
      <c r="O118" s="35" t="s">
        <v>121</v>
      </c>
      <c r="P118" s="16" t="s">
        <v>120</v>
      </c>
      <c r="Q118" s="15" t="s">
        <v>34</v>
      </c>
      <c r="R118" s="14" t="s">
        <v>119</v>
      </c>
      <c r="S118" s="13" t="str">
        <f>IF(AND(T118="◄",W118="►"),"◄?►",IF(T118="◄","◄",IF(W118="►","►","")))</f>
        <v>◄</v>
      </c>
      <c r="T118" s="12" t="str">
        <f>IF(U118&gt;0,"","◄")</f>
        <v>◄</v>
      </c>
      <c r="U118" s="11"/>
      <c r="V118" s="11"/>
      <c r="W118" s="10" t="str">
        <f>IF(V118&gt;0,"►","")</f>
        <v/>
      </c>
    </row>
    <row r="119" spans="1:23" s="9" customFormat="1" ht="16.2" thickBot="1" x14ac:dyDescent="0.3">
      <c r="A119" s="28">
        <f>A118+1</f>
        <v>113</v>
      </c>
      <c r="B119" s="28"/>
      <c r="C119" s="189"/>
      <c r="D119" s="190">
        <f t="shared" si="3"/>
        <v>0</v>
      </c>
      <c r="E119" s="34">
        <v>2878</v>
      </c>
      <c r="F119" s="57" t="s">
        <v>118</v>
      </c>
      <c r="G119" s="33" t="s">
        <v>117</v>
      </c>
      <c r="H119" s="55">
        <v>27</v>
      </c>
      <c r="I119" s="55">
        <v>27</v>
      </c>
      <c r="J119" s="54">
        <v>850</v>
      </c>
      <c r="K119" s="36">
        <v>36526</v>
      </c>
      <c r="L119" s="36">
        <v>36528</v>
      </c>
      <c r="M119" s="31">
        <v>36528</v>
      </c>
      <c r="N119" s="30" t="s">
        <v>97</v>
      </c>
      <c r="O119" s="35" t="s">
        <v>116</v>
      </c>
      <c r="P119" s="16" t="s">
        <v>115</v>
      </c>
      <c r="Q119" s="15" t="s">
        <v>0</v>
      </c>
      <c r="R119" s="14" t="s">
        <v>0</v>
      </c>
      <c r="S119" s="13" t="str">
        <f>IF(AND(T119="◄",W119="►"),"◄?►",IF(T119="◄","◄",IF(W119="►","►","")))</f>
        <v>◄</v>
      </c>
      <c r="T119" s="12" t="str">
        <f>IF(U119&gt;0,"","◄")</f>
        <v>◄</v>
      </c>
      <c r="U119" s="11"/>
      <c r="V119" s="11"/>
      <c r="W119" s="10" t="str">
        <f>IF(V119&gt;0,"►","")</f>
        <v/>
      </c>
    </row>
    <row r="120" spans="1:23" s="9" customFormat="1" ht="16.2" thickBot="1" x14ac:dyDescent="0.3">
      <c r="A120" s="28">
        <f>A119+1</f>
        <v>114</v>
      </c>
      <c r="B120" s="28"/>
      <c r="C120" s="189"/>
      <c r="D120" s="190">
        <f t="shared" si="3"/>
        <v>0</v>
      </c>
      <c r="E120" s="34">
        <v>3001</v>
      </c>
      <c r="F120" s="57" t="s">
        <v>114</v>
      </c>
      <c r="G120" s="33" t="s">
        <v>113</v>
      </c>
      <c r="H120" s="55">
        <v>27</v>
      </c>
      <c r="I120" s="59">
        <v>27</v>
      </c>
      <c r="J120" s="54">
        <v>850</v>
      </c>
      <c r="K120" s="36" t="s">
        <v>112</v>
      </c>
      <c r="L120" s="36">
        <v>37060</v>
      </c>
      <c r="M120" s="31">
        <v>37060</v>
      </c>
      <c r="N120" s="30" t="s">
        <v>97</v>
      </c>
      <c r="O120" s="35" t="s">
        <v>111</v>
      </c>
      <c r="P120" s="16" t="s">
        <v>110</v>
      </c>
      <c r="Q120" s="15" t="s">
        <v>0</v>
      </c>
      <c r="R120" s="14" t="s">
        <v>0</v>
      </c>
      <c r="S120" s="13" t="str">
        <f>IF(AND(T120="◄",W120="►"),"◄?►",IF(T120="◄","◄",IF(W120="►","►","")))</f>
        <v>◄</v>
      </c>
      <c r="T120" s="12" t="str">
        <f>IF(U120&gt;0,"","◄")</f>
        <v>◄</v>
      </c>
      <c r="U120" s="11"/>
      <c r="V120" s="11"/>
      <c r="W120" s="10" t="str">
        <f>IF(V120&gt;0,"►","")</f>
        <v/>
      </c>
    </row>
    <row r="121" spans="1:23" s="9" customFormat="1" ht="16.2" thickBot="1" x14ac:dyDescent="0.3">
      <c r="A121" s="28">
        <f>A120+1</f>
        <v>115</v>
      </c>
      <c r="B121" s="28"/>
      <c r="C121" s="189"/>
      <c r="D121" s="190">
        <f t="shared" si="3"/>
        <v>0</v>
      </c>
      <c r="E121" s="34" t="s">
        <v>106</v>
      </c>
      <c r="F121" s="57" t="s">
        <v>109</v>
      </c>
      <c r="G121" s="33" t="s">
        <v>108</v>
      </c>
      <c r="H121" s="55">
        <v>28</v>
      </c>
      <c r="I121" s="55">
        <v>28</v>
      </c>
      <c r="J121" s="54">
        <v>850</v>
      </c>
      <c r="K121" s="36">
        <v>37448</v>
      </c>
      <c r="L121" s="36">
        <v>37450</v>
      </c>
      <c r="M121" s="31">
        <v>37450</v>
      </c>
      <c r="N121" s="30" t="s">
        <v>97</v>
      </c>
      <c r="O121" s="35" t="s">
        <v>107</v>
      </c>
      <c r="P121" s="16" t="s">
        <v>106</v>
      </c>
      <c r="Q121" s="15" t="s">
        <v>0</v>
      </c>
      <c r="R121" s="14" t="s">
        <v>0</v>
      </c>
      <c r="S121" s="13" t="str">
        <f>IF(AND(T121="◄",W121="►"),"◄?►",IF(T121="◄","◄",IF(W121="►","►","")))</f>
        <v>◄</v>
      </c>
      <c r="T121" s="12" t="str">
        <f>IF(U121&gt;0,"","◄")</f>
        <v>◄</v>
      </c>
      <c r="U121" s="11"/>
      <c r="V121" s="11"/>
      <c r="W121" s="10" t="str">
        <f>IF(V121&gt;0,"►","")</f>
        <v/>
      </c>
    </row>
    <row r="122" spans="1:23" s="9" customFormat="1" ht="16.2" thickBot="1" x14ac:dyDescent="0.3">
      <c r="A122" s="28">
        <f>A121+1</f>
        <v>116</v>
      </c>
      <c r="B122" s="28"/>
      <c r="C122" s="189"/>
      <c r="D122" s="190">
        <f t="shared" si="3"/>
        <v>0</v>
      </c>
      <c r="E122" s="34" t="s">
        <v>105</v>
      </c>
      <c r="F122" s="57" t="s">
        <v>104</v>
      </c>
      <c r="G122" s="33" t="s">
        <v>103</v>
      </c>
      <c r="H122" s="55">
        <v>28</v>
      </c>
      <c r="I122" s="59">
        <v>28</v>
      </c>
      <c r="J122" s="54">
        <v>850</v>
      </c>
      <c r="K122" s="36">
        <v>37807</v>
      </c>
      <c r="L122" s="36">
        <v>37809</v>
      </c>
      <c r="M122" s="31">
        <v>37809</v>
      </c>
      <c r="N122" s="30" t="s">
        <v>97</v>
      </c>
      <c r="O122" s="35" t="s">
        <v>102</v>
      </c>
      <c r="P122" s="16" t="s">
        <v>101</v>
      </c>
      <c r="Q122" s="15" t="s">
        <v>34</v>
      </c>
      <c r="R122" s="14" t="s">
        <v>100</v>
      </c>
      <c r="S122" s="13" t="str">
        <f>IF(AND(T122="◄",W122="►"),"◄?►",IF(T122="◄","◄",IF(W122="►","►","")))</f>
        <v>◄</v>
      </c>
      <c r="T122" s="12" t="str">
        <f>IF(U122&gt;0,"","◄")</f>
        <v>◄</v>
      </c>
      <c r="U122" s="11"/>
      <c r="V122" s="11"/>
      <c r="W122" s="10" t="str">
        <f>IF(V122&gt;0,"►","")</f>
        <v/>
      </c>
    </row>
    <row r="123" spans="1:23" s="9" customFormat="1" ht="16.2" thickBot="1" x14ac:dyDescent="0.3">
      <c r="A123" s="28">
        <f>A122+1</f>
        <v>117</v>
      </c>
      <c r="B123" s="28"/>
      <c r="C123" s="189"/>
      <c r="D123" s="190">
        <f t="shared" si="3"/>
        <v>0</v>
      </c>
      <c r="E123" s="34" t="s">
        <v>95</v>
      </c>
      <c r="F123" s="57" t="s">
        <v>99</v>
      </c>
      <c r="G123" s="33" t="s">
        <v>98</v>
      </c>
      <c r="H123" s="55">
        <v>29</v>
      </c>
      <c r="I123" s="55">
        <v>29</v>
      </c>
      <c r="J123" s="54">
        <v>850</v>
      </c>
      <c r="K123" s="36">
        <v>38143</v>
      </c>
      <c r="L123" s="36">
        <v>38145</v>
      </c>
      <c r="M123" s="31">
        <v>38145</v>
      </c>
      <c r="N123" s="30" t="s">
        <v>97</v>
      </c>
      <c r="O123" s="35" t="s">
        <v>96</v>
      </c>
      <c r="P123" s="16" t="s">
        <v>95</v>
      </c>
      <c r="Q123" s="15"/>
      <c r="R123" s="14" t="s">
        <v>0</v>
      </c>
      <c r="S123" s="13" t="str">
        <f>IF(AND(T123="◄",W123="►"),"◄?►",IF(T123="◄","◄",IF(W123="►","►","")))</f>
        <v>◄</v>
      </c>
      <c r="T123" s="12" t="str">
        <f>IF(U123&gt;0,"","◄")</f>
        <v>◄</v>
      </c>
      <c r="U123" s="11"/>
      <c r="V123" s="11"/>
      <c r="W123" s="10" t="str">
        <f>IF(V123&gt;0,"►","")</f>
        <v/>
      </c>
    </row>
    <row r="124" spans="1:23" s="9" customFormat="1" ht="16.2" thickBot="1" x14ac:dyDescent="0.3">
      <c r="A124" s="28">
        <f>A123+1</f>
        <v>118</v>
      </c>
      <c r="B124" s="28"/>
      <c r="C124" s="189"/>
      <c r="D124" s="190">
        <f t="shared" si="3"/>
        <v>0</v>
      </c>
      <c r="E124" s="34" t="s">
        <v>91</v>
      </c>
      <c r="F124" s="57" t="s">
        <v>94</v>
      </c>
      <c r="G124" s="33" t="s">
        <v>93</v>
      </c>
      <c r="H124" s="55">
        <v>29</v>
      </c>
      <c r="I124" s="59">
        <v>29</v>
      </c>
      <c r="J124" s="54">
        <v>400</v>
      </c>
      <c r="K124" s="36">
        <v>38409</v>
      </c>
      <c r="L124" s="36">
        <v>38411</v>
      </c>
      <c r="M124" s="31">
        <v>38411</v>
      </c>
      <c r="N124" s="30" t="s">
        <v>81</v>
      </c>
      <c r="O124" s="35" t="s">
        <v>92</v>
      </c>
      <c r="P124" s="16" t="s">
        <v>91</v>
      </c>
      <c r="Q124" s="15" t="s">
        <v>0</v>
      </c>
      <c r="R124" s="14" t="s">
        <v>0</v>
      </c>
      <c r="S124" s="13" t="str">
        <f>IF(AND(T124="◄",W124="►"),"◄?►",IF(T124="◄","◄",IF(W124="►","►","")))</f>
        <v>◄</v>
      </c>
      <c r="T124" s="12" t="str">
        <f>IF(U124&gt;0,"","◄")</f>
        <v>◄</v>
      </c>
      <c r="U124" s="11"/>
      <c r="V124" s="11"/>
      <c r="W124" s="10" t="str">
        <f>IF(V124&gt;0,"►","")</f>
        <v/>
      </c>
    </row>
    <row r="125" spans="1:23" s="9" customFormat="1" ht="16.2" thickBot="1" x14ac:dyDescent="0.3">
      <c r="A125" s="28">
        <f>A124+1</f>
        <v>119</v>
      </c>
      <c r="B125" s="28"/>
      <c r="C125" s="189"/>
      <c r="D125" s="190">
        <f t="shared" si="3"/>
        <v>0</v>
      </c>
      <c r="E125" s="34" t="s">
        <v>90</v>
      </c>
      <c r="F125" s="57" t="s">
        <v>89</v>
      </c>
      <c r="G125" s="33" t="s">
        <v>88</v>
      </c>
      <c r="H125" s="55">
        <v>30</v>
      </c>
      <c r="I125" s="55">
        <v>30</v>
      </c>
      <c r="J125" s="54">
        <v>400</v>
      </c>
      <c r="K125" s="36">
        <v>38766</v>
      </c>
      <c r="L125" s="36">
        <v>38768</v>
      </c>
      <c r="M125" s="31">
        <v>38768</v>
      </c>
      <c r="N125" s="30" t="s">
        <v>87</v>
      </c>
      <c r="O125" s="35" t="s">
        <v>86</v>
      </c>
      <c r="P125" s="16" t="s">
        <v>85</v>
      </c>
      <c r="Q125" s="15" t="s">
        <v>34</v>
      </c>
      <c r="R125" s="14" t="s">
        <v>84</v>
      </c>
      <c r="S125" s="13" t="str">
        <f>IF(AND(T125="◄",W125="►"),"◄?►",IF(T125="◄","◄",IF(W125="►","►","")))</f>
        <v>◄</v>
      </c>
      <c r="T125" s="12" t="str">
        <f>IF(U125&gt;0,"","◄")</f>
        <v>◄</v>
      </c>
      <c r="U125" s="11"/>
      <c r="V125" s="11"/>
      <c r="W125" s="10" t="str">
        <f>IF(V125&gt;0,"►","")</f>
        <v/>
      </c>
    </row>
    <row r="126" spans="1:23" s="9" customFormat="1" ht="16.2" thickBot="1" x14ac:dyDescent="0.3">
      <c r="A126" s="28">
        <f>A125+1</f>
        <v>120</v>
      </c>
      <c r="B126" s="28"/>
      <c r="C126" s="189"/>
      <c r="D126" s="190">
        <f t="shared" si="3"/>
        <v>0</v>
      </c>
      <c r="E126" s="34" t="s">
        <v>79</v>
      </c>
      <c r="F126" s="57" t="s">
        <v>83</v>
      </c>
      <c r="G126" s="33" t="s">
        <v>82</v>
      </c>
      <c r="H126" s="55">
        <v>30</v>
      </c>
      <c r="I126" s="59">
        <v>30</v>
      </c>
      <c r="J126" s="54">
        <v>400</v>
      </c>
      <c r="K126" s="36">
        <v>39249</v>
      </c>
      <c r="L126" s="36">
        <v>39251</v>
      </c>
      <c r="M126" s="31">
        <v>39251</v>
      </c>
      <c r="N126" s="30" t="s">
        <v>81</v>
      </c>
      <c r="O126" s="35" t="s">
        <v>80</v>
      </c>
      <c r="P126" s="16" t="s">
        <v>79</v>
      </c>
      <c r="Q126" s="15" t="s">
        <v>0</v>
      </c>
      <c r="R126" s="14" t="s">
        <v>0</v>
      </c>
      <c r="S126" s="13" t="str">
        <f>IF(AND(T126="◄",W126="►"),"◄?►",IF(T126="◄","◄",IF(W126="►","►","")))</f>
        <v>◄</v>
      </c>
      <c r="T126" s="12" t="str">
        <f>IF(U126&gt;0,"","◄")</f>
        <v>◄</v>
      </c>
      <c r="U126" s="11"/>
      <c r="V126" s="11"/>
      <c r="W126" s="10" t="str">
        <f>IF(V126&gt;0,"►","")</f>
        <v/>
      </c>
    </row>
    <row r="127" spans="1:23" s="9" customFormat="1" ht="16.2" thickBot="1" x14ac:dyDescent="0.3">
      <c r="A127" s="28">
        <f>A126+1</f>
        <v>121</v>
      </c>
      <c r="B127" s="28"/>
      <c r="C127" s="189"/>
      <c r="D127" s="190">
        <f t="shared" si="3"/>
        <v>0</v>
      </c>
      <c r="E127" s="34" t="s">
        <v>78</v>
      </c>
      <c r="F127" s="57" t="s">
        <v>77</v>
      </c>
      <c r="G127" s="33" t="s">
        <v>76</v>
      </c>
      <c r="H127" s="55">
        <v>31</v>
      </c>
      <c r="I127" s="55">
        <v>31</v>
      </c>
      <c r="J127" s="54">
        <v>400</v>
      </c>
      <c r="K127" s="36">
        <v>39641</v>
      </c>
      <c r="L127" s="36">
        <v>39643</v>
      </c>
      <c r="M127" s="31">
        <v>39643</v>
      </c>
      <c r="N127" s="30" t="s">
        <v>75</v>
      </c>
      <c r="O127" s="35" t="s">
        <v>74</v>
      </c>
      <c r="P127" s="16" t="s">
        <v>73</v>
      </c>
      <c r="Q127" s="15" t="s">
        <v>34</v>
      </c>
      <c r="R127" s="14" t="s">
        <v>72</v>
      </c>
      <c r="S127" s="13" t="str">
        <f>IF(AND(T127="◄",W127="►"),"◄?►",IF(T127="◄","◄",IF(W127="►","►","")))</f>
        <v>◄</v>
      </c>
      <c r="T127" s="12" t="str">
        <f>IF(U127&gt;0,"","◄")</f>
        <v>◄</v>
      </c>
      <c r="U127" s="11"/>
      <c r="V127" s="11"/>
      <c r="W127" s="10" t="str">
        <f>IF(V127&gt;0,"►","")</f>
        <v/>
      </c>
    </row>
    <row r="128" spans="1:23" s="9" customFormat="1" ht="16.2" thickBot="1" x14ac:dyDescent="0.3">
      <c r="A128" s="28">
        <f>A127+1</f>
        <v>122</v>
      </c>
      <c r="B128" s="28"/>
      <c r="C128" s="189"/>
      <c r="D128" s="190">
        <f t="shared" si="3"/>
        <v>0</v>
      </c>
      <c r="E128" s="27" t="s">
        <v>71</v>
      </c>
      <c r="F128" s="57" t="s">
        <v>70</v>
      </c>
      <c r="G128" s="25" t="s">
        <v>69</v>
      </c>
      <c r="H128" s="55">
        <v>32</v>
      </c>
      <c r="I128" s="55">
        <v>32</v>
      </c>
      <c r="J128" s="54">
        <v>400</v>
      </c>
      <c r="K128" s="36">
        <v>39879</v>
      </c>
      <c r="L128" s="36">
        <v>39881</v>
      </c>
      <c r="M128" s="19">
        <v>39881</v>
      </c>
      <c r="N128" s="18" t="s">
        <v>68</v>
      </c>
      <c r="O128" s="17" t="s">
        <v>67</v>
      </c>
      <c r="P128" s="16" t="s">
        <v>66</v>
      </c>
      <c r="Q128" s="15" t="s">
        <v>34</v>
      </c>
      <c r="R128" s="14" t="s">
        <v>65</v>
      </c>
      <c r="S128" s="13" t="str">
        <f>IF(AND(T128="◄",W128="►"),"◄?►",IF(T128="◄","◄",IF(W128="►","►","")))</f>
        <v>◄</v>
      </c>
      <c r="T128" s="12" t="str">
        <f>IF(U128&gt;0,"","◄")</f>
        <v>◄</v>
      </c>
      <c r="U128" s="11"/>
      <c r="V128" s="11"/>
      <c r="W128" s="10" t="str">
        <f>IF(V128&gt;0,"►","")</f>
        <v/>
      </c>
    </row>
    <row r="129" spans="1:23" s="9" customFormat="1" ht="24.6" customHeight="1" thickBot="1" x14ac:dyDescent="0.35">
      <c r="A129" s="46"/>
      <c r="B129" s="46"/>
      <c r="C129" s="46"/>
      <c r="D129" s="46"/>
      <c r="E129" s="46"/>
      <c r="F129" s="53"/>
      <c r="G129" s="46" t="s">
        <v>64</v>
      </c>
      <c r="H129" s="46"/>
      <c r="I129" s="52"/>
      <c r="J129" s="51"/>
      <c r="K129" s="46" t="s">
        <v>63</v>
      </c>
      <c r="L129" s="50"/>
      <c r="M129" s="49"/>
      <c r="N129" s="48"/>
      <c r="O129" s="46"/>
      <c r="P129" s="47"/>
      <c r="Q129" s="46"/>
      <c r="R129" s="46"/>
      <c r="S129" s="46"/>
      <c r="T129" s="46"/>
      <c r="U129" s="46"/>
      <c r="V129" s="46"/>
      <c r="W129" s="46"/>
    </row>
    <row r="130" spans="1:23" s="9" customFormat="1" ht="16.2" thickBot="1" x14ac:dyDescent="0.3">
      <c r="A130" s="28">
        <f>A128+1</f>
        <v>123</v>
      </c>
      <c r="B130" s="28"/>
      <c r="C130" s="189"/>
      <c r="D130" s="190">
        <f t="shared" si="3"/>
        <v>0</v>
      </c>
      <c r="E130" s="45" t="s">
        <v>62</v>
      </c>
      <c r="F130" s="26" t="s">
        <v>61</v>
      </c>
      <c r="G130" s="44" t="s">
        <v>60</v>
      </c>
      <c r="H130" s="32">
        <v>1</v>
      </c>
      <c r="I130" s="32">
        <v>1</v>
      </c>
      <c r="J130" s="22">
        <v>200</v>
      </c>
      <c r="K130" s="36"/>
      <c r="L130" s="36">
        <v>20683</v>
      </c>
      <c r="M130" s="43">
        <v>20683</v>
      </c>
      <c r="N130" s="42" t="s">
        <v>59</v>
      </c>
      <c r="O130" s="41" t="s">
        <v>58</v>
      </c>
      <c r="P130" s="16" t="s">
        <v>57</v>
      </c>
      <c r="Q130" s="15" t="s">
        <v>34</v>
      </c>
      <c r="R130" s="14" t="s">
        <v>56</v>
      </c>
      <c r="S130" s="13" t="str">
        <f>IF(AND(T130="◄",W130="►"),"◄?►",IF(T130="◄","◄",IF(W130="►","►","")))</f>
        <v>◄</v>
      </c>
      <c r="T130" s="12" t="str">
        <f>IF(U130&gt;0,"","◄")</f>
        <v>◄</v>
      </c>
      <c r="U130" s="11"/>
      <c r="V130" s="11"/>
      <c r="W130" s="10" t="str">
        <f>IF(V130&gt;0,"►","")</f>
        <v/>
      </c>
    </row>
    <row r="131" spans="1:23" s="9" customFormat="1" ht="16.2" thickBot="1" x14ac:dyDescent="0.3">
      <c r="A131" s="28">
        <f>A130+1</f>
        <v>124</v>
      </c>
      <c r="B131" s="28"/>
      <c r="C131" s="189" t="s">
        <v>1337</v>
      </c>
      <c r="D131" s="190" t="str">
        <f t="shared" si="3"/>
        <v>x</v>
      </c>
      <c r="E131" s="34" t="s">
        <v>55</v>
      </c>
      <c r="F131" s="26" t="s">
        <v>54</v>
      </c>
      <c r="G131" s="33" t="s">
        <v>53</v>
      </c>
      <c r="H131" s="40">
        <v>2</v>
      </c>
      <c r="I131" s="40">
        <v>2</v>
      </c>
      <c r="J131" s="22"/>
      <c r="K131" s="36"/>
      <c r="L131" s="36">
        <v>21168</v>
      </c>
      <c r="M131" s="31">
        <v>21168</v>
      </c>
      <c r="N131" s="38" t="s">
        <v>9</v>
      </c>
      <c r="O131" s="35" t="s">
        <v>52</v>
      </c>
      <c r="P131" s="16" t="s">
        <v>51</v>
      </c>
      <c r="Q131" s="15" t="s">
        <v>34</v>
      </c>
      <c r="R131" s="14" t="s">
        <v>50</v>
      </c>
      <c r="S131" s="13" t="str">
        <f>IF(AND(T131="◄",W131="►"),"◄?►",IF(T131="◄","◄",IF(W131="►","►","")))</f>
        <v>◄</v>
      </c>
      <c r="T131" s="12" t="str">
        <f>IF(U131&gt;0,"","◄")</f>
        <v>◄</v>
      </c>
      <c r="U131" s="11"/>
      <c r="V131" s="11"/>
      <c r="W131" s="10" t="str">
        <f>IF(V131&gt;0,"►","")</f>
        <v/>
      </c>
    </row>
    <row r="132" spans="1:23" s="9" customFormat="1" ht="16.2" thickBot="1" x14ac:dyDescent="0.3">
      <c r="A132" s="28">
        <f>A131+1</f>
        <v>125</v>
      </c>
      <c r="B132" s="28"/>
      <c r="C132" s="189"/>
      <c r="D132" s="190">
        <f t="shared" si="3"/>
        <v>0</v>
      </c>
      <c r="E132" s="34" t="s">
        <v>47</v>
      </c>
      <c r="F132" s="26" t="s">
        <v>49</v>
      </c>
      <c r="G132" s="33" t="s">
        <v>48</v>
      </c>
      <c r="H132" s="32">
        <v>3</v>
      </c>
      <c r="I132" s="32">
        <v>3</v>
      </c>
      <c r="J132" s="22"/>
      <c r="K132" s="36"/>
      <c r="L132" s="36">
        <v>21079</v>
      </c>
      <c r="M132" s="31">
        <v>21079</v>
      </c>
      <c r="N132" s="30" t="s">
        <v>44</v>
      </c>
      <c r="O132" s="35" t="s">
        <v>43</v>
      </c>
      <c r="P132" s="16" t="s">
        <v>42</v>
      </c>
      <c r="Q132" s="15" t="s">
        <v>34</v>
      </c>
      <c r="R132" s="14" t="s">
        <v>41</v>
      </c>
      <c r="S132" s="13" t="str">
        <f>IF(AND(T132="◄",W132="►"),"◄?►",IF(T132="◄","◄",IF(W132="►","►","")))</f>
        <v>◄</v>
      </c>
      <c r="T132" s="12" t="str">
        <f>IF(U132&gt;0,"","◄")</f>
        <v>◄</v>
      </c>
      <c r="U132" s="11"/>
      <c r="V132" s="11"/>
      <c r="W132" s="10" t="str">
        <f>IF(V132&gt;0,"►","")</f>
        <v/>
      </c>
    </row>
    <row r="133" spans="1:23" s="9" customFormat="1" ht="16.2" thickBot="1" x14ac:dyDescent="0.3">
      <c r="A133" s="28">
        <f>A132+1</f>
        <v>126</v>
      </c>
      <c r="B133" s="28"/>
      <c r="C133" s="189"/>
      <c r="D133" s="190">
        <f t="shared" si="3"/>
        <v>0</v>
      </c>
      <c r="E133" s="34" t="s">
        <v>47</v>
      </c>
      <c r="F133" s="26" t="s">
        <v>46</v>
      </c>
      <c r="G133" s="33" t="s">
        <v>45</v>
      </c>
      <c r="H133" s="32">
        <v>3</v>
      </c>
      <c r="I133" s="39">
        <v>3</v>
      </c>
      <c r="J133" s="22"/>
      <c r="K133" s="36"/>
      <c r="L133" s="36">
        <v>21079</v>
      </c>
      <c r="M133" s="31">
        <v>21079</v>
      </c>
      <c r="N133" s="30" t="s">
        <v>44</v>
      </c>
      <c r="O133" s="35" t="s">
        <v>43</v>
      </c>
      <c r="P133" s="16" t="s">
        <v>42</v>
      </c>
      <c r="Q133" s="15" t="s">
        <v>34</v>
      </c>
      <c r="R133" s="14" t="s">
        <v>41</v>
      </c>
      <c r="S133" s="13" t="str">
        <f>IF(AND(T133="◄",W133="►"),"◄?►",IF(T133="◄","◄",IF(W133="►","►","")))</f>
        <v>◄</v>
      </c>
      <c r="T133" s="12" t="str">
        <f>IF(U133&gt;0,"","◄")</f>
        <v>◄</v>
      </c>
      <c r="U133" s="11"/>
      <c r="V133" s="11"/>
      <c r="W133" s="10" t="str">
        <f>IF(V133&gt;0,"►","")</f>
        <v/>
      </c>
    </row>
    <row r="134" spans="1:23" s="9" customFormat="1" ht="16.2" thickBot="1" x14ac:dyDescent="0.3">
      <c r="A134" s="28">
        <f>A133+1</f>
        <v>127</v>
      </c>
      <c r="B134" s="28"/>
      <c r="C134" s="189"/>
      <c r="D134" s="190">
        <f t="shared" si="3"/>
        <v>0</v>
      </c>
      <c r="E134" s="34" t="s">
        <v>40</v>
      </c>
      <c r="F134" s="26" t="s">
        <v>39</v>
      </c>
      <c r="G134" s="33" t="s">
        <v>38</v>
      </c>
      <c r="H134" s="32">
        <v>4</v>
      </c>
      <c r="I134" s="32">
        <v>4</v>
      </c>
      <c r="J134" s="22">
        <v>2000</v>
      </c>
      <c r="K134" s="36" t="s">
        <v>9</v>
      </c>
      <c r="L134" s="36">
        <v>22013</v>
      </c>
      <c r="M134" s="31">
        <v>22013</v>
      </c>
      <c r="N134" s="38" t="s">
        <v>37</v>
      </c>
      <c r="O134" s="35" t="s">
        <v>36</v>
      </c>
      <c r="P134" s="16" t="s">
        <v>35</v>
      </c>
      <c r="Q134" s="15" t="s">
        <v>34</v>
      </c>
      <c r="R134" s="14" t="s">
        <v>33</v>
      </c>
      <c r="S134" s="13" t="str">
        <f>IF(AND(T134="◄",W134="►"),"◄?►",IF(T134="◄","◄",IF(W134="►","►","")))</f>
        <v>◄</v>
      </c>
      <c r="T134" s="12" t="str">
        <f>IF(U134&gt;0,"","◄")</f>
        <v>◄</v>
      </c>
      <c r="U134" s="11"/>
      <c r="V134" s="11"/>
      <c r="W134" s="10" t="str">
        <f>IF(V134&gt;0,"►","")</f>
        <v/>
      </c>
    </row>
    <row r="135" spans="1:23" s="9" customFormat="1" ht="33.6" customHeight="1" thickBot="1" x14ac:dyDescent="0.3">
      <c r="A135" s="28">
        <f>A134+1</f>
        <v>128</v>
      </c>
      <c r="B135" s="28"/>
      <c r="C135" s="189"/>
      <c r="D135" s="190">
        <f t="shared" si="3"/>
        <v>0</v>
      </c>
      <c r="E135" s="34">
        <v>2199</v>
      </c>
      <c r="F135" s="26" t="s">
        <v>32</v>
      </c>
      <c r="G135" s="37" t="s">
        <v>31</v>
      </c>
      <c r="H135" s="32">
        <v>4</v>
      </c>
      <c r="I135" s="32">
        <v>4</v>
      </c>
      <c r="J135" s="22">
        <v>2000</v>
      </c>
      <c r="K135" s="36" t="s">
        <v>28</v>
      </c>
      <c r="L135" s="36">
        <v>31439</v>
      </c>
      <c r="M135" s="31">
        <v>31439</v>
      </c>
      <c r="N135" s="30" t="s">
        <v>27</v>
      </c>
      <c r="O135" s="35" t="s">
        <v>26</v>
      </c>
      <c r="P135" s="16" t="s">
        <v>25</v>
      </c>
      <c r="Q135" s="15" t="s">
        <v>0</v>
      </c>
      <c r="R135" s="14" t="s">
        <v>0</v>
      </c>
      <c r="S135" s="13" t="str">
        <f>IF(AND(T135="◄",W135="►"),"◄?►",IF(T135="◄","◄",IF(W135="►","►","")))</f>
        <v>◄</v>
      </c>
      <c r="T135" s="12" t="str">
        <f>IF(U135&gt;0,"","◄")</f>
        <v>◄</v>
      </c>
      <c r="U135" s="11"/>
      <c r="V135" s="11"/>
      <c r="W135" s="10" t="str">
        <f>IF(V135&gt;0,"►","")</f>
        <v/>
      </c>
    </row>
    <row r="136" spans="1:23" s="9" customFormat="1" ht="28.8" customHeight="1" thickBot="1" x14ac:dyDescent="0.3">
      <c r="A136" s="28">
        <f>A135+1</f>
        <v>129</v>
      </c>
      <c r="B136" s="28"/>
      <c r="C136" s="189"/>
      <c r="D136" s="190">
        <f t="shared" si="3"/>
        <v>0</v>
      </c>
      <c r="E136" s="34">
        <v>2199</v>
      </c>
      <c r="F136" s="26" t="s">
        <v>30</v>
      </c>
      <c r="G136" s="37" t="s">
        <v>29</v>
      </c>
      <c r="H136" s="32">
        <v>5</v>
      </c>
      <c r="I136" s="32">
        <v>5</v>
      </c>
      <c r="J136" s="22">
        <v>2000</v>
      </c>
      <c r="K136" s="36" t="s">
        <v>28</v>
      </c>
      <c r="L136" s="36">
        <v>31439</v>
      </c>
      <c r="M136" s="31">
        <v>31439</v>
      </c>
      <c r="N136" s="30" t="s">
        <v>27</v>
      </c>
      <c r="O136" s="35" t="s">
        <v>26</v>
      </c>
      <c r="P136" s="16" t="s">
        <v>25</v>
      </c>
      <c r="Q136" s="15" t="s">
        <v>0</v>
      </c>
      <c r="R136" s="14" t="s">
        <v>0</v>
      </c>
      <c r="S136" s="13" t="str">
        <f>IF(AND(T136="◄",W136="►"),"◄?►",IF(T136="◄","◄",IF(W136="►","►","")))</f>
        <v>◄</v>
      </c>
      <c r="T136" s="12" t="str">
        <f>IF(U136&gt;0,"","◄")</f>
        <v>◄</v>
      </c>
      <c r="U136" s="11"/>
      <c r="V136" s="11"/>
      <c r="W136" s="10" t="str">
        <f>IF(V136&gt;0,"►","")</f>
        <v/>
      </c>
    </row>
    <row r="137" spans="1:23" s="9" customFormat="1" ht="16.2" thickBot="1" x14ac:dyDescent="0.3">
      <c r="A137" s="28">
        <f>A136+1</f>
        <v>130</v>
      </c>
      <c r="B137" s="28"/>
      <c r="C137" s="189"/>
      <c r="D137" s="190">
        <f t="shared" si="3"/>
        <v>0</v>
      </c>
      <c r="E137" s="34">
        <v>2483</v>
      </c>
      <c r="F137" s="26" t="s">
        <v>24</v>
      </c>
      <c r="G137" s="33" t="s">
        <v>23</v>
      </c>
      <c r="H137" s="32">
        <v>5</v>
      </c>
      <c r="I137" s="32">
        <v>5</v>
      </c>
      <c r="J137" s="22">
        <v>2000</v>
      </c>
      <c r="K137" s="36" t="s">
        <v>20</v>
      </c>
      <c r="L137" s="36">
        <v>33882</v>
      </c>
      <c r="M137" s="31">
        <v>33882</v>
      </c>
      <c r="N137" s="30" t="s">
        <v>19</v>
      </c>
      <c r="O137" s="35" t="s">
        <v>18</v>
      </c>
      <c r="P137" s="16" t="s">
        <v>17</v>
      </c>
      <c r="Q137" s="15" t="s">
        <v>0</v>
      </c>
      <c r="R137" s="14" t="s">
        <v>0</v>
      </c>
      <c r="S137" s="13" t="str">
        <f>IF(AND(T137="◄",W137="►"),"◄?►",IF(T137="◄","◄",IF(W137="►","►","")))</f>
        <v>◄</v>
      </c>
      <c r="T137" s="12" t="str">
        <f>IF(U137&gt;0,"","◄")</f>
        <v>◄</v>
      </c>
      <c r="U137" s="11"/>
      <c r="V137" s="11"/>
      <c r="W137" s="10" t="str">
        <f>IF(V137&gt;0,"►","")</f>
        <v/>
      </c>
    </row>
    <row r="138" spans="1:23" s="9" customFormat="1" ht="16.2" thickBot="1" x14ac:dyDescent="0.3">
      <c r="A138" s="28">
        <f>A137+1</f>
        <v>131</v>
      </c>
      <c r="B138" s="28"/>
      <c r="C138" s="189"/>
      <c r="D138" s="190">
        <f t="shared" si="3"/>
        <v>0</v>
      </c>
      <c r="E138" s="34">
        <v>2483</v>
      </c>
      <c r="F138" s="26" t="s">
        <v>22</v>
      </c>
      <c r="G138" s="33" t="s">
        <v>21</v>
      </c>
      <c r="H138" s="32">
        <v>6</v>
      </c>
      <c r="I138" s="32">
        <v>6</v>
      </c>
      <c r="J138" s="22">
        <v>2000</v>
      </c>
      <c r="K138" s="36" t="s">
        <v>20</v>
      </c>
      <c r="L138" s="36">
        <v>33882</v>
      </c>
      <c r="M138" s="31">
        <v>33882</v>
      </c>
      <c r="N138" s="30" t="s">
        <v>19</v>
      </c>
      <c r="O138" s="35" t="s">
        <v>18</v>
      </c>
      <c r="P138" s="16" t="s">
        <v>17</v>
      </c>
      <c r="Q138" s="15" t="s">
        <v>0</v>
      </c>
      <c r="R138" s="14" t="s">
        <v>0</v>
      </c>
      <c r="S138" s="13" t="str">
        <f>IF(AND(T138="◄",W138="►"),"◄?►",IF(T138="◄","◄",IF(W138="►","►","")))</f>
        <v>◄</v>
      </c>
      <c r="T138" s="12" t="str">
        <f>IF(U138&gt;0,"","◄")</f>
        <v>◄</v>
      </c>
      <c r="U138" s="11"/>
      <c r="V138" s="11"/>
      <c r="W138" s="10" t="str">
        <f>IF(V138&gt;0,"►","")</f>
        <v/>
      </c>
    </row>
    <row r="139" spans="1:23" s="9" customFormat="1" ht="16.2" thickBot="1" x14ac:dyDescent="0.3">
      <c r="A139" s="28">
        <f>A138+1</f>
        <v>132</v>
      </c>
      <c r="B139" s="28"/>
      <c r="C139" s="189"/>
      <c r="D139" s="190">
        <f t="shared" si="3"/>
        <v>0</v>
      </c>
      <c r="E139" s="34" t="s">
        <v>12</v>
      </c>
      <c r="F139" s="26" t="s">
        <v>16</v>
      </c>
      <c r="G139" s="33" t="s">
        <v>15</v>
      </c>
      <c r="H139" s="32">
        <v>7</v>
      </c>
      <c r="I139" s="32">
        <v>7</v>
      </c>
      <c r="J139" s="22">
        <v>400</v>
      </c>
      <c r="K139" s="21">
        <v>40117</v>
      </c>
      <c r="L139" s="36">
        <v>40120</v>
      </c>
      <c r="M139" s="31">
        <v>40120</v>
      </c>
      <c r="N139" s="30" t="s">
        <v>14</v>
      </c>
      <c r="O139" s="35" t="s">
        <v>13</v>
      </c>
      <c r="P139" s="16" t="s">
        <v>12</v>
      </c>
      <c r="Q139" s="15" t="s">
        <v>0</v>
      </c>
      <c r="R139" s="14" t="s">
        <v>0</v>
      </c>
      <c r="S139" s="13" t="str">
        <f>IF(AND(T139="◄",W139="►"),"◄?►",IF(T139="◄","◄",IF(W139="►","►","")))</f>
        <v>◄</v>
      </c>
      <c r="T139" s="12" t="str">
        <f>IF(U139&gt;0,"","◄")</f>
        <v>◄</v>
      </c>
      <c r="U139" s="11"/>
      <c r="V139" s="11"/>
      <c r="W139" s="10" t="str">
        <f>IF(V139&gt;0,"►","")</f>
        <v/>
      </c>
    </row>
    <row r="140" spans="1:23" s="9" customFormat="1" ht="16.2" customHeight="1" thickBot="1" x14ac:dyDescent="0.3">
      <c r="A140" s="28">
        <f>A139+1</f>
        <v>133</v>
      </c>
      <c r="B140" s="28"/>
      <c r="C140" s="189" t="s">
        <v>1337</v>
      </c>
      <c r="D140" s="190" t="str">
        <f t="shared" si="3"/>
        <v>x</v>
      </c>
      <c r="E140" s="34" t="s">
        <v>6</v>
      </c>
      <c r="F140" s="26" t="s">
        <v>11</v>
      </c>
      <c r="G140" s="33" t="s">
        <v>10</v>
      </c>
      <c r="H140" s="32">
        <v>6</v>
      </c>
      <c r="I140" s="32">
        <v>6</v>
      </c>
      <c r="J140" s="22">
        <v>200</v>
      </c>
      <c r="K140" s="21" t="s">
        <v>9</v>
      </c>
      <c r="L140" s="20" t="s">
        <v>9</v>
      </c>
      <c r="M140" s="31" t="s">
        <v>9</v>
      </c>
      <c r="N140" s="30" t="s">
        <v>8</v>
      </c>
      <c r="O140" s="29" t="s">
        <v>7</v>
      </c>
      <c r="P140" s="16" t="s">
        <v>6</v>
      </c>
      <c r="Q140" s="15" t="s">
        <v>0</v>
      </c>
      <c r="R140" s="14" t="s">
        <v>0</v>
      </c>
      <c r="S140" s="13" t="str">
        <f>IF(AND(T140="◄",W140="►"),"◄?►",IF(T140="◄","◄",IF(W140="►","►","")))</f>
        <v>◄</v>
      </c>
      <c r="T140" s="12" t="str">
        <f>IF(U140&gt;0,"","◄")</f>
        <v>◄</v>
      </c>
      <c r="U140" s="11"/>
      <c r="V140" s="11"/>
      <c r="W140" s="10" t="str">
        <f>IF(V140&gt;0,"►","")</f>
        <v/>
      </c>
    </row>
    <row r="141" spans="1:23" s="9" customFormat="1" ht="16.2" thickBot="1" x14ac:dyDescent="0.3">
      <c r="A141" s="28">
        <f>A140+1</f>
        <v>134</v>
      </c>
      <c r="B141" s="28"/>
      <c r="C141" s="189" t="s">
        <v>1337</v>
      </c>
      <c r="D141" s="190" t="str">
        <f t="shared" si="3"/>
        <v>x</v>
      </c>
      <c r="E141" s="27" t="s">
        <v>1</v>
      </c>
      <c r="F141" s="26" t="s">
        <v>5</v>
      </c>
      <c r="G141" s="25" t="s">
        <v>4</v>
      </c>
      <c r="H141" s="24">
        <v>8</v>
      </c>
      <c r="I141" s="23">
        <v>8</v>
      </c>
      <c r="J141" s="22">
        <v>500</v>
      </c>
      <c r="K141" s="21">
        <v>42532</v>
      </c>
      <c r="L141" s="20">
        <v>42534</v>
      </c>
      <c r="M141" s="19">
        <v>42534</v>
      </c>
      <c r="N141" s="18" t="s">
        <v>3</v>
      </c>
      <c r="O141" s="17" t="s">
        <v>2</v>
      </c>
      <c r="P141" s="16" t="s">
        <v>1</v>
      </c>
      <c r="Q141" s="15" t="s">
        <v>0</v>
      </c>
      <c r="R141" s="14" t="s">
        <v>0</v>
      </c>
      <c r="S141" s="13" t="str">
        <f>IF(AND(T141="◄",W141="►"),"◄?►",IF(T141="◄","◄",IF(W141="►","►","")))</f>
        <v>◄</v>
      </c>
      <c r="T141" s="12" t="str">
        <f>IF(U141&gt;0,"","◄")</f>
        <v>◄</v>
      </c>
      <c r="U141" s="11"/>
      <c r="V141" s="11"/>
      <c r="W141" s="10" t="str">
        <f>IF(V141&gt;0,"►","")</f>
        <v/>
      </c>
    </row>
    <row r="142" spans="1:23" x14ac:dyDescent="0.3">
      <c r="A142" s="195"/>
      <c r="B142" s="195"/>
      <c r="C142" s="195"/>
      <c r="D142" s="195"/>
      <c r="E142" s="196"/>
      <c r="F142" s="197"/>
      <c r="G142" s="198"/>
      <c r="H142" s="198"/>
      <c r="I142" s="199"/>
      <c r="J142" s="196"/>
      <c r="K142" s="200"/>
      <c r="L142" s="201"/>
      <c r="M142" s="202"/>
      <c r="N142" s="202"/>
      <c r="O142" s="202"/>
      <c r="P142" s="202"/>
      <c r="Q142" s="199"/>
      <c r="R142" s="198"/>
      <c r="S142" s="198"/>
      <c r="T142" s="198"/>
      <c r="U142" s="198"/>
      <c r="V142" s="198"/>
      <c r="W142" s="198"/>
    </row>
  </sheetData>
  <mergeCells count="22">
    <mergeCell ref="B4:D4"/>
    <mergeCell ref="V3:W3"/>
    <mergeCell ref="T3:U3"/>
    <mergeCell ref="P4:R4"/>
    <mergeCell ref="K3:L3"/>
    <mergeCell ref="O3:O4"/>
    <mergeCell ref="H19:H20"/>
    <mergeCell ref="R19:R20"/>
    <mergeCell ref="H2:H4"/>
    <mergeCell ref="P19:P20"/>
    <mergeCell ref="Q19:Q20"/>
    <mergeCell ref="I2:I4"/>
    <mergeCell ref="N44:N45"/>
    <mergeCell ref="E49:E51"/>
    <mergeCell ref="F49:F51"/>
    <mergeCell ref="N49:N51"/>
    <mergeCell ref="P3:R3"/>
    <mergeCell ref="N21:N25"/>
    <mergeCell ref="E19:E20"/>
    <mergeCell ref="N30:N33"/>
    <mergeCell ref="F19:F20"/>
    <mergeCell ref="N19:N20"/>
  </mergeCells>
  <conditionalFormatting sqref="F4">
    <cfRule type="containsText" dxfId="850" priority="139" operator="containsText" text="◙">
      <formula>NOT(ISERROR(SEARCH("◙",F4)))</formula>
    </cfRule>
    <cfRule type="containsText" dxfId="849" priority="140" operator="containsText" text=" -----">
      <formula>NOT(ISERROR(SEARCH(" -----",F4)))</formula>
    </cfRule>
  </conditionalFormatting>
  <conditionalFormatting sqref="F52:F129 F4:F5">
    <cfRule type="containsText" dxfId="848" priority="141" operator="containsText" text="P.">
      <formula>NOT(ISERROR(SEARCH("P.",F4)))</formula>
    </cfRule>
  </conditionalFormatting>
  <conditionalFormatting sqref="F21:F34 F52:F129 F4:F19">
    <cfRule type="containsText" dxfId="847" priority="135" operator="containsText" text=" -----">
      <formula>NOT(ISERROR(SEARCH(" -----",F4)))</formula>
    </cfRule>
    <cfRule type="containsText" dxfId="846" priority="136" operator="containsText" text="P.">
      <formula>NOT(ISERROR(SEARCH("P.",F4)))</formula>
    </cfRule>
  </conditionalFormatting>
  <conditionalFormatting sqref="F21:F49 F52:F129 F4:F19">
    <cfRule type="containsText" dxfId="845" priority="137" operator="containsText" text="?missend">
      <formula>NOT(ISERROR(SEARCH("?missend",F4)))</formula>
    </cfRule>
    <cfRule type="containsText" dxfId="844" priority="138" operator="containsText" text=" -----">
      <formula>NOT(ISERROR(SEARCH(" -----",F4)))</formula>
    </cfRule>
  </conditionalFormatting>
  <conditionalFormatting sqref="F52:F129 J6:J30 F4:F34">
    <cfRule type="containsText" dxfId="843" priority="123" operator="containsText" text="◙">
      <formula>NOT(ISERROR(SEARCH("◙",F4)))</formula>
    </cfRule>
  </conditionalFormatting>
  <conditionalFormatting sqref="F5 J5:J57 F34:F49 F52:F129 J64:J129">
    <cfRule type="containsText" dxfId="842" priority="110" operator="containsText" text=" -----">
      <formula>NOT(ISERROR(SEARCH(" -----",F5)))</formula>
    </cfRule>
    <cfRule type="containsText" dxfId="841" priority="111" operator="containsText" text="◙">
      <formula>NOT(ISERROR(SEARCH("◙",F5)))</formula>
    </cfRule>
    <cfRule type="containsText" dxfId="840" priority="112" operator="containsText" text="P.">
      <formula>NOT(ISERROR(SEARCH("P.",F5)))</formula>
    </cfRule>
    <cfRule type="containsText" dxfId="839" priority="113" operator="containsText" text=" -----">
      <formula>NOT(ISERROR(SEARCH(" -----",F5)))</formula>
    </cfRule>
    <cfRule type="containsText" dxfId="838" priority="114" operator="containsText" text="◙">
      <formula>NOT(ISERROR(SEARCH("◙",F5)))</formula>
    </cfRule>
    <cfRule type="containsText" dxfId="837" priority="116" operator="containsText" text="P.">
      <formula>NOT(ISERROR(SEARCH("P.",F5)))</formula>
    </cfRule>
  </conditionalFormatting>
  <conditionalFormatting sqref="F5 J5:J57 F34:F49 J64:J129 F52:F129">
    <cfRule type="containsText" dxfId="836" priority="109" operator="containsText" text="?FDS-">
      <formula>NOT(ISERROR(SEARCH("?FDS-",F5)))</formula>
    </cfRule>
  </conditionalFormatting>
  <conditionalFormatting sqref="F5 J5:J57 F34:F49 J64:J129">
    <cfRule type="containsText" dxfId="835" priority="107" operator="containsText" text=" -----">
      <formula>NOT(ISERROR(SEARCH(" -----",F5)))</formula>
    </cfRule>
    <cfRule type="containsText" dxfId="834" priority="108" operator="containsText" text="P.">
      <formula>NOT(ISERROR(SEARCH("P.",F5)))</formula>
    </cfRule>
  </conditionalFormatting>
  <conditionalFormatting sqref="F5">
    <cfRule type="containsText" dxfId="833" priority="9" operator="containsText" text="?missend">
      <formula>NOT(ISERROR(SEARCH("?missend",F5)))</formula>
    </cfRule>
  </conditionalFormatting>
  <conditionalFormatting sqref="F5:F19">
    <cfRule type="containsText" dxfId="832" priority="8" operator="containsText" text=" -----">
      <formula>NOT(ISERROR(SEARCH(" -----",F5)))</formula>
    </cfRule>
  </conditionalFormatting>
  <conditionalFormatting sqref="F5:F49 J5:J57 F52:F129 J64:J129">
    <cfRule type="containsText" dxfId="831" priority="115" operator="containsText" text=" -----">
      <formula>NOT(ISERROR(SEARCH(" -----",F5)))</formula>
    </cfRule>
  </conditionalFormatting>
  <conditionalFormatting sqref="F6:F19 F21:F34">
    <cfRule type="containsText" dxfId="830" priority="134" operator="containsText" text="◙">
      <formula>NOT(ISERROR(SEARCH("◙",F6)))</formula>
    </cfRule>
  </conditionalFormatting>
  <conditionalFormatting sqref="F21:F49 F5:F19 F52:F129">
    <cfRule type="containsText" dxfId="829" priority="119" operator="containsText" text="◙">
      <formula>NOT(ISERROR(SEARCH("◙",F5)))</formula>
    </cfRule>
  </conditionalFormatting>
  <conditionalFormatting sqref="F21:F49 F52:F129 F5:F19">
    <cfRule type="containsText" dxfId="828" priority="121" operator="containsText" text="P.">
      <formula>NOT(ISERROR(SEARCH("P.",F5)))</formula>
    </cfRule>
  </conditionalFormatting>
  <conditionalFormatting sqref="F21:F49">
    <cfRule type="containsText" dxfId="827" priority="105" operator="containsText" text=" -----">
      <formula>NOT(ISERROR(SEARCH(" -----",F21)))</formula>
    </cfRule>
  </conditionalFormatting>
  <conditionalFormatting sqref="F34:F49 F52:F67 F69:F128">
    <cfRule type="containsText" dxfId="826" priority="120" operator="containsText" text=" -----">
      <formula>NOT(ISERROR(SEARCH(" -----",F34)))</formula>
    </cfRule>
    <cfRule type="containsText" dxfId="825" priority="122" operator="containsText" text="?missend">
      <formula>NOT(ISERROR(SEARCH("?missend",F34)))</formula>
    </cfRule>
  </conditionalFormatting>
  <conditionalFormatting sqref="F34:F49 J5:J57 J64:J129 F5">
    <cfRule type="containsText" dxfId="824" priority="106" operator="containsText" text="◙">
      <formula>NOT(ISERROR(SEARCH("◙",F5)))</formula>
    </cfRule>
  </conditionalFormatting>
  <conditionalFormatting sqref="F34:F49">
    <cfRule type="containsText" dxfId="823" priority="117" operator="containsText" text="◙">
      <formula>NOT(ISERROR(SEARCH("◙",F34)))</formula>
    </cfRule>
    <cfRule type="containsText" dxfId="822" priority="118" operator="containsText" text="P.">
      <formula>NOT(ISERROR(SEARCH("P.",F34)))</formula>
    </cfRule>
  </conditionalFormatting>
  <conditionalFormatting sqref="F52:F129">
    <cfRule type="containsText" dxfId="821" priority="5" operator="containsText" text=" -----">
      <formula>NOT(ISERROR(SEARCH(" -----",F52)))</formula>
    </cfRule>
  </conditionalFormatting>
  <conditionalFormatting sqref="F52:F134">
    <cfRule type="containsText" dxfId="820" priority="74" operator="containsText" text="◙">
      <formula>NOT(ISERROR(SEARCH("◙",F52)))</formula>
    </cfRule>
    <cfRule type="containsText" dxfId="819" priority="78" operator="containsText" text=" -----">
      <formula>NOT(ISERROR(SEARCH(" -----",F52)))</formula>
    </cfRule>
    <cfRule type="containsText" dxfId="818" priority="79" operator="containsText" text="P.">
      <formula>NOT(ISERROR(SEARCH("P.",F52)))</formula>
    </cfRule>
  </conditionalFormatting>
  <conditionalFormatting sqref="F68">
    <cfRule type="containsText" dxfId="817" priority="7" operator="containsText" text="?missend">
      <formula>NOT(ISERROR(SEARCH("?missend",F68)))</formula>
    </cfRule>
  </conditionalFormatting>
  <conditionalFormatting sqref="F129">
    <cfRule type="containsText" dxfId="816" priority="6" operator="containsText" text="?missend">
      <formula>NOT(ISERROR(SEARCH("?missend",F129)))</formula>
    </cfRule>
  </conditionalFormatting>
  <conditionalFormatting sqref="F130:F134">
    <cfRule type="containsText" dxfId="815" priority="59" operator="containsText" text="◙">
      <formula>NOT(ISERROR(SEARCH("◙",F130)))</formula>
    </cfRule>
    <cfRule type="containsText" dxfId="814" priority="60" operator="containsText" text=" -----">
      <formula>NOT(ISERROR(SEARCH(" -----",F130)))</formula>
    </cfRule>
    <cfRule type="containsText" dxfId="813" priority="61" operator="containsText" text="P.">
      <formula>NOT(ISERROR(SEARCH("P.",F130)))</formula>
    </cfRule>
    <cfRule type="containsText" dxfId="812" priority="62" operator="containsText" text="?FDS-">
      <formula>NOT(ISERROR(SEARCH("?FDS-",F130)))</formula>
    </cfRule>
    <cfRule type="containsText" dxfId="811" priority="63" operator="containsText" text=" -----">
      <formula>NOT(ISERROR(SEARCH(" -----",F130)))</formula>
    </cfRule>
    <cfRule type="containsText" dxfId="810" priority="64" operator="containsText" text="◙">
      <formula>NOT(ISERROR(SEARCH("◙",F130)))</formula>
    </cfRule>
    <cfRule type="containsText" dxfId="809" priority="65" operator="containsText" text="P.">
      <formula>NOT(ISERROR(SEARCH("P.",F130)))</formula>
    </cfRule>
    <cfRule type="containsText" dxfId="808" priority="66" operator="containsText" text=" -----">
      <formula>NOT(ISERROR(SEARCH(" -----",F130)))</formula>
    </cfRule>
    <cfRule type="containsText" dxfId="807" priority="67" operator="containsText" text="◙">
      <formula>NOT(ISERROR(SEARCH("◙",F130)))</formula>
    </cfRule>
    <cfRule type="containsText" dxfId="806" priority="68" operator="containsText" text=" -----">
      <formula>NOT(ISERROR(SEARCH(" -----",F130)))</formula>
    </cfRule>
    <cfRule type="containsText" dxfId="805" priority="69" operator="containsText" text="P.">
      <formula>NOT(ISERROR(SEARCH("P.",F130)))</formula>
    </cfRule>
    <cfRule type="containsText" dxfId="804" priority="70" operator="containsText" text="◙">
      <formula>NOT(ISERROR(SEARCH("◙",F130)))</formula>
    </cfRule>
    <cfRule type="containsText" dxfId="803" priority="71" operator="containsText" text=" -----">
      <formula>NOT(ISERROR(SEARCH(" -----",F130)))</formula>
    </cfRule>
    <cfRule type="containsText" dxfId="802" priority="72" operator="containsText" text="P.">
      <formula>NOT(ISERROR(SEARCH("P.",F130)))</formula>
    </cfRule>
    <cfRule type="containsText" dxfId="801" priority="73" operator="containsText" text="?missend">
      <formula>NOT(ISERROR(SEARCH("?missend",F130)))</formula>
    </cfRule>
    <cfRule type="containsText" dxfId="800" priority="75" operator="containsText" text=" -----">
      <formula>NOT(ISERROR(SEARCH(" -----",F130)))</formula>
    </cfRule>
    <cfRule type="containsText" dxfId="799" priority="76" operator="containsText" text="P.">
      <formula>NOT(ISERROR(SEARCH("P.",F130)))</formula>
    </cfRule>
    <cfRule type="containsText" dxfId="798" priority="77" operator="containsText" text="?missend">
      <formula>NOT(ISERROR(SEARCH("?missend",F130)))</formula>
    </cfRule>
  </conditionalFormatting>
  <conditionalFormatting sqref="F130:F136 F139:F141">
    <cfRule type="containsText" dxfId="797" priority="57" operator="containsText" text=" -----">
      <formula>NOT(ISERROR(SEARCH(" -----",F130)))</formula>
    </cfRule>
  </conditionalFormatting>
  <conditionalFormatting sqref="F135:F136 F139:F141">
    <cfRule type="containsText" dxfId="796" priority="34" operator="containsText" text="◙">
      <formula>NOT(ISERROR(SEARCH("◙",F135)))</formula>
    </cfRule>
    <cfRule type="containsText" dxfId="795" priority="35" operator="containsText" text=" -----">
      <formula>NOT(ISERROR(SEARCH(" -----",F135)))</formula>
    </cfRule>
    <cfRule type="containsText" dxfId="794" priority="36" operator="containsText" text="P.">
      <formula>NOT(ISERROR(SEARCH("P.",F135)))</formula>
    </cfRule>
    <cfRule type="containsText" dxfId="793" priority="37" operator="containsText" text="?FDS-">
      <formula>NOT(ISERROR(SEARCH("?FDS-",F135)))</formula>
    </cfRule>
    <cfRule type="containsText" dxfId="792" priority="38" operator="containsText" text=" -----">
      <formula>NOT(ISERROR(SEARCH(" -----",F135)))</formula>
    </cfRule>
    <cfRule type="containsText" dxfId="791" priority="39" operator="containsText" text="◙">
      <formula>NOT(ISERROR(SEARCH("◙",F135)))</formula>
    </cfRule>
    <cfRule type="containsText" dxfId="790" priority="40" operator="containsText" text="P.">
      <formula>NOT(ISERROR(SEARCH("P.",F135)))</formula>
    </cfRule>
    <cfRule type="containsText" dxfId="789" priority="41" operator="containsText" text=" -----">
      <formula>NOT(ISERROR(SEARCH(" -----",F135)))</formula>
    </cfRule>
    <cfRule type="containsText" dxfId="788" priority="42" operator="containsText" text="◙">
      <formula>NOT(ISERROR(SEARCH("◙",F135)))</formula>
    </cfRule>
    <cfRule type="containsText" dxfId="787" priority="43" operator="containsText" text=" -----">
      <formula>NOT(ISERROR(SEARCH(" -----",F135)))</formula>
    </cfRule>
    <cfRule type="containsText" dxfId="786" priority="44" operator="containsText" text="P.">
      <formula>NOT(ISERROR(SEARCH("P.",F135)))</formula>
    </cfRule>
    <cfRule type="containsText" dxfId="785" priority="45" operator="containsText" text="◙">
      <formula>NOT(ISERROR(SEARCH("◙",F135)))</formula>
    </cfRule>
    <cfRule type="containsText" dxfId="784" priority="46" operator="containsText" text=" -----">
      <formula>NOT(ISERROR(SEARCH(" -----",F135)))</formula>
    </cfRule>
    <cfRule type="containsText" dxfId="783" priority="47" operator="containsText" text="P.">
      <formula>NOT(ISERROR(SEARCH("P.",F135)))</formula>
    </cfRule>
    <cfRule type="containsText" dxfId="782" priority="48" operator="containsText" text="?missend">
      <formula>NOT(ISERROR(SEARCH("?missend",F135)))</formula>
    </cfRule>
    <cfRule type="containsText" dxfId="781" priority="53" operator="containsText" text="◙">
      <formula>NOT(ISERROR(SEARCH("◙",F135)))</formula>
    </cfRule>
    <cfRule type="containsText" dxfId="780" priority="54" operator="containsText" text=" -----">
      <formula>NOT(ISERROR(SEARCH(" -----",F135)))</formula>
    </cfRule>
    <cfRule type="containsText" dxfId="779" priority="55" operator="containsText" text="P.">
      <formula>NOT(ISERROR(SEARCH("P.",F135)))</formula>
    </cfRule>
    <cfRule type="containsText" dxfId="778" priority="56" operator="containsText" text="?missend">
      <formula>NOT(ISERROR(SEARCH("?missend",F135)))</formula>
    </cfRule>
    <cfRule type="containsText" dxfId="777" priority="58" operator="containsText" text="P.">
      <formula>NOT(ISERROR(SEARCH("P.",F135)))</formula>
    </cfRule>
  </conditionalFormatting>
  <conditionalFormatting sqref="F135:F141">
    <cfRule type="containsText" dxfId="776" priority="31" operator="containsText" text=" -----">
      <formula>NOT(ISERROR(SEARCH(" -----",F135)))</formula>
    </cfRule>
  </conditionalFormatting>
  <conditionalFormatting sqref="F137:F138">
    <cfRule type="containsText" dxfId="775" priority="11" operator="containsText" text=" -----">
      <formula>NOT(ISERROR(SEARCH(" -----",F137)))</formula>
    </cfRule>
    <cfRule type="containsText" dxfId="774" priority="12" operator="containsText" text="◙">
      <formula>NOT(ISERROR(SEARCH("◙",F137)))</formula>
    </cfRule>
    <cfRule type="containsText" dxfId="773" priority="13" operator="containsText" text=" -----">
      <formula>NOT(ISERROR(SEARCH(" -----",F137)))</formula>
    </cfRule>
    <cfRule type="containsText" dxfId="772" priority="14" operator="containsText" text="P.">
      <formula>NOT(ISERROR(SEARCH("P.",F137)))</formula>
    </cfRule>
    <cfRule type="containsText" dxfId="771" priority="15" operator="containsText" text="?FDS-">
      <formula>NOT(ISERROR(SEARCH("?FDS-",F137)))</formula>
    </cfRule>
    <cfRule type="containsText" dxfId="770" priority="16" operator="containsText" text=" -----">
      <formula>NOT(ISERROR(SEARCH(" -----",F137)))</formula>
    </cfRule>
    <cfRule type="containsText" dxfId="769" priority="17" operator="containsText" text="◙">
      <formula>NOT(ISERROR(SEARCH("◙",F137)))</formula>
    </cfRule>
    <cfRule type="containsText" dxfId="768" priority="18" operator="containsText" text="P.">
      <formula>NOT(ISERROR(SEARCH("P.",F137)))</formula>
    </cfRule>
    <cfRule type="containsText" dxfId="767" priority="19" operator="containsText" text=" -----">
      <formula>NOT(ISERROR(SEARCH(" -----",F137)))</formula>
    </cfRule>
    <cfRule type="containsText" dxfId="766" priority="20" operator="containsText" text="◙">
      <formula>NOT(ISERROR(SEARCH("◙",F137)))</formula>
    </cfRule>
    <cfRule type="containsText" dxfId="765" priority="21" operator="containsText" text=" -----">
      <formula>NOT(ISERROR(SEARCH(" -----",F137)))</formula>
    </cfRule>
    <cfRule type="containsText" dxfId="764" priority="22" operator="containsText" text="P.">
      <formula>NOT(ISERROR(SEARCH("P.",F137)))</formula>
    </cfRule>
    <cfRule type="containsText" dxfId="763" priority="23" operator="containsText" text="◙">
      <formula>NOT(ISERROR(SEARCH("◙",F137)))</formula>
    </cfRule>
    <cfRule type="containsText" dxfId="762" priority="24" operator="containsText" text=" -----">
      <formula>NOT(ISERROR(SEARCH(" -----",F137)))</formula>
    </cfRule>
    <cfRule type="containsText" dxfId="761" priority="25" operator="containsText" text="P.">
      <formula>NOT(ISERROR(SEARCH("P.",F137)))</formula>
    </cfRule>
    <cfRule type="containsText" dxfId="760" priority="26" operator="containsText" text="?missend">
      <formula>NOT(ISERROR(SEARCH("?missend",F137)))</formula>
    </cfRule>
    <cfRule type="containsText" dxfId="759" priority="27" operator="containsText" text="◙">
      <formula>NOT(ISERROR(SEARCH("◙",F137)))</formula>
    </cfRule>
    <cfRule type="containsText" dxfId="758" priority="28" operator="containsText" text=" -----">
      <formula>NOT(ISERROR(SEARCH(" -----",F137)))</formula>
    </cfRule>
    <cfRule type="containsText" dxfId="757" priority="29" operator="containsText" text="P.">
      <formula>NOT(ISERROR(SEARCH("P.",F137)))</formula>
    </cfRule>
    <cfRule type="containsText" dxfId="756" priority="30" operator="containsText" text="?missend">
      <formula>NOT(ISERROR(SEARCH("?missend",F137)))</formula>
    </cfRule>
    <cfRule type="containsText" dxfId="755" priority="32" operator="containsText" text="P.">
      <formula>NOT(ISERROR(SEARCH("P.",F137)))</formula>
    </cfRule>
  </conditionalFormatting>
  <conditionalFormatting sqref="J5:J129">
    <cfRule type="containsText" dxfId="754" priority="101" operator="containsText" text=" -----">
      <formula>NOT(ISERROR(SEARCH(" -----",J5)))</formula>
    </cfRule>
  </conditionalFormatting>
  <conditionalFormatting sqref="J6:J30 F6:F34">
    <cfRule type="containsText" dxfId="753" priority="124" operator="containsText" text=" -----">
      <formula>NOT(ISERROR(SEARCH(" -----",F6)))</formula>
    </cfRule>
    <cfRule type="containsText" dxfId="752" priority="125" operator="containsText" text="P.">
      <formula>NOT(ISERROR(SEARCH("P.",F6)))</formula>
    </cfRule>
    <cfRule type="containsText" dxfId="751" priority="126" operator="containsText" text="?FDS-">
      <formula>NOT(ISERROR(SEARCH("?FDS-",F6)))</formula>
    </cfRule>
    <cfRule type="containsText" dxfId="750" priority="127" operator="containsText" text=" -----">
      <formula>NOT(ISERROR(SEARCH(" -----",F6)))</formula>
    </cfRule>
    <cfRule type="containsText" dxfId="749" priority="128" operator="containsText" text="◙">
      <formula>NOT(ISERROR(SEARCH("◙",F6)))</formula>
    </cfRule>
    <cfRule type="containsText" dxfId="748" priority="129" operator="containsText" text="P.">
      <formula>NOT(ISERROR(SEARCH("P.",F6)))</formula>
    </cfRule>
    <cfRule type="containsText" dxfId="747" priority="130" operator="containsText" text=" -----">
      <formula>NOT(ISERROR(SEARCH(" -----",F6)))</formula>
    </cfRule>
  </conditionalFormatting>
  <conditionalFormatting sqref="J6:J30 F6:F49">
    <cfRule type="containsText" dxfId="746" priority="131" operator="containsText" text="◙">
      <formula>NOT(ISERROR(SEARCH("◙",F6)))</formula>
    </cfRule>
    <cfRule type="containsText" dxfId="745" priority="132" operator="containsText" text=" -----">
      <formula>NOT(ISERROR(SEARCH(" -----",F6)))</formula>
    </cfRule>
    <cfRule type="containsText" dxfId="744" priority="133" operator="containsText" text="P.">
      <formula>NOT(ISERROR(SEARCH("P.",F6)))</formula>
    </cfRule>
  </conditionalFormatting>
  <conditionalFormatting sqref="J58:J63">
    <cfRule type="containsText" dxfId="743" priority="80" operator="containsText" text=" -----">
      <formula>NOT(ISERROR(SEARCH(" -----",J58)))</formula>
    </cfRule>
    <cfRule type="containsText" dxfId="742" priority="81" operator="containsText" text="◙">
      <formula>NOT(ISERROR(SEARCH("◙",J58)))</formula>
    </cfRule>
    <cfRule type="containsText" dxfId="741" priority="82" operator="containsText" text=" -----">
      <formula>NOT(ISERROR(SEARCH(" -----",J58)))</formula>
    </cfRule>
    <cfRule type="containsText" dxfId="740" priority="83" operator="containsText" text="P.">
      <formula>NOT(ISERROR(SEARCH("P.",J58)))</formula>
    </cfRule>
    <cfRule type="containsText" dxfId="739" priority="84" operator="containsText" text="?FDS-">
      <formula>NOT(ISERROR(SEARCH("?FDS-",J58)))</formula>
    </cfRule>
    <cfRule type="containsText" dxfId="738" priority="85" operator="containsText" text=" -----">
      <formula>NOT(ISERROR(SEARCH(" -----",J58)))</formula>
    </cfRule>
    <cfRule type="containsText" dxfId="737" priority="86" operator="containsText" text="◙">
      <formula>NOT(ISERROR(SEARCH("◙",J58)))</formula>
    </cfRule>
    <cfRule type="containsText" dxfId="736" priority="87" operator="containsText" text="P.">
      <formula>NOT(ISERROR(SEARCH("P.",J58)))</formula>
    </cfRule>
    <cfRule type="containsText" dxfId="735" priority="88" operator="containsText" text=" -----">
      <formula>NOT(ISERROR(SEARCH(" -----",J58)))</formula>
    </cfRule>
    <cfRule type="containsText" dxfId="734" priority="89" operator="containsText" text="◙">
      <formula>NOT(ISERROR(SEARCH("◙",J58)))</formula>
    </cfRule>
    <cfRule type="containsText" dxfId="733" priority="90" operator="containsText" text=" -----">
      <formula>NOT(ISERROR(SEARCH(" -----",J58)))</formula>
    </cfRule>
    <cfRule type="containsText" dxfId="732" priority="91" operator="containsText" text="P.">
      <formula>NOT(ISERROR(SEARCH("P.",J58)))</formula>
    </cfRule>
    <cfRule type="containsText" dxfId="731" priority="92" operator="containsText" text="◙">
      <formula>NOT(ISERROR(SEARCH("◙",J58)))</formula>
    </cfRule>
    <cfRule type="containsText" dxfId="730" priority="93" operator="containsText" text=" -----">
      <formula>NOT(ISERROR(SEARCH(" -----",J58)))</formula>
    </cfRule>
    <cfRule type="containsText" dxfId="729" priority="94" operator="containsText" text="P.">
      <formula>NOT(ISERROR(SEARCH("P.",J58)))</formula>
    </cfRule>
    <cfRule type="containsText" dxfId="728" priority="95" operator="containsText" text="?FDS-">
      <formula>NOT(ISERROR(SEARCH("?FDS-",J58)))</formula>
    </cfRule>
    <cfRule type="containsText" dxfId="727" priority="96" operator="containsText" text=" -----">
      <formula>NOT(ISERROR(SEARCH(" -----",J58)))</formula>
    </cfRule>
    <cfRule type="containsText" dxfId="726" priority="97" operator="containsText" text="◙">
      <formula>NOT(ISERROR(SEARCH("◙",J58)))</formula>
    </cfRule>
    <cfRule type="containsText" dxfId="725" priority="98" operator="containsText" text="P.">
      <formula>NOT(ISERROR(SEARCH("P.",J58)))</formula>
    </cfRule>
    <cfRule type="containsText" dxfId="724" priority="99" operator="containsText" text=" -----">
      <formula>NOT(ISERROR(SEARCH(" -----",J58)))</formula>
    </cfRule>
    <cfRule type="containsText" dxfId="723" priority="100" operator="containsText" text="◙">
      <formula>NOT(ISERROR(SEARCH("◙",J58)))</formula>
    </cfRule>
    <cfRule type="containsText" dxfId="722" priority="102" operator="containsText" text="P.">
      <formula>NOT(ISERROR(SEARCH("P.",J58)))</formula>
    </cfRule>
  </conditionalFormatting>
  <conditionalFormatting sqref="J130:J141">
    <cfRule type="containsText" dxfId="721" priority="1" operator="containsText" text=" -----">
      <formula>NOT(ISERROR(SEARCH(" -----",J130)))</formula>
    </cfRule>
    <cfRule type="containsText" dxfId="720" priority="4" operator="containsText" text="◙">
      <formula>NOT(ISERROR(SEARCH("◙",J130)))</formula>
    </cfRule>
  </conditionalFormatting>
  <conditionalFormatting sqref="J135:J141">
    <cfRule type="containsText" dxfId="719" priority="3" operator="containsText" text=" -----">
      <formula>NOT(ISERROR(SEARCH(" -----",J135)))</formula>
    </cfRule>
  </conditionalFormatting>
  <conditionalFormatting sqref="J137:J138">
    <cfRule type="containsText" dxfId="718" priority="2" operator="containsText" text="◙">
      <formula>NOT(ISERROR(SEARCH("◙",J137)))</formula>
    </cfRule>
  </conditionalFormatting>
  <conditionalFormatting sqref="Q19">
    <cfRule type="containsBlanks" dxfId="717" priority="103">
      <formula>LEN(TRIM(Q19))=0</formula>
    </cfRule>
  </conditionalFormatting>
  <conditionalFormatting sqref="Q6:R18">
    <cfRule type="containsBlanks" dxfId="716" priority="104">
      <formula>LEN(TRIM(Q6))=0</formula>
    </cfRule>
  </conditionalFormatting>
  <conditionalFormatting sqref="Q21:R67 Q69:R128 Q130:R141">
    <cfRule type="containsBlanks" dxfId="715" priority="10">
      <formula>LEN(TRIM(Q21))=0</formula>
    </cfRule>
  </conditionalFormatting>
  <conditionalFormatting sqref="S6:S67 S69:S128 S130:S141">
    <cfRule type="cellIs" dxfId="714" priority="49" operator="equal">
      <formula>"◄"</formula>
    </cfRule>
    <cfRule type="cellIs" dxfId="713" priority="50" operator="equal">
      <formula>"•"</formula>
    </cfRule>
    <cfRule type="cellIs" priority="51" operator="equal">
      <formula>"◄"</formula>
    </cfRule>
    <cfRule type="cellIs" dxfId="712" priority="52" operator="equal">
      <formula>"►"</formula>
    </cfRule>
  </conditionalFormatting>
  <conditionalFormatting sqref="U4:V4 U6:V67 U69:V128 U130:V141">
    <cfRule type="containsText" dxfId="711" priority="33" operator="containsText" text="Ø">
      <formula>NOT(ISERROR(SEARCH("Ø",U4)))</formula>
    </cfRule>
  </conditionalFormatting>
  <printOptions horizontalCentered="1"/>
  <pageMargins left="0" right="0" top="0.31496062992125984" bottom="0" header="0" footer="0"/>
  <pageSetup paperSize="9" scale="63" orientation="landscape" r:id="rId1"/>
  <headerFooter>
    <oddHeader xml:space="preserve">&amp;R&amp;G
</oddHeader>
    <oddFooter>&amp;R
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865B0-60A1-4CA9-AD9A-38FA5CAC66CB}">
  <dimension ref="A1:AE149"/>
  <sheetViews>
    <sheetView showZeros="0" zoomScale="80" zoomScaleNormal="80" workbookViewId="0">
      <pane xSplit="7" ySplit="5" topLeftCell="H9" activePane="bottomRight" state="frozen"/>
      <selection pane="topRight" activeCell="H1" sqref="H1"/>
      <selection pane="bottomLeft" activeCell="A6" sqref="A6"/>
      <selection pane="bottomRight" activeCell="L7" sqref="L7:L34"/>
    </sheetView>
  </sheetViews>
  <sheetFormatPr defaultColWidth="8.88671875" defaultRowHeight="14.4" x14ac:dyDescent="0.3"/>
  <cols>
    <col min="1" max="1" width="7.21875" style="148" customWidth="1"/>
    <col min="2" max="4" width="4.109375" style="8" customWidth="1"/>
    <col min="5" max="5" width="10.6640625" style="153" customWidth="1"/>
    <col min="6" max="6" width="9.109375" style="156" customWidth="1"/>
    <col min="7" max="7" width="91.6640625" style="144" customWidth="1"/>
    <col min="8" max="8" width="7" style="144" customWidth="1"/>
    <col min="9" max="9" width="7" style="154" customWidth="1"/>
    <col min="10" max="10" width="7" style="153" customWidth="1"/>
    <col min="11" max="11" width="16.109375" style="152" customWidth="1"/>
    <col min="12" max="12" width="10.88671875" style="4" customWidth="1"/>
    <col min="13" max="13" width="6.33203125" style="9" customWidth="1"/>
    <col min="14" max="14" width="17.21875" style="9" customWidth="1"/>
    <col min="15" max="15" width="37.33203125" style="9" customWidth="1"/>
    <col min="16" max="16" width="7.88671875" style="9" customWidth="1"/>
    <col min="17" max="17" width="4" style="154" customWidth="1"/>
    <col min="18" max="18" width="5.6640625" style="144" customWidth="1"/>
    <col min="19" max="19" width="4.6640625" style="144" customWidth="1"/>
    <col min="20" max="20" width="5.5546875" style="144" customWidth="1"/>
    <col min="21" max="22" width="5.44140625" style="144" customWidth="1"/>
    <col min="23" max="23" width="5.5546875" style="144" customWidth="1"/>
    <col min="24" max="30" width="13.21875" style="155" hidden="1" customWidth="1"/>
    <col min="32" max="32" width="2.6640625" style="1" customWidth="1"/>
    <col min="33" max="33" width="10" style="1" bestFit="1" customWidth="1"/>
    <col min="34" max="16384" width="8.88671875" style="1"/>
  </cols>
  <sheetData>
    <row r="1" spans="1:31" ht="15" thickBot="1" x14ac:dyDescent="0.35">
      <c r="B1" s="148"/>
      <c r="C1" s="148"/>
      <c r="D1" s="148"/>
      <c r="E1" s="177"/>
      <c r="F1" s="176"/>
      <c r="L1" s="151"/>
      <c r="M1" s="149"/>
      <c r="N1" s="149"/>
      <c r="O1" s="149"/>
      <c r="P1" s="149"/>
      <c r="Q1" s="150"/>
      <c r="R1" s="149"/>
      <c r="S1" s="149"/>
      <c r="T1" s="149"/>
      <c r="U1" s="149"/>
      <c r="V1" s="149"/>
      <c r="W1" s="149"/>
      <c r="AD1"/>
      <c r="AE1" s="1"/>
    </row>
    <row r="2" spans="1:31" ht="15" customHeight="1" thickBot="1" x14ac:dyDescent="0.35">
      <c r="A2" s="148" t="s">
        <v>1141</v>
      </c>
      <c r="B2" s="148"/>
      <c r="C2" s="148"/>
      <c r="D2" s="148"/>
      <c r="E2" s="144"/>
      <c r="F2" s="144"/>
      <c r="H2" s="147" t="s">
        <v>1338</v>
      </c>
      <c r="I2" s="147" t="s">
        <v>746</v>
      </c>
      <c r="J2" s="144"/>
      <c r="K2" s="144"/>
      <c r="L2" s="144"/>
      <c r="M2" s="144"/>
      <c r="N2" s="144"/>
      <c r="O2" s="144"/>
      <c r="P2" s="144"/>
      <c r="Q2" s="144"/>
      <c r="T2" s="175" t="s">
        <v>1140</v>
      </c>
      <c r="U2" s="174"/>
      <c r="X2" s="2"/>
      <c r="Y2" s="2"/>
      <c r="Z2" s="2"/>
      <c r="AA2" s="2"/>
      <c r="AB2" s="1"/>
      <c r="AC2" s="1"/>
      <c r="AD2" s="1"/>
      <c r="AE2" s="1"/>
    </row>
    <row r="3" spans="1:31" customFormat="1" ht="15" customHeight="1" thickBot="1" x14ac:dyDescent="0.35">
      <c r="A3" s="133"/>
      <c r="B3" s="133"/>
      <c r="C3" s="133"/>
      <c r="D3" s="133"/>
      <c r="E3" s="144"/>
      <c r="F3" s="144"/>
      <c r="G3" s="144"/>
      <c r="H3" s="129"/>
      <c r="I3" s="128"/>
      <c r="J3" s="146"/>
      <c r="K3" s="145" t="s">
        <v>1139</v>
      </c>
      <c r="L3" s="139"/>
      <c r="M3" s="144"/>
      <c r="N3" s="143" t="s">
        <v>1138</v>
      </c>
      <c r="O3" s="142" t="s">
        <v>1137</v>
      </c>
      <c r="P3" s="141" t="s">
        <v>1136</v>
      </c>
      <c r="Q3" s="140"/>
      <c r="R3" s="139"/>
      <c r="S3" s="138"/>
      <c r="T3" s="173"/>
      <c r="U3" s="172"/>
      <c r="V3" s="135" t="s">
        <v>1135</v>
      </c>
      <c r="W3" s="134"/>
    </row>
    <row r="4" spans="1:31" customFormat="1" ht="15" customHeight="1" thickBot="1" x14ac:dyDescent="0.35">
      <c r="A4" s="171"/>
      <c r="B4" s="203">
        <f>COUNTIF(C6:C142, "x")+COUNTIF(C6:C142, "x►")</f>
        <v>4</v>
      </c>
      <c r="C4" s="203"/>
      <c r="D4" s="204"/>
      <c r="E4" s="132" t="s">
        <v>1134</v>
      </c>
      <c r="F4" s="131" t="s">
        <v>738</v>
      </c>
      <c r="G4" s="130" t="s">
        <v>1133</v>
      </c>
      <c r="H4" s="129"/>
      <c r="I4" s="128"/>
      <c r="J4" s="127" t="s">
        <v>1132</v>
      </c>
      <c r="K4" s="126" t="s">
        <v>1131</v>
      </c>
      <c r="L4" s="125" t="s">
        <v>1130</v>
      </c>
      <c r="M4" s="124" t="s">
        <v>1129</v>
      </c>
      <c r="N4" s="123" t="s">
        <v>1128</v>
      </c>
      <c r="O4" s="77"/>
      <c r="P4" s="122" t="s">
        <v>1127</v>
      </c>
      <c r="Q4" s="121"/>
      <c r="R4" s="121"/>
      <c r="S4" s="120" t="s">
        <v>730</v>
      </c>
      <c r="T4" s="12" t="s">
        <v>729</v>
      </c>
      <c r="U4" s="11"/>
      <c r="V4" s="119">
        <v>1</v>
      </c>
      <c r="W4" s="10" t="s">
        <v>34</v>
      </c>
    </row>
    <row r="5" spans="1:31" s="159" customFormat="1" ht="24.6" customHeight="1" thickBot="1" x14ac:dyDescent="0.3">
      <c r="A5" s="118"/>
      <c r="B5" s="191" t="str">
        <f>IF(COUNTIF(C6:C9,"x")&gt;0,"x","")</f>
        <v>x</v>
      </c>
      <c r="C5" s="192"/>
      <c r="D5" s="193" t="str">
        <f>B5</f>
        <v>x</v>
      </c>
      <c r="E5" s="170"/>
      <c r="F5" s="169"/>
      <c r="G5" s="164" t="s">
        <v>1126</v>
      </c>
      <c r="H5" s="164" t="s">
        <v>1126</v>
      </c>
      <c r="I5" s="168"/>
      <c r="J5" s="167"/>
      <c r="K5" s="164"/>
      <c r="L5" s="166"/>
      <c r="M5" s="165"/>
      <c r="N5" s="162"/>
      <c r="O5" s="164" t="s">
        <v>1126</v>
      </c>
      <c r="P5" s="163"/>
      <c r="Q5" s="162"/>
      <c r="R5" s="162"/>
      <c r="S5" s="162"/>
      <c r="T5" s="162"/>
      <c r="U5" s="162"/>
      <c r="V5" s="162"/>
      <c r="W5" s="162"/>
    </row>
    <row r="6" spans="1:31" ht="16.2" thickBot="1" x14ac:dyDescent="0.35">
      <c r="A6" s="28">
        <v>1</v>
      </c>
      <c r="B6" s="28"/>
      <c r="C6" s="189"/>
      <c r="D6" s="190">
        <f t="shared" ref="D6:D69" si="0">C6</f>
        <v>0</v>
      </c>
      <c r="E6" s="109" t="s">
        <v>727</v>
      </c>
      <c r="F6" s="108" t="s">
        <v>1125</v>
      </c>
      <c r="G6" s="107" t="s">
        <v>1124</v>
      </c>
      <c r="H6" s="106">
        <v>1</v>
      </c>
      <c r="I6" s="106">
        <v>1</v>
      </c>
      <c r="J6" s="71" t="s">
        <v>9</v>
      </c>
      <c r="K6" s="105" t="s">
        <v>482</v>
      </c>
      <c r="L6" s="104">
        <v>10618</v>
      </c>
      <c r="M6" s="43">
        <v>1929</v>
      </c>
      <c r="N6" s="42" t="s">
        <v>724</v>
      </c>
      <c r="O6" s="209" t="s">
        <v>482</v>
      </c>
      <c r="P6" s="103" t="s">
        <v>723</v>
      </c>
      <c r="Q6" s="102" t="s">
        <v>34</v>
      </c>
      <c r="R6" s="101" t="s">
        <v>722</v>
      </c>
      <c r="S6" s="13" t="str">
        <f>IF(AND(T6="◄",W6="►"),"◄?►",IF(T6="◄","◄",IF(W6="►","►","")))</f>
        <v>◄</v>
      </c>
      <c r="T6" s="12" t="str">
        <f>IF(U6&gt;0,"","◄")</f>
        <v>◄</v>
      </c>
      <c r="U6" s="11"/>
      <c r="V6" s="11"/>
      <c r="W6" s="10" t="str">
        <f>IF(V6&gt;0,"►","")</f>
        <v/>
      </c>
    </row>
    <row r="7" spans="1:31" ht="16.2" thickBot="1" x14ac:dyDescent="0.35">
      <c r="A7" s="28">
        <f>A6+1</f>
        <v>2</v>
      </c>
      <c r="B7" s="28"/>
      <c r="C7" s="189"/>
      <c r="D7" s="190">
        <f t="shared" si="0"/>
        <v>0</v>
      </c>
      <c r="E7" s="58" t="s">
        <v>719</v>
      </c>
      <c r="F7" s="73" t="s">
        <v>1123</v>
      </c>
      <c r="G7" s="56" t="s">
        <v>1122</v>
      </c>
      <c r="H7" s="87">
        <v>2</v>
      </c>
      <c r="I7" s="87">
        <v>2</v>
      </c>
      <c r="J7" s="71">
        <v>500</v>
      </c>
      <c r="K7" s="74" t="s">
        <v>482</v>
      </c>
      <c r="L7" s="20">
        <v>11140</v>
      </c>
      <c r="M7" s="31">
        <v>1930</v>
      </c>
      <c r="N7" s="30" t="s">
        <v>703</v>
      </c>
      <c r="O7" s="210" t="s">
        <v>482</v>
      </c>
      <c r="P7" s="16" t="s">
        <v>716</v>
      </c>
      <c r="Q7" s="15" t="s">
        <v>34</v>
      </c>
      <c r="R7" s="14" t="s">
        <v>715</v>
      </c>
      <c r="S7" s="13" t="str">
        <f>IF(AND(T7="◄",W7="►"),"◄?►",IF(T7="◄","◄",IF(W7="►","►","")))</f>
        <v>◄</v>
      </c>
      <c r="T7" s="12" t="str">
        <f>IF(U7&gt;0,"","◄")</f>
        <v>◄</v>
      </c>
      <c r="U7" s="11"/>
      <c r="V7" s="11"/>
      <c r="W7" s="10" t="str">
        <f>IF(V7&gt;0,"►","")</f>
        <v/>
      </c>
    </row>
    <row r="8" spans="1:31" ht="16.2" thickBot="1" x14ac:dyDescent="0.35">
      <c r="A8" s="28">
        <f>A7+1</f>
        <v>3</v>
      </c>
      <c r="B8" s="28"/>
      <c r="C8" s="189"/>
      <c r="D8" s="190">
        <f t="shared" si="0"/>
        <v>0</v>
      </c>
      <c r="E8" s="58" t="s">
        <v>719</v>
      </c>
      <c r="F8" s="73" t="s">
        <v>1121</v>
      </c>
      <c r="G8" s="56" t="s">
        <v>1120</v>
      </c>
      <c r="H8" s="87">
        <v>3</v>
      </c>
      <c r="I8" s="87">
        <v>3</v>
      </c>
      <c r="J8" s="71">
        <v>30</v>
      </c>
      <c r="K8" s="74" t="s">
        <v>482</v>
      </c>
      <c r="L8" s="20">
        <v>11140</v>
      </c>
      <c r="M8" s="31">
        <v>1930</v>
      </c>
      <c r="N8" s="30" t="s">
        <v>703</v>
      </c>
      <c r="O8" s="210" t="s">
        <v>482</v>
      </c>
      <c r="P8" s="16" t="s">
        <v>716</v>
      </c>
      <c r="Q8" s="15" t="s">
        <v>34</v>
      </c>
      <c r="R8" s="14" t="s">
        <v>715</v>
      </c>
      <c r="S8" s="13" t="str">
        <f>IF(AND(T8="◄",W8="►"),"◄?►",IF(T8="◄","◄",IF(W8="►","►","")))</f>
        <v>◄</v>
      </c>
      <c r="T8" s="12" t="str">
        <f>IF(U8&gt;0,"","◄")</f>
        <v>◄</v>
      </c>
      <c r="U8" s="11"/>
      <c r="V8" s="11"/>
      <c r="W8" s="10" t="str">
        <f>IF(V8&gt;0,"►","")</f>
        <v/>
      </c>
    </row>
    <row r="9" spans="1:31" ht="16.2" thickBot="1" x14ac:dyDescent="0.35">
      <c r="A9" s="28">
        <f>A8+1</f>
        <v>4</v>
      </c>
      <c r="B9" s="28"/>
      <c r="C9" s="189" t="s">
        <v>1337</v>
      </c>
      <c r="D9" s="190" t="str">
        <f t="shared" si="0"/>
        <v>x</v>
      </c>
      <c r="E9" s="58" t="s">
        <v>1056</v>
      </c>
      <c r="F9" s="73" t="s">
        <v>1119</v>
      </c>
      <c r="G9" s="56" t="s">
        <v>1118</v>
      </c>
      <c r="H9" s="87">
        <v>4</v>
      </c>
      <c r="I9" s="87">
        <v>4</v>
      </c>
      <c r="J9" s="71" t="s">
        <v>9</v>
      </c>
      <c r="K9" s="74" t="s">
        <v>482</v>
      </c>
      <c r="L9" s="20" t="s">
        <v>704</v>
      </c>
      <c r="M9" s="31">
        <v>1937</v>
      </c>
      <c r="N9" s="30" t="s">
        <v>703</v>
      </c>
      <c r="O9" s="210" t="s">
        <v>482</v>
      </c>
      <c r="P9" s="16">
        <v>429</v>
      </c>
      <c r="Q9" s="15"/>
      <c r="R9" s="14">
        <v>425</v>
      </c>
      <c r="S9" s="13" t="str">
        <f>IF(AND(T9="◄",W9="►"),"◄?►",IF(T9="◄","◄",IF(W9="►","►","")))</f>
        <v>◄</v>
      </c>
      <c r="T9" s="12" t="str">
        <f>IF(U9&gt;0,"","◄")</f>
        <v>◄</v>
      </c>
      <c r="U9" s="11"/>
      <c r="V9" s="11"/>
      <c r="W9" s="10" t="str">
        <f>IF(V9&gt;0,"►","")</f>
        <v/>
      </c>
    </row>
    <row r="10" spans="1:31" ht="16.2" thickBot="1" x14ac:dyDescent="0.35">
      <c r="A10" s="28">
        <f>A9+1</f>
        <v>5</v>
      </c>
      <c r="B10" s="28"/>
      <c r="C10" s="189"/>
      <c r="D10" s="190">
        <f t="shared" si="0"/>
        <v>0</v>
      </c>
      <c r="E10" s="58" t="s">
        <v>707</v>
      </c>
      <c r="F10" s="73" t="s">
        <v>1117</v>
      </c>
      <c r="G10" s="56" t="s">
        <v>1112</v>
      </c>
      <c r="H10" s="87">
        <v>5</v>
      </c>
      <c r="I10" s="87">
        <v>5</v>
      </c>
      <c r="J10" s="71" t="s">
        <v>9</v>
      </c>
      <c r="K10" s="74" t="s">
        <v>482</v>
      </c>
      <c r="L10" s="20" t="s">
        <v>704</v>
      </c>
      <c r="M10" s="31">
        <v>1937</v>
      </c>
      <c r="N10" s="30" t="s">
        <v>703</v>
      </c>
      <c r="O10" s="210" t="s">
        <v>482</v>
      </c>
      <c r="P10" s="16" t="s">
        <v>702</v>
      </c>
      <c r="Q10" s="15" t="s">
        <v>34</v>
      </c>
      <c r="R10" s="14" t="s">
        <v>701</v>
      </c>
      <c r="S10" s="13" t="str">
        <f>IF(AND(T10="◄",W10="►"),"◄?►",IF(T10="◄","◄",IF(W10="►","►","")))</f>
        <v>◄</v>
      </c>
      <c r="T10" s="12" t="str">
        <f>IF(U10&gt;0,"","◄")</f>
        <v>◄</v>
      </c>
      <c r="U10" s="11"/>
      <c r="V10" s="11"/>
      <c r="W10" s="10" t="str">
        <f>IF(V10&gt;0,"►","")</f>
        <v/>
      </c>
    </row>
    <row r="11" spans="1:31" ht="16.2" thickBot="1" x14ac:dyDescent="0.35">
      <c r="A11" s="28">
        <f>A10+1</f>
        <v>6</v>
      </c>
      <c r="B11" s="28"/>
      <c r="C11" s="189"/>
      <c r="D11" s="190">
        <f t="shared" si="0"/>
        <v>0</v>
      </c>
      <c r="E11" s="58" t="s">
        <v>707</v>
      </c>
      <c r="F11" s="73" t="s">
        <v>1116</v>
      </c>
      <c r="G11" s="56" t="s">
        <v>1112</v>
      </c>
      <c r="H11" s="87">
        <v>6</v>
      </c>
      <c r="I11" s="87">
        <v>6</v>
      </c>
      <c r="J11" s="71" t="s">
        <v>9</v>
      </c>
      <c r="K11" s="74" t="s">
        <v>482</v>
      </c>
      <c r="L11" s="20" t="s">
        <v>704</v>
      </c>
      <c r="M11" s="31">
        <v>1937</v>
      </c>
      <c r="N11" s="30" t="s">
        <v>703</v>
      </c>
      <c r="O11" s="210" t="s">
        <v>482</v>
      </c>
      <c r="P11" s="16" t="s">
        <v>702</v>
      </c>
      <c r="Q11" s="15" t="s">
        <v>34</v>
      </c>
      <c r="R11" s="14" t="s">
        <v>701</v>
      </c>
      <c r="S11" s="13" t="str">
        <f>IF(AND(T11="◄",W11="►"),"◄?►",IF(T11="◄","◄",IF(W11="►","►","")))</f>
        <v>◄</v>
      </c>
      <c r="T11" s="12" t="str">
        <f>IF(U11&gt;0,"","◄")</f>
        <v>◄</v>
      </c>
      <c r="U11" s="11"/>
      <c r="V11" s="11"/>
      <c r="W11" s="10" t="str">
        <f>IF(V11&gt;0,"►","")</f>
        <v/>
      </c>
    </row>
    <row r="12" spans="1:31" ht="16.2" thickBot="1" x14ac:dyDescent="0.35">
      <c r="A12" s="28">
        <f>A11+1</f>
        <v>7</v>
      </c>
      <c r="B12" s="28"/>
      <c r="C12" s="189"/>
      <c r="D12" s="190">
        <f t="shared" si="0"/>
        <v>0</v>
      </c>
      <c r="E12" s="58" t="s">
        <v>707</v>
      </c>
      <c r="F12" s="73" t="s">
        <v>1115</v>
      </c>
      <c r="G12" s="56" t="s">
        <v>1112</v>
      </c>
      <c r="H12" s="87">
        <v>7</v>
      </c>
      <c r="I12" s="87">
        <v>7</v>
      </c>
      <c r="J12" s="71" t="s">
        <v>9</v>
      </c>
      <c r="K12" s="74" t="s">
        <v>482</v>
      </c>
      <c r="L12" s="20" t="s">
        <v>704</v>
      </c>
      <c r="M12" s="31">
        <v>1937</v>
      </c>
      <c r="N12" s="30" t="s">
        <v>703</v>
      </c>
      <c r="O12" s="210" t="s">
        <v>482</v>
      </c>
      <c r="P12" s="16" t="s">
        <v>702</v>
      </c>
      <c r="Q12" s="15" t="s">
        <v>34</v>
      </c>
      <c r="R12" s="14" t="s">
        <v>701</v>
      </c>
      <c r="S12" s="13" t="str">
        <f>IF(AND(T12="◄",W12="►"),"◄?►",IF(T12="◄","◄",IF(W12="►","►","")))</f>
        <v>◄</v>
      </c>
      <c r="T12" s="12" t="str">
        <f>IF(U12&gt;0,"","◄")</f>
        <v>◄</v>
      </c>
      <c r="U12" s="11"/>
      <c r="V12" s="11"/>
      <c r="W12" s="10" t="str">
        <f>IF(V12&gt;0,"►","")</f>
        <v/>
      </c>
    </row>
    <row r="13" spans="1:31" ht="16.2" thickBot="1" x14ac:dyDescent="0.35">
      <c r="A13" s="28">
        <f>A12+1</f>
        <v>8</v>
      </c>
      <c r="B13" s="28"/>
      <c r="C13" s="189"/>
      <c r="D13" s="190">
        <f t="shared" si="0"/>
        <v>0</v>
      </c>
      <c r="E13" s="58" t="s">
        <v>707</v>
      </c>
      <c r="F13" s="73" t="s">
        <v>1114</v>
      </c>
      <c r="G13" s="56" t="s">
        <v>1112</v>
      </c>
      <c r="H13" s="87">
        <v>8</v>
      </c>
      <c r="I13" s="87">
        <v>8</v>
      </c>
      <c r="J13" s="71">
        <v>240</v>
      </c>
      <c r="K13" s="74" t="s">
        <v>482</v>
      </c>
      <c r="L13" s="20" t="s">
        <v>704</v>
      </c>
      <c r="M13" s="31">
        <v>1937</v>
      </c>
      <c r="N13" s="30" t="s">
        <v>703</v>
      </c>
      <c r="O13" s="210" t="s">
        <v>482</v>
      </c>
      <c r="P13" s="16" t="s">
        <v>702</v>
      </c>
      <c r="Q13" s="15" t="s">
        <v>34</v>
      </c>
      <c r="R13" s="14" t="s">
        <v>701</v>
      </c>
      <c r="S13" s="13" t="str">
        <f>IF(AND(T13="◄",W13="►"),"◄?►",IF(T13="◄","◄",IF(W13="►","►","")))</f>
        <v>◄</v>
      </c>
      <c r="T13" s="12" t="str">
        <f>IF(U13&gt;0,"","◄")</f>
        <v>◄</v>
      </c>
      <c r="U13" s="11"/>
      <c r="V13" s="11"/>
      <c r="W13" s="10" t="str">
        <f>IF(V13&gt;0,"►","")</f>
        <v/>
      </c>
    </row>
    <row r="14" spans="1:31" ht="16.2" thickBot="1" x14ac:dyDescent="0.35">
      <c r="A14" s="28">
        <f>A13+1</f>
        <v>9</v>
      </c>
      <c r="B14" s="28"/>
      <c r="C14" s="189"/>
      <c r="D14" s="190">
        <f t="shared" si="0"/>
        <v>0</v>
      </c>
      <c r="E14" s="58" t="s">
        <v>707</v>
      </c>
      <c r="F14" s="73" t="s">
        <v>1113</v>
      </c>
      <c r="G14" s="56" t="s">
        <v>1112</v>
      </c>
      <c r="H14" s="87">
        <v>9</v>
      </c>
      <c r="I14" s="87">
        <v>9</v>
      </c>
      <c r="J14" s="71" t="s">
        <v>9</v>
      </c>
      <c r="K14" s="74" t="s">
        <v>482</v>
      </c>
      <c r="L14" s="20" t="s">
        <v>704</v>
      </c>
      <c r="M14" s="31">
        <v>1937</v>
      </c>
      <c r="N14" s="30" t="s">
        <v>703</v>
      </c>
      <c r="O14" s="210" t="s">
        <v>482</v>
      </c>
      <c r="P14" s="16" t="s">
        <v>702</v>
      </c>
      <c r="Q14" s="15" t="s">
        <v>34</v>
      </c>
      <c r="R14" s="14" t="s">
        <v>701</v>
      </c>
      <c r="S14" s="13" t="str">
        <f>IF(AND(T14="◄",W14="►"),"◄?►",IF(T14="◄","◄",IF(W14="►","►","")))</f>
        <v>◄</v>
      </c>
      <c r="T14" s="12" t="str">
        <f>IF(U14&gt;0,"","◄")</f>
        <v>◄</v>
      </c>
      <c r="U14" s="11"/>
      <c r="V14" s="11"/>
      <c r="W14" s="10" t="str">
        <f>IF(V14&gt;0,"►","")</f>
        <v/>
      </c>
    </row>
    <row r="15" spans="1:31" ht="16.2" thickBot="1" x14ac:dyDescent="0.35">
      <c r="A15" s="28">
        <f>A14+1</f>
        <v>10</v>
      </c>
      <c r="B15" s="28"/>
      <c r="C15" s="189"/>
      <c r="D15" s="190">
        <f t="shared" si="0"/>
        <v>0</v>
      </c>
      <c r="E15" s="58" t="s">
        <v>707</v>
      </c>
      <c r="F15" s="73" t="s">
        <v>1113</v>
      </c>
      <c r="G15" s="56" t="s">
        <v>1112</v>
      </c>
      <c r="H15" s="87">
        <v>10</v>
      </c>
      <c r="I15" s="87">
        <v>10</v>
      </c>
      <c r="J15" s="71" t="s">
        <v>9</v>
      </c>
      <c r="K15" s="74" t="s">
        <v>482</v>
      </c>
      <c r="L15" s="20" t="s">
        <v>704</v>
      </c>
      <c r="M15" s="31">
        <v>1937</v>
      </c>
      <c r="N15" s="30" t="s">
        <v>703</v>
      </c>
      <c r="O15" s="210" t="s">
        <v>482</v>
      </c>
      <c r="P15" s="16" t="s">
        <v>702</v>
      </c>
      <c r="Q15" s="15" t="s">
        <v>34</v>
      </c>
      <c r="R15" s="14" t="s">
        <v>701</v>
      </c>
      <c r="S15" s="13" t="str">
        <f>IF(AND(T15="◄",W15="►"),"◄?►",IF(T15="◄","◄",IF(W15="►","►","")))</f>
        <v>◄</v>
      </c>
      <c r="T15" s="12" t="str">
        <f>IF(U15&gt;0,"","◄")</f>
        <v>◄</v>
      </c>
      <c r="U15" s="11"/>
      <c r="V15" s="11"/>
      <c r="W15" s="10" t="str">
        <f>IF(V15&gt;0,"►","")</f>
        <v/>
      </c>
    </row>
    <row r="16" spans="1:31" ht="16.2" thickBot="1" x14ac:dyDescent="0.35">
      <c r="A16" s="28">
        <f>A15+1</f>
        <v>11</v>
      </c>
      <c r="B16" s="28"/>
      <c r="C16" s="189"/>
      <c r="D16" s="190">
        <f t="shared" si="0"/>
        <v>0</v>
      </c>
      <c r="E16" s="58" t="s">
        <v>700</v>
      </c>
      <c r="F16" s="73" t="s">
        <v>1111</v>
      </c>
      <c r="G16" s="56" t="s">
        <v>1110</v>
      </c>
      <c r="H16" s="87">
        <v>11</v>
      </c>
      <c r="I16" s="87">
        <v>11</v>
      </c>
      <c r="J16" s="71">
        <v>650</v>
      </c>
      <c r="K16" s="74" t="s">
        <v>482</v>
      </c>
      <c r="L16" s="20">
        <v>16967</v>
      </c>
      <c r="M16" s="31">
        <v>1946</v>
      </c>
      <c r="N16" s="30" t="s">
        <v>697</v>
      </c>
      <c r="O16" s="210" t="s">
        <v>482</v>
      </c>
      <c r="P16" s="16" t="s">
        <v>696</v>
      </c>
      <c r="Q16" s="15" t="s">
        <v>34</v>
      </c>
      <c r="R16" s="14" t="s">
        <v>695</v>
      </c>
      <c r="S16" s="13" t="str">
        <f>IF(AND(T16="◄",W16="►"),"◄?►",IF(T16="◄","◄",IF(W16="►","►","")))</f>
        <v>◄</v>
      </c>
      <c r="T16" s="12" t="str">
        <f>IF(U16&gt;0,"","◄")</f>
        <v>◄</v>
      </c>
      <c r="U16" s="11"/>
      <c r="V16" s="11"/>
      <c r="W16" s="10" t="str">
        <f>IF(V16&gt;0,"►","")</f>
        <v/>
      </c>
    </row>
    <row r="17" spans="1:23" ht="16.2" thickBot="1" x14ac:dyDescent="0.35">
      <c r="A17" s="28">
        <f>A16+1</f>
        <v>12</v>
      </c>
      <c r="B17" s="28"/>
      <c r="C17" s="189"/>
      <c r="D17" s="190">
        <f t="shared" si="0"/>
        <v>0</v>
      </c>
      <c r="E17" s="58" t="s">
        <v>694</v>
      </c>
      <c r="F17" s="73" t="s">
        <v>1109</v>
      </c>
      <c r="G17" s="56" t="s">
        <v>1108</v>
      </c>
      <c r="H17" s="87">
        <v>12</v>
      </c>
      <c r="I17" s="87">
        <v>12</v>
      </c>
      <c r="J17" s="71">
        <v>350</v>
      </c>
      <c r="K17" s="74" t="s">
        <v>482</v>
      </c>
      <c r="L17" s="20">
        <v>17013</v>
      </c>
      <c r="M17" s="31">
        <v>1946</v>
      </c>
      <c r="N17" s="30" t="s">
        <v>691</v>
      </c>
      <c r="O17" s="210" t="s">
        <v>482</v>
      </c>
      <c r="P17" s="16" t="s">
        <v>690</v>
      </c>
      <c r="Q17" s="15" t="s">
        <v>34</v>
      </c>
      <c r="R17" s="14" t="s">
        <v>689</v>
      </c>
      <c r="S17" s="13" t="str">
        <f>IF(AND(T17="◄",W17="►"),"◄?►",IF(T17="◄","◄",IF(W17="►","►","")))</f>
        <v>◄</v>
      </c>
      <c r="T17" s="12" t="str">
        <f>IF(U17&gt;0,"","◄")</f>
        <v>◄</v>
      </c>
      <c r="U17" s="11"/>
      <c r="V17" s="11"/>
      <c r="W17" s="10" t="str">
        <f>IF(V17&gt;0,"►","")</f>
        <v/>
      </c>
    </row>
    <row r="18" spans="1:23" ht="16.2" thickBot="1" x14ac:dyDescent="0.35">
      <c r="A18" s="28">
        <f>A17+1</f>
        <v>13</v>
      </c>
      <c r="B18" s="28"/>
      <c r="C18" s="189"/>
      <c r="D18" s="190">
        <f t="shared" si="0"/>
        <v>0</v>
      </c>
      <c r="E18" s="58" t="s">
        <v>685</v>
      </c>
      <c r="F18" s="73" t="s">
        <v>1107</v>
      </c>
      <c r="G18" s="9" t="s">
        <v>1106</v>
      </c>
      <c r="H18" s="87">
        <v>13</v>
      </c>
      <c r="I18" s="87">
        <v>13</v>
      </c>
      <c r="J18" s="71">
        <v>650</v>
      </c>
      <c r="K18" s="74" t="s">
        <v>482</v>
      </c>
      <c r="L18" s="20">
        <v>17053</v>
      </c>
      <c r="M18" s="31">
        <v>1946</v>
      </c>
      <c r="N18" s="30" t="s">
        <v>686</v>
      </c>
      <c r="O18" s="210" t="s">
        <v>482</v>
      </c>
      <c r="P18" s="16" t="s">
        <v>685</v>
      </c>
      <c r="Q18" s="15" t="s">
        <v>0</v>
      </c>
      <c r="R18" s="14" t="s">
        <v>0</v>
      </c>
      <c r="S18" s="13" t="str">
        <f>IF(AND(T18="◄",W18="►"),"◄?►",IF(T18="◄","◄",IF(W18="►","►","")))</f>
        <v>◄</v>
      </c>
      <c r="T18" s="12" t="str">
        <f>IF(U18&gt;0,"","◄")</f>
        <v>◄</v>
      </c>
      <c r="U18" s="11"/>
      <c r="V18" s="11"/>
      <c r="W18" s="10" t="str">
        <f>IF(V18&gt;0,"►","")</f>
        <v/>
      </c>
    </row>
    <row r="19" spans="1:23" ht="29.4" customHeight="1" thickBot="1" x14ac:dyDescent="0.35">
      <c r="A19" s="28">
        <f>A18+1</f>
        <v>14</v>
      </c>
      <c r="B19" s="28"/>
      <c r="C19" s="189"/>
      <c r="D19" s="190">
        <f t="shared" si="0"/>
        <v>0</v>
      </c>
      <c r="E19" s="100" t="s">
        <v>684</v>
      </c>
      <c r="F19" s="81" t="s">
        <v>1105</v>
      </c>
      <c r="G19" s="60" t="s">
        <v>1104</v>
      </c>
      <c r="H19" s="99">
        <v>14</v>
      </c>
      <c r="I19" s="91">
        <v>14</v>
      </c>
      <c r="J19" s="71" t="s">
        <v>9</v>
      </c>
      <c r="K19" s="74" t="s">
        <v>482</v>
      </c>
      <c r="L19" s="20">
        <v>16654</v>
      </c>
      <c r="M19" s="31">
        <v>1935</v>
      </c>
      <c r="N19" s="211" t="s">
        <v>681</v>
      </c>
      <c r="O19" s="210" t="s">
        <v>482</v>
      </c>
      <c r="P19" s="98" t="s">
        <v>680</v>
      </c>
      <c r="Q19" s="97" t="s">
        <v>34</v>
      </c>
      <c r="R19" s="96" t="s">
        <v>679</v>
      </c>
      <c r="S19" s="13" t="str">
        <f>IF(AND(T19="◄",W19="►"),"◄?►",IF(T19="◄","◄",IF(W19="►","►","")))</f>
        <v>◄</v>
      </c>
      <c r="T19" s="12" t="str">
        <f>IF(U19&gt;0,"","◄")</f>
        <v>◄</v>
      </c>
      <c r="U19" s="11"/>
      <c r="V19" s="11"/>
      <c r="W19" s="10" t="str">
        <f>IF(V19&gt;0,"►","")</f>
        <v/>
      </c>
    </row>
    <row r="20" spans="1:23" ht="16.2" thickBot="1" x14ac:dyDescent="0.35">
      <c r="A20" s="28">
        <f>A19+1</f>
        <v>15</v>
      </c>
      <c r="B20" s="28"/>
      <c r="C20" s="189"/>
      <c r="D20" s="190">
        <f t="shared" si="0"/>
        <v>0</v>
      </c>
      <c r="E20" s="95"/>
      <c r="F20" s="78"/>
      <c r="G20" s="56" t="s">
        <v>1103</v>
      </c>
      <c r="H20" s="78"/>
      <c r="I20" s="91">
        <v>14</v>
      </c>
      <c r="J20" s="71" t="s">
        <v>9</v>
      </c>
      <c r="K20" s="74" t="s">
        <v>482</v>
      </c>
      <c r="L20" s="20">
        <v>16654</v>
      </c>
      <c r="M20" s="31"/>
      <c r="N20" s="212"/>
      <c r="O20" s="210" t="s">
        <v>482</v>
      </c>
      <c r="P20" s="94"/>
      <c r="Q20" s="78"/>
      <c r="R20" s="93"/>
      <c r="S20" s="13" t="str">
        <f>IF(AND(T20="◄",W20="►"),"◄?►",IF(T20="◄","◄",IF(W20="►","►","")))</f>
        <v>◄</v>
      </c>
      <c r="T20" s="12" t="str">
        <f>IF(U20&gt;0,"","◄")</f>
        <v>◄</v>
      </c>
      <c r="U20" s="11"/>
      <c r="V20" s="11"/>
      <c r="W20" s="10" t="str">
        <f>IF(V20&gt;0,"►","")</f>
        <v/>
      </c>
    </row>
    <row r="21" spans="1:23" ht="16.2" customHeight="1" thickBot="1" x14ac:dyDescent="0.35">
      <c r="A21" s="28">
        <f>A20+1</f>
        <v>16</v>
      </c>
      <c r="B21" s="28"/>
      <c r="C21" s="189"/>
      <c r="D21" s="190">
        <f t="shared" si="0"/>
        <v>0</v>
      </c>
      <c r="E21" s="58" t="s">
        <v>1056</v>
      </c>
      <c r="F21" s="88" t="s">
        <v>1102</v>
      </c>
      <c r="G21" s="92" t="s">
        <v>1101</v>
      </c>
      <c r="H21" s="87">
        <v>15</v>
      </c>
      <c r="I21" s="91">
        <v>15</v>
      </c>
      <c r="J21" s="71">
        <v>1132</v>
      </c>
      <c r="K21" s="74" t="s">
        <v>482</v>
      </c>
      <c r="L21" s="20">
        <v>18252</v>
      </c>
      <c r="M21" s="31">
        <v>1946</v>
      </c>
      <c r="N21" s="211" t="s">
        <v>1100</v>
      </c>
      <c r="O21" s="210" t="s">
        <v>482</v>
      </c>
      <c r="P21" s="16">
        <v>737</v>
      </c>
      <c r="Q21" s="15" t="s">
        <v>34</v>
      </c>
      <c r="R21" s="14">
        <v>822</v>
      </c>
      <c r="S21" s="13" t="str">
        <f>IF(AND(T21="◄",W21="►"),"◄?►",IF(T21="◄","◄",IF(W21="►","►","")))</f>
        <v>◄</v>
      </c>
      <c r="T21" s="12" t="str">
        <f>IF(U21&gt;0,"","◄")</f>
        <v>◄</v>
      </c>
      <c r="U21" s="11"/>
      <c r="V21" s="11"/>
      <c r="W21" s="10" t="str">
        <f>IF(V21&gt;0,"►","")</f>
        <v/>
      </c>
    </row>
    <row r="22" spans="1:23" ht="16.2" thickBot="1" x14ac:dyDescent="0.35">
      <c r="A22" s="28">
        <f>A21+1</f>
        <v>17</v>
      </c>
      <c r="B22" s="28"/>
      <c r="C22" s="189"/>
      <c r="D22" s="190">
        <f t="shared" si="0"/>
        <v>0</v>
      </c>
      <c r="E22" s="58" t="s">
        <v>674</v>
      </c>
      <c r="F22" s="88" t="s">
        <v>1099</v>
      </c>
      <c r="G22" s="56" t="s">
        <v>1098</v>
      </c>
      <c r="H22" s="87">
        <v>16</v>
      </c>
      <c r="I22" s="91">
        <v>15</v>
      </c>
      <c r="J22" s="71">
        <v>1132</v>
      </c>
      <c r="K22" s="74" t="s">
        <v>482</v>
      </c>
      <c r="L22" s="20">
        <v>18252</v>
      </c>
      <c r="M22" s="31"/>
      <c r="N22" s="212"/>
      <c r="O22" s="210" t="s">
        <v>482</v>
      </c>
      <c r="P22" s="16" t="s">
        <v>671</v>
      </c>
      <c r="Q22" s="15"/>
      <c r="R22" s="14" t="s">
        <v>670</v>
      </c>
      <c r="S22" s="13" t="str">
        <f>IF(AND(T22="◄",W22="►"),"◄?►",IF(T22="◄","◄",IF(W22="►","►","")))</f>
        <v>◄</v>
      </c>
      <c r="T22" s="12" t="str">
        <f>IF(U22&gt;0,"","◄")</f>
        <v>◄</v>
      </c>
      <c r="U22" s="11"/>
      <c r="V22" s="11"/>
      <c r="W22" s="10" t="str">
        <f>IF(V22&gt;0,"►","")</f>
        <v/>
      </c>
    </row>
    <row r="23" spans="1:23" ht="16.2" thickBot="1" x14ac:dyDescent="0.35">
      <c r="A23" s="28">
        <f>A22+1</f>
        <v>18</v>
      </c>
      <c r="B23" s="28"/>
      <c r="C23" s="189"/>
      <c r="D23" s="190">
        <f t="shared" si="0"/>
        <v>0</v>
      </c>
      <c r="E23" s="58" t="s">
        <v>669</v>
      </c>
      <c r="F23" s="88" t="s">
        <v>1097</v>
      </c>
      <c r="G23" s="56" t="s">
        <v>1096</v>
      </c>
      <c r="H23" s="87">
        <v>17</v>
      </c>
      <c r="I23" s="91">
        <v>15</v>
      </c>
      <c r="J23" s="71">
        <v>1132</v>
      </c>
      <c r="K23" s="74" t="s">
        <v>482</v>
      </c>
      <c r="L23" s="20">
        <v>18252</v>
      </c>
      <c r="M23" s="31"/>
      <c r="N23" s="212"/>
      <c r="O23" s="210" t="s">
        <v>482</v>
      </c>
      <c r="P23" s="16" t="s">
        <v>666</v>
      </c>
      <c r="Q23" s="15"/>
      <c r="R23" s="14" t="s">
        <v>665</v>
      </c>
      <c r="S23" s="13" t="str">
        <f>IF(AND(T23="◄",W23="►"),"◄?►",IF(T23="◄","◄",IF(W23="►","►","")))</f>
        <v>◄</v>
      </c>
      <c r="T23" s="12" t="str">
        <f>IF(U23&gt;0,"","◄")</f>
        <v>◄</v>
      </c>
      <c r="U23" s="11"/>
      <c r="V23" s="11"/>
      <c r="W23" s="10" t="str">
        <f>IF(V23&gt;0,"►","")</f>
        <v/>
      </c>
    </row>
    <row r="24" spans="1:23" ht="16.2" thickBot="1" x14ac:dyDescent="0.35">
      <c r="A24" s="28">
        <f>A23+1</f>
        <v>19</v>
      </c>
      <c r="B24" s="28"/>
      <c r="C24" s="189"/>
      <c r="D24" s="190">
        <f t="shared" si="0"/>
        <v>0</v>
      </c>
      <c r="E24" s="58" t="s">
        <v>664</v>
      </c>
      <c r="F24" s="88" t="s">
        <v>1095</v>
      </c>
      <c r="G24" s="56" t="s">
        <v>1094</v>
      </c>
      <c r="H24" s="87">
        <v>18</v>
      </c>
      <c r="I24" s="91">
        <v>15</v>
      </c>
      <c r="J24" s="71">
        <v>1132</v>
      </c>
      <c r="K24" s="74" t="s">
        <v>482</v>
      </c>
      <c r="L24" s="20">
        <v>18252</v>
      </c>
      <c r="M24" s="31"/>
      <c r="N24" s="212"/>
      <c r="O24" s="210" t="s">
        <v>482</v>
      </c>
      <c r="P24" s="16" t="s">
        <v>661</v>
      </c>
      <c r="Q24" s="15"/>
      <c r="R24" s="14" t="s">
        <v>660</v>
      </c>
      <c r="S24" s="13" t="str">
        <f>IF(AND(T24="◄",W24="►"),"◄?►",IF(T24="◄","◄",IF(W24="►","►","")))</f>
        <v>◄</v>
      </c>
      <c r="T24" s="12" t="str">
        <f>IF(U24&gt;0,"","◄")</f>
        <v>◄</v>
      </c>
      <c r="U24" s="11"/>
      <c r="V24" s="11"/>
      <c r="W24" s="10" t="str">
        <f>IF(V24&gt;0,"►","")</f>
        <v/>
      </c>
    </row>
    <row r="25" spans="1:23" ht="16.2" thickBot="1" x14ac:dyDescent="0.35">
      <c r="A25" s="28">
        <f>A24+1</f>
        <v>20</v>
      </c>
      <c r="B25" s="28"/>
      <c r="C25" s="189"/>
      <c r="D25" s="190">
        <f t="shared" si="0"/>
        <v>0</v>
      </c>
      <c r="E25" s="58" t="s">
        <v>657</v>
      </c>
      <c r="F25" s="88" t="s">
        <v>1093</v>
      </c>
      <c r="G25" s="56" t="s">
        <v>1092</v>
      </c>
      <c r="H25" s="87">
        <v>19</v>
      </c>
      <c r="I25" s="91">
        <v>15</v>
      </c>
      <c r="J25" s="71">
        <v>1132</v>
      </c>
      <c r="K25" s="74" t="s">
        <v>482</v>
      </c>
      <c r="L25" s="20">
        <v>18252</v>
      </c>
      <c r="M25" s="31"/>
      <c r="N25" s="212"/>
      <c r="O25" s="210" t="s">
        <v>482</v>
      </c>
      <c r="P25" s="16" t="s">
        <v>653</v>
      </c>
      <c r="Q25" s="15"/>
      <c r="R25" s="14" t="s">
        <v>652</v>
      </c>
      <c r="S25" s="13" t="str">
        <f>IF(AND(T25="◄",W25="►"),"◄?►",IF(T25="◄","◄",IF(W25="►","►","")))</f>
        <v>◄</v>
      </c>
      <c r="T25" s="12" t="str">
        <f>IF(U25&gt;0,"","◄")</f>
        <v>◄</v>
      </c>
      <c r="U25" s="11"/>
      <c r="V25" s="11"/>
      <c r="W25" s="10" t="str">
        <f>IF(V25&gt;0,"►","")</f>
        <v/>
      </c>
    </row>
    <row r="26" spans="1:23" ht="16.2" thickBot="1" x14ac:dyDescent="0.35">
      <c r="A26" s="28">
        <f>A25+1</f>
        <v>21</v>
      </c>
      <c r="B26" s="28"/>
      <c r="C26" s="189"/>
      <c r="D26" s="190">
        <f t="shared" si="0"/>
        <v>0</v>
      </c>
      <c r="E26" s="58" t="s">
        <v>657</v>
      </c>
      <c r="F26" s="73" t="s">
        <v>1091</v>
      </c>
      <c r="G26" s="56" t="s">
        <v>655</v>
      </c>
      <c r="H26" s="87">
        <v>20</v>
      </c>
      <c r="I26" s="91">
        <v>16</v>
      </c>
      <c r="J26" s="71">
        <v>600</v>
      </c>
      <c r="K26" s="74" t="s">
        <v>482</v>
      </c>
      <c r="L26" s="20">
        <v>17327</v>
      </c>
      <c r="M26" s="31">
        <v>1947</v>
      </c>
      <c r="N26" s="30" t="s">
        <v>654</v>
      </c>
      <c r="O26" s="210" t="s">
        <v>482</v>
      </c>
      <c r="P26" s="16" t="s">
        <v>653</v>
      </c>
      <c r="Q26" s="15" t="s">
        <v>34</v>
      </c>
      <c r="R26" s="14" t="s">
        <v>652</v>
      </c>
      <c r="S26" s="13" t="str">
        <f>IF(AND(T26="◄",W26="►"),"◄?►",IF(T26="◄","◄",IF(W26="►","►","")))</f>
        <v>◄</v>
      </c>
      <c r="T26" s="12" t="str">
        <f>IF(U26&gt;0,"","◄")</f>
        <v>◄</v>
      </c>
      <c r="U26" s="11"/>
      <c r="V26" s="11"/>
      <c r="W26" s="10" t="str">
        <f>IF(V26&gt;0,"►","")</f>
        <v/>
      </c>
    </row>
    <row r="27" spans="1:23" ht="16.2" thickBot="1" x14ac:dyDescent="0.35">
      <c r="A27" s="28">
        <f>A26+1</f>
        <v>22</v>
      </c>
      <c r="B27" s="28"/>
      <c r="C27" s="189"/>
      <c r="D27" s="190">
        <f t="shared" si="0"/>
        <v>0</v>
      </c>
      <c r="E27" s="58" t="s">
        <v>651</v>
      </c>
      <c r="F27" s="73" t="s">
        <v>1090</v>
      </c>
      <c r="G27" s="56" t="s">
        <v>1089</v>
      </c>
      <c r="H27" s="87">
        <v>21</v>
      </c>
      <c r="I27" s="72">
        <v>17</v>
      </c>
      <c r="J27" s="71">
        <v>718</v>
      </c>
      <c r="K27" s="74" t="s">
        <v>482</v>
      </c>
      <c r="L27" s="20">
        <v>18080</v>
      </c>
      <c r="M27" s="31">
        <v>1949</v>
      </c>
      <c r="N27" s="30" t="s">
        <v>648</v>
      </c>
      <c r="O27" s="210" t="s">
        <v>482</v>
      </c>
      <c r="P27" s="16" t="s">
        <v>647</v>
      </c>
      <c r="Q27" s="15" t="s">
        <v>34</v>
      </c>
      <c r="R27" s="14" t="s">
        <v>646</v>
      </c>
      <c r="S27" s="13" t="str">
        <f>IF(AND(T27="◄",W27="►"),"◄?►",IF(T27="◄","◄",IF(W27="►","►","")))</f>
        <v>◄</v>
      </c>
      <c r="T27" s="12" t="str">
        <f>IF(U27&gt;0,"","◄")</f>
        <v>◄</v>
      </c>
      <c r="U27" s="11"/>
      <c r="V27" s="11"/>
      <c r="W27" s="10" t="str">
        <f>IF(V27&gt;0,"►","")</f>
        <v/>
      </c>
    </row>
    <row r="28" spans="1:23" ht="16.2" thickBot="1" x14ac:dyDescent="0.35">
      <c r="A28" s="28">
        <f>A27+1</f>
        <v>23</v>
      </c>
      <c r="B28" s="28"/>
      <c r="C28" s="189"/>
      <c r="D28" s="190">
        <f t="shared" si="0"/>
        <v>0</v>
      </c>
      <c r="E28" s="58">
        <v>813</v>
      </c>
      <c r="F28" s="73" t="s">
        <v>1088</v>
      </c>
      <c r="G28" s="56" t="s">
        <v>644</v>
      </c>
      <c r="H28" s="87">
        <v>22</v>
      </c>
      <c r="I28" s="72">
        <v>18</v>
      </c>
      <c r="J28" s="71">
        <v>800</v>
      </c>
      <c r="K28" s="74" t="s">
        <v>482</v>
      </c>
      <c r="L28" s="20">
        <v>18217</v>
      </c>
      <c r="M28" s="31">
        <v>1949</v>
      </c>
      <c r="N28" s="30" t="s">
        <v>75</v>
      </c>
      <c r="O28" s="210" t="s">
        <v>482</v>
      </c>
      <c r="P28" s="16" t="s">
        <v>643</v>
      </c>
      <c r="Q28" s="15" t="s">
        <v>0</v>
      </c>
      <c r="R28" s="14" t="s">
        <v>0</v>
      </c>
      <c r="S28" s="13" t="str">
        <f>IF(AND(T28="◄",W28="►"),"◄?►",IF(T28="◄","◄",IF(W28="►","►","")))</f>
        <v>◄</v>
      </c>
      <c r="T28" s="12" t="str">
        <f>IF(U28&gt;0,"","◄")</f>
        <v>◄</v>
      </c>
      <c r="U28" s="11"/>
      <c r="V28" s="11"/>
      <c r="W28" s="10" t="str">
        <f>IF(V28&gt;0,"►","")</f>
        <v/>
      </c>
    </row>
    <row r="29" spans="1:23" ht="16.2" thickBot="1" x14ac:dyDescent="0.35">
      <c r="A29" s="28">
        <f>A28+1</f>
        <v>24</v>
      </c>
      <c r="B29" s="28"/>
      <c r="C29" s="189"/>
      <c r="D29" s="190">
        <f t="shared" si="0"/>
        <v>0</v>
      </c>
      <c r="E29" s="58" t="s">
        <v>642</v>
      </c>
      <c r="F29" s="73" t="s">
        <v>1087</v>
      </c>
      <c r="G29" s="56" t="s">
        <v>1086</v>
      </c>
      <c r="H29" s="87">
        <v>23</v>
      </c>
      <c r="I29" s="72">
        <v>19</v>
      </c>
      <c r="J29" s="71">
        <v>1000</v>
      </c>
      <c r="K29" s="74" t="s">
        <v>482</v>
      </c>
      <c r="L29" s="20">
        <v>19054</v>
      </c>
      <c r="M29" s="31">
        <v>1952</v>
      </c>
      <c r="N29" s="30" t="s">
        <v>639</v>
      </c>
      <c r="O29" s="210" t="s">
        <v>482</v>
      </c>
      <c r="P29" s="16" t="s">
        <v>638</v>
      </c>
      <c r="Q29" s="15"/>
      <c r="R29" s="14" t="s">
        <v>637</v>
      </c>
      <c r="S29" s="13" t="str">
        <f>IF(AND(T29="◄",W29="►"),"◄?►",IF(T29="◄","◄",IF(W29="►","►","")))</f>
        <v>◄</v>
      </c>
      <c r="T29" s="12" t="str">
        <f>IF(U29&gt;0,"","◄")</f>
        <v>◄</v>
      </c>
      <c r="U29" s="11"/>
      <c r="V29" s="11"/>
      <c r="W29" s="10" t="str">
        <f>IF(V29&gt;0,"►","")</f>
        <v/>
      </c>
    </row>
    <row r="30" spans="1:23" ht="16.2" customHeight="1" thickBot="1" x14ac:dyDescent="0.35">
      <c r="A30" s="28">
        <f>A29+1</f>
        <v>25</v>
      </c>
      <c r="B30" s="28"/>
      <c r="C30" s="189"/>
      <c r="D30" s="190">
        <f t="shared" si="0"/>
        <v>0</v>
      </c>
      <c r="E30" s="58" t="s">
        <v>1056</v>
      </c>
      <c r="F30" s="88" t="s">
        <v>1085</v>
      </c>
      <c r="G30" s="90" t="s">
        <v>1084</v>
      </c>
      <c r="H30" s="87">
        <v>24</v>
      </c>
      <c r="I30" s="72">
        <v>20</v>
      </c>
      <c r="J30" s="71">
        <v>1000</v>
      </c>
      <c r="K30" s="74" t="s">
        <v>482</v>
      </c>
      <c r="L30" s="20">
        <v>19128</v>
      </c>
      <c r="M30" s="31">
        <v>1952</v>
      </c>
      <c r="N30" s="211" t="s">
        <v>1083</v>
      </c>
      <c r="O30" s="210" t="s">
        <v>482</v>
      </c>
      <c r="P30" s="16">
        <v>879</v>
      </c>
      <c r="Q30" s="15" t="s">
        <v>34</v>
      </c>
      <c r="R30" s="14">
        <v>888</v>
      </c>
      <c r="S30" s="13" t="str">
        <f>IF(AND(T30="◄",W30="►"),"◄?►",IF(T30="◄","◄",IF(W30="►","►","")))</f>
        <v>◄</v>
      </c>
      <c r="T30" s="12" t="str">
        <f>IF(U30&gt;0,"","◄")</f>
        <v>◄</v>
      </c>
      <c r="U30" s="11"/>
      <c r="V30" s="11"/>
      <c r="W30" s="10" t="str">
        <f>IF(V30&gt;0,"►","")</f>
        <v/>
      </c>
    </row>
    <row r="31" spans="1:23" ht="16.2" thickBot="1" x14ac:dyDescent="0.35">
      <c r="A31" s="28">
        <f>A30+1</f>
        <v>26</v>
      </c>
      <c r="B31" s="28"/>
      <c r="C31" s="189"/>
      <c r="D31" s="190">
        <f t="shared" si="0"/>
        <v>0</v>
      </c>
      <c r="E31" s="58" t="s">
        <v>624</v>
      </c>
      <c r="F31" s="88" t="s">
        <v>1082</v>
      </c>
      <c r="G31" s="56" t="s">
        <v>1081</v>
      </c>
      <c r="H31" s="87">
        <v>25</v>
      </c>
      <c r="I31" s="72">
        <v>20</v>
      </c>
      <c r="J31" s="71"/>
      <c r="K31" s="74" t="s">
        <v>482</v>
      </c>
      <c r="L31" s="20">
        <v>19128</v>
      </c>
      <c r="M31" s="31"/>
      <c r="N31" s="212"/>
      <c r="O31" s="210" t="s">
        <v>482</v>
      </c>
      <c r="P31" s="16" t="s">
        <v>624</v>
      </c>
      <c r="Q31" s="15"/>
      <c r="R31" s="14" t="s">
        <v>0</v>
      </c>
      <c r="S31" s="13" t="str">
        <f>IF(AND(T31="◄",W31="►"),"◄?►",IF(T31="◄","◄",IF(W31="►","►","")))</f>
        <v>◄</v>
      </c>
      <c r="T31" s="12" t="str">
        <f>IF(U31&gt;0,"","◄")</f>
        <v>◄</v>
      </c>
      <c r="U31" s="11"/>
      <c r="V31" s="11"/>
      <c r="W31" s="10" t="str">
        <f>IF(V31&gt;0,"►","")</f>
        <v/>
      </c>
    </row>
    <row r="32" spans="1:23" ht="16.2" thickBot="1" x14ac:dyDescent="0.35">
      <c r="A32" s="28">
        <f>A31+1</f>
        <v>27</v>
      </c>
      <c r="B32" s="28"/>
      <c r="C32" s="189"/>
      <c r="D32" s="190">
        <f t="shared" si="0"/>
        <v>0</v>
      </c>
      <c r="E32" s="58" t="s">
        <v>631</v>
      </c>
      <c r="F32" s="88" t="s">
        <v>1080</v>
      </c>
      <c r="G32" s="89" t="s">
        <v>1079</v>
      </c>
      <c r="H32" s="87">
        <v>26</v>
      </c>
      <c r="I32" s="72">
        <v>20</v>
      </c>
      <c r="J32" s="71"/>
      <c r="K32" s="74" t="s">
        <v>482</v>
      </c>
      <c r="L32" s="20">
        <v>19128</v>
      </c>
      <c r="M32" s="31"/>
      <c r="N32" s="212"/>
      <c r="O32" s="210" t="s">
        <v>482</v>
      </c>
      <c r="P32" s="16" t="s">
        <v>628</v>
      </c>
      <c r="Q32" s="15"/>
      <c r="R32" s="14" t="s">
        <v>623</v>
      </c>
      <c r="S32" s="13" t="str">
        <f>IF(AND(T32="◄",W32="►"),"◄?►",IF(T32="◄","◄",IF(W32="►","►","")))</f>
        <v>◄</v>
      </c>
      <c r="T32" s="12" t="str">
        <f>IF(U32&gt;0,"","◄")</f>
        <v>◄</v>
      </c>
      <c r="U32" s="11"/>
      <c r="V32" s="11"/>
      <c r="W32" s="10" t="str">
        <f>IF(V32&gt;0,"►","")</f>
        <v/>
      </c>
    </row>
    <row r="33" spans="1:31" ht="16.2" thickBot="1" x14ac:dyDescent="0.35">
      <c r="A33" s="28">
        <f>A32+1</f>
        <v>28</v>
      </c>
      <c r="B33" s="28"/>
      <c r="C33" s="189"/>
      <c r="D33" s="190">
        <f t="shared" si="0"/>
        <v>0</v>
      </c>
      <c r="E33" s="58" t="s">
        <v>1078</v>
      </c>
      <c r="F33" s="88" t="s">
        <v>1077</v>
      </c>
      <c r="G33" s="56" t="s">
        <v>1076</v>
      </c>
      <c r="H33" s="87">
        <v>27</v>
      </c>
      <c r="I33" s="72">
        <v>20</v>
      </c>
      <c r="J33" s="71"/>
      <c r="K33" s="74" t="s">
        <v>482</v>
      </c>
      <c r="L33" s="20">
        <v>19128</v>
      </c>
      <c r="M33" s="31"/>
      <c r="N33" s="212"/>
      <c r="O33" s="210" t="s">
        <v>482</v>
      </c>
      <c r="P33" s="16" t="s">
        <v>624</v>
      </c>
      <c r="Q33" s="15"/>
      <c r="R33" s="14" t="s">
        <v>623</v>
      </c>
      <c r="S33" s="13" t="str">
        <f>IF(AND(T33="◄",W33="►"),"◄?►",IF(T33="◄","◄",IF(W33="►","►","")))</f>
        <v>◄</v>
      </c>
      <c r="T33" s="12" t="str">
        <f>IF(U33&gt;0,"","◄")</f>
        <v>◄</v>
      </c>
      <c r="U33" s="11"/>
      <c r="V33" s="11"/>
      <c r="W33" s="10" t="str">
        <f>IF(V33&gt;0,"►","")</f>
        <v/>
      </c>
    </row>
    <row r="34" spans="1:31" ht="16.2" thickBot="1" x14ac:dyDescent="0.35">
      <c r="A34" s="28">
        <f>A33+1</f>
        <v>29</v>
      </c>
      <c r="B34" s="28"/>
      <c r="C34" s="189"/>
      <c r="D34" s="190">
        <f t="shared" si="0"/>
        <v>0</v>
      </c>
      <c r="E34" s="58">
        <v>908</v>
      </c>
      <c r="F34" s="88" t="s">
        <v>1075</v>
      </c>
      <c r="G34" s="56" t="s">
        <v>1074</v>
      </c>
      <c r="H34" s="87">
        <v>28</v>
      </c>
      <c r="I34" s="72">
        <v>21</v>
      </c>
      <c r="J34" s="71">
        <v>800</v>
      </c>
      <c r="K34" s="74" t="s">
        <v>482</v>
      </c>
      <c r="L34" s="20">
        <v>19406</v>
      </c>
      <c r="M34" s="31">
        <v>1953</v>
      </c>
      <c r="N34" s="30" t="s">
        <v>620</v>
      </c>
      <c r="O34" s="210" t="s">
        <v>482</v>
      </c>
      <c r="P34" s="16" t="s">
        <v>619</v>
      </c>
      <c r="Q34" s="15" t="s">
        <v>0</v>
      </c>
      <c r="R34" s="14" t="s">
        <v>0</v>
      </c>
      <c r="S34" s="13" t="str">
        <f>IF(AND(T34="◄",W34="►"),"◄?►",IF(T34="◄","◄",IF(W34="►","►","")))</f>
        <v>◄</v>
      </c>
      <c r="T34" s="12" t="str">
        <f>IF(U34&gt;0,"","◄")</f>
        <v>◄</v>
      </c>
      <c r="U34" s="11"/>
      <c r="V34" s="11"/>
      <c r="W34" s="10" t="str">
        <f>IF(V34&gt;0,"►","")</f>
        <v/>
      </c>
    </row>
    <row r="35" spans="1:31" ht="16.2" thickBot="1" x14ac:dyDescent="0.35">
      <c r="A35" s="28">
        <f>A34+1</f>
        <v>30</v>
      </c>
      <c r="B35" s="28"/>
      <c r="C35" s="189"/>
      <c r="D35" s="190">
        <f t="shared" si="0"/>
        <v>0</v>
      </c>
      <c r="E35" s="58" t="s">
        <v>618</v>
      </c>
      <c r="F35" s="73" t="s">
        <v>1073</v>
      </c>
      <c r="G35" s="56" t="s">
        <v>1072</v>
      </c>
      <c r="H35" s="72">
        <v>29</v>
      </c>
      <c r="I35" s="72">
        <v>22</v>
      </c>
      <c r="J35" s="71">
        <v>800</v>
      </c>
      <c r="K35" s="74" t="s">
        <v>482</v>
      </c>
      <c r="L35" s="20">
        <v>19532</v>
      </c>
      <c r="M35" s="31">
        <v>1953</v>
      </c>
      <c r="N35" s="30" t="s">
        <v>615</v>
      </c>
      <c r="O35" s="210" t="s">
        <v>482</v>
      </c>
      <c r="P35" s="16" t="s">
        <v>614</v>
      </c>
      <c r="Q35" s="15" t="s">
        <v>34</v>
      </c>
      <c r="R35" s="14" t="s">
        <v>613</v>
      </c>
      <c r="S35" s="13" t="str">
        <f>IF(AND(T35="◄",W35="►"),"◄?►",IF(T35="◄","◄",IF(W35="►","►","")))</f>
        <v>◄</v>
      </c>
      <c r="T35" s="12" t="str">
        <f>IF(U35&gt;0,"","◄")</f>
        <v>◄</v>
      </c>
      <c r="U35" s="11"/>
      <c r="V35" s="11"/>
      <c r="W35" s="10" t="str">
        <f>IF(V35&gt;0,"►","")</f>
        <v/>
      </c>
    </row>
    <row r="36" spans="1:31" ht="16.2" thickBot="1" x14ac:dyDescent="0.35">
      <c r="A36" s="28">
        <f>A35+1</f>
        <v>31</v>
      </c>
      <c r="B36" s="28"/>
      <c r="C36" s="189"/>
      <c r="D36" s="190">
        <f t="shared" si="0"/>
        <v>0</v>
      </c>
      <c r="E36" s="58" t="s">
        <v>612</v>
      </c>
      <c r="F36" s="73" t="s">
        <v>1071</v>
      </c>
      <c r="G36" s="56" t="s">
        <v>1070</v>
      </c>
      <c r="H36" s="72">
        <v>30</v>
      </c>
      <c r="I36" s="72">
        <v>23</v>
      </c>
      <c r="J36" s="71">
        <v>800</v>
      </c>
      <c r="K36" s="74" t="s">
        <v>482</v>
      </c>
      <c r="L36" s="20">
        <v>19612</v>
      </c>
      <c r="M36" s="31">
        <v>1953</v>
      </c>
      <c r="N36" s="30" t="s">
        <v>609</v>
      </c>
      <c r="O36" s="210" t="s">
        <v>482</v>
      </c>
      <c r="P36" s="16" t="s">
        <v>608</v>
      </c>
      <c r="Q36" s="15" t="s">
        <v>34</v>
      </c>
      <c r="R36" s="14" t="s">
        <v>607</v>
      </c>
      <c r="S36" s="13" t="str">
        <f>IF(AND(T36="◄",W36="►"),"◄?►",IF(T36="◄","◄",IF(W36="►","►","")))</f>
        <v>◄</v>
      </c>
      <c r="T36" s="12" t="str">
        <f>IF(U36&gt;0,"","◄")</f>
        <v>◄</v>
      </c>
      <c r="U36" s="11"/>
      <c r="V36" s="11"/>
      <c r="W36" s="10" t="str">
        <f>IF(V36&gt;0,"►","")</f>
        <v/>
      </c>
    </row>
    <row r="37" spans="1:31" ht="16.2" thickBot="1" x14ac:dyDescent="0.35">
      <c r="A37" s="28">
        <f>A36+1</f>
        <v>32</v>
      </c>
      <c r="B37" s="28"/>
      <c r="C37" s="189"/>
      <c r="D37" s="190">
        <f t="shared" si="0"/>
        <v>0</v>
      </c>
      <c r="E37" s="58" t="s">
        <v>606</v>
      </c>
      <c r="F37" s="73" t="s">
        <v>1069</v>
      </c>
      <c r="G37" s="56" t="s">
        <v>1068</v>
      </c>
      <c r="H37" s="72">
        <v>31</v>
      </c>
      <c r="I37" s="72">
        <v>24</v>
      </c>
      <c r="J37" s="71">
        <v>800</v>
      </c>
      <c r="K37" s="74" t="s">
        <v>482</v>
      </c>
      <c r="L37" s="20">
        <v>19859</v>
      </c>
      <c r="M37" s="31">
        <v>1954</v>
      </c>
      <c r="N37" s="30" t="s">
        <v>603</v>
      </c>
      <c r="O37" s="210" t="s">
        <v>482</v>
      </c>
      <c r="P37" s="16" t="s">
        <v>602</v>
      </c>
      <c r="Q37" s="15" t="s">
        <v>34</v>
      </c>
      <c r="R37" s="14" t="s">
        <v>601</v>
      </c>
      <c r="S37" s="13" t="str">
        <f>IF(AND(T37="◄",W37="►"),"◄?►",IF(T37="◄","◄",IF(W37="►","►","")))</f>
        <v>◄</v>
      </c>
      <c r="T37" s="12" t="str">
        <f>IF(U37&gt;0,"","◄")</f>
        <v>◄</v>
      </c>
      <c r="U37" s="11"/>
      <c r="V37" s="11"/>
      <c r="W37" s="10" t="str">
        <f>IF(V37&gt;0,"►","")</f>
        <v/>
      </c>
    </row>
    <row r="38" spans="1:31" ht="16.2" thickBot="1" x14ac:dyDescent="0.35">
      <c r="A38" s="28">
        <f>A37+1</f>
        <v>33</v>
      </c>
      <c r="B38" s="28"/>
      <c r="C38" s="189"/>
      <c r="D38" s="190">
        <f t="shared" si="0"/>
        <v>0</v>
      </c>
      <c r="E38" s="58" t="s">
        <v>600</v>
      </c>
      <c r="F38" s="73" t="s">
        <v>1067</v>
      </c>
      <c r="G38" s="56" t="s">
        <v>598</v>
      </c>
      <c r="H38" s="72">
        <v>32</v>
      </c>
      <c r="I38" s="72">
        <v>25</v>
      </c>
      <c r="J38" s="71">
        <v>800</v>
      </c>
      <c r="K38" s="74" t="s">
        <v>482</v>
      </c>
      <c r="L38" s="20">
        <v>19977</v>
      </c>
      <c r="M38" s="31">
        <v>1954</v>
      </c>
      <c r="N38" s="30" t="s">
        <v>597</v>
      </c>
      <c r="O38" s="210" t="s">
        <v>482</v>
      </c>
      <c r="P38" s="16" t="s">
        <v>596</v>
      </c>
      <c r="Q38" s="15" t="s">
        <v>34</v>
      </c>
      <c r="R38" s="14" t="s">
        <v>595</v>
      </c>
      <c r="S38" s="13" t="str">
        <f>IF(AND(T38="◄",W38="►"),"◄?►",IF(T38="◄","◄",IF(W38="►","►","")))</f>
        <v>◄</v>
      </c>
      <c r="T38" s="12" t="str">
        <f>IF(U38&gt;0,"","◄")</f>
        <v>◄</v>
      </c>
      <c r="U38" s="11"/>
      <c r="V38" s="11"/>
      <c r="W38" s="10" t="str">
        <f>IF(V38&gt;0,"►","")</f>
        <v/>
      </c>
    </row>
    <row r="39" spans="1:31" ht="16.2" thickBot="1" x14ac:dyDescent="0.35">
      <c r="A39" s="28">
        <f>A38+1</f>
        <v>34</v>
      </c>
      <c r="B39" s="28"/>
      <c r="C39" s="189"/>
      <c r="D39" s="190">
        <f t="shared" si="0"/>
        <v>0</v>
      </c>
      <c r="E39" s="58" t="s">
        <v>590</v>
      </c>
      <c r="F39" s="73" t="s">
        <v>1066</v>
      </c>
      <c r="G39" s="56" t="s">
        <v>1065</v>
      </c>
      <c r="H39" s="72">
        <v>33</v>
      </c>
      <c r="I39" s="72">
        <v>26</v>
      </c>
      <c r="J39" s="71">
        <v>960</v>
      </c>
      <c r="K39" s="74" t="s">
        <v>482</v>
      </c>
      <c r="L39" s="20">
        <v>20135</v>
      </c>
      <c r="M39" s="31">
        <v>1955</v>
      </c>
      <c r="N39" s="30" t="s">
        <v>592</v>
      </c>
      <c r="O39" s="35" t="s">
        <v>1062</v>
      </c>
      <c r="P39" s="16" t="s">
        <v>587</v>
      </c>
      <c r="Q39" s="15" t="s">
        <v>34</v>
      </c>
      <c r="R39" s="14" t="s">
        <v>586</v>
      </c>
      <c r="S39" s="13" t="str">
        <f>IF(AND(T39="◄",W39="►"),"◄?►",IF(T39="◄","◄",IF(W39="►","►","")))</f>
        <v>◄</v>
      </c>
      <c r="T39" s="12" t="str">
        <f>IF(U39&gt;0,"","◄")</f>
        <v>◄</v>
      </c>
      <c r="U39" s="11"/>
      <c r="V39" s="11"/>
      <c r="W39" s="10" t="str">
        <f>IF(V39&gt;0,"►","")</f>
        <v/>
      </c>
    </row>
    <row r="40" spans="1:31" ht="16.2" thickBot="1" x14ac:dyDescent="0.35">
      <c r="A40" s="28">
        <f>A39+1</f>
        <v>35</v>
      </c>
      <c r="B40" s="28"/>
      <c r="C40" s="189"/>
      <c r="D40" s="190">
        <f t="shared" si="0"/>
        <v>0</v>
      </c>
      <c r="E40" s="58" t="s">
        <v>590</v>
      </c>
      <c r="F40" s="73" t="s">
        <v>1064</v>
      </c>
      <c r="G40" s="56" t="s">
        <v>1063</v>
      </c>
      <c r="H40" s="72">
        <v>34</v>
      </c>
      <c r="I40" s="72">
        <v>27</v>
      </c>
      <c r="J40" s="71">
        <v>650</v>
      </c>
      <c r="K40" s="74" t="s">
        <v>482</v>
      </c>
      <c r="L40" s="20">
        <v>20135</v>
      </c>
      <c r="M40" s="31">
        <v>1956</v>
      </c>
      <c r="N40" s="30" t="s">
        <v>588</v>
      </c>
      <c r="O40" s="35" t="s">
        <v>1062</v>
      </c>
      <c r="P40" s="16" t="s">
        <v>587</v>
      </c>
      <c r="Q40" s="15" t="s">
        <v>34</v>
      </c>
      <c r="R40" s="14" t="s">
        <v>586</v>
      </c>
      <c r="S40" s="13" t="str">
        <f>IF(AND(T40="◄",W40="►"),"◄?►",IF(T40="◄","◄",IF(W40="►","►","")))</f>
        <v>◄</v>
      </c>
      <c r="T40" s="12" t="str">
        <f>IF(U40&gt;0,"","◄")</f>
        <v>◄</v>
      </c>
      <c r="U40" s="11"/>
      <c r="V40" s="11"/>
      <c r="W40" s="10" t="str">
        <f>IF(V40&gt;0,"►","")</f>
        <v/>
      </c>
    </row>
    <row r="41" spans="1:31" ht="16.2" thickBot="1" x14ac:dyDescent="0.35">
      <c r="A41" s="28">
        <f>A40+1</f>
        <v>36</v>
      </c>
      <c r="B41" s="28"/>
      <c r="C41" s="189"/>
      <c r="D41" s="190">
        <f t="shared" si="0"/>
        <v>0</v>
      </c>
      <c r="E41" s="58" t="s">
        <v>585</v>
      </c>
      <c r="F41" s="73" t="s">
        <v>1061</v>
      </c>
      <c r="G41" s="56" t="s">
        <v>773</v>
      </c>
      <c r="H41" s="72">
        <v>35</v>
      </c>
      <c r="I41" s="72">
        <v>25</v>
      </c>
      <c r="J41" s="71">
        <v>7600</v>
      </c>
      <c r="K41" s="74" t="s">
        <v>482</v>
      </c>
      <c r="L41" s="20">
        <v>21168</v>
      </c>
      <c r="M41" s="31">
        <v>1956</v>
      </c>
      <c r="N41" s="30" t="s">
        <v>239</v>
      </c>
      <c r="O41" s="35" t="s">
        <v>772</v>
      </c>
      <c r="P41" s="16" t="s">
        <v>583</v>
      </c>
      <c r="Q41" s="15" t="s">
        <v>34</v>
      </c>
      <c r="R41" s="14" t="s">
        <v>582</v>
      </c>
      <c r="S41" s="13" t="str">
        <f>IF(AND(T41="◄",W41="►"),"◄?►",IF(T41="◄","◄",IF(W41="►","►","")))</f>
        <v>◄</v>
      </c>
      <c r="T41" s="12" t="str">
        <f>IF(U41&gt;0,"","◄")</f>
        <v>◄</v>
      </c>
      <c r="U41" s="11"/>
      <c r="V41" s="11"/>
      <c r="W41" s="10" t="str">
        <f>IF(V41&gt;0,"►","")</f>
        <v/>
      </c>
    </row>
    <row r="42" spans="1:31" ht="16.2" thickBot="1" x14ac:dyDescent="0.35">
      <c r="A42" s="28">
        <f>A41+1</f>
        <v>37</v>
      </c>
      <c r="B42" s="28"/>
      <c r="C42" s="189"/>
      <c r="D42" s="190">
        <f t="shared" si="0"/>
        <v>0</v>
      </c>
      <c r="E42" s="58" t="s">
        <v>581</v>
      </c>
      <c r="F42" s="73" t="s">
        <v>1060</v>
      </c>
      <c r="G42" s="56" t="s">
        <v>1059</v>
      </c>
      <c r="H42" s="72">
        <v>36</v>
      </c>
      <c r="I42" s="72">
        <v>28</v>
      </c>
      <c r="J42" s="71" t="s">
        <v>9</v>
      </c>
      <c r="K42" s="74" t="s">
        <v>482</v>
      </c>
      <c r="L42" s="20" t="s">
        <v>578</v>
      </c>
      <c r="M42" s="31">
        <v>1949</v>
      </c>
      <c r="N42" s="30" t="s">
        <v>577</v>
      </c>
      <c r="O42" s="210" t="s">
        <v>482</v>
      </c>
      <c r="P42" s="16" t="s">
        <v>571</v>
      </c>
      <c r="Q42" s="15" t="s">
        <v>34</v>
      </c>
      <c r="R42" s="14" t="s">
        <v>576</v>
      </c>
      <c r="S42" s="13" t="str">
        <f>IF(AND(T42="◄",W42="►"),"◄?►",IF(T42="◄","◄",IF(W42="►","►","")))</f>
        <v>◄</v>
      </c>
      <c r="T42" s="12" t="str">
        <f>IF(U42&gt;0,"","◄")</f>
        <v>◄</v>
      </c>
      <c r="U42" s="11"/>
      <c r="V42" s="11"/>
      <c r="W42" s="10" t="str">
        <f>IF(V42&gt;0,"►","")</f>
        <v/>
      </c>
    </row>
    <row r="43" spans="1:31" ht="16.2" thickBot="1" x14ac:dyDescent="0.35">
      <c r="A43" s="28">
        <f>A42+1</f>
        <v>38</v>
      </c>
      <c r="B43" s="28"/>
      <c r="C43" s="189"/>
      <c r="D43" s="190">
        <f t="shared" si="0"/>
        <v>0</v>
      </c>
      <c r="E43" s="58" t="s">
        <v>575</v>
      </c>
      <c r="F43" s="73" t="s">
        <v>1058</v>
      </c>
      <c r="G43" s="56" t="s">
        <v>1057</v>
      </c>
      <c r="H43" s="72">
        <v>37</v>
      </c>
      <c r="I43" s="72">
        <v>29</v>
      </c>
      <c r="J43" s="71" t="s">
        <v>9</v>
      </c>
      <c r="K43" s="74" t="s">
        <v>482</v>
      </c>
      <c r="L43" s="20">
        <v>18872</v>
      </c>
      <c r="M43" s="31">
        <v>1951</v>
      </c>
      <c r="N43" s="30" t="s">
        <v>572</v>
      </c>
      <c r="O43" s="210" t="s">
        <v>482</v>
      </c>
      <c r="P43" s="16" t="s">
        <v>571</v>
      </c>
      <c r="Q43" s="15" t="s">
        <v>34</v>
      </c>
      <c r="R43" s="14" t="s">
        <v>570</v>
      </c>
      <c r="S43" s="13" t="str">
        <f>IF(AND(T43="◄",W43="►"),"◄?►",IF(T43="◄","◄",IF(W43="►","►","")))</f>
        <v>◄</v>
      </c>
      <c r="T43" s="12" t="str">
        <f>IF(U43&gt;0,"","◄")</f>
        <v>◄</v>
      </c>
      <c r="U43" s="11"/>
      <c r="V43" s="11"/>
      <c r="W43" s="10" t="str">
        <f>IF(V43&gt;0,"►","")</f>
        <v/>
      </c>
    </row>
    <row r="44" spans="1:31" ht="16.2" customHeight="1" thickBot="1" x14ac:dyDescent="0.35">
      <c r="A44" s="28">
        <f>A43+1</f>
        <v>39</v>
      </c>
      <c r="B44" s="28"/>
      <c r="C44" s="189"/>
      <c r="D44" s="190">
        <f t="shared" si="0"/>
        <v>0</v>
      </c>
      <c r="E44" s="58" t="s">
        <v>1056</v>
      </c>
      <c r="F44" s="85" t="s">
        <v>1053</v>
      </c>
      <c r="G44" s="84" t="s">
        <v>1055</v>
      </c>
      <c r="H44" s="72">
        <v>38</v>
      </c>
      <c r="I44" s="72">
        <v>30</v>
      </c>
      <c r="J44" s="71">
        <v>650</v>
      </c>
      <c r="K44" s="74" t="s">
        <v>482</v>
      </c>
      <c r="L44" s="83">
        <v>20979</v>
      </c>
      <c r="M44" s="31">
        <v>1957</v>
      </c>
      <c r="N44" s="211" t="s">
        <v>1054</v>
      </c>
      <c r="O44" s="213" t="s">
        <v>1051</v>
      </c>
      <c r="P44" s="16" t="s">
        <v>561</v>
      </c>
      <c r="Q44" s="15" t="s">
        <v>34</v>
      </c>
      <c r="R44" s="14" t="s">
        <v>560</v>
      </c>
      <c r="S44" s="13" t="str">
        <f>IF(AND(T44="◄",W44="►"),"◄?►",IF(T44="◄","◄",IF(W44="►","►","")))</f>
        <v>◄</v>
      </c>
      <c r="T44" s="12" t="str">
        <f>IF(U44&gt;0,"","◄")</f>
        <v>◄</v>
      </c>
      <c r="U44" s="11"/>
      <c r="V44" s="11"/>
      <c r="W44" s="10" t="str">
        <f>IF(V44&gt;0,"►","")</f>
        <v/>
      </c>
    </row>
    <row r="45" spans="1:31" ht="16.2" thickBot="1" x14ac:dyDescent="0.35">
      <c r="A45" s="28">
        <f>A44+1</f>
        <v>40</v>
      </c>
      <c r="B45" s="28"/>
      <c r="C45" s="189"/>
      <c r="D45" s="190">
        <f t="shared" si="0"/>
        <v>0</v>
      </c>
      <c r="E45" s="86" t="s">
        <v>565</v>
      </c>
      <c r="F45" s="85" t="s">
        <v>1053</v>
      </c>
      <c r="G45" s="84" t="s">
        <v>1052</v>
      </c>
      <c r="H45" s="72">
        <v>39</v>
      </c>
      <c r="I45" s="72">
        <v>30</v>
      </c>
      <c r="J45" s="71">
        <v>650</v>
      </c>
      <c r="K45" s="74" t="s">
        <v>482</v>
      </c>
      <c r="L45" s="83">
        <v>20979</v>
      </c>
      <c r="M45" s="31">
        <v>1957</v>
      </c>
      <c r="N45" s="212"/>
      <c r="O45" s="213" t="s">
        <v>1051</v>
      </c>
      <c r="P45" s="16" t="s">
        <v>561</v>
      </c>
      <c r="Q45" s="15" t="s">
        <v>34</v>
      </c>
      <c r="R45" s="14" t="s">
        <v>560</v>
      </c>
      <c r="S45" s="13" t="str">
        <f>IF(AND(T45="◄",W45="►"),"◄?►",IF(T45="◄","◄",IF(W45="►","►","")))</f>
        <v>◄</v>
      </c>
      <c r="T45" s="12" t="str">
        <f>IF(U45&gt;0,"","◄")</f>
        <v>◄</v>
      </c>
      <c r="U45" s="11"/>
      <c r="V45" s="11"/>
      <c r="W45" s="10" t="str">
        <f>IF(V45&gt;0,"►","")</f>
        <v/>
      </c>
    </row>
    <row r="46" spans="1:31" ht="16.2" thickBot="1" x14ac:dyDescent="0.35">
      <c r="A46" s="28">
        <f>A45+1</f>
        <v>41</v>
      </c>
      <c r="B46" s="28"/>
      <c r="C46" s="189"/>
      <c r="D46" s="190">
        <f t="shared" si="0"/>
        <v>0</v>
      </c>
      <c r="E46" s="58" t="s">
        <v>556</v>
      </c>
      <c r="F46" s="73" t="s">
        <v>1050</v>
      </c>
      <c r="G46" s="56" t="s">
        <v>1049</v>
      </c>
      <c r="H46" s="72" t="s">
        <v>557</v>
      </c>
      <c r="I46" s="72">
        <v>31</v>
      </c>
      <c r="J46" s="71">
        <v>5050</v>
      </c>
      <c r="K46" s="74" t="s">
        <v>482</v>
      </c>
      <c r="L46" s="20">
        <v>21079</v>
      </c>
      <c r="M46" s="31">
        <v>1957</v>
      </c>
      <c r="N46" s="30"/>
      <c r="O46" s="35" t="s">
        <v>767</v>
      </c>
      <c r="P46" s="16" t="s">
        <v>42</v>
      </c>
      <c r="Q46" s="15" t="s">
        <v>34</v>
      </c>
      <c r="R46" s="14" t="s">
        <v>41</v>
      </c>
      <c r="S46" s="13" t="str">
        <f>IF(AND(T46="◄",W46="►"),"◄?►",IF(T46="◄","◄",IF(W46="►","►","")))</f>
        <v>◄</v>
      </c>
      <c r="T46" s="12" t="str">
        <f>IF(U46&gt;0,"","◄")</f>
        <v>◄</v>
      </c>
      <c r="U46" s="11"/>
      <c r="V46" s="11"/>
      <c r="W46" s="10" t="str">
        <f>IF(V46&gt;0,"►","")</f>
        <v/>
      </c>
    </row>
    <row r="47" spans="1:31" ht="16.2" thickBot="1" x14ac:dyDescent="0.35">
      <c r="A47" s="28">
        <f>A46+1</f>
        <v>42</v>
      </c>
      <c r="B47" s="28"/>
      <c r="C47" s="189"/>
      <c r="D47" s="190">
        <f t="shared" si="0"/>
        <v>0</v>
      </c>
      <c r="E47" s="58" t="s">
        <v>556</v>
      </c>
      <c r="F47" s="73" t="s">
        <v>1048</v>
      </c>
      <c r="G47" s="56" t="s">
        <v>1047</v>
      </c>
      <c r="H47" s="72" t="s">
        <v>553</v>
      </c>
      <c r="I47" s="72">
        <v>31</v>
      </c>
      <c r="J47" s="71">
        <v>5050</v>
      </c>
      <c r="K47" s="74" t="s">
        <v>482</v>
      </c>
      <c r="L47" s="20">
        <v>21079</v>
      </c>
      <c r="M47" s="31">
        <v>1957</v>
      </c>
      <c r="N47" s="30" t="s">
        <v>44</v>
      </c>
      <c r="O47" s="35" t="s">
        <v>767</v>
      </c>
      <c r="P47" s="16" t="s">
        <v>42</v>
      </c>
      <c r="Q47" s="15" t="s">
        <v>34</v>
      </c>
      <c r="R47" s="14" t="s">
        <v>41</v>
      </c>
      <c r="S47" s="13" t="str">
        <f>IF(AND(T47="◄",W47="►"),"◄?►",IF(T47="◄","◄",IF(W47="►","►","")))</f>
        <v>◄</v>
      </c>
      <c r="T47" s="12" t="str">
        <f>IF(U47&gt;0,"","◄")</f>
        <v>◄</v>
      </c>
      <c r="U47" s="11"/>
      <c r="V47" s="11"/>
      <c r="W47" s="10" t="str">
        <f>IF(V47&gt;0,"►","")</f>
        <v/>
      </c>
    </row>
    <row r="48" spans="1:31" s="9" customFormat="1" ht="40.799999999999997" customHeight="1" thickBot="1" x14ac:dyDescent="0.3">
      <c r="A48" s="28">
        <f>A47+1</f>
        <v>43</v>
      </c>
      <c r="B48" s="28"/>
      <c r="C48" s="189"/>
      <c r="D48" s="190">
        <f t="shared" si="0"/>
        <v>0</v>
      </c>
      <c r="E48" s="58" t="s">
        <v>552</v>
      </c>
      <c r="F48" s="73" t="s">
        <v>1046</v>
      </c>
      <c r="G48" s="56" t="s">
        <v>1045</v>
      </c>
      <c r="H48" s="72">
        <v>41</v>
      </c>
      <c r="I48" s="72">
        <v>32</v>
      </c>
      <c r="J48" s="71">
        <v>1401</v>
      </c>
      <c r="K48" s="74" t="s">
        <v>482</v>
      </c>
      <c r="L48" s="20">
        <v>21823</v>
      </c>
      <c r="M48" s="31">
        <v>1958</v>
      </c>
      <c r="N48" s="38" t="s">
        <v>549</v>
      </c>
      <c r="O48" s="35" t="s">
        <v>1044</v>
      </c>
      <c r="P48" s="16" t="s">
        <v>547</v>
      </c>
      <c r="Q48" s="15" t="s">
        <v>34</v>
      </c>
      <c r="R48" s="14" t="s">
        <v>546</v>
      </c>
      <c r="S48" s="13" t="str">
        <f>IF(AND(T48="◄",W48="►"),"◄?►",IF(T48="◄","◄",IF(W48="►","►","")))</f>
        <v>◄</v>
      </c>
      <c r="T48" s="12" t="str">
        <f>IF(U48&gt;0,"","◄")</f>
        <v>◄</v>
      </c>
      <c r="U48" s="11"/>
      <c r="V48" s="11"/>
      <c r="W48" s="10" t="str">
        <f>IF(V48&gt;0,"►","")</f>
        <v/>
      </c>
      <c r="X48" s="161"/>
      <c r="Y48" s="161"/>
      <c r="Z48" s="161"/>
      <c r="AA48" s="161"/>
      <c r="AB48" s="161"/>
      <c r="AC48" s="161"/>
      <c r="AD48" s="161"/>
      <c r="AE48" s="160"/>
    </row>
    <row r="49" spans="1:31" ht="16.2" customHeight="1" thickBot="1" x14ac:dyDescent="0.35">
      <c r="A49" s="28">
        <f>A48+1</f>
        <v>44</v>
      </c>
      <c r="B49" s="28"/>
      <c r="C49" s="189"/>
      <c r="D49" s="190">
        <f t="shared" si="0"/>
        <v>0</v>
      </c>
      <c r="E49" s="82" t="s">
        <v>545</v>
      </c>
      <c r="F49" s="81" t="s">
        <v>1043</v>
      </c>
      <c r="G49" s="56" t="s">
        <v>1042</v>
      </c>
      <c r="H49" s="72">
        <v>42</v>
      </c>
      <c r="I49" s="72">
        <v>32</v>
      </c>
      <c r="J49" s="71">
        <v>800</v>
      </c>
      <c r="K49" s="21">
        <v>21624</v>
      </c>
      <c r="L49" s="20">
        <v>21625</v>
      </c>
      <c r="M49" s="31">
        <v>1957</v>
      </c>
      <c r="N49" s="211" t="s">
        <v>420</v>
      </c>
      <c r="O49" s="35" t="s">
        <v>1041</v>
      </c>
      <c r="P49" s="16" t="s">
        <v>541</v>
      </c>
      <c r="Q49" s="15" t="s">
        <v>34</v>
      </c>
      <c r="R49" s="14" t="s">
        <v>540</v>
      </c>
      <c r="S49" s="13" t="str">
        <f>IF(AND(T49="◄",W49="►"),"◄?►",IF(T49="◄","◄",IF(W49="►","►","")))</f>
        <v>◄</v>
      </c>
      <c r="T49" s="12" t="str">
        <f>IF(U49&gt;0,"","◄")</f>
        <v>◄</v>
      </c>
      <c r="U49" s="11"/>
      <c r="V49" s="11"/>
      <c r="W49" s="10" t="str">
        <f>IF(V49&gt;0,"►","")</f>
        <v/>
      </c>
    </row>
    <row r="50" spans="1:31" ht="16.2" thickBot="1" x14ac:dyDescent="0.35">
      <c r="A50" s="28">
        <f>A49+1</f>
        <v>45</v>
      </c>
      <c r="B50" s="28"/>
      <c r="C50" s="189"/>
      <c r="D50" s="190">
        <f t="shared" si="0"/>
        <v>0</v>
      </c>
      <c r="E50" s="80"/>
      <c r="F50" s="77"/>
      <c r="G50" s="56" t="s">
        <v>1040</v>
      </c>
      <c r="H50" s="72">
        <v>42</v>
      </c>
      <c r="I50" s="72">
        <v>32</v>
      </c>
      <c r="J50" s="71">
        <v>800</v>
      </c>
      <c r="K50" s="21">
        <v>21624</v>
      </c>
      <c r="L50" s="20">
        <v>21260</v>
      </c>
      <c r="M50" s="31"/>
      <c r="N50" s="212"/>
      <c r="O50" s="35" t="s">
        <v>1039</v>
      </c>
      <c r="P50" s="16">
        <v>1016</v>
      </c>
      <c r="Q50" s="15"/>
      <c r="R50" s="14" t="s">
        <v>0</v>
      </c>
      <c r="S50" s="13" t="str">
        <f>IF(AND(T50="◄",W50="►"),"◄?►",IF(T50="◄","◄",IF(W50="►","►","")))</f>
        <v>◄</v>
      </c>
      <c r="T50" s="12" t="str">
        <f>IF(U50&gt;0,"","◄")</f>
        <v>◄</v>
      </c>
      <c r="U50" s="11"/>
      <c r="V50" s="11"/>
      <c r="W50" s="10" t="str">
        <f>IF(V50&gt;0,"►","")</f>
        <v/>
      </c>
    </row>
    <row r="51" spans="1:31" ht="16.2" thickBot="1" x14ac:dyDescent="0.35">
      <c r="A51" s="28">
        <f>A50+1</f>
        <v>46</v>
      </c>
      <c r="B51" s="28"/>
      <c r="C51" s="189"/>
      <c r="D51" s="190">
        <f t="shared" si="0"/>
        <v>0</v>
      </c>
      <c r="E51" s="79"/>
      <c r="F51" s="78"/>
      <c r="G51" s="56" t="s">
        <v>1038</v>
      </c>
      <c r="H51" s="72">
        <v>42</v>
      </c>
      <c r="I51" s="72">
        <v>33</v>
      </c>
      <c r="J51" s="71">
        <v>800</v>
      </c>
      <c r="K51" s="21">
        <v>21624</v>
      </c>
      <c r="L51" s="20">
        <v>21625</v>
      </c>
      <c r="M51" s="31"/>
      <c r="N51" s="212"/>
      <c r="O51" s="35" t="s">
        <v>1037</v>
      </c>
      <c r="P51" s="16">
        <v>1093</v>
      </c>
      <c r="Q51" s="15"/>
      <c r="R51" s="14" t="s">
        <v>0</v>
      </c>
      <c r="S51" s="13" t="str">
        <f>IF(AND(T51="◄",W51="►"),"◄?►",IF(T51="◄","◄",IF(W51="►","►","")))</f>
        <v>◄</v>
      </c>
      <c r="T51" s="12" t="str">
        <f>IF(U51&gt;0,"","◄")</f>
        <v>◄</v>
      </c>
      <c r="U51" s="11"/>
      <c r="V51" s="11"/>
      <c r="W51" s="10" t="str">
        <f>IF(V51&gt;0,"►","")</f>
        <v/>
      </c>
    </row>
    <row r="52" spans="1:31" ht="16.2" thickBot="1" x14ac:dyDescent="0.35">
      <c r="A52" s="28">
        <f>A51+1</f>
        <v>47</v>
      </c>
      <c r="B52" s="28"/>
      <c r="C52" s="189"/>
      <c r="D52" s="190">
        <f t="shared" si="0"/>
        <v>0</v>
      </c>
      <c r="E52" s="58" t="s">
        <v>535</v>
      </c>
      <c r="F52" s="73" t="s">
        <v>1036</v>
      </c>
      <c r="G52" s="56" t="s">
        <v>1035</v>
      </c>
      <c r="H52" s="72">
        <v>42</v>
      </c>
      <c r="I52" s="72">
        <v>33</v>
      </c>
      <c r="J52" s="71">
        <v>800</v>
      </c>
      <c r="K52" s="21" t="s">
        <v>9</v>
      </c>
      <c r="L52" s="20">
        <v>21441</v>
      </c>
      <c r="M52" s="31">
        <v>1958</v>
      </c>
      <c r="N52" s="30" t="s">
        <v>532</v>
      </c>
      <c r="O52" s="35" t="s">
        <v>1034</v>
      </c>
      <c r="P52" s="16" t="s">
        <v>530</v>
      </c>
      <c r="Q52" s="15" t="s">
        <v>34</v>
      </c>
      <c r="R52" s="14" t="s">
        <v>529</v>
      </c>
      <c r="S52" s="13" t="str">
        <f>IF(AND(T52="◄",W52="►"),"◄?►",IF(T52="◄","◄",IF(W52="►","►","")))</f>
        <v>◄</v>
      </c>
      <c r="T52" s="12" t="str">
        <f>IF(U52&gt;0,"","◄")</f>
        <v>◄</v>
      </c>
      <c r="U52" s="11"/>
      <c r="V52" s="11"/>
      <c r="W52" s="10" t="str">
        <f>IF(V52&gt;0,"►","")</f>
        <v/>
      </c>
    </row>
    <row r="53" spans="1:31" ht="16.2" thickBot="1" x14ac:dyDescent="0.35">
      <c r="A53" s="28">
        <f>A52+1</f>
        <v>48</v>
      </c>
      <c r="B53" s="28"/>
      <c r="C53" s="189"/>
      <c r="D53" s="190">
        <f t="shared" si="0"/>
        <v>0</v>
      </c>
      <c r="E53" s="58" t="s">
        <v>528</v>
      </c>
      <c r="F53" s="73" t="s">
        <v>1033</v>
      </c>
      <c r="G53" s="56" t="s">
        <v>1032</v>
      </c>
      <c r="H53" s="72">
        <v>43</v>
      </c>
      <c r="I53" s="72">
        <v>34</v>
      </c>
      <c r="J53" s="71">
        <v>800</v>
      </c>
      <c r="K53" s="21" t="s">
        <v>9</v>
      </c>
      <c r="L53" s="20">
        <v>21812</v>
      </c>
      <c r="M53" s="31">
        <v>1959</v>
      </c>
      <c r="N53" s="30" t="s">
        <v>510</v>
      </c>
      <c r="O53" s="35" t="s">
        <v>1031</v>
      </c>
      <c r="P53" s="16" t="s">
        <v>524</v>
      </c>
      <c r="Q53" s="15" t="s">
        <v>34</v>
      </c>
      <c r="R53" s="14" t="s">
        <v>523</v>
      </c>
      <c r="S53" s="13" t="str">
        <f>IF(AND(T53="◄",W53="►"),"◄?►",IF(T53="◄","◄",IF(W53="►","►","")))</f>
        <v>◄</v>
      </c>
      <c r="T53" s="12" t="str">
        <f>IF(U53&gt;0,"","◄")</f>
        <v>◄</v>
      </c>
      <c r="U53" s="11"/>
      <c r="V53" s="11"/>
      <c r="W53" s="10" t="str">
        <f>IF(V53&gt;0,"►","")</f>
        <v/>
      </c>
    </row>
    <row r="54" spans="1:31" ht="16.2" thickBot="1" x14ac:dyDescent="0.35">
      <c r="A54" s="28">
        <f>A53+1</f>
        <v>49</v>
      </c>
      <c r="B54" s="28"/>
      <c r="C54" s="189"/>
      <c r="D54" s="190">
        <f t="shared" si="0"/>
        <v>0</v>
      </c>
      <c r="E54" s="58" t="s">
        <v>522</v>
      </c>
      <c r="F54" s="73" t="s">
        <v>1030</v>
      </c>
      <c r="G54" s="56" t="s">
        <v>1029</v>
      </c>
      <c r="H54" s="72">
        <v>43</v>
      </c>
      <c r="I54" s="72">
        <v>34</v>
      </c>
      <c r="J54" s="71">
        <v>800</v>
      </c>
      <c r="K54" s="21" t="s">
        <v>9</v>
      </c>
      <c r="L54" s="20">
        <v>22013</v>
      </c>
      <c r="M54" s="31">
        <v>1960</v>
      </c>
      <c r="N54" s="30" t="s">
        <v>37</v>
      </c>
      <c r="O54" s="35" t="s">
        <v>764</v>
      </c>
      <c r="P54" s="16" t="s">
        <v>35</v>
      </c>
      <c r="Q54" s="15" t="s">
        <v>34</v>
      </c>
      <c r="R54" s="14" t="s">
        <v>33</v>
      </c>
      <c r="S54" s="13" t="str">
        <f>IF(AND(T54="◄",W54="►"),"◄?►",IF(T54="◄","◄",IF(W54="►","►","")))</f>
        <v>◄</v>
      </c>
      <c r="T54" s="12" t="str">
        <f>IF(U54&gt;0,"","◄")</f>
        <v>◄</v>
      </c>
      <c r="U54" s="11"/>
      <c r="V54" s="11"/>
      <c r="W54" s="10" t="str">
        <f>IF(V54&gt;0,"►","")</f>
        <v/>
      </c>
    </row>
    <row r="55" spans="1:31" s="9" customFormat="1" ht="16.2" thickBot="1" x14ac:dyDescent="0.3">
      <c r="A55" s="28">
        <f>A54+1</f>
        <v>50</v>
      </c>
      <c r="B55" s="28"/>
      <c r="C55" s="189"/>
      <c r="D55" s="190">
        <f t="shared" si="0"/>
        <v>0</v>
      </c>
      <c r="E55" s="58" t="s">
        <v>520</v>
      </c>
      <c r="F55" s="73" t="s">
        <v>1028</v>
      </c>
      <c r="G55" s="56" t="s">
        <v>1027</v>
      </c>
      <c r="H55" s="72">
        <v>44</v>
      </c>
      <c r="I55" s="72">
        <v>35</v>
      </c>
      <c r="J55" s="71">
        <v>800</v>
      </c>
      <c r="K55" s="21" t="s">
        <v>9</v>
      </c>
      <c r="L55" s="20">
        <v>22131</v>
      </c>
      <c r="M55" s="31">
        <v>1960</v>
      </c>
      <c r="N55" s="38" t="s">
        <v>517</v>
      </c>
      <c r="O55" s="35" t="s">
        <v>1026</v>
      </c>
      <c r="P55" s="16" t="s">
        <v>515</v>
      </c>
      <c r="Q55" s="15" t="s">
        <v>34</v>
      </c>
      <c r="R55" s="14" t="s">
        <v>514</v>
      </c>
      <c r="S55" s="13" t="str">
        <f>IF(AND(T55="◄",W55="►"),"◄?►",IF(T55="◄","◄",IF(W55="►","►","")))</f>
        <v>◄</v>
      </c>
      <c r="T55" s="12" t="str">
        <f>IF(U55&gt;0,"","◄")</f>
        <v>◄</v>
      </c>
      <c r="U55" s="11"/>
      <c r="V55" s="11"/>
      <c r="W55" s="10" t="str">
        <f>IF(V55&gt;0,"►","")</f>
        <v/>
      </c>
      <c r="X55" s="161"/>
      <c r="Y55" s="161"/>
      <c r="Z55" s="161"/>
      <c r="AA55" s="161"/>
      <c r="AB55" s="161"/>
      <c r="AC55" s="161"/>
      <c r="AD55" s="161"/>
      <c r="AE55" s="160"/>
    </row>
    <row r="56" spans="1:31" s="9" customFormat="1" ht="16.2" thickBot="1" x14ac:dyDescent="0.3">
      <c r="A56" s="28">
        <f>A55+1</f>
        <v>51</v>
      </c>
      <c r="B56" s="28"/>
      <c r="C56" s="189"/>
      <c r="D56" s="190">
        <f t="shared" si="0"/>
        <v>0</v>
      </c>
      <c r="E56" s="58" t="s">
        <v>513</v>
      </c>
      <c r="F56" s="73" t="s">
        <v>1025</v>
      </c>
      <c r="G56" s="56" t="s">
        <v>1024</v>
      </c>
      <c r="H56" s="72">
        <v>44</v>
      </c>
      <c r="I56" s="72">
        <v>35</v>
      </c>
      <c r="J56" s="71">
        <v>800</v>
      </c>
      <c r="K56" s="21" t="s">
        <v>9</v>
      </c>
      <c r="L56" s="20">
        <v>22176</v>
      </c>
      <c r="M56" s="31">
        <v>1960</v>
      </c>
      <c r="N56" s="30" t="s">
        <v>510</v>
      </c>
      <c r="O56" s="35" t="s">
        <v>1023</v>
      </c>
      <c r="P56" s="16" t="s">
        <v>508</v>
      </c>
      <c r="Q56" s="15" t="s">
        <v>34</v>
      </c>
      <c r="R56" s="14" t="s">
        <v>507</v>
      </c>
      <c r="S56" s="13" t="str">
        <f>IF(AND(T56="◄",W56="►"),"◄?►",IF(T56="◄","◄",IF(W56="►","►","")))</f>
        <v>◄</v>
      </c>
      <c r="T56" s="12" t="str">
        <f>IF(U56&gt;0,"","◄")</f>
        <v>◄</v>
      </c>
      <c r="U56" s="11"/>
      <c r="V56" s="11"/>
      <c r="W56" s="10" t="str">
        <f>IF(V56&gt;0,"►","")</f>
        <v/>
      </c>
      <c r="X56" s="161"/>
      <c r="Y56" s="161"/>
      <c r="Z56" s="161"/>
      <c r="AA56" s="161"/>
      <c r="AB56" s="161"/>
      <c r="AC56" s="161"/>
      <c r="AD56" s="161"/>
      <c r="AE56" s="160"/>
    </row>
    <row r="57" spans="1:31" s="9" customFormat="1" ht="16.2" thickBot="1" x14ac:dyDescent="0.3">
      <c r="A57" s="28">
        <f>A56+1</f>
        <v>52</v>
      </c>
      <c r="B57" s="28"/>
      <c r="C57" s="189"/>
      <c r="D57" s="190">
        <f t="shared" si="0"/>
        <v>0</v>
      </c>
      <c r="E57" s="58" t="s">
        <v>506</v>
      </c>
      <c r="F57" s="73" t="s">
        <v>1022</v>
      </c>
      <c r="G57" s="56" t="s">
        <v>1021</v>
      </c>
      <c r="H57" s="72">
        <v>45</v>
      </c>
      <c r="I57" s="72">
        <v>36</v>
      </c>
      <c r="J57" s="71">
        <v>800</v>
      </c>
      <c r="K57" s="21">
        <v>22263</v>
      </c>
      <c r="L57" s="20">
        <v>22265</v>
      </c>
      <c r="M57" s="31">
        <v>1960</v>
      </c>
      <c r="N57" s="30" t="s">
        <v>503</v>
      </c>
      <c r="O57" s="35" t="s">
        <v>1020</v>
      </c>
      <c r="P57" s="16" t="s">
        <v>501</v>
      </c>
      <c r="Q57" s="15" t="s">
        <v>34</v>
      </c>
      <c r="R57" s="14" t="s">
        <v>500</v>
      </c>
      <c r="S57" s="13" t="str">
        <f>IF(AND(T57="◄",W57="►"),"◄?►",IF(T57="◄","◄",IF(W57="►","►","")))</f>
        <v>◄</v>
      </c>
      <c r="T57" s="12" t="str">
        <f>IF(U57&gt;0,"","◄")</f>
        <v>◄</v>
      </c>
      <c r="U57" s="11"/>
      <c r="V57" s="11"/>
      <c r="W57" s="10" t="str">
        <f>IF(V57&gt;0,"►","")</f>
        <v/>
      </c>
      <c r="X57" s="161"/>
      <c r="Y57" s="161"/>
      <c r="Z57" s="161"/>
      <c r="AA57" s="161"/>
      <c r="AB57" s="161"/>
      <c r="AC57" s="161"/>
      <c r="AD57" s="161"/>
      <c r="AE57" s="160"/>
    </row>
    <row r="58" spans="1:31" s="9" customFormat="1" ht="16.2" thickBot="1" x14ac:dyDescent="0.3">
      <c r="A58" s="28">
        <f>A57+1</f>
        <v>53</v>
      </c>
      <c r="B58" s="28"/>
      <c r="C58" s="189"/>
      <c r="D58" s="190">
        <f t="shared" si="0"/>
        <v>0</v>
      </c>
      <c r="E58" s="58" t="s">
        <v>1017</v>
      </c>
      <c r="F58" s="73" t="s">
        <v>1019</v>
      </c>
      <c r="G58" s="76" t="s">
        <v>1018</v>
      </c>
      <c r="H58" s="72">
        <v>46</v>
      </c>
      <c r="I58" s="72">
        <v>37</v>
      </c>
      <c r="J58" s="75" t="s">
        <v>9</v>
      </c>
      <c r="K58" s="74" t="s">
        <v>482</v>
      </c>
      <c r="L58" s="20">
        <v>22068</v>
      </c>
      <c r="M58" s="31">
        <v>1960</v>
      </c>
      <c r="N58" s="30" t="s">
        <v>494</v>
      </c>
      <c r="O58" s="210" t="s">
        <v>482</v>
      </c>
      <c r="P58" s="16" t="s">
        <v>491</v>
      </c>
      <c r="Q58" s="15" t="s">
        <v>34</v>
      </c>
      <c r="R58" s="14" t="s">
        <v>481</v>
      </c>
      <c r="S58" s="13" t="str">
        <f>IF(AND(T58="◄",W58="►"),"◄?►",IF(T58="◄","◄",IF(W58="►","►","")))</f>
        <v>◄</v>
      </c>
      <c r="T58" s="12" t="str">
        <f>IF(U58&gt;0,"","◄")</f>
        <v>◄</v>
      </c>
      <c r="U58" s="11"/>
      <c r="V58" s="11"/>
      <c r="W58" s="10" t="str">
        <f>IF(V58&gt;0,"►","")</f>
        <v/>
      </c>
      <c r="X58" s="161"/>
      <c r="Y58" s="161"/>
      <c r="Z58" s="161"/>
      <c r="AA58" s="161"/>
      <c r="AB58" s="161"/>
      <c r="AC58" s="161"/>
      <c r="AD58" s="161"/>
      <c r="AE58" s="160"/>
    </row>
    <row r="59" spans="1:31" s="9" customFormat="1" ht="16.2" thickBot="1" x14ac:dyDescent="0.3">
      <c r="A59" s="28">
        <f>A58+1</f>
        <v>54</v>
      </c>
      <c r="B59" s="28"/>
      <c r="C59" s="189"/>
      <c r="D59" s="190">
        <f t="shared" si="0"/>
        <v>0</v>
      </c>
      <c r="E59" s="58" t="s">
        <v>1017</v>
      </c>
      <c r="F59" s="73" t="s">
        <v>1016</v>
      </c>
      <c r="G59" s="76" t="s">
        <v>1015</v>
      </c>
      <c r="H59" s="72">
        <v>47</v>
      </c>
      <c r="I59" s="72">
        <v>38</v>
      </c>
      <c r="J59" s="75" t="s">
        <v>9</v>
      </c>
      <c r="K59" s="74" t="s">
        <v>482</v>
      </c>
      <c r="L59" s="20">
        <v>22068</v>
      </c>
      <c r="M59" s="31">
        <v>1960</v>
      </c>
      <c r="N59" s="30" t="s">
        <v>494</v>
      </c>
      <c r="O59" s="210" t="s">
        <v>482</v>
      </c>
      <c r="P59" s="16" t="s">
        <v>491</v>
      </c>
      <c r="Q59" s="15" t="s">
        <v>34</v>
      </c>
      <c r="R59" s="14" t="s">
        <v>481</v>
      </c>
      <c r="S59" s="13" t="str">
        <f>IF(AND(T59="◄",W59="►"),"◄?►",IF(T59="◄","◄",IF(W59="►","►","")))</f>
        <v>◄</v>
      </c>
      <c r="T59" s="12" t="str">
        <f>IF(U59&gt;0,"","◄")</f>
        <v>◄</v>
      </c>
      <c r="U59" s="11"/>
      <c r="V59" s="11"/>
      <c r="W59" s="10" t="str">
        <f>IF(V59&gt;0,"►","")</f>
        <v/>
      </c>
      <c r="X59" s="161"/>
      <c r="Y59" s="161"/>
      <c r="Z59" s="161"/>
      <c r="AA59" s="161"/>
      <c r="AB59" s="161"/>
      <c r="AC59" s="161"/>
      <c r="AD59" s="161"/>
      <c r="AE59" s="160"/>
    </row>
    <row r="60" spans="1:31" s="9" customFormat="1" ht="16.2" thickBot="1" x14ac:dyDescent="0.3">
      <c r="A60" s="28">
        <f>A59+1</f>
        <v>55</v>
      </c>
      <c r="B60" s="28"/>
      <c r="C60" s="189"/>
      <c r="D60" s="190">
        <f t="shared" si="0"/>
        <v>0</v>
      </c>
      <c r="E60" s="58" t="s">
        <v>1014</v>
      </c>
      <c r="F60" s="73" t="s">
        <v>1013</v>
      </c>
      <c r="G60" s="76" t="s">
        <v>1012</v>
      </c>
      <c r="H60" s="72">
        <v>48</v>
      </c>
      <c r="I60" s="72">
        <v>39</v>
      </c>
      <c r="J60" s="75" t="s">
        <v>9</v>
      </c>
      <c r="K60" s="74" t="s">
        <v>482</v>
      </c>
      <c r="L60" s="20">
        <v>22068</v>
      </c>
      <c r="M60" s="31">
        <v>1960</v>
      </c>
      <c r="N60" s="30" t="s">
        <v>247</v>
      </c>
      <c r="O60" s="210" t="s">
        <v>482</v>
      </c>
      <c r="P60" s="16" t="s">
        <v>491</v>
      </c>
      <c r="Q60" s="15" t="s">
        <v>0</v>
      </c>
      <c r="R60" s="14" t="s">
        <v>0</v>
      </c>
      <c r="S60" s="13" t="str">
        <f>IF(AND(T60="◄",W60="►"),"◄?►",IF(T60="◄","◄",IF(W60="►","►","")))</f>
        <v>◄</v>
      </c>
      <c r="T60" s="12" t="str">
        <f>IF(U60&gt;0,"","◄")</f>
        <v>◄</v>
      </c>
      <c r="U60" s="11"/>
      <c r="V60" s="11"/>
      <c r="W60" s="10" t="str">
        <f>IF(V60&gt;0,"►","")</f>
        <v/>
      </c>
      <c r="X60" s="161"/>
      <c r="Y60" s="161"/>
      <c r="Z60" s="161"/>
      <c r="AA60" s="161"/>
      <c r="AB60" s="161"/>
      <c r="AC60" s="161"/>
      <c r="AD60" s="161"/>
      <c r="AE60" s="160"/>
    </row>
    <row r="61" spans="1:31" s="9" customFormat="1" ht="16.2" thickBot="1" x14ac:dyDescent="0.3">
      <c r="A61" s="28">
        <f>A60+1</f>
        <v>56</v>
      </c>
      <c r="B61" s="28"/>
      <c r="C61" s="189"/>
      <c r="D61" s="190">
        <f t="shared" si="0"/>
        <v>0</v>
      </c>
      <c r="E61" s="58" t="s">
        <v>488</v>
      </c>
      <c r="F61" s="73" t="s">
        <v>1011</v>
      </c>
      <c r="G61" s="76" t="s">
        <v>1010</v>
      </c>
      <c r="H61" s="72">
        <v>48</v>
      </c>
      <c r="I61" s="72">
        <v>39</v>
      </c>
      <c r="J61" s="75" t="s">
        <v>9</v>
      </c>
      <c r="K61" s="74" t="s">
        <v>482</v>
      </c>
      <c r="L61" s="20">
        <v>22068</v>
      </c>
      <c r="M61" s="31">
        <v>1960</v>
      </c>
      <c r="N61" s="30" t="s">
        <v>247</v>
      </c>
      <c r="O61" s="210" t="s">
        <v>482</v>
      </c>
      <c r="P61" s="16" t="s">
        <v>488</v>
      </c>
      <c r="Q61" s="15" t="s">
        <v>0</v>
      </c>
      <c r="R61" s="14" t="s">
        <v>0</v>
      </c>
      <c r="S61" s="13" t="str">
        <f>IF(AND(T61="◄",W61="►"),"◄?►",IF(T61="◄","◄",IF(W61="►","►","")))</f>
        <v>◄</v>
      </c>
      <c r="T61" s="12" t="str">
        <f>IF(U61&gt;0,"","◄")</f>
        <v>◄</v>
      </c>
      <c r="U61" s="11"/>
      <c r="V61" s="11"/>
      <c r="W61" s="10" t="str">
        <f>IF(V61&gt;0,"►","")</f>
        <v/>
      </c>
      <c r="X61" s="161"/>
      <c r="Y61" s="161"/>
      <c r="Z61" s="161"/>
      <c r="AA61" s="161"/>
      <c r="AB61" s="161"/>
      <c r="AC61" s="161"/>
      <c r="AD61" s="161"/>
      <c r="AE61" s="160"/>
    </row>
    <row r="62" spans="1:31" s="9" customFormat="1" ht="16.2" thickBot="1" x14ac:dyDescent="0.3">
      <c r="A62" s="28">
        <f>A61+1</f>
        <v>57</v>
      </c>
      <c r="B62" s="28"/>
      <c r="C62" s="189"/>
      <c r="D62" s="190">
        <f t="shared" si="0"/>
        <v>0</v>
      </c>
      <c r="E62" s="58" t="s">
        <v>485</v>
      </c>
      <c r="F62" s="73" t="s">
        <v>1009</v>
      </c>
      <c r="G62" s="76" t="s">
        <v>1008</v>
      </c>
      <c r="H62" s="72">
        <v>49</v>
      </c>
      <c r="I62" s="72">
        <v>40</v>
      </c>
      <c r="J62" s="75" t="s">
        <v>9</v>
      </c>
      <c r="K62" s="74" t="s">
        <v>482</v>
      </c>
      <c r="L62" s="20">
        <v>22068</v>
      </c>
      <c r="M62" s="31">
        <v>1960</v>
      </c>
      <c r="N62" s="30" t="s">
        <v>247</v>
      </c>
      <c r="O62" s="210" t="s">
        <v>482</v>
      </c>
      <c r="P62" s="16" t="s">
        <v>485</v>
      </c>
      <c r="Q62" s="15" t="s">
        <v>0</v>
      </c>
      <c r="R62" s="14" t="s">
        <v>0</v>
      </c>
      <c r="S62" s="13" t="str">
        <f>IF(AND(T62="◄",W62="►"),"◄?►",IF(T62="◄","◄",IF(W62="►","►","")))</f>
        <v>◄</v>
      </c>
      <c r="T62" s="12" t="str">
        <f>IF(U62&gt;0,"","◄")</f>
        <v>◄</v>
      </c>
      <c r="U62" s="11"/>
      <c r="V62" s="11"/>
      <c r="W62" s="10" t="str">
        <f>IF(V62&gt;0,"►","")</f>
        <v/>
      </c>
      <c r="X62" s="161"/>
      <c r="Y62" s="161"/>
      <c r="Z62" s="161"/>
      <c r="AA62" s="161"/>
      <c r="AB62" s="161"/>
      <c r="AC62" s="161"/>
      <c r="AD62" s="161"/>
      <c r="AE62" s="160"/>
    </row>
    <row r="63" spans="1:31" s="9" customFormat="1" ht="16.2" thickBot="1" x14ac:dyDescent="0.3">
      <c r="A63" s="28">
        <f>A62+1</f>
        <v>58</v>
      </c>
      <c r="B63" s="28"/>
      <c r="C63" s="189"/>
      <c r="D63" s="190">
        <f t="shared" si="0"/>
        <v>0</v>
      </c>
      <c r="E63" s="58" t="s">
        <v>481</v>
      </c>
      <c r="F63" s="73" t="s">
        <v>1007</v>
      </c>
      <c r="G63" s="76" t="s">
        <v>1006</v>
      </c>
      <c r="H63" s="72">
        <v>49</v>
      </c>
      <c r="I63" s="72">
        <v>40</v>
      </c>
      <c r="J63" s="75" t="s">
        <v>9</v>
      </c>
      <c r="K63" s="74" t="s">
        <v>482</v>
      </c>
      <c r="L63" s="20">
        <v>22068</v>
      </c>
      <c r="M63" s="31">
        <v>1960</v>
      </c>
      <c r="N63" s="30" t="s">
        <v>247</v>
      </c>
      <c r="O63" s="210" t="s">
        <v>482</v>
      </c>
      <c r="P63" s="16" t="s">
        <v>481</v>
      </c>
      <c r="Q63" s="15" t="s">
        <v>0</v>
      </c>
      <c r="R63" s="14" t="s">
        <v>0</v>
      </c>
      <c r="S63" s="13" t="str">
        <f>IF(AND(T63="◄",W63="►"),"◄?►",IF(T63="◄","◄",IF(W63="►","►","")))</f>
        <v>◄</v>
      </c>
      <c r="T63" s="12" t="str">
        <f>IF(U63&gt;0,"","◄")</f>
        <v>◄</v>
      </c>
      <c r="U63" s="11"/>
      <c r="V63" s="11"/>
      <c r="W63" s="10" t="str">
        <f>IF(V63&gt;0,"►","")</f>
        <v/>
      </c>
      <c r="X63" s="161"/>
      <c r="Y63" s="161"/>
      <c r="Z63" s="161"/>
      <c r="AA63" s="161"/>
      <c r="AB63" s="161"/>
      <c r="AC63" s="161"/>
      <c r="AD63" s="161"/>
      <c r="AE63" s="160"/>
    </row>
    <row r="64" spans="1:31" s="9" customFormat="1" ht="16.2" thickBot="1" x14ac:dyDescent="0.3">
      <c r="A64" s="28">
        <f>A63+1</f>
        <v>59</v>
      </c>
      <c r="B64" s="28"/>
      <c r="C64" s="189"/>
      <c r="D64" s="190">
        <f t="shared" si="0"/>
        <v>0</v>
      </c>
      <c r="E64" s="58" t="s">
        <v>480</v>
      </c>
      <c r="F64" s="73" t="s">
        <v>1005</v>
      </c>
      <c r="G64" s="56" t="s">
        <v>1004</v>
      </c>
      <c r="H64" s="72">
        <v>45</v>
      </c>
      <c r="I64" s="72">
        <v>36</v>
      </c>
      <c r="J64" s="71">
        <v>800</v>
      </c>
      <c r="K64" s="21" t="s">
        <v>477</v>
      </c>
      <c r="L64" s="20">
        <v>22542</v>
      </c>
      <c r="M64" s="31">
        <v>1961</v>
      </c>
      <c r="N64" s="30" t="s">
        <v>305</v>
      </c>
      <c r="O64" s="35" t="s">
        <v>1003</v>
      </c>
      <c r="P64" s="16" t="s">
        <v>475</v>
      </c>
      <c r="Q64" s="15" t="s">
        <v>34</v>
      </c>
      <c r="R64" s="14" t="s">
        <v>474</v>
      </c>
      <c r="S64" s="13" t="str">
        <f>IF(AND(T64="◄",W64="►"),"◄?►",IF(T64="◄","◄",IF(W64="►","►","")))</f>
        <v>◄</v>
      </c>
      <c r="T64" s="12" t="str">
        <f>IF(U64&gt;0,"","◄")</f>
        <v>◄</v>
      </c>
      <c r="U64" s="11"/>
      <c r="V64" s="11"/>
      <c r="W64" s="10" t="str">
        <f>IF(V64&gt;0,"►","")</f>
        <v/>
      </c>
      <c r="X64" s="161"/>
      <c r="Y64" s="161"/>
      <c r="Z64" s="161"/>
      <c r="AA64" s="161"/>
      <c r="AB64" s="161"/>
      <c r="AC64" s="161"/>
      <c r="AD64" s="161"/>
      <c r="AE64" s="160"/>
    </row>
    <row r="65" spans="1:31" s="9" customFormat="1" ht="24" customHeight="1" thickBot="1" x14ac:dyDescent="0.3">
      <c r="A65" s="28">
        <f>A64+1</f>
        <v>60</v>
      </c>
      <c r="B65" s="28"/>
      <c r="C65" s="189"/>
      <c r="D65" s="190">
        <f t="shared" si="0"/>
        <v>0</v>
      </c>
      <c r="E65" s="58" t="s">
        <v>473</v>
      </c>
      <c r="F65" s="73" t="s">
        <v>1002</v>
      </c>
      <c r="G65" s="56" t="s">
        <v>1001</v>
      </c>
      <c r="H65" s="72">
        <v>50</v>
      </c>
      <c r="I65" s="72">
        <v>41</v>
      </c>
      <c r="J65" s="71">
        <v>800</v>
      </c>
      <c r="K65" s="21">
        <v>22593</v>
      </c>
      <c r="L65" s="20">
        <v>22594</v>
      </c>
      <c r="M65" s="31">
        <v>1962</v>
      </c>
      <c r="N65" s="38" t="s">
        <v>19</v>
      </c>
      <c r="O65" s="35" t="s">
        <v>1000</v>
      </c>
      <c r="P65" s="16" t="s">
        <v>469</v>
      </c>
      <c r="Q65" s="15" t="s">
        <v>34</v>
      </c>
      <c r="R65" s="14" t="s">
        <v>468</v>
      </c>
      <c r="S65" s="13" t="str">
        <f>IF(AND(T65="◄",W65="►"),"◄?►",IF(T65="◄","◄",IF(W65="►","►","")))</f>
        <v>◄</v>
      </c>
      <c r="T65" s="12" t="str">
        <f>IF(U65&gt;0,"","◄")</f>
        <v>◄</v>
      </c>
      <c r="U65" s="11"/>
      <c r="V65" s="11"/>
      <c r="W65" s="10" t="str">
        <f>IF(V65&gt;0,"►","")</f>
        <v/>
      </c>
      <c r="X65" s="161"/>
      <c r="Y65" s="161"/>
      <c r="Z65" s="161"/>
      <c r="AA65" s="161"/>
      <c r="AB65" s="161"/>
      <c r="AC65" s="161"/>
      <c r="AD65" s="161"/>
      <c r="AE65" s="160"/>
    </row>
    <row r="66" spans="1:31" s="9" customFormat="1" ht="16.2" thickBot="1" x14ac:dyDescent="0.3">
      <c r="A66" s="28">
        <f>A65+1</f>
        <v>61</v>
      </c>
      <c r="B66" s="28"/>
      <c r="C66" s="189"/>
      <c r="D66" s="190">
        <f t="shared" si="0"/>
        <v>0</v>
      </c>
      <c r="E66" s="58" t="s">
        <v>467</v>
      </c>
      <c r="F66" s="73" t="s">
        <v>999</v>
      </c>
      <c r="G66" s="56" t="s">
        <v>998</v>
      </c>
      <c r="H66" s="72">
        <v>50</v>
      </c>
      <c r="I66" s="72">
        <v>41</v>
      </c>
      <c r="J66" s="71">
        <v>800</v>
      </c>
      <c r="K66" s="21" t="s">
        <v>464</v>
      </c>
      <c r="L66" s="20">
        <v>22906</v>
      </c>
      <c r="M66" s="31">
        <v>1962</v>
      </c>
      <c r="N66" s="30" t="s">
        <v>463</v>
      </c>
      <c r="O66" s="35" t="s">
        <v>997</v>
      </c>
      <c r="P66" s="16" t="s">
        <v>461</v>
      </c>
      <c r="Q66" s="15" t="s">
        <v>34</v>
      </c>
      <c r="R66" s="14" t="s">
        <v>460</v>
      </c>
      <c r="S66" s="13" t="str">
        <f>IF(AND(T66="◄",W66="►"),"◄?►",IF(T66="◄","◄",IF(W66="►","►","")))</f>
        <v>◄</v>
      </c>
      <c r="T66" s="12" t="str">
        <f>IF(U66&gt;0,"","◄")</f>
        <v>◄</v>
      </c>
      <c r="U66" s="11"/>
      <c r="V66" s="11"/>
      <c r="W66" s="10" t="str">
        <f>IF(V66&gt;0,"►","")</f>
        <v/>
      </c>
      <c r="X66" s="161"/>
      <c r="Y66" s="161"/>
      <c r="Z66" s="161"/>
      <c r="AA66" s="161"/>
      <c r="AB66" s="161"/>
      <c r="AC66" s="161"/>
      <c r="AD66" s="161"/>
      <c r="AE66" s="160"/>
    </row>
    <row r="67" spans="1:31" s="9" customFormat="1" ht="38.4" customHeight="1" thickBot="1" x14ac:dyDescent="0.3">
      <c r="A67" s="28">
        <f>A66+1</f>
        <v>62</v>
      </c>
      <c r="B67" s="28"/>
      <c r="C67" s="189"/>
      <c r="D67" s="190">
        <f t="shared" si="0"/>
        <v>0</v>
      </c>
      <c r="E67" s="58" t="s">
        <v>459</v>
      </c>
      <c r="F67" s="73" t="s">
        <v>996</v>
      </c>
      <c r="G67" s="56" t="s">
        <v>995</v>
      </c>
      <c r="H67" s="72">
        <v>51</v>
      </c>
      <c r="I67" s="72">
        <v>42</v>
      </c>
      <c r="J67" s="71">
        <v>800</v>
      </c>
      <c r="K67" s="21" t="s">
        <v>456</v>
      </c>
      <c r="L67" s="20">
        <v>22913</v>
      </c>
      <c r="M67" s="19">
        <v>1962</v>
      </c>
      <c r="N67" s="214" t="s">
        <v>455</v>
      </c>
      <c r="O67" s="17" t="s">
        <v>994</v>
      </c>
      <c r="P67" s="16" t="s">
        <v>453</v>
      </c>
      <c r="Q67" s="15" t="s">
        <v>34</v>
      </c>
      <c r="R67" s="14" t="s">
        <v>452</v>
      </c>
      <c r="S67" s="13" t="str">
        <f>IF(AND(T67="◄",W67="►"),"◄?►",IF(T67="◄","◄",IF(W67="►","►","")))</f>
        <v>◄</v>
      </c>
      <c r="T67" s="12" t="str">
        <f>IF(U67&gt;0,"","◄")</f>
        <v>◄</v>
      </c>
      <c r="U67" s="11"/>
      <c r="V67" s="11"/>
      <c r="W67" s="10" t="str">
        <f>IF(V67&gt;0,"►","")</f>
        <v/>
      </c>
      <c r="X67" s="161"/>
      <c r="Y67" s="161"/>
      <c r="Z67" s="161"/>
      <c r="AA67" s="161"/>
      <c r="AB67" s="161"/>
      <c r="AC67" s="161"/>
      <c r="AD67" s="161"/>
      <c r="AE67" s="160"/>
    </row>
    <row r="68" spans="1:31" s="159" customFormat="1" ht="24.6" customHeight="1" thickBot="1" x14ac:dyDescent="0.35">
      <c r="A68" s="70"/>
      <c r="B68" s="70"/>
      <c r="C68" s="70"/>
      <c r="D68" s="70"/>
      <c r="E68" s="70"/>
      <c r="F68" s="69"/>
      <c r="G68" s="62" t="s">
        <v>993</v>
      </c>
      <c r="H68" s="68" t="s">
        <v>993</v>
      </c>
      <c r="I68" s="68"/>
      <c r="J68" s="67"/>
      <c r="K68" s="62"/>
      <c r="L68" s="66"/>
      <c r="M68" s="65"/>
      <c r="N68" s="64"/>
      <c r="O68" s="62" t="s">
        <v>993</v>
      </c>
      <c r="P68" s="63"/>
      <c r="Q68" s="62"/>
      <c r="R68" s="62"/>
      <c r="S68" s="62"/>
      <c r="T68" s="62"/>
      <c r="U68" s="62"/>
      <c r="V68" s="62"/>
      <c r="W68" s="62"/>
    </row>
    <row r="69" spans="1:31" s="9" customFormat="1" ht="29.4" thickBot="1" x14ac:dyDescent="0.3">
      <c r="A69" s="28">
        <f>A67+1</f>
        <v>63</v>
      </c>
      <c r="B69" s="28"/>
      <c r="C69" s="189"/>
      <c r="D69" s="190">
        <f t="shared" si="0"/>
        <v>0</v>
      </c>
      <c r="E69" s="207">
        <v>1253</v>
      </c>
      <c r="F69" s="57" t="s">
        <v>992</v>
      </c>
      <c r="G69" s="208" t="s">
        <v>991</v>
      </c>
      <c r="H69" s="55">
        <v>1</v>
      </c>
      <c r="I69" s="55">
        <v>1</v>
      </c>
      <c r="J69" s="54">
        <v>1050</v>
      </c>
      <c r="K69" s="21" t="s">
        <v>9</v>
      </c>
      <c r="L69" s="20">
        <v>23175</v>
      </c>
      <c r="M69" s="43">
        <v>1963</v>
      </c>
      <c r="N69" s="42" t="s">
        <v>448</v>
      </c>
      <c r="O69" s="41" t="s">
        <v>990</v>
      </c>
      <c r="P69" s="16" t="s">
        <v>446</v>
      </c>
      <c r="Q69" s="15" t="s">
        <v>0</v>
      </c>
      <c r="R69" s="14" t="s">
        <v>0</v>
      </c>
      <c r="S69" s="13" t="str">
        <f>IF(AND(T69="◄",W69="►"),"◄?►",IF(T69="◄","◄",IF(W69="►","►","")))</f>
        <v>◄</v>
      </c>
      <c r="T69" s="12" t="str">
        <f>IF(U69&gt;0,"","◄")</f>
        <v>◄</v>
      </c>
      <c r="U69" s="11"/>
      <c r="V69" s="11"/>
      <c r="W69" s="10" t="str">
        <f>IF(V69&gt;0,"►","")</f>
        <v/>
      </c>
    </row>
    <row r="70" spans="1:31" s="9" customFormat="1" ht="29.4" thickBot="1" x14ac:dyDescent="0.3">
      <c r="A70" s="28">
        <f>A69+1</f>
        <v>64</v>
      </c>
      <c r="B70" s="28"/>
      <c r="C70" s="189"/>
      <c r="D70" s="190">
        <f t="shared" ref="D70:D133" si="1">C70</f>
        <v>0</v>
      </c>
      <c r="E70" s="34" t="s">
        <v>989</v>
      </c>
      <c r="F70" s="57" t="s">
        <v>988</v>
      </c>
      <c r="G70" s="37" t="s">
        <v>987</v>
      </c>
      <c r="H70" s="55">
        <v>1</v>
      </c>
      <c r="I70" s="59">
        <v>1</v>
      </c>
      <c r="J70" s="54">
        <v>2300</v>
      </c>
      <c r="K70" s="21" t="s">
        <v>442</v>
      </c>
      <c r="L70" s="20">
        <v>23207</v>
      </c>
      <c r="M70" s="31">
        <v>1963</v>
      </c>
      <c r="N70" s="38" t="s">
        <v>441</v>
      </c>
      <c r="O70" s="35" t="s">
        <v>986</v>
      </c>
      <c r="P70" s="16" t="s">
        <v>439</v>
      </c>
      <c r="Q70" s="15" t="s">
        <v>34</v>
      </c>
      <c r="R70" s="14" t="s">
        <v>438</v>
      </c>
      <c r="S70" s="13" t="str">
        <f>IF(AND(T70="◄",W70="►"),"◄?►",IF(T70="◄","◄",IF(W70="►","►","")))</f>
        <v>◄</v>
      </c>
      <c r="T70" s="12" t="str">
        <f>IF(U70&gt;0,"","◄")</f>
        <v>◄</v>
      </c>
      <c r="U70" s="11"/>
      <c r="V70" s="11"/>
      <c r="W70" s="10" t="str">
        <f>IF(V70&gt;0,"►","")</f>
        <v/>
      </c>
    </row>
    <row r="71" spans="1:31" s="9" customFormat="1" ht="16.2" thickBot="1" x14ac:dyDescent="0.3">
      <c r="A71" s="28">
        <f>A70+1</f>
        <v>65</v>
      </c>
      <c r="B71" s="28"/>
      <c r="C71" s="189"/>
      <c r="D71" s="190">
        <f t="shared" si="1"/>
        <v>0</v>
      </c>
      <c r="E71" s="34" t="s">
        <v>985</v>
      </c>
      <c r="F71" s="57" t="s">
        <v>984</v>
      </c>
      <c r="G71" s="33" t="s">
        <v>983</v>
      </c>
      <c r="H71" s="55">
        <v>2</v>
      </c>
      <c r="I71" s="55">
        <v>2</v>
      </c>
      <c r="J71" s="54">
        <v>800</v>
      </c>
      <c r="K71" s="21" t="s">
        <v>434</v>
      </c>
      <c r="L71" s="20">
        <v>23270</v>
      </c>
      <c r="M71" s="31">
        <v>1964</v>
      </c>
      <c r="N71" s="30" t="s">
        <v>433</v>
      </c>
      <c r="O71" s="35" t="s">
        <v>982</v>
      </c>
      <c r="P71" s="16" t="s">
        <v>431</v>
      </c>
      <c r="Q71" s="15" t="s">
        <v>34</v>
      </c>
      <c r="R71" s="14" t="s">
        <v>430</v>
      </c>
      <c r="S71" s="13" t="str">
        <f>IF(AND(T71="◄",W71="►"),"◄?►",IF(T71="◄","◄",IF(W71="►","►","")))</f>
        <v>◄</v>
      </c>
      <c r="T71" s="12" t="str">
        <f>IF(U71&gt;0,"","◄")</f>
        <v>◄</v>
      </c>
      <c r="U71" s="11"/>
      <c r="V71" s="11"/>
      <c r="W71" s="10" t="str">
        <f>IF(V71&gt;0,"►","")</f>
        <v/>
      </c>
    </row>
    <row r="72" spans="1:31" s="9" customFormat="1" ht="16.2" thickBot="1" x14ac:dyDescent="0.3">
      <c r="A72" s="28">
        <f>A71+1</f>
        <v>66</v>
      </c>
      <c r="B72" s="28"/>
      <c r="C72" s="189"/>
      <c r="D72" s="190">
        <f t="shared" si="1"/>
        <v>0</v>
      </c>
      <c r="E72" s="34">
        <v>1271</v>
      </c>
      <c r="F72" s="57" t="s">
        <v>981</v>
      </c>
      <c r="G72" s="33" t="s">
        <v>980</v>
      </c>
      <c r="H72" s="55">
        <v>2</v>
      </c>
      <c r="I72" s="59">
        <v>2</v>
      </c>
      <c r="J72" s="54">
        <v>4200</v>
      </c>
      <c r="K72" s="21" t="s">
        <v>9</v>
      </c>
      <c r="L72" s="20">
        <v>23338</v>
      </c>
      <c r="M72" s="31">
        <v>1964</v>
      </c>
      <c r="N72" s="30" t="s">
        <v>427</v>
      </c>
      <c r="O72" s="35" t="s">
        <v>979</v>
      </c>
      <c r="P72" s="16" t="s">
        <v>425</v>
      </c>
      <c r="Q72" s="15" t="s">
        <v>0</v>
      </c>
      <c r="R72" s="14" t="s">
        <v>0</v>
      </c>
      <c r="S72" s="13" t="str">
        <f>IF(AND(T72="◄",W72="►"),"◄?►",IF(T72="◄","◄",IF(W72="►","►","")))</f>
        <v>◄</v>
      </c>
      <c r="T72" s="12" t="str">
        <f>IF(U72&gt;0,"","◄")</f>
        <v>◄</v>
      </c>
      <c r="U72" s="11"/>
      <c r="V72" s="11"/>
      <c r="W72" s="10" t="str">
        <f>IF(V72&gt;0,"►","")</f>
        <v/>
      </c>
    </row>
    <row r="73" spans="1:31" s="9" customFormat="1" ht="16.2" thickBot="1" x14ac:dyDescent="0.3">
      <c r="A73" s="28">
        <f>A72+1</f>
        <v>67</v>
      </c>
      <c r="B73" s="28"/>
      <c r="C73" s="189"/>
      <c r="D73" s="190">
        <f t="shared" si="1"/>
        <v>0</v>
      </c>
      <c r="E73" s="34" t="s">
        <v>978</v>
      </c>
      <c r="F73" s="57" t="s">
        <v>977</v>
      </c>
      <c r="G73" s="33" t="s">
        <v>976</v>
      </c>
      <c r="H73" s="55">
        <v>3</v>
      </c>
      <c r="I73" s="59">
        <v>3</v>
      </c>
      <c r="J73" s="54">
        <v>1330</v>
      </c>
      <c r="K73" s="21" t="s">
        <v>421</v>
      </c>
      <c r="L73" s="20">
        <v>23578</v>
      </c>
      <c r="M73" s="31">
        <v>1965</v>
      </c>
      <c r="N73" s="30" t="s">
        <v>420</v>
      </c>
      <c r="O73" s="35" t="s">
        <v>975</v>
      </c>
      <c r="P73" s="16" t="s">
        <v>418</v>
      </c>
      <c r="Q73" s="15" t="s">
        <v>34</v>
      </c>
      <c r="R73" s="14" t="s">
        <v>417</v>
      </c>
      <c r="S73" s="13" t="str">
        <f>IF(AND(T73="◄",W73="►"),"◄?►",IF(T73="◄","◄",IF(W73="►","►","")))</f>
        <v>◄</v>
      </c>
      <c r="T73" s="12" t="str">
        <f>IF(U73&gt;0,"","◄")</f>
        <v>◄</v>
      </c>
      <c r="U73" s="11"/>
      <c r="V73" s="11"/>
      <c r="W73" s="10" t="str">
        <f>IF(V73&gt;0,"►","")</f>
        <v/>
      </c>
    </row>
    <row r="74" spans="1:31" s="9" customFormat="1" ht="16.2" thickBot="1" x14ac:dyDescent="0.3">
      <c r="A74" s="28">
        <f>A73+1</f>
        <v>68</v>
      </c>
      <c r="B74" s="28"/>
      <c r="C74" s="189"/>
      <c r="D74" s="190">
        <f t="shared" si="1"/>
        <v>0</v>
      </c>
      <c r="E74" s="34" t="s">
        <v>974</v>
      </c>
      <c r="F74" s="57" t="s">
        <v>973</v>
      </c>
      <c r="G74" s="33" t="s">
        <v>972</v>
      </c>
      <c r="H74" s="55">
        <v>3</v>
      </c>
      <c r="I74" s="59">
        <v>3</v>
      </c>
      <c r="J74" s="54">
        <v>800</v>
      </c>
      <c r="K74" s="21" t="s">
        <v>413</v>
      </c>
      <c r="L74" s="20">
        <v>23592</v>
      </c>
      <c r="M74" s="31">
        <v>1965</v>
      </c>
      <c r="N74" s="30" t="s">
        <v>239</v>
      </c>
      <c r="O74" s="35" t="s">
        <v>971</v>
      </c>
      <c r="P74" s="16" t="s">
        <v>411</v>
      </c>
      <c r="Q74" s="15" t="s">
        <v>34</v>
      </c>
      <c r="R74" s="14" t="s">
        <v>410</v>
      </c>
      <c r="S74" s="13" t="str">
        <f>IF(AND(T74="◄",W74="►"),"◄?►",IF(T74="◄","◄",IF(W74="►","►","")))</f>
        <v>◄</v>
      </c>
      <c r="T74" s="12" t="str">
        <f>IF(U74&gt;0,"","◄")</f>
        <v>◄</v>
      </c>
      <c r="U74" s="11"/>
      <c r="V74" s="11"/>
      <c r="W74" s="10" t="str">
        <f>IF(V74&gt;0,"►","")</f>
        <v/>
      </c>
    </row>
    <row r="75" spans="1:31" s="9" customFormat="1" ht="31.8" customHeight="1" thickBot="1" x14ac:dyDescent="0.3">
      <c r="A75" s="28">
        <f>A74+1</f>
        <v>69</v>
      </c>
      <c r="B75" s="28"/>
      <c r="C75" s="189"/>
      <c r="D75" s="190">
        <f t="shared" si="1"/>
        <v>0</v>
      </c>
      <c r="E75" s="34" t="s">
        <v>968</v>
      </c>
      <c r="F75" s="57" t="s">
        <v>970</v>
      </c>
      <c r="G75" s="33" t="s">
        <v>969</v>
      </c>
      <c r="H75" s="55">
        <v>4</v>
      </c>
      <c r="I75" s="59">
        <v>4</v>
      </c>
      <c r="J75" s="54">
        <v>800</v>
      </c>
      <c r="K75" s="21" t="s">
        <v>9</v>
      </c>
      <c r="L75" s="20">
        <v>23914</v>
      </c>
      <c r="M75" s="31">
        <v>1965</v>
      </c>
      <c r="N75" s="206" t="s">
        <v>407</v>
      </c>
      <c r="O75" s="35" t="s">
        <v>965</v>
      </c>
      <c r="P75" s="16" t="s">
        <v>401</v>
      </c>
      <c r="Q75" s="15" t="s">
        <v>34</v>
      </c>
      <c r="R75" s="14" t="s">
        <v>400</v>
      </c>
      <c r="S75" s="13" t="str">
        <f>IF(AND(T75="◄",W75="►"),"◄?►",IF(T75="◄","◄",IF(W75="►","►","")))</f>
        <v>◄</v>
      </c>
      <c r="T75" s="12" t="str">
        <f>IF(U75&gt;0,"","◄")</f>
        <v>◄</v>
      </c>
      <c r="U75" s="11"/>
      <c r="V75" s="11"/>
      <c r="W75" s="10" t="str">
        <f>IF(V75&gt;0,"►","")</f>
        <v/>
      </c>
    </row>
    <row r="76" spans="1:31" s="9" customFormat="1" ht="29.4" thickBot="1" x14ac:dyDescent="0.3">
      <c r="A76" s="28">
        <f>A75+1</f>
        <v>70</v>
      </c>
      <c r="B76" s="28"/>
      <c r="C76" s="189"/>
      <c r="D76" s="190">
        <f t="shared" si="1"/>
        <v>0</v>
      </c>
      <c r="E76" s="34" t="s">
        <v>968</v>
      </c>
      <c r="F76" s="57" t="s">
        <v>967</v>
      </c>
      <c r="G76" s="37" t="s">
        <v>966</v>
      </c>
      <c r="H76" s="55">
        <v>5</v>
      </c>
      <c r="I76" s="59">
        <v>5</v>
      </c>
      <c r="J76" s="54">
        <v>300</v>
      </c>
      <c r="K76" s="21" t="s">
        <v>9</v>
      </c>
      <c r="L76" s="20">
        <v>23914</v>
      </c>
      <c r="M76" s="31">
        <v>1965</v>
      </c>
      <c r="N76" s="38" t="s">
        <v>403</v>
      </c>
      <c r="O76" s="35" t="s">
        <v>965</v>
      </c>
      <c r="P76" s="16" t="s">
        <v>401</v>
      </c>
      <c r="Q76" s="15" t="s">
        <v>34</v>
      </c>
      <c r="R76" s="14" t="s">
        <v>400</v>
      </c>
      <c r="S76" s="13" t="str">
        <f>IF(AND(T76="◄",W76="►"),"◄?►",IF(T76="◄","◄",IF(W76="►","►","")))</f>
        <v>◄</v>
      </c>
      <c r="T76" s="12" t="str">
        <f>IF(U76&gt;0,"","◄")</f>
        <v>◄</v>
      </c>
      <c r="U76" s="11"/>
      <c r="V76" s="11"/>
      <c r="W76" s="10" t="str">
        <f>IF(V76&gt;0,"►","")</f>
        <v/>
      </c>
    </row>
    <row r="77" spans="1:31" s="9" customFormat="1" ht="16.2" thickBot="1" x14ac:dyDescent="0.3">
      <c r="A77" s="28">
        <f>A76+1</f>
        <v>71</v>
      </c>
      <c r="B77" s="28"/>
      <c r="C77" s="189"/>
      <c r="D77" s="190">
        <f t="shared" si="1"/>
        <v>0</v>
      </c>
      <c r="E77" s="34" t="s">
        <v>964</v>
      </c>
      <c r="F77" s="57" t="s">
        <v>963</v>
      </c>
      <c r="G77" s="33" t="s">
        <v>962</v>
      </c>
      <c r="H77" s="55">
        <v>6</v>
      </c>
      <c r="I77" s="55">
        <v>6</v>
      </c>
      <c r="J77" s="54">
        <v>800</v>
      </c>
      <c r="K77" s="21" t="s">
        <v>396</v>
      </c>
      <c r="L77" s="20">
        <v>24012</v>
      </c>
      <c r="M77" s="31">
        <v>1965</v>
      </c>
      <c r="N77" s="30" t="s">
        <v>239</v>
      </c>
      <c r="O77" s="35" t="s">
        <v>961</v>
      </c>
      <c r="P77" s="16" t="s">
        <v>394</v>
      </c>
      <c r="Q77" s="15" t="s">
        <v>34</v>
      </c>
      <c r="R77" s="14" t="s">
        <v>393</v>
      </c>
      <c r="S77" s="13" t="str">
        <f>IF(AND(T77="◄",W77="►"),"◄?►",IF(T77="◄","◄",IF(W77="►","►","")))</f>
        <v>◄</v>
      </c>
      <c r="T77" s="12" t="str">
        <f>IF(U77&gt;0,"","◄")</f>
        <v>◄</v>
      </c>
      <c r="U77" s="11"/>
      <c r="V77" s="11"/>
      <c r="W77" s="10" t="str">
        <f>IF(V77&gt;0,"►","")</f>
        <v/>
      </c>
    </row>
    <row r="78" spans="1:31" s="9" customFormat="1" ht="16.2" thickBot="1" x14ac:dyDescent="0.3">
      <c r="A78" s="28">
        <f>A77+1</f>
        <v>72</v>
      </c>
      <c r="B78" s="28"/>
      <c r="C78" s="189"/>
      <c r="D78" s="190">
        <f t="shared" si="1"/>
        <v>0</v>
      </c>
      <c r="E78" s="34" t="s">
        <v>960</v>
      </c>
      <c r="F78" s="57" t="s">
        <v>959</v>
      </c>
      <c r="G78" s="33" t="s">
        <v>958</v>
      </c>
      <c r="H78" s="55">
        <v>6</v>
      </c>
      <c r="I78" s="59">
        <v>6</v>
      </c>
      <c r="J78" s="54">
        <v>800</v>
      </c>
      <c r="K78" s="21" t="s">
        <v>389</v>
      </c>
      <c r="L78" s="20">
        <v>24376</v>
      </c>
      <c r="M78" s="31">
        <v>1966</v>
      </c>
      <c r="N78" s="30" t="s">
        <v>239</v>
      </c>
      <c r="O78" s="35" t="s">
        <v>957</v>
      </c>
      <c r="P78" s="16" t="s">
        <v>387</v>
      </c>
      <c r="Q78" s="15" t="s">
        <v>34</v>
      </c>
      <c r="R78" s="14" t="s">
        <v>386</v>
      </c>
      <c r="S78" s="13" t="str">
        <f>IF(AND(T78="◄",W78="►"),"◄?►",IF(T78="◄","◄",IF(W78="►","►","")))</f>
        <v>◄</v>
      </c>
      <c r="T78" s="12" t="str">
        <f>IF(U78&gt;0,"","◄")</f>
        <v>◄</v>
      </c>
      <c r="U78" s="11"/>
      <c r="V78" s="11"/>
      <c r="W78" s="10" t="str">
        <f>IF(V78&gt;0,"►","")</f>
        <v/>
      </c>
    </row>
    <row r="79" spans="1:31" s="9" customFormat="1" ht="16.2" thickBot="1" x14ac:dyDescent="0.3">
      <c r="A79" s="28">
        <f>A78+1</f>
        <v>73</v>
      </c>
      <c r="B79" s="28"/>
      <c r="C79" s="189"/>
      <c r="D79" s="190">
        <f t="shared" si="1"/>
        <v>0</v>
      </c>
      <c r="E79" s="34">
        <v>1414</v>
      </c>
      <c r="F79" s="57" t="s">
        <v>956</v>
      </c>
      <c r="G79" s="33" t="s">
        <v>955</v>
      </c>
      <c r="H79" s="55">
        <v>7</v>
      </c>
      <c r="I79" s="55">
        <v>7</v>
      </c>
      <c r="J79" s="54">
        <v>800</v>
      </c>
      <c r="K79" s="21" t="s">
        <v>383</v>
      </c>
      <c r="L79" s="36">
        <v>24579</v>
      </c>
      <c r="M79" s="31">
        <v>1967</v>
      </c>
      <c r="N79" s="30" t="s">
        <v>239</v>
      </c>
      <c r="O79" s="35" t="s">
        <v>954</v>
      </c>
      <c r="P79" s="16" t="s">
        <v>381</v>
      </c>
      <c r="Q79" s="15" t="s">
        <v>0</v>
      </c>
      <c r="R79" s="14" t="s">
        <v>0</v>
      </c>
      <c r="S79" s="13" t="str">
        <f>IF(AND(T79="◄",W79="►"),"◄?►",IF(T79="◄","◄",IF(W79="►","►","")))</f>
        <v>◄</v>
      </c>
      <c r="T79" s="12" t="str">
        <f>IF(U79&gt;0,"","◄")</f>
        <v>◄</v>
      </c>
      <c r="U79" s="11"/>
      <c r="V79" s="11"/>
      <c r="W79" s="10" t="str">
        <f>IF(V79&gt;0,"►","")</f>
        <v/>
      </c>
    </row>
    <row r="80" spans="1:31" s="9" customFormat="1" ht="16.2" thickBot="1" x14ac:dyDescent="0.3">
      <c r="A80" s="28">
        <f>A79+1</f>
        <v>74</v>
      </c>
      <c r="B80" s="28"/>
      <c r="C80" s="189"/>
      <c r="D80" s="190">
        <f t="shared" si="1"/>
        <v>0</v>
      </c>
      <c r="E80" s="34" t="s">
        <v>953</v>
      </c>
      <c r="F80" s="57" t="s">
        <v>952</v>
      </c>
      <c r="G80" s="33" t="s">
        <v>951</v>
      </c>
      <c r="H80" s="55">
        <v>7</v>
      </c>
      <c r="I80" s="59">
        <v>7</v>
      </c>
      <c r="J80" s="54">
        <v>800</v>
      </c>
      <c r="K80" s="21" t="s">
        <v>377</v>
      </c>
      <c r="L80" s="20">
        <v>24594</v>
      </c>
      <c r="M80" s="31">
        <v>1967</v>
      </c>
      <c r="N80" s="30" t="s">
        <v>239</v>
      </c>
      <c r="O80" s="35" t="s">
        <v>950</v>
      </c>
      <c r="P80" s="16" t="s">
        <v>375</v>
      </c>
      <c r="Q80" s="15" t="s">
        <v>34</v>
      </c>
      <c r="R80" s="14" t="s">
        <v>374</v>
      </c>
      <c r="S80" s="13" t="str">
        <f>IF(AND(T80="◄",W80="►"),"◄?►",IF(T80="◄","◄",IF(W80="►","►","")))</f>
        <v>◄</v>
      </c>
      <c r="T80" s="12" t="str">
        <f>IF(U80&gt;0,"","◄")</f>
        <v>◄</v>
      </c>
      <c r="U80" s="11"/>
      <c r="V80" s="11"/>
      <c r="W80" s="10" t="str">
        <f>IF(V80&gt;0,"►","")</f>
        <v/>
      </c>
    </row>
    <row r="81" spans="1:23" s="9" customFormat="1" ht="16.2" thickBot="1" x14ac:dyDescent="0.3">
      <c r="A81" s="28">
        <f>A80+1</f>
        <v>75</v>
      </c>
      <c r="B81" s="28"/>
      <c r="C81" s="189"/>
      <c r="D81" s="190">
        <f t="shared" si="1"/>
        <v>0</v>
      </c>
      <c r="E81" s="34">
        <v>1435</v>
      </c>
      <c r="F81" s="57" t="s">
        <v>949</v>
      </c>
      <c r="G81" s="33" t="s">
        <v>948</v>
      </c>
      <c r="H81" s="55">
        <v>8</v>
      </c>
      <c r="I81" s="55">
        <v>8</v>
      </c>
      <c r="J81" s="54">
        <v>800</v>
      </c>
      <c r="K81" s="21" t="s">
        <v>371</v>
      </c>
      <c r="L81" s="20">
        <v>24775</v>
      </c>
      <c r="M81" s="31">
        <v>1967</v>
      </c>
      <c r="N81" s="38" t="s">
        <v>370</v>
      </c>
      <c r="O81" s="35" t="s">
        <v>947</v>
      </c>
      <c r="P81" s="16" t="s">
        <v>368</v>
      </c>
      <c r="Q81" s="15" t="s">
        <v>0</v>
      </c>
      <c r="R81" s="14" t="s">
        <v>0</v>
      </c>
      <c r="S81" s="13" t="str">
        <f>IF(AND(T81="◄",W81="►"),"◄?►",IF(T81="◄","◄",IF(W81="►","►","")))</f>
        <v>◄</v>
      </c>
      <c r="T81" s="12" t="str">
        <f>IF(U81&gt;0,"","◄")</f>
        <v>◄</v>
      </c>
      <c r="U81" s="11"/>
      <c r="V81" s="11"/>
      <c r="W81" s="10" t="str">
        <f>IF(V81&gt;0,"►","")</f>
        <v/>
      </c>
    </row>
    <row r="82" spans="1:23" s="9" customFormat="1" ht="16.2" thickBot="1" x14ac:dyDescent="0.3">
      <c r="A82" s="28">
        <f>A81+1</f>
        <v>76</v>
      </c>
      <c r="B82" s="28"/>
      <c r="C82" s="189"/>
      <c r="D82" s="190">
        <f t="shared" si="1"/>
        <v>0</v>
      </c>
      <c r="E82" s="34" t="s">
        <v>946</v>
      </c>
      <c r="F82" s="57" t="s">
        <v>945</v>
      </c>
      <c r="G82" s="33" t="s">
        <v>944</v>
      </c>
      <c r="H82" s="55">
        <v>8</v>
      </c>
      <c r="I82" s="59">
        <v>8</v>
      </c>
      <c r="J82" s="54">
        <v>800</v>
      </c>
      <c r="K82" s="21" t="s">
        <v>364</v>
      </c>
      <c r="L82" s="20">
        <v>24817</v>
      </c>
      <c r="M82" s="31">
        <v>1967</v>
      </c>
      <c r="N82" s="30" t="s">
        <v>363</v>
      </c>
      <c r="O82" s="35" t="s">
        <v>943</v>
      </c>
      <c r="P82" s="16" t="s">
        <v>361</v>
      </c>
      <c r="Q82" s="15" t="s">
        <v>34</v>
      </c>
      <c r="R82" s="14" t="s">
        <v>360</v>
      </c>
      <c r="S82" s="13" t="str">
        <f>IF(AND(T82="◄",W82="►"),"◄?►",IF(T82="◄","◄",IF(W82="►","►","")))</f>
        <v>◄</v>
      </c>
      <c r="T82" s="12" t="str">
        <f>IF(U82&gt;0,"","◄")</f>
        <v>◄</v>
      </c>
      <c r="U82" s="11"/>
      <c r="V82" s="11"/>
      <c r="W82" s="10" t="str">
        <f>IF(V82&gt;0,"►","")</f>
        <v/>
      </c>
    </row>
    <row r="83" spans="1:23" s="9" customFormat="1" ht="16.2" thickBot="1" x14ac:dyDescent="0.3">
      <c r="A83" s="28">
        <f>A82+1</f>
        <v>77</v>
      </c>
      <c r="B83" s="28"/>
      <c r="C83" s="189"/>
      <c r="D83" s="190">
        <f t="shared" si="1"/>
        <v>0</v>
      </c>
      <c r="E83" s="34">
        <v>1447</v>
      </c>
      <c r="F83" s="57" t="s">
        <v>942</v>
      </c>
      <c r="G83" s="33" t="s">
        <v>941</v>
      </c>
      <c r="H83" s="55">
        <v>9</v>
      </c>
      <c r="I83" s="55">
        <v>9</v>
      </c>
      <c r="J83" s="54">
        <v>800</v>
      </c>
      <c r="K83" s="21" t="s">
        <v>357</v>
      </c>
      <c r="L83" s="20">
        <v>24944</v>
      </c>
      <c r="M83" s="31">
        <v>1968</v>
      </c>
      <c r="N83" s="30" t="s">
        <v>356</v>
      </c>
      <c r="O83" s="35" t="s">
        <v>940</v>
      </c>
      <c r="P83" s="16" t="s">
        <v>354</v>
      </c>
      <c r="Q83" s="15" t="s">
        <v>0</v>
      </c>
      <c r="R83" s="14" t="s">
        <v>0</v>
      </c>
      <c r="S83" s="13" t="str">
        <f>IF(AND(T83="◄",W83="►"),"◄?►",IF(T83="◄","◄",IF(W83="►","►","")))</f>
        <v>◄</v>
      </c>
      <c r="T83" s="12" t="str">
        <f>IF(U83&gt;0,"","◄")</f>
        <v>◄</v>
      </c>
      <c r="U83" s="11"/>
      <c r="V83" s="11"/>
      <c r="W83" s="10" t="str">
        <f>IF(V83&gt;0,"►","")</f>
        <v/>
      </c>
    </row>
    <row r="84" spans="1:23" s="9" customFormat="1" ht="16.2" thickBot="1" x14ac:dyDescent="0.3">
      <c r="A84" s="28">
        <f>A83+1</f>
        <v>78</v>
      </c>
      <c r="B84" s="28"/>
      <c r="C84" s="189"/>
      <c r="D84" s="190">
        <f t="shared" si="1"/>
        <v>0</v>
      </c>
      <c r="E84" s="34" t="s">
        <v>939</v>
      </c>
      <c r="F84" s="57" t="s">
        <v>938</v>
      </c>
      <c r="G84" s="33" t="s">
        <v>937</v>
      </c>
      <c r="H84" s="55">
        <v>9</v>
      </c>
      <c r="I84" s="59">
        <v>9</v>
      </c>
      <c r="J84" s="54">
        <v>800</v>
      </c>
      <c r="K84" s="21" t="s">
        <v>350</v>
      </c>
      <c r="L84" s="20">
        <v>24957</v>
      </c>
      <c r="M84" s="31">
        <v>1968</v>
      </c>
      <c r="N84" s="30" t="s">
        <v>349</v>
      </c>
      <c r="O84" s="35" t="s">
        <v>936</v>
      </c>
      <c r="P84" s="16" t="s">
        <v>347</v>
      </c>
      <c r="Q84" s="15" t="s">
        <v>34</v>
      </c>
      <c r="R84" s="14" t="s">
        <v>346</v>
      </c>
      <c r="S84" s="13" t="str">
        <f>IF(AND(T84="◄",W84="►"),"◄?►",IF(T84="◄","◄",IF(W84="►","►","")))</f>
        <v>◄</v>
      </c>
      <c r="T84" s="12" t="str">
        <f>IF(U84&gt;0,"","◄")</f>
        <v>◄</v>
      </c>
      <c r="U84" s="11"/>
      <c r="V84" s="11"/>
      <c r="W84" s="10" t="str">
        <f>IF(V84&gt;0,"►","")</f>
        <v/>
      </c>
    </row>
    <row r="85" spans="1:23" s="9" customFormat="1" ht="16.2" thickBot="1" x14ac:dyDescent="0.3">
      <c r="A85" s="28">
        <f>A84+1</f>
        <v>79</v>
      </c>
      <c r="B85" s="28"/>
      <c r="C85" s="189"/>
      <c r="D85" s="190">
        <f t="shared" si="1"/>
        <v>0</v>
      </c>
      <c r="E85" s="34" t="s">
        <v>935</v>
      </c>
      <c r="F85" s="57" t="s">
        <v>934</v>
      </c>
      <c r="G85" s="33" t="s">
        <v>933</v>
      </c>
      <c r="H85" s="55">
        <v>10</v>
      </c>
      <c r="I85" s="55">
        <v>10</v>
      </c>
      <c r="J85" s="54">
        <v>800</v>
      </c>
      <c r="K85" s="21" t="s">
        <v>342</v>
      </c>
      <c r="L85" s="20">
        <v>24985</v>
      </c>
      <c r="M85" s="31">
        <v>1968</v>
      </c>
      <c r="N85" s="38" t="s">
        <v>81</v>
      </c>
      <c r="O85" s="35" t="s">
        <v>932</v>
      </c>
      <c r="P85" s="16" t="s">
        <v>340</v>
      </c>
      <c r="Q85" s="15" t="s">
        <v>34</v>
      </c>
      <c r="R85" s="14" t="s">
        <v>339</v>
      </c>
      <c r="S85" s="13" t="str">
        <f>IF(AND(T85="◄",W85="►"),"◄?►",IF(T85="◄","◄",IF(W85="►","►","")))</f>
        <v>◄</v>
      </c>
      <c r="T85" s="12" t="str">
        <f>IF(U85&gt;0,"","◄")</f>
        <v>◄</v>
      </c>
      <c r="U85" s="11"/>
      <c r="V85" s="11"/>
      <c r="W85" s="10" t="str">
        <f>IF(V85&gt;0,"►","")</f>
        <v/>
      </c>
    </row>
    <row r="86" spans="1:23" s="9" customFormat="1" ht="16.2" thickBot="1" x14ac:dyDescent="0.3">
      <c r="A86" s="28">
        <f>A85+1</f>
        <v>80</v>
      </c>
      <c r="B86" s="28"/>
      <c r="C86" s="189"/>
      <c r="D86" s="190">
        <f t="shared" si="1"/>
        <v>0</v>
      </c>
      <c r="E86" s="34" t="s">
        <v>931</v>
      </c>
      <c r="F86" s="57" t="s">
        <v>930</v>
      </c>
      <c r="G86" s="33" t="s">
        <v>929</v>
      </c>
      <c r="H86" s="55">
        <v>10</v>
      </c>
      <c r="I86" s="59">
        <v>10</v>
      </c>
      <c r="J86" s="54">
        <v>800</v>
      </c>
      <c r="K86" s="21" t="s">
        <v>335</v>
      </c>
      <c r="L86" s="20">
        <v>25321</v>
      </c>
      <c r="M86" s="31">
        <v>1969</v>
      </c>
      <c r="N86" s="30" t="s">
        <v>334</v>
      </c>
      <c r="O86" s="35" t="s">
        <v>928</v>
      </c>
      <c r="P86" s="16" t="s">
        <v>332</v>
      </c>
      <c r="Q86" s="15" t="s">
        <v>34</v>
      </c>
      <c r="R86" s="14" t="s">
        <v>331</v>
      </c>
      <c r="S86" s="13" t="str">
        <f>IF(AND(T86="◄",W86="►"),"◄?►",IF(T86="◄","◄",IF(W86="►","►","")))</f>
        <v>◄</v>
      </c>
      <c r="T86" s="12" t="str">
        <f>IF(U86&gt;0,"","◄")</f>
        <v>◄</v>
      </c>
      <c r="U86" s="11"/>
      <c r="V86" s="11"/>
      <c r="W86" s="10" t="str">
        <f>IF(V86&gt;0,"►","")</f>
        <v/>
      </c>
    </row>
    <row r="87" spans="1:23" s="9" customFormat="1" ht="16.2" thickBot="1" x14ac:dyDescent="0.3">
      <c r="A87" s="28">
        <f>A86+1</f>
        <v>81</v>
      </c>
      <c r="B87" s="28"/>
      <c r="C87" s="189"/>
      <c r="D87" s="190">
        <f t="shared" si="1"/>
        <v>0</v>
      </c>
      <c r="E87" s="34" t="s">
        <v>927</v>
      </c>
      <c r="F87" s="57" t="s">
        <v>926</v>
      </c>
      <c r="G87" s="33" t="s">
        <v>925</v>
      </c>
      <c r="H87" s="55">
        <v>11</v>
      </c>
      <c r="I87" s="55">
        <v>11</v>
      </c>
      <c r="J87" s="54">
        <v>800</v>
      </c>
      <c r="K87" s="21" t="s">
        <v>327</v>
      </c>
      <c r="L87" s="20">
        <v>25692</v>
      </c>
      <c r="M87" s="31">
        <v>1970</v>
      </c>
      <c r="N87" s="30" t="s">
        <v>326</v>
      </c>
      <c r="O87" s="35" t="s">
        <v>924</v>
      </c>
      <c r="P87" s="16" t="s">
        <v>324</v>
      </c>
      <c r="Q87" s="15" t="s">
        <v>34</v>
      </c>
      <c r="R87" s="14" t="s">
        <v>323</v>
      </c>
      <c r="S87" s="13" t="str">
        <f>IF(AND(T87="◄",W87="►"),"◄?►",IF(T87="◄","◄",IF(W87="►","►","")))</f>
        <v>◄</v>
      </c>
      <c r="T87" s="12" t="str">
        <f>IF(U87&gt;0,"","◄")</f>
        <v>◄</v>
      </c>
      <c r="U87" s="11"/>
      <c r="V87" s="11"/>
      <c r="W87" s="10" t="str">
        <f>IF(V87&gt;0,"►","")</f>
        <v/>
      </c>
    </row>
    <row r="88" spans="1:23" s="9" customFormat="1" ht="16.2" thickBot="1" x14ac:dyDescent="0.3">
      <c r="A88" s="28">
        <f>A87+1</f>
        <v>82</v>
      </c>
      <c r="B88" s="28"/>
      <c r="C88" s="189"/>
      <c r="D88" s="190">
        <f t="shared" si="1"/>
        <v>0</v>
      </c>
      <c r="E88" s="34">
        <v>1536</v>
      </c>
      <c r="F88" s="57" t="s">
        <v>923</v>
      </c>
      <c r="G88" s="33" t="s">
        <v>922</v>
      </c>
      <c r="H88" s="55">
        <v>11</v>
      </c>
      <c r="I88" s="59">
        <v>11</v>
      </c>
      <c r="J88" s="54">
        <v>1200</v>
      </c>
      <c r="K88" s="21" t="s">
        <v>320</v>
      </c>
      <c r="L88" s="20">
        <v>25748</v>
      </c>
      <c r="M88" s="31">
        <v>1970</v>
      </c>
      <c r="N88" s="30" t="s">
        <v>305</v>
      </c>
      <c r="O88" s="35" t="s">
        <v>921</v>
      </c>
      <c r="P88" s="16" t="s">
        <v>318</v>
      </c>
      <c r="Q88" s="15" t="s">
        <v>0</v>
      </c>
      <c r="R88" s="14" t="s">
        <v>0</v>
      </c>
      <c r="S88" s="13" t="str">
        <f>IF(AND(T88="◄",W88="►"),"◄?►",IF(T88="◄","◄",IF(W88="►","►","")))</f>
        <v>◄</v>
      </c>
      <c r="T88" s="12" t="str">
        <f>IF(U88&gt;0,"","◄")</f>
        <v>◄</v>
      </c>
      <c r="U88" s="11"/>
      <c r="V88" s="11"/>
      <c r="W88" s="10" t="str">
        <f>IF(V88&gt;0,"►","")</f>
        <v/>
      </c>
    </row>
    <row r="89" spans="1:23" s="9" customFormat="1" ht="16.2" thickBot="1" x14ac:dyDescent="0.3">
      <c r="A89" s="28">
        <f>A88+1</f>
        <v>83</v>
      </c>
      <c r="B89" s="28"/>
      <c r="C89" s="189"/>
      <c r="D89" s="190">
        <f t="shared" si="1"/>
        <v>0</v>
      </c>
      <c r="E89" s="34" t="s">
        <v>920</v>
      </c>
      <c r="F89" s="57" t="s">
        <v>919</v>
      </c>
      <c r="G89" s="33" t="s">
        <v>918</v>
      </c>
      <c r="H89" s="55">
        <v>12</v>
      </c>
      <c r="I89" s="55">
        <v>12</v>
      </c>
      <c r="J89" s="54">
        <v>800</v>
      </c>
      <c r="K89" s="21" t="s">
        <v>314</v>
      </c>
      <c r="L89" s="20">
        <v>26056</v>
      </c>
      <c r="M89" s="31">
        <v>1971</v>
      </c>
      <c r="N89" s="30" t="s">
        <v>313</v>
      </c>
      <c r="O89" s="35" t="s">
        <v>917</v>
      </c>
      <c r="P89" s="16" t="s">
        <v>311</v>
      </c>
      <c r="Q89" s="15" t="s">
        <v>34</v>
      </c>
      <c r="R89" s="14" t="s">
        <v>310</v>
      </c>
      <c r="S89" s="13" t="str">
        <f>IF(AND(T89="◄",W89="►"),"◄?►",IF(T89="◄","◄",IF(W89="►","►","")))</f>
        <v>◄</v>
      </c>
      <c r="T89" s="12" t="str">
        <f>IF(U89&gt;0,"","◄")</f>
        <v>◄</v>
      </c>
      <c r="U89" s="11"/>
      <c r="V89" s="11"/>
      <c r="W89" s="10" t="str">
        <f>IF(V89&gt;0,"►","")</f>
        <v/>
      </c>
    </row>
    <row r="90" spans="1:23" s="9" customFormat="1" ht="16.2" thickBot="1" x14ac:dyDescent="0.3">
      <c r="A90" s="28">
        <f>A89+1</f>
        <v>84</v>
      </c>
      <c r="B90" s="28"/>
      <c r="C90" s="189"/>
      <c r="D90" s="190">
        <f t="shared" si="1"/>
        <v>0</v>
      </c>
      <c r="E90" s="34" t="s">
        <v>916</v>
      </c>
      <c r="F90" s="57" t="s">
        <v>915</v>
      </c>
      <c r="G90" s="33" t="s">
        <v>914</v>
      </c>
      <c r="H90" s="55">
        <v>12</v>
      </c>
      <c r="I90" s="59">
        <v>12</v>
      </c>
      <c r="J90" s="54">
        <v>800</v>
      </c>
      <c r="K90" s="21" t="s">
        <v>306</v>
      </c>
      <c r="L90" s="20">
        <v>26421</v>
      </c>
      <c r="M90" s="31">
        <v>1972</v>
      </c>
      <c r="N90" s="30" t="s">
        <v>305</v>
      </c>
      <c r="O90" s="35" t="s">
        <v>913</v>
      </c>
      <c r="P90" s="16" t="s">
        <v>303</v>
      </c>
      <c r="Q90" s="15" t="s">
        <v>34</v>
      </c>
      <c r="R90" s="14" t="s">
        <v>302</v>
      </c>
      <c r="S90" s="13" t="str">
        <f>IF(AND(T90="◄",W90="►"),"◄?►",IF(T90="◄","◄",IF(W90="►","►","")))</f>
        <v>◄</v>
      </c>
      <c r="T90" s="12" t="str">
        <f>IF(U90&gt;0,"","◄")</f>
        <v>◄</v>
      </c>
      <c r="U90" s="11"/>
      <c r="V90" s="11"/>
      <c r="W90" s="10" t="str">
        <f>IF(V90&gt;0,"►","")</f>
        <v/>
      </c>
    </row>
    <row r="91" spans="1:23" s="9" customFormat="1" ht="16.2" thickBot="1" x14ac:dyDescent="0.3">
      <c r="A91" s="28">
        <f>A90+1</f>
        <v>85</v>
      </c>
      <c r="B91" s="28"/>
      <c r="C91" s="189"/>
      <c r="D91" s="190">
        <f t="shared" si="1"/>
        <v>0</v>
      </c>
      <c r="E91" s="34" t="s">
        <v>912</v>
      </c>
      <c r="F91" s="57" t="s">
        <v>911</v>
      </c>
      <c r="G91" s="33" t="s">
        <v>910</v>
      </c>
      <c r="H91" s="55">
        <v>13</v>
      </c>
      <c r="I91" s="55">
        <v>13</v>
      </c>
      <c r="J91" s="54">
        <v>800</v>
      </c>
      <c r="K91" s="21" t="s">
        <v>298</v>
      </c>
      <c r="L91" s="20">
        <v>26784</v>
      </c>
      <c r="M91" s="31">
        <v>1972</v>
      </c>
      <c r="N91" s="30" t="s">
        <v>247</v>
      </c>
      <c r="O91" s="35" t="s">
        <v>909</v>
      </c>
      <c r="P91" s="16" t="s">
        <v>296</v>
      </c>
      <c r="Q91" s="15" t="s">
        <v>34</v>
      </c>
      <c r="R91" s="14" t="s">
        <v>295</v>
      </c>
      <c r="S91" s="13" t="str">
        <f>IF(AND(T91="◄",W91="►"),"◄?►",IF(T91="◄","◄",IF(W91="►","►","")))</f>
        <v>◄</v>
      </c>
      <c r="T91" s="12" t="str">
        <f>IF(U91&gt;0,"","◄")</f>
        <v>◄</v>
      </c>
      <c r="U91" s="11"/>
      <c r="V91" s="11"/>
      <c r="W91" s="10" t="str">
        <f>IF(V91&gt;0,"►","")</f>
        <v/>
      </c>
    </row>
    <row r="92" spans="1:23" s="9" customFormat="1" ht="16.2" thickBot="1" x14ac:dyDescent="0.3">
      <c r="A92" s="28">
        <f>A91+1</f>
        <v>86</v>
      </c>
      <c r="B92" s="28"/>
      <c r="C92" s="189"/>
      <c r="D92" s="190">
        <f t="shared" si="1"/>
        <v>0</v>
      </c>
      <c r="E92" s="34" t="s">
        <v>908</v>
      </c>
      <c r="F92" s="57" t="s">
        <v>907</v>
      </c>
      <c r="G92" s="33" t="s">
        <v>906</v>
      </c>
      <c r="H92" s="55">
        <v>13</v>
      </c>
      <c r="I92" s="59">
        <v>13</v>
      </c>
      <c r="J92" s="54">
        <v>800</v>
      </c>
      <c r="K92" s="21" t="s">
        <v>291</v>
      </c>
      <c r="L92" s="20">
        <v>27155</v>
      </c>
      <c r="M92" s="31">
        <v>1974</v>
      </c>
      <c r="N92" s="30" t="s">
        <v>81</v>
      </c>
      <c r="O92" s="35" t="s">
        <v>905</v>
      </c>
      <c r="P92" s="16" t="s">
        <v>289</v>
      </c>
      <c r="Q92" s="15" t="s">
        <v>34</v>
      </c>
      <c r="R92" s="14" t="s">
        <v>288</v>
      </c>
      <c r="S92" s="13" t="str">
        <f>IF(AND(T92="◄",W92="►"),"◄?►",IF(T92="◄","◄",IF(W92="►","►","")))</f>
        <v>◄</v>
      </c>
      <c r="T92" s="12" t="str">
        <f>IF(U92&gt;0,"","◄")</f>
        <v>◄</v>
      </c>
      <c r="U92" s="11"/>
      <c r="V92" s="11"/>
      <c r="W92" s="10" t="str">
        <f>IF(V92&gt;0,"►","")</f>
        <v/>
      </c>
    </row>
    <row r="93" spans="1:23" s="9" customFormat="1" ht="16.2" thickBot="1" x14ac:dyDescent="0.3">
      <c r="A93" s="28">
        <f>A92+1</f>
        <v>87</v>
      </c>
      <c r="B93" s="28"/>
      <c r="C93" s="189"/>
      <c r="D93" s="190">
        <f t="shared" si="1"/>
        <v>0</v>
      </c>
      <c r="E93" s="34" t="s">
        <v>904</v>
      </c>
      <c r="F93" s="57" t="s">
        <v>903</v>
      </c>
      <c r="G93" s="33" t="s">
        <v>902</v>
      </c>
      <c r="H93" s="55">
        <v>14</v>
      </c>
      <c r="I93" s="55">
        <v>14</v>
      </c>
      <c r="J93" s="54">
        <v>800</v>
      </c>
      <c r="K93" s="21" t="s">
        <v>284</v>
      </c>
      <c r="L93" s="20">
        <v>27309</v>
      </c>
      <c r="M93" s="31">
        <v>1975</v>
      </c>
      <c r="N93" s="30" t="s">
        <v>247</v>
      </c>
      <c r="O93" s="35" t="s">
        <v>901</v>
      </c>
      <c r="P93" s="16" t="s">
        <v>282</v>
      </c>
      <c r="Q93" s="15" t="s">
        <v>34</v>
      </c>
      <c r="R93" s="14" t="s">
        <v>281</v>
      </c>
      <c r="S93" s="13" t="str">
        <f>IF(AND(T93="◄",W93="►"),"◄?►",IF(T93="◄","◄",IF(W93="►","►","")))</f>
        <v>◄</v>
      </c>
      <c r="T93" s="12" t="str">
        <f>IF(U93&gt;0,"","◄")</f>
        <v>◄</v>
      </c>
      <c r="U93" s="11"/>
      <c r="V93" s="11"/>
      <c r="W93" s="10" t="str">
        <f>IF(V93&gt;0,"►","")</f>
        <v/>
      </c>
    </row>
    <row r="94" spans="1:23" s="9" customFormat="1" ht="16.2" thickBot="1" x14ac:dyDescent="0.3">
      <c r="A94" s="28">
        <f>A93+1</f>
        <v>88</v>
      </c>
      <c r="B94" s="28"/>
      <c r="C94" s="189"/>
      <c r="D94" s="190">
        <f t="shared" si="1"/>
        <v>0</v>
      </c>
      <c r="E94" s="34" t="s">
        <v>900</v>
      </c>
      <c r="F94" s="57" t="s">
        <v>899</v>
      </c>
      <c r="G94" s="33" t="s">
        <v>898</v>
      </c>
      <c r="H94" s="55">
        <v>14</v>
      </c>
      <c r="I94" s="59">
        <v>14</v>
      </c>
      <c r="J94" s="54">
        <v>800</v>
      </c>
      <c r="K94" s="21" t="s">
        <v>277</v>
      </c>
      <c r="L94" s="20">
        <v>27512</v>
      </c>
      <c r="M94" s="31">
        <v>1976</v>
      </c>
      <c r="N94" s="30" t="s">
        <v>81</v>
      </c>
      <c r="O94" s="35" t="s">
        <v>897</v>
      </c>
      <c r="P94" s="16" t="s">
        <v>275</v>
      </c>
      <c r="Q94" s="15" t="s">
        <v>34</v>
      </c>
      <c r="R94" s="14" t="s">
        <v>274</v>
      </c>
      <c r="S94" s="13" t="str">
        <f>IF(AND(T94="◄",W94="►"),"◄?►",IF(T94="◄","◄",IF(W94="►","►","")))</f>
        <v>◄</v>
      </c>
      <c r="T94" s="12" t="str">
        <f>IF(U94&gt;0,"","◄")</f>
        <v>◄</v>
      </c>
      <c r="U94" s="11"/>
      <c r="V94" s="11"/>
      <c r="W94" s="10" t="str">
        <f>IF(V94&gt;0,"►","")</f>
        <v/>
      </c>
    </row>
    <row r="95" spans="1:23" s="9" customFormat="1" ht="22.2" customHeight="1" thickBot="1" x14ac:dyDescent="0.3">
      <c r="A95" s="28">
        <f>A94+1</f>
        <v>89</v>
      </c>
      <c r="B95" s="28"/>
      <c r="C95" s="189"/>
      <c r="D95" s="190">
        <f t="shared" si="1"/>
        <v>0</v>
      </c>
      <c r="E95" s="34" t="s">
        <v>896</v>
      </c>
      <c r="F95" s="57" t="s">
        <v>895</v>
      </c>
      <c r="G95" s="33" t="s">
        <v>894</v>
      </c>
      <c r="H95" s="55">
        <v>15</v>
      </c>
      <c r="I95" s="55">
        <v>15</v>
      </c>
      <c r="J95" s="54">
        <v>800</v>
      </c>
      <c r="K95" s="21" t="s">
        <v>270</v>
      </c>
      <c r="L95" s="20">
        <v>27890</v>
      </c>
      <c r="M95" s="31">
        <v>1977</v>
      </c>
      <c r="N95" s="38" t="s">
        <v>239</v>
      </c>
      <c r="O95" s="35" t="s">
        <v>893</v>
      </c>
      <c r="P95" s="16" t="s">
        <v>268</v>
      </c>
      <c r="Q95" s="15" t="s">
        <v>34</v>
      </c>
      <c r="R95" s="14" t="s">
        <v>267</v>
      </c>
      <c r="S95" s="13" t="str">
        <f>IF(AND(T95="◄",W95="►"),"◄?►",IF(T95="◄","◄",IF(W95="►","►","")))</f>
        <v>◄</v>
      </c>
      <c r="T95" s="12" t="str">
        <f>IF(U95&gt;0,"","◄")</f>
        <v>◄</v>
      </c>
      <c r="U95" s="11"/>
      <c r="V95" s="11"/>
      <c r="W95" s="10" t="str">
        <f>IF(V95&gt;0,"►","")</f>
        <v/>
      </c>
    </row>
    <row r="96" spans="1:23" s="9" customFormat="1" ht="16.2" thickBot="1" x14ac:dyDescent="0.3">
      <c r="A96" s="28">
        <f>A95+1</f>
        <v>90</v>
      </c>
      <c r="B96" s="28"/>
      <c r="C96" s="189"/>
      <c r="D96" s="190">
        <f t="shared" si="1"/>
        <v>0</v>
      </c>
      <c r="E96" s="34" t="s">
        <v>892</v>
      </c>
      <c r="F96" s="57" t="s">
        <v>891</v>
      </c>
      <c r="G96" s="33" t="s">
        <v>890</v>
      </c>
      <c r="H96" s="55">
        <v>15</v>
      </c>
      <c r="I96" s="59">
        <v>15</v>
      </c>
      <c r="J96" s="54">
        <v>800</v>
      </c>
      <c r="K96" s="21" t="s">
        <v>263</v>
      </c>
      <c r="L96" s="20">
        <v>28254</v>
      </c>
      <c r="M96" s="31">
        <v>1977</v>
      </c>
      <c r="N96" s="30" t="s">
        <v>262</v>
      </c>
      <c r="O96" s="35" t="s">
        <v>889</v>
      </c>
      <c r="P96" s="16" t="s">
        <v>260</v>
      </c>
      <c r="Q96" s="15" t="s">
        <v>34</v>
      </c>
      <c r="R96" s="14" t="s">
        <v>259</v>
      </c>
      <c r="S96" s="13" t="str">
        <f>IF(AND(T96="◄",W96="►"),"◄?►",IF(T96="◄","◄",IF(W96="►","►","")))</f>
        <v>◄</v>
      </c>
      <c r="T96" s="12" t="str">
        <f>IF(U96&gt;0,"","◄")</f>
        <v>◄</v>
      </c>
      <c r="U96" s="11"/>
      <c r="V96" s="11"/>
      <c r="W96" s="10" t="str">
        <f>IF(V96&gt;0,"►","")</f>
        <v/>
      </c>
    </row>
    <row r="97" spans="1:23" s="9" customFormat="1" ht="16.2" thickBot="1" x14ac:dyDescent="0.3">
      <c r="A97" s="28">
        <f>A96+1</f>
        <v>91</v>
      </c>
      <c r="B97" s="28"/>
      <c r="C97" s="189"/>
      <c r="D97" s="190">
        <f t="shared" si="1"/>
        <v>0</v>
      </c>
      <c r="E97" s="34" t="s">
        <v>888</v>
      </c>
      <c r="F97" s="57" t="s">
        <v>887</v>
      </c>
      <c r="G97" s="33" t="s">
        <v>886</v>
      </c>
      <c r="H97" s="55">
        <v>16</v>
      </c>
      <c r="I97" s="55">
        <v>16</v>
      </c>
      <c r="J97" s="54">
        <v>850</v>
      </c>
      <c r="K97" s="21" t="s">
        <v>255</v>
      </c>
      <c r="L97" s="20">
        <v>28618</v>
      </c>
      <c r="M97" s="31">
        <v>1978</v>
      </c>
      <c r="N97" s="38" t="s">
        <v>239</v>
      </c>
      <c r="O97" s="35" t="s">
        <v>885</v>
      </c>
      <c r="P97" s="16" t="s">
        <v>253</v>
      </c>
      <c r="Q97" s="15" t="s">
        <v>34</v>
      </c>
      <c r="R97" s="14" t="s">
        <v>252</v>
      </c>
      <c r="S97" s="13" t="str">
        <f>IF(AND(T97="◄",W97="►"),"◄?►",IF(T97="◄","◄",IF(W97="►","►","")))</f>
        <v>◄</v>
      </c>
      <c r="T97" s="12" t="str">
        <f>IF(U97&gt;0,"","◄")</f>
        <v>◄</v>
      </c>
      <c r="U97" s="11"/>
      <c r="V97" s="11"/>
      <c r="W97" s="10" t="str">
        <f>IF(V97&gt;0,"►","")</f>
        <v/>
      </c>
    </row>
    <row r="98" spans="1:23" s="9" customFormat="1" ht="16.2" thickBot="1" x14ac:dyDescent="0.3">
      <c r="A98" s="28">
        <f>A97+1</f>
        <v>92</v>
      </c>
      <c r="B98" s="28"/>
      <c r="C98" s="189"/>
      <c r="D98" s="190">
        <f t="shared" si="1"/>
        <v>0</v>
      </c>
      <c r="E98" s="34" t="s">
        <v>884</v>
      </c>
      <c r="F98" s="57" t="s">
        <v>883</v>
      </c>
      <c r="G98" s="33" t="s">
        <v>882</v>
      </c>
      <c r="H98" s="55">
        <v>16</v>
      </c>
      <c r="I98" s="59">
        <v>16</v>
      </c>
      <c r="J98" s="54">
        <v>850</v>
      </c>
      <c r="K98" s="21" t="s">
        <v>248</v>
      </c>
      <c r="L98" s="20">
        <v>29005</v>
      </c>
      <c r="M98" s="31">
        <v>1979</v>
      </c>
      <c r="N98" s="30" t="s">
        <v>247</v>
      </c>
      <c r="O98" s="35" t="s">
        <v>881</v>
      </c>
      <c r="P98" s="16" t="s">
        <v>245</v>
      </c>
      <c r="Q98" s="15" t="s">
        <v>34</v>
      </c>
      <c r="R98" s="14" t="s">
        <v>244</v>
      </c>
      <c r="S98" s="13" t="str">
        <f>IF(AND(T98="◄",W98="►"),"◄?►",IF(T98="◄","◄",IF(W98="►","►","")))</f>
        <v>◄</v>
      </c>
      <c r="T98" s="12" t="str">
        <f>IF(U98&gt;0,"","◄")</f>
        <v>◄</v>
      </c>
      <c r="U98" s="11"/>
      <c r="V98" s="11"/>
      <c r="W98" s="10" t="str">
        <f>IF(V98&gt;0,"►","")</f>
        <v/>
      </c>
    </row>
    <row r="99" spans="1:23" s="9" customFormat="1" ht="16.2" thickBot="1" x14ac:dyDescent="0.3">
      <c r="A99" s="28">
        <f>A98+1</f>
        <v>93</v>
      </c>
      <c r="B99" s="28"/>
      <c r="C99" s="189"/>
      <c r="D99" s="190">
        <f t="shared" si="1"/>
        <v>0</v>
      </c>
      <c r="E99" s="34" t="s">
        <v>880</v>
      </c>
      <c r="F99" s="57" t="s">
        <v>879</v>
      </c>
      <c r="G99" s="33" t="s">
        <v>878</v>
      </c>
      <c r="H99" s="55">
        <v>17</v>
      </c>
      <c r="I99" s="55">
        <v>17</v>
      </c>
      <c r="J99" s="54">
        <v>850</v>
      </c>
      <c r="K99" s="21" t="s">
        <v>240</v>
      </c>
      <c r="L99" s="20">
        <v>29339</v>
      </c>
      <c r="M99" s="31">
        <v>1980</v>
      </c>
      <c r="N99" s="30" t="s">
        <v>239</v>
      </c>
      <c r="O99" s="35" t="s">
        <v>877</v>
      </c>
      <c r="P99" s="16" t="s">
        <v>237</v>
      </c>
      <c r="Q99" s="15" t="s">
        <v>34</v>
      </c>
      <c r="R99" s="14" t="s">
        <v>236</v>
      </c>
      <c r="S99" s="13" t="str">
        <f>IF(AND(T99="◄",W99="►"),"◄?►",IF(T99="◄","◄",IF(W99="►","►","")))</f>
        <v>◄</v>
      </c>
      <c r="T99" s="12" t="str">
        <f>IF(U99&gt;0,"","◄")</f>
        <v>◄</v>
      </c>
      <c r="U99" s="11"/>
      <c r="V99" s="11"/>
      <c r="W99" s="10" t="str">
        <f>IF(V99&gt;0,"►","")</f>
        <v/>
      </c>
    </row>
    <row r="100" spans="1:23" s="9" customFormat="1" ht="16.2" thickBot="1" x14ac:dyDescent="0.3">
      <c r="A100" s="28">
        <f>A99+1</f>
        <v>94</v>
      </c>
      <c r="B100" s="28"/>
      <c r="C100" s="189"/>
      <c r="D100" s="190">
        <f t="shared" si="1"/>
        <v>0</v>
      </c>
      <c r="E100" s="34" t="s">
        <v>876</v>
      </c>
      <c r="F100" s="57" t="s">
        <v>875</v>
      </c>
      <c r="G100" s="33" t="s">
        <v>874</v>
      </c>
      <c r="H100" s="55">
        <v>17</v>
      </c>
      <c r="I100" s="59">
        <v>17</v>
      </c>
      <c r="J100" s="54">
        <v>850</v>
      </c>
      <c r="K100" s="21" t="s">
        <v>232</v>
      </c>
      <c r="L100" s="20">
        <v>29710</v>
      </c>
      <c r="M100" s="31">
        <v>1981</v>
      </c>
      <c r="N100" s="30" t="s">
        <v>81</v>
      </c>
      <c r="O100" s="35" t="s">
        <v>873</v>
      </c>
      <c r="P100" s="16" t="s">
        <v>230</v>
      </c>
      <c r="Q100" s="15" t="s">
        <v>34</v>
      </c>
      <c r="R100" s="14" t="s">
        <v>229</v>
      </c>
      <c r="S100" s="13" t="str">
        <f>IF(AND(T100="◄",W100="►"),"◄?►",IF(T100="◄","◄",IF(W100="►","►","")))</f>
        <v>◄</v>
      </c>
      <c r="T100" s="12" t="str">
        <f>IF(U100&gt;0,"","◄")</f>
        <v>◄</v>
      </c>
      <c r="U100" s="11"/>
      <c r="V100" s="11"/>
      <c r="W100" s="10" t="str">
        <f>IF(V100&gt;0,"►","")</f>
        <v/>
      </c>
    </row>
    <row r="101" spans="1:23" s="9" customFormat="1" ht="16.2" thickBot="1" x14ac:dyDescent="0.3">
      <c r="A101" s="28">
        <f>A100+1</f>
        <v>95</v>
      </c>
      <c r="B101" s="28"/>
      <c r="C101" s="189"/>
      <c r="D101" s="190">
        <f t="shared" si="1"/>
        <v>0</v>
      </c>
      <c r="E101" s="34" t="s">
        <v>872</v>
      </c>
      <c r="F101" s="57" t="s">
        <v>871</v>
      </c>
      <c r="G101" s="33" t="s">
        <v>870</v>
      </c>
      <c r="H101" s="55">
        <v>18</v>
      </c>
      <c r="I101" s="55">
        <v>18</v>
      </c>
      <c r="J101" s="54">
        <v>850</v>
      </c>
      <c r="K101" s="21" t="s">
        <v>225</v>
      </c>
      <c r="L101" s="20">
        <v>30074</v>
      </c>
      <c r="M101" s="31">
        <v>1982</v>
      </c>
      <c r="N101" s="30" t="s">
        <v>81</v>
      </c>
      <c r="O101" s="35" t="s">
        <v>869</v>
      </c>
      <c r="P101" s="16" t="s">
        <v>223</v>
      </c>
      <c r="Q101" s="15" t="s">
        <v>34</v>
      </c>
      <c r="R101" s="14" t="s">
        <v>222</v>
      </c>
      <c r="S101" s="13" t="str">
        <f>IF(AND(T101="◄",W101="►"),"◄?►",IF(T101="◄","◄",IF(W101="►","►","")))</f>
        <v>◄</v>
      </c>
      <c r="T101" s="12" t="str">
        <f>IF(U101&gt;0,"","◄")</f>
        <v>◄</v>
      </c>
      <c r="U101" s="11"/>
      <c r="V101" s="11"/>
      <c r="W101" s="10" t="str">
        <f>IF(V101&gt;0,"►","")</f>
        <v/>
      </c>
    </row>
    <row r="102" spans="1:23" s="9" customFormat="1" ht="16.2" thickBot="1" x14ac:dyDescent="0.3">
      <c r="A102" s="28">
        <f>A101+1</f>
        <v>96</v>
      </c>
      <c r="B102" s="28"/>
      <c r="C102" s="189"/>
      <c r="D102" s="190">
        <f t="shared" si="1"/>
        <v>0</v>
      </c>
      <c r="E102" s="34" t="s">
        <v>868</v>
      </c>
      <c r="F102" s="57" t="s">
        <v>867</v>
      </c>
      <c r="G102" s="33" t="s">
        <v>866</v>
      </c>
      <c r="H102" s="55">
        <v>18</v>
      </c>
      <c r="I102" s="59">
        <v>18</v>
      </c>
      <c r="J102" s="54">
        <v>850</v>
      </c>
      <c r="K102" s="21" t="s">
        <v>218</v>
      </c>
      <c r="L102" s="20">
        <v>30452</v>
      </c>
      <c r="M102" s="31">
        <v>1983</v>
      </c>
      <c r="N102" s="30" t="s">
        <v>81</v>
      </c>
      <c r="O102" s="35" t="s">
        <v>865</v>
      </c>
      <c r="P102" s="16" t="s">
        <v>216</v>
      </c>
      <c r="Q102" s="15" t="s">
        <v>34</v>
      </c>
      <c r="R102" s="14" t="s">
        <v>215</v>
      </c>
      <c r="S102" s="13" t="str">
        <f>IF(AND(T102="◄",W102="►"),"◄?►",IF(T102="◄","◄",IF(W102="►","►","")))</f>
        <v>◄</v>
      </c>
      <c r="T102" s="12" t="str">
        <f>IF(U102&gt;0,"","◄")</f>
        <v>◄</v>
      </c>
      <c r="U102" s="11"/>
      <c r="V102" s="11"/>
      <c r="W102" s="10" t="str">
        <f>IF(V102&gt;0,"►","")</f>
        <v/>
      </c>
    </row>
    <row r="103" spans="1:23" s="9" customFormat="1" ht="16.2" thickBot="1" x14ac:dyDescent="0.3">
      <c r="A103" s="28">
        <f>A102+1</f>
        <v>97</v>
      </c>
      <c r="B103" s="28"/>
      <c r="C103" s="189"/>
      <c r="D103" s="190">
        <f t="shared" si="1"/>
        <v>0</v>
      </c>
      <c r="E103" s="34" t="s">
        <v>864</v>
      </c>
      <c r="F103" s="57" t="s">
        <v>863</v>
      </c>
      <c r="G103" s="33" t="s">
        <v>862</v>
      </c>
      <c r="H103" s="55">
        <v>19</v>
      </c>
      <c r="I103" s="55">
        <v>19</v>
      </c>
      <c r="J103" s="54">
        <v>850</v>
      </c>
      <c r="K103" s="21" t="s">
        <v>211</v>
      </c>
      <c r="L103" s="20">
        <v>30809</v>
      </c>
      <c r="M103" s="31">
        <v>1984</v>
      </c>
      <c r="N103" s="30" t="s">
        <v>81</v>
      </c>
      <c r="O103" s="35" t="s">
        <v>861</v>
      </c>
      <c r="P103" s="16" t="s">
        <v>209</v>
      </c>
      <c r="Q103" s="15" t="s">
        <v>34</v>
      </c>
      <c r="R103" s="14" t="s">
        <v>208</v>
      </c>
      <c r="S103" s="13" t="str">
        <f>IF(AND(T103="◄",W103="►"),"◄?►",IF(T103="◄","◄",IF(W103="►","►","")))</f>
        <v>◄</v>
      </c>
      <c r="T103" s="12" t="str">
        <f>IF(U103&gt;0,"","◄")</f>
        <v>◄</v>
      </c>
      <c r="U103" s="11"/>
      <c r="V103" s="11"/>
      <c r="W103" s="10" t="str">
        <f>IF(V103&gt;0,"►","")</f>
        <v/>
      </c>
    </row>
    <row r="104" spans="1:23" s="9" customFormat="1" ht="16.2" thickBot="1" x14ac:dyDescent="0.3">
      <c r="A104" s="28">
        <f>A103+1</f>
        <v>98</v>
      </c>
      <c r="B104" s="28"/>
      <c r="C104" s="189"/>
      <c r="D104" s="190">
        <f t="shared" si="1"/>
        <v>0</v>
      </c>
      <c r="E104" s="34" t="s">
        <v>860</v>
      </c>
      <c r="F104" s="57" t="s">
        <v>859</v>
      </c>
      <c r="G104" s="33" t="s">
        <v>858</v>
      </c>
      <c r="H104" s="55">
        <v>19</v>
      </c>
      <c r="I104" s="59">
        <v>19</v>
      </c>
      <c r="J104" s="54">
        <v>850</v>
      </c>
      <c r="K104" s="21" t="s">
        <v>204</v>
      </c>
      <c r="L104" s="20">
        <v>31180</v>
      </c>
      <c r="M104" s="31">
        <v>1985</v>
      </c>
      <c r="N104" s="30" t="s">
        <v>81</v>
      </c>
      <c r="O104" s="35" t="s">
        <v>857</v>
      </c>
      <c r="P104" s="16" t="s">
        <v>202</v>
      </c>
      <c r="Q104" s="15" t="s">
        <v>34</v>
      </c>
      <c r="R104" s="14" t="s">
        <v>201</v>
      </c>
      <c r="S104" s="13" t="str">
        <f>IF(AND(T104="◄",W104="►"),"◄?►",IF(T104="◄","◄",IF(W104="►","►","")))</f>
        <v>◄</v>
      </c>
      <c r="T104" s="12" t="str">
        <f>IF(U104&gt;0,"","◄")</f>
        <v>◄</v>
      </c>
      <c r="U104" s="11"/>
      <c r="V104" s="11"/>
      <c r="W104" s="10" t="str">
        <f>IF(V104&gt;0,"►","")</f>
        <v/>
      </c>
    </row>
    <row r="105" spans="1:23" s="9" customFormat="1" ht="16.2" thickBot="1" x14ac:dyDescent="0.3">
      <c r="A105" s="28">
        <f>A104+1</f>
        <v>99</v>
      </c>
      <c r="B105" s="28"/>
      <c r="C105" s="189"/>
      <c r="D105" s="190">
        <f t="shared" si="1"/>
        <v>0</v>
      </c>
      <c r="E105" s="34" t="s">
        <v>856</v>
      </c>
      <c r="F105" s="57" t="s">
        <v>855</v>
      </c>
      <c r="G105" s="33" t="s">
        <v>854</v>
      </c>
      <c r="H105" s="55">
        <v>20</v>
      </c>
      <c r="I105" s="55">
        <v>20</v>
      </c>
      <c r="J105" s="54">
        <v>850</v>
      </c>
      <c r="K105" s="21" t="s">
        <v>197</v>
      </c>
      <c r="L105" s="20">
        <v>31537</v>
      </c>
      <c r="M105" s="31">
        <v>1986</v>
      </c>
      <c r="N105" s="30" t="s">
        <v>81</v>
      </c>
      <c r="O105" s="35" t="s">
        <v>853</v>
      </c>
      <c r="P105" s="16" t="s">
        <v>195</v>
      </c>
      <c r="Q105" s="15" t="s">
        <v>34</v>
      </c>
      <c r="R105" s="14" t="s">
        <v>194</v>
      </c>
      <c r="S105" s="13" t="str">
        <f>IF(AND(T105="◄",W105="►"),"◄?►",IF(T105="◄","◄",IF(W105="►","►","")))</f>
        <v>◄</v>
      </c>
      <c r="T105" s="12" t="str">
        <f>IF(U105&gt;0,"","◄")</f>
        <v>◄</v>
      </c>
      <c r="U105" s="11"/>
      <c r="V105" s="11"/>
      <c r="W105" s="10" t="str">
        <f>IF(V105&gt;0,"►","")</f>
        <v/>
      </c>
    </row>
    <row r="106" spans="1:23" s="9" customFormat="1" ht="16.2" thickBot="1" x14ac:dyDescent="0.3">
      <c r="A106" s="28">
        <f>A105+1</f>
        <v>100</v>
      </c>
      <c r="B106" s="28"/>
      <c r="C106" s="189"/>
      <c r="D106" s="190">
        <f t="shared" si="1"/>
        <v>0</v>
      </c>
      <c r="E106" s="34" t="s">
        <v>852</v>
      </c>
      <c r="F106" s="57" t="s">
        <v>851</v>
      </c>
      <c r="G106" s="33" t="s">
        <v>850</v>
      </c>
      <c r="H106" s="55">
        <v>20</v>
      </c>
      <c r="I106" s="59">
        <v>20</v>
      </c>
      <c r="J106" s="54">
        <v>850</v>
      </c>
      <c r="K106" s="21" t="s">
        <v>190</v>
      </c>
      <c r="L106" s="20">
        <v>31908</v>
      </c>
      <c r="M106" s="31">
        <v>1987</v>
      </c>
      <c r="N106" s="30" t="s">
        <v>97</v>
      </c>
      <c r="O106" s="35" t="s">
        <v>849</v>
      </c>
      <c r="P106" s="16" t="s">
        <v>188</v>
      </c>
      <c r="Q106" s="15" t="s">
        <v>34</v>
      </c>
      <c r="R106" s="14" t="s">
        <v>187</v>
      </c>
      <c r="S106" s="13" t="str">
        <f>IF(AND(T106="◄",W106="►"),"◄?►",IF(T106="◄","◄",IF(W106="►","►","")))</f>
        <v>◄</v>
      </c>
      <c r="T106" s="12" t="str">
        <f>IF(U106&gt;0,"","◄")</f>
        <v>◄</v>
      </c>
      <c r="U106" s="11"/>
      <c r="V106" s="11"/>
      <c r="W106" s="10" t="str">
        <f>IF(V106&gt;0,"►","")</f>
        <v/>
      </c>
    </row>
    <row r="107" spans="1:23" s="9" customFormat="1" ht="16.2" thickBot="1" x14ac:dyDescent="0.3">
      <c r="A107" s="28">
        <f>A106+1</f>
        <v>101</v>
      </c>
      <c r="B107" s="28"/>
      <c r="C107" s="189"/>
      <c r="D107" s="190">
        <f t="shared" si="1"/>
        <v>0</v>
      </c>
      <c r="E107" s="34" t="s">
        <v>848</v>
      </c>
      <c r="F107" s="57" t="s">
        <v>847</v>
      </c>
      <c r="G107" s="33" t="s">
        <v>846</v>
      </c>
      <c r="H107" s="55">
        <v>21</v>
      </c>
      <c r="I107" s="55">
        <v>21</v>
      </c>
      <c r="J107" s="54">
        <v>850</v>
      </c>
      <c r="K107" s="21" t="s">
        <v>183</v>
      </c>
      <c r="L107" s="20">
        <v>32272</v>
      </c>
      <c r="M107" s="31">
        <v>1988</v>
      </c>
      <c r="N107" s="30" t="s">
        <v>97</v>
      </c>
      <c r="O107" s="35" t="s">
        <v>845</v>
      </c>
      <c r="P107" s="16" t="s">
        <v>181</v>
      </c>
      <c r="Q107" s="15" t="s">
        <v>34</v>
      </c>
      <c r="R107" s="14" t="s">
        <v>180</v>
      </c>
      <c r="S107" s="13" t="str">
        <f>IF(AND(T107="◄",W107="►"),"◄?►",IF(T107="◄","◄",IF(W107="►","►","")))</f>
        <v>◄</v>
      </c>
      <c r="T107" s="12" t="str">
        <f>IF(U107&gt;0,"","◄")</f>
        <v>◄</v>
      </c>
      <c r="U107" s="11"/>
      <c r="V107" s="11"/>
      <c r="W107" s="10" t="str">
        <f>IF(V107&gt;0,"►","")</f>
        <v/>
      </c>
    </row>
    <row r="108" spans="1:23" s="9" customFormat="1" ht="16.2" thickBot="1" x14ac:dyDescent="0.3">
      <c r="A108" s="28">
        <f>A107+1</f>
        <v>102</v>
      </c>
      <c r="B108" s="28"/>
      <c r="C108" s="189"/>
      <c r="D108" s="190">
        <f t="shared" si="1"/>
        <v>0</v>
      </c>
      <c r="E108" s="34" t="s">
        <v>844</v>
      </c>
      <c r="F108" s="57" t="s">
        <v>843</v>
      </c>
      <c r="G108" s="33" t="s">
        <v>842</v>
      </c>
      <c r="H108" s="55">
        <v>21</v>
      </c>
      <c r="I108" s="59">
        <v>21</v>
      </c>
      <c r="J108" s="54">
        <v>850</v>
      </c>
      <c r="K108" s="21" t="s">
        <v>176</v>
      </c>
      <c r="L108" s="20">
        <v>32636</v>
      </c>
      <c r="M108" s="31">
        <v>1989</v>
      </c>
      <c r="N108" s="30" t="s">
        <v>97</v>
      </c>
      <c r="O108" s="35" t="s">
        <v>841</v>
      </c>
      <c r="P108" s="16" t="s">
        <v>174</v>
      </c>
      <c r="Q108" s="15" t="s">
        <v>34</v>
      </c>
      <c r="R108" s="14" t="s">
        <v>173</v>
      </c>
      <c r="S108" s="13" t="str">
        <f>IF(AND(T108="◄",W108="►"),"◄?►",IF(T108="◄","◄",IF(W108="►","►","")))</f>
        <v>◄</v>
      </c>
      <c r="T108" s="12" t="str">
        <f>IF(U108&gt;0,"","◄")</f>
        <v>◄</v>
      </c>
      <c r="U108" s="11"/>
      <c r="V108" s="11"/>
      <c r="W108" s="10" t="str">
        <f>IF(V108&gt;0,"►","")</f>
        <v/>
      </c>
    </row>
    <row r="109" spans="1:23" s="9" customFormat="1" ht="16.2" thickBot="1" x14ac:dyDescent="0.3">
      <c r="A109" s="28">
        <f>A108+1</f>
        <v>103</v>
      </c>
      <c r="B109" s="28"/>
      <c r="C109" s="189"/>
      <c r="D109" s="190">
        <f t="shared" si="1"/>
        <v>0</v>
      </c>
      <c r="E109" s="34" t="s">
        <v>840</v>
      </c>
      <c r="F109" s="57" t="s">
        <v>839</v>
      </c>
      <c r="G109" s="33" t="s">
        <v>838</v>
      </c>
      <c r="H109" s="55">
        <v>22</v>
      </c>
      <c r="I109" s="55">
        <v>22</v>
      </c>
      <c r="J109" s="54">
        <v>850</v>
      </c>
      <c r="K109" s="21" t="s">
        <v>169</v>
      </c>
      <c r="L109" s="20">
        <v>33000</v>
      </c>
      <c r="M109" s="31">
        <v>1990</v>
      </c>
      <c r="N109" s="30" t="s">
        <v>97</v>
      </c>
      <c r="O109" s="35" t="s">
        <v>837</v>
      </c>
      <c r="P109" s="16" t="s">
        <v>167</v>
      </c>
      <c r="Q109" s="15" t="s">
        <v>34</v>
      </c>
      <c r="R109" s="14" t="s">
        <v>166</v>
      </c>
      <c r="S109" s="13" t="str">
        <f>IF(AND(T109="◄",W109="►"),"◄?►",IF(T109="◄","◄",IF(W109="►","►","")))</f>
        <v>◄</v>
      </c>
      <c r="T109" s="12" t="str">
        <f>IF(U109&gt;0,"","◄")</f>
        <v>◄</v>
      </c>
      <c r="U109" s="11"/>
      <c r="V109" s="11"/>
      <c r="W109" s="10" t="str">
        <f>IF(V109&gt;0,"►","")</f>
        <v/>
      </c>
    </row>
    <row r="110" spans="1:23" s="9" customFormat="1" ht="16.2" thickBot="1" x14ac:dyDescent="0.3">
      <c r="A110" s="28">
        <f>A109+1</f>
        <v>104</v>
      </c>
      <c r="B110" s="28"/>
      <c r="C110" s="189"/>
      <c r="D110" s="190">
        <f t="shared" si="1"/>
        <v>0</v>
      </c>
      <c r="E110" s="34">
        <v>2415</v>
      </c>
      <c r="F110" s="57" t="s">
        <v>836</v>
      </c>
      <c r="G110" s="33" t="s">
        <v>835</v>
      </c>
      <c r="H110" s="55">
        <v>22</v>
      </c>
      <c r="I110" s="59">
        <v>22</v>
      </c>
      <c r="J110" s="54">
        <v>850</v>
      </c>
      <c r="K110" s="21" t="s">
        <v>163</v>
      </c>
      <c r="L110" s="20">
        <v>33413</v>
      </c>
      <c r="M110" s="31">
        <v>1991</v>
      </c>
      <c r="N110" s="30" t="s">
        <v>97</v>
      </c>
      <c r="O110" s="35" t="s">
        <v>834</v>
      </c>
      <c r="P110" s="16" t="s">
        <v>161</v>
      </c>
      <c r="Q110" s="15" t="s">
        <v>0</v>
      </c>
      <c r="R110" s="14" t="s">
        <v>0</v>
      </c>
      <c r="S110" s="13" t="str">
        <f>IF(AND(T110="◄",W110="►"),"◄?►",IF(T110="◄","◄",IF(W110="►","►","")))</f>
        <v>◄</v>
      </c>
      <c r="T110" s="12" t="str">
        <f>IF(U110&gt;0,"","◄")</f>
        <v>◄</v>
      </c>
      <c r="U110" s="11"/>
      <c r="V110" s="11"/>
      <c r="W110" s="10" t="str">
        <f>IF(V110&gt;0,"►","")</f>
        <v/>
      </c>
    </row>
    <row r="111" spans="1:23" s="9" customFormat="1" ht="16.2" thickBot="1" x14ac:dyDescent="0.3">
      <c r="A111" s="28">
        <f>A110+1</f>
        <v>105</v>
      </c>
      <c r="B111" s="28"/>
      <c r="C111" s="189"/>
      <c r="D111" s="190">
        <f t="shared" si="1"/>
        <v>0</v>
      </c>
      <c r="E111" s="34">
        <v>2485</v>
      </c>
      <c r="F111" s="57" t="s">
        <v>833</v>
      </c>
      <c r="G111" s="33" t="s">
        <v>832</v>
      </c>
      <c r="H111" s="55">
        <v>23</v>
      </c>
      <c r="I111" s="55">
        <v>23</v>
      </c>
      <c r="J111" s="54">
        <v>850</v>
      </c>
      <c r="K111" s="21" t="s">
        <v>158</v>
      </c>
      <c r="L111" s="20">
        <v>33903</v>
      </c>
      <c r="M111" s="31">
        <v>1992</v>
      </c>
      <c r="N111" s="30" t="s">
        <v>97</v>
      </c>
      <c r="O111" s="35" t="s">
        <v>831</v>
      </c>
      <c r="P111" s="16" t="s">
        <v>156</v>
      </c>
      <c r="Q111" s="15" t="s">
        <v>0</v>
      </c>
      <c r="R111" s="14" t="s">
        <v>0</v>
      </c>
      <c r="S111" s="13" t="str">
        <f>IF(AND(T111="◄",W111="►"),"◄?►",IF(T111="◄","◄",IF(W111="►","►","")))</f>
        <v>◄</v>
      </c>
      <c r="T111" s="12" t="str">
        <f>IF(U111&gt;0,"","◄")</f>
        <v>◄</v>
      </c>
      <c r="U111" s="11"/>
      <c r="V111" s="11"/>
      <c r="W111" s="10" t="str">
        <f>IF(V111&gt;0,"►","")</f>
        <v/>
      </c>
    </row>
    <row r="112" spans="1:23" s="9" customFormat="1" ht="16.2" thickBot="1" x14ac:dyDescent="0.3">
      <c r="A112" s="28">
        <f>A111+1</f>
        <v>106</v>
      </c>
      <c r="B112" s="28"/>
      <c r="C112" s="189"/>
      <c r="D112" s="190">
        <f t="shared" si="1"/>
        <v>0</v>
      </c>
      <c r="E112" s="34">
        <v>2495</v>
      </c>
      <c r="F112" s="57" t="s">
        <v>830</v>
      </c>
      <c r="G112" s="33" t="s">
        <v>829</v>
      </c>
      <c r="H112" s="55">
        <v>23</v>
      </c>
      <c r="I112" s="59">
        <v>23</v>
      </c>
      <c r="J112" s="54">
        <v>850</v>
      </c>
      <c r="K112" s="21" t="s">
        <v>153</v>
      </c>
      <c r="L112" s="20">
        <v>34050</v>
      </c>
      <c r="M112" s="31">
        <v>1993</v>
      </c>
      <c r="N112" s="30" t="s">
        <v>97</v>
      </c>
      <c r="O112" s="35" t="s">
        <v>828</v>
      </c>
      <c r="P112" s="16" t="s">
        <v>151</v>
      </c>
      <c r="Q112" s="15" t="s">
        <v>0</v>
      </c>
      <c r="R112" s="14" t="s">
        <v>0</v>
      </c>
      <c r="S112" s="13" t="str">
        <f>IF(AND(T112="◄",W112="►"),"◄?►",IF(T112="◄","◄",IF(W112="►","►","")))</f>
        <v>◄</v>
      </c>
      <c r="T112" s="12" t="str">
        <f>IF(U112&gt;0,"","◄")</f>
        <v>◄</v>
      </c>
      <c r="U112" s="11"/>
      <c r="V112" s="11"/>
      <c r="W112" s="10" t="str">
        <f>IF(V112&gt;0,"►","")</f>
        <v/>
      </c>
    </row>
    <row r="113" spans="1:23" s="9" customFormat="1" ht="16.2" thickBot="1" x14ac:dyDescent="0.3">
      <c r="A113" s="28">
        <f>A112+1</f>
        <v>107</v>
      </c>
      <c r="B113" s="28"/>
      <c r="C113" s="189"/>
      <c r="D113" s="190">
        <f t="shared" si="1"/>
        <v>0</v>
      </c>
      <c r="E113" s="34">
        <v>2571</v>
      </c>
      <c r="F113" s="57" t="s">
        <v>827</v>
      </c>
      <c r="G113" s="33" t="s">
        <v>826</v>
      </c>
      <c r="H113" s="55">
        <v>24</v>
      </c>
      <c r="I113" s="55">
        <v>24</v>
      </c>
      <c r="J113" s="54">
        <v>850</v>
      </c>
      <c r="K113" s="21" t="s">
        <v>148</v>
      </c>
      <c r="L113" s="20">
        <v>34582</v>
      </c>
      <c r="M113" s="31">
        <v>1994</v>
      </c>
      <c r="N113" s="30" t="s">
        <v>97</v>
      </c>
      <c r="O113" s="35" t="s">
        <v>825</v>
      </c>
      <c r="P113" s="16" t="s">
        <v>146</v>
      </c>
      <c r="Q113" s="15" t="s">
        <v>0</v>
      </c>
      <c r="R113" s="14" t="s">
        <v>0</v>
      </c>
      <c r="S113" s="13" t="str">
        <f>IF(AND(T113="◄",W113="►"),"◄?►",IF(T113="◄","◄",IF(W113="►","►","")))</f>
        <v>◄</v>
      </c>
      <c r="T113" s="12" t="str">
        <f>IF(U113&gt;0,"","◄")</f>
        <v>◄</v>
      </c>
      <c r="U113" s="11"/>
      <c r="V113" s="11"/>
      <c r="W113" s="10" t="str">
        <f>IF(V113&gt;0,"►","")</f>
        <v/>
      </c>
    </row>
    <row r="114" spans="1:23" s="9" customFormat="1" ht="16.2" thickBot="1" x14ac:dyDescent="0.3">
      <c r="A114" s="28">
        <f>A113+1</f>
        <v>108</v>
      </c>
      <c r="B114" s="28"/>
      <c r="C114" s="189"/>
      <c r="D114" s="190">
        <f t="shared" si="1"/>
        <v>0</v>
      </c>
      <c r="E114" s="34">
        <v>2621</v>
      </c>
      <c r="F114" s="57" t="s">
        <v>824</v>
      </c>
      <c r="G114" s="33" t="s">
        <v>823</v>
      </c>
      <c r="H114" s="55">
        <v>24</v>
      </c>
      <c r="I114" s="59">
        <v>24</v>
      </c>
      <c r="J114" s="54">
        <v>850</v>
      </c>
      <c r="K114" s="21" t="s">
        <v>143</v>
      </c>
      <c r="L114" s="20">
        <v>35018</v>
      </c>
      <c r="M114" s="31">
        <v>1995</v>
      </c>
      <c r="N114" s="30" t="s">
        <v>97</v>
      </c>
      <c r="O114" s="35" t="s">
        <v>822</v>
      </c>
      <c r="P114" s="16" t="s">
        <v>141</v>
      </c>
      <c r="Q114" s="15" t="s">
        <v>0</v>
      </c>
      <c r="R114" s="14" t="s">
        <v>0</v>
      </c>
      <c r="S114" s="13" t="str">
        <f>IF(AND(T114="◄",W114="►"),"◄?►",IF(T114="◄","◄",IF(W114="►","►","")))</f>
        <v>◄</v>
      </c>
      <c r="T114" s="12" t="str">
        <f>IF(U114&gt;0,"","◄")</f>
        <v>◄</v>
      </c>
      <c r="U114" s="11"/>
      <c r="V114" s="11"/>
      <c r="W114" s="10" t="str">
        <f>IF(V114&gt;0,"►","")</f>
        <v/>
      </c>
    </row>
    <row r="115" spans="1:23" s="9" customFormat="1" ht="16.2" thickBot="1" x14ac:dyDescent="0.3">
      <c r="A115" s="28">
        <f>A114+1</f>
        <v>109</v>
      </c>
      <c r="B115" s="28"/>
      <c r="C115" s="189"/>
      <c r="D115" s="190">
        <f t="shared" si="1"/>
        <v>0</v>
      </c>
      <c r="E115" s="34">
        <v>2645</v>
      </c>
      <c r="F115" s="57" t="s">
        <v>821</v>
      </c>
      <c r="G115" s="33" t="s">
        <v>820</v>
      </c>
      <c r="H115" s="55">
        <v>25</v>
      </c>
      <c r="I115" s="55">
        <v>25</v>
      </c>
      <c r="J115" s="54">
        <v>850</v>
      </c>
      <c r="K115" s="21" t="s">
        <v>138</v>
      </c>
      <c r="L115" s="20">
        <v>35226</v>
      </c>
      <c r="M115" s="31">
        <v>1996</v>
      </c>
      <c r="N115" s="30" t="s">
        <v>97</v>
      </c>
      <c r="O115" s="35" t="s">
        <v>819</v>
      </c>
      <c r="P115" s="16" t="s">
        <v>136</v>
      </c>
      <c r="Q115" s="15" t="s">
        <v>0</v>
      </c>
      <c r="R115" s="14" t="s">
        <v>0</v>
      </c>
      <c r="S115" s="13" t="str">
        <f>IF(AND(T115="◄",W115="►"),"◄?►",IF(T115="◄","◄",IF(W115="►","►","")))</f>
        <v>◄</v>
      </c>
      <c r="T115" s="12" t="str">
        <f>IF(U115&gt;0,"","◄")</f>
        <v>◄</v>
      </c>
      <c r="U115" s="11"/>
      <c r="V115" s="11"/>
      <c r="W115" s="10" t="str">
        <f>IF(V115&gt;0,"►","")</f>
        <v/>
      </c>
    </row>
    <row r="116" spans="1:23" s="9" customFormat="1" ht="16.2" thickBot="1" x14ac:dyDescent="0.3">
      <c r="A116" s="28">
        <f>A115+1</f>
        <v>110</v>
      </c>
      <c r="B116" s="28"/>
      <c r="C116" s="189"/>
      <c r="D116" s="190">
        <f t="shared" si="1"/>
        <v>0</v>
      </c>
      <c r="E116" s="34">
        <v>2701</v>
      </c>
      <c r="F116" s="57" t="s">
        <v>818</v>
      </c>
      <c r="G116" s="33" t="s">
        <v>134</v>
      </c>
      <c r="H116" s="55">
        <v>25</v>
      </c>
      <c r="I116" s="59">
        <v>25</v>
      </c>
      <c r="J116" s="54">
        <v>850</v>
      </c>
      <c r="K116" s="21" t="s">
        <v>133</v>
      </c>
      <c r="L116" s="20">
        <v>35541</v>
      </c>
      <c r="M116" s="31">
        <v>1997</v>
      </c>
      <c r="N116" s="30" t="s">
        <v>97</v>
      </c>
      <c r="O116" s="35" t="s">
        <v>817</v>
      </c>
      <c r="P116" s="16" t="s">
        <v>131</v>
      </c>
      <c r="Q116" s="15" t="s">
        <v>0</v>
      </c>
      <c r="R116" s="14" t="s">
        <v>0</v>
      </c>
      <c r="S116" s="13" t="str">
        <f>IF(AND(T116="◄",W116="►"),"◄?►",IF(T116="◄","◄",IF(W116="►","►","")))</f>
        <v>◄</v>
      </c>
      <c r="T116" s="12" t="str">
        <f>IF(U116&gt;0,"","◄")</f>
        <v>◄</v>
      </c>
      <c r="U116" s="11"/>
      <c r="V116" s="11"/>
      <c r="W116" s="10" t="str">
        <f>IF(V116&gt;0,"►","")</f>
        <v/>
      </c>
    </row>
    <row r="117" spans="1:23" s="9" customFormat="1" ht="16.2" thickBot="1" x14ac:dyDescent="0.3">
      <c r="A117" s="28">
        <f>A116+1</f>
        <v>111</v>
      </c>
      <c r="B117" s="28"/>
      <c r="C117" s="189"/>
      <c r="D117" s="190">
        <f t="shared" si="1"/>
        <v>0</v>
      </c>
      <c r="E117" s="34" t="s">
        <v>126</v>
      </c>
      <c r="F117" s="57" t="s">
        <v>816</v>
      </c>
      <c r="G117" s="33" t="s">
        <v>815</v>
      </c>
      <c r="H117" s="55">
        <v>26</v>
      </c>
      <c r="I117" s="55">
        <v>26</v>
      </c>
      <c r="J117" s="54">
        <v>850</v>
      </c>
      <c r="K117" s="21" t="s">
        <v>128</v>
      </c>
      <c r="L117" s="20">
        <v>35954</v>
      </c>
      <c r="M117" s="31">
        <v>1998</v>
      </c>
      <c r="N117" s="30" t="s">
        <v>97</v>
      </c>
      <c r="O117" s="35" t="s">
        <v>814</v>
      </c>
      <c r="P117" s="16" t="s">
        <v>126</v>
      </c>
      <c r="Q117" s="15" t="s">
        <v>0</v>
      </c>
      <c r="R117" s="14" t="s">
        <v>0</v>
      </c>
      <c r="S117" s="13" t="str">
        <f>IF(AND(T117="◄",W117="►"),"◄?►",IF(T117="◄","◄",IF(W117="►","►","")))</f>
        <v>◄</v>
      </c>
      <c r="T117" s="12" t="str">
        <f>IF(U117&gt;0,"","◄")</f>
        <v>◄</v>
      </c>
      <c r="U117" s="11"/>
      <c r="V117" s="11"/>
      <c r="W117" s="10" t="str">
        <f>IF(V117&gt;0,"►","")</f>
        <v/>
      </c>
    </row>
    <row r="118" spans="1:23" s="9" customFormat="1" ht="16.2" thickBot="1" x14ac:dyDescent="0.3">
      <c r="A118" s="28">
        <f>A117+1</f>
        <v>112</v>
      </c>
      <c r="B118" s="28"/>
      <c r="C118" s="189"/>
      <c r="D118" s="190">
        <f t="shared" si="1"/>
        <v>0</v>
      </c>
      <c r="E118" s="34" t="s">
        <v>813</v>
      </c>
      <c r="F118" s="57" t="s">
        <v>812</v>
      </c>
      <c r="G118" s="33" t="s">
        <v>811</v>
      </c>
      <c r="H118" s="55">
        <v>26</v>
      </c>
      <c r="I118" s="59">
        <v>26</v>
      </c>
      <c r="J118" s="54">
        <v>850</v>
      </c>
      <c r="K118" s="21" t="s">
        <v>122</v>
      </c>
      <c r="L118" s="20">
        <v>36276</v>
      </c>
      <c r="M118" s="31">
        <v>1999</v>
      </c>
      <c r="N118" s="30" t="s">
        <v>97</v>
      </c>
      <c r="O118" s="35" t="s">
        <v>810</v>
      </c>
      <c r="P118" s="16" t="s">
        <v>120</v>
      </c>
      <c r="Q118" s="15" t="s">
        <v>34</v>
      </c>
      <c r="R118" s="14" t="s">
        <v>119</v>
      </c>
      <c r="S118" s="13" t="str">
        <f>IF(AND(T118="◄",W118="►"),"◄?►",IF(T118="◄","◄",IF(W118="►","►","")))</f>
        <v>◄</v>
      </c>
      <c r="T118" s="12" t="str">
        <f>IF(U118&gt;0,"","◄")</f>
        <v>◄</v>
      </c>
      <c r="U118" s="11"/>
      <c r="V118" s="11"/>
      <c r="W118" s="10" t="str">
        <f>IF(V118&gt;0,"►","")</f>
        <v/>
      </c>
    </row>
    <row r="119" spans="1:23" s="9" customFormat="1" ht="16.2" thickBot="1" x14ac:dyDescent="0.3">
      <c r="A119" s="28">
        <f>A118+1</f>
        <v>113</v>
      </c>
      <c r="B119" s="28"/>
      <c r="C119" s="189"/>
      <c r="D119" s="190">
        <f t="shared" si="1"/>
        <v>0</v>
      </c>
      <c r="E119" s="34">
        <v>2878</v>
      </c>
      <c r="F119" s="57" t="s">
        <v>809</v>
      </c>
      <c r="G119" s="33" t="s">
        <v>117</v>
      </c>
      <c r="H119" s="55">
        <v>27</v>
      </c>
      <c r="I119" s="55">
        <v>27</v>
      </c>
      <c r="J119" s="54">
        <v>850</v>
      </c>
      <c r="K119" s="36">
        <v>36526</v>
      </c>
      <c r="L119" s="36">
        <v>36528</v>
      </c>
      <c r="M119" s="31">
        <v>2000</v>
      </c>
      <c r="N119" s="30" t="s">
        <v>97</v>
      </c>
      <c r="O119" s="35" t="s">
        <v>808</v>
      </c>
      <c r="P119" s="16" t="s">
        <v>115</v>
      </c>
      <c r="Q119" s="15" t="s">
        <v>0</v>
      </c>
      <c r="R119" s="14" t="s">
        <v>0</v>
      </c>
      <c r="S119" s="13" t="str">
        <f>IF(AND(T119="◄",W119="►"),"◄?►",IF(T119="◄","◄",IF(W119="►","►","")))</f>
        <v>◄</v>
      </c>
      <c r="T119" s="12" t="str">
        <f>IF(U119&gt;0,"","◄")</f>
        <v>◄</v>
      </c>
      <c r="U119" s="11"/>
      <c r="V119" s="11"/>
      <c r="W119" s="10" t="str">
        <f>IF(V119&gt;0,"►","")</f>
        <v/>
      </c>
    </row>
    <row r="120" spans="1:23" s="9" customFormat="1" ht="16.2" thickBot="1" x14ac:dyDescent="0.3">
      <c r="A120" s="28">
        <f>A119+1</f>
        <v>114</v>
      </c>
      <c r="B120" s="28"/>
      <c r="C120" s="189"/>
      <c r="D120" s="190">
        <f t="shared" si="1"/>
        <v>0</v>
      </c>
      <c r="E120" s="34">
        <v>3001</v>
      </c>
      <c r="F120" s="57" t="s">
        <v>807</v>
      </c>
      <c r="G120" s="33" t="s">
        <v>806</v>
      </c>
      <c r="H120" s="55">
        <v>27</v>
      </c>
      <c r="I120" s="59">
        <v>27</v>
      </c>
      <c r="J120" s="54">
        <v>850</v>
      </c>
      <c r="K120" s="36" t="s">
        <v>112</v>
      </c>
      <c r="L120" s="36">
        <v>37060</v>
      </c>
      <c r="M120" s="31">
        <v>2001</v>
      </c>
      <c r="N120" s="30" t="s">
        <v>97</v>
      </c>
      <c r="O120" s="35" t="s">
        <v>805</v>
      </c>
      <c r="P120" s="16" t="s">
        <v>110</v>
      </c>
      <c r="Q120" s="15" t="s">
        <v>0</v>
      </c>
      <c r="R120" s="14" t="s">
        <v>0</v>
      </c>
      <c r="S120" s="13" t="str">
        <f>IF(AND(T120="◄",W120="►"),"◄?►",IF(T120="◄","◄",IF(W120="►","►","")))</f>
        <v>◄</v>
      </c>
      <c r="T120" s="12" t="str">
        <f>IF(U120&gt;0,"","◄")</f>
        <v>◄</v>
      </c>
      <c r="U120" s="11"/>
      <c r="V120" s="11"/>
      <c r="W120" s="10" t="str">
        <f>IF(V120&gt;0,"►","")</f>
        <v/>
      </c>
    </row>
    <row r="121" spans="1:23" s="9" customFormat="1" ht="16.2" thickBot="1" x14ac:dyDescent="0.3">
      <c r="A121" s="28">
        <f>A120+1</f>
        <v>115</v>
      </c>
      <c r="B121" s="28"/>
      <c r="C121" s="189"/>
      <c r="D121" s="190">
        <f t="shared" si="1"/>
        <v>0</v>
      </c>
      <c r="E121" s="34" t="s">
        <v>106</v>
      </c>
      <c r="F121" s="57" t="s">
        <v>804</v>
      </c>
      <c r="G121" s="33" t="s">
        <v>803</v>
      </c>
      <c r="H121" s="55">
        <v>28</v>
      </c>
      <c r="I121" s="55">
        <v>28</v>
      </c>
      <c r="J121" s="54">
        <v>850</v>
      </c>
      <c r="K121" s="36">
        <v>37448</v>
      </c>
      <c r="L121" s="36">
        <v>37450</v>
      </c>
      <c r="M121" s="31">
        <v>2002</v>
      </c>
      <c r="N121" s="30" t="s">
        <v>97</v>
      </c>
      <c r="O121" s="35" t="s">
        <v>802</v>
      </c>
      <c r="P121" s="16" t="s">
        <v>106</v>
      </c>
      <c r="Q121" s="15" t="s">
        <v>0</v>
      </c>
      <c r="R121" s="14" t="s">
        <v>0</v>
      </c>
      <c r="S121" s="13" t="str">
        <f>IF(AND(T121="◄",W121="►"),"◄?►",IF(T121="◄","◄",IF(W121="►","►","")))</f>
        <v>◄</v>
      </c>
      <c r="T121" s="12" t="str">
        <f>IF(U121&gt;0,"","◄")</f>
        <v>◄</v>
      </c>
      <c r="U121" s="11"/>
      <c r="V121" s="11"/>
      <c r="W121" s="10" t="str">
        <f>IF(V121&gt;0,"►","")</f>
        <v/>
      </c>
    </row>
    <row r="122" spans="1:23" s="9" customFormat="1" ht="16.2" thickBot="1" x14ac:dyDescent="0.3">
      <c r="A122" s="28">
        <f>A121+1</f>
        <v>116</v>
      </c>
      <c r="B122" s="28"/>
      <c r="C122" s="189"/>
      <c r="D122" s="190">
        <f t="shared" si="1"/>
        <v>0</v>
      </c>
      <c r="E122" s="34" t="s">
        <v>105</v>
      </c>
      <c r="F122" s="57" t="s">
        <v>801</v>
      </c>
      <c r="G122" s="33" t="s">
        <v>800</v>
      </c>
      <c r="H122" s="55">
        <v>28</v>
      </c>
      <c r="I122" s="59">
        <v>28</v>
      </c>
      <c r="J122" s="54">
        <v>850</v>
      </c>
      <c r="K122" s="36">
        <v>37807</v>
      </c>
      <c r="L122" s="36">
        <v>37809</v>
      </c>
      <c r="M122" s="31">
        <v>2003</v>
      </c>
      <c r="N122" s="30" t="s">
        <v>97</v>
      </c>
      <c r="O122" s="35" t="s">
        <v>799</v>
      </c>
      <c r="P122" s="16" t="s">
        <v>101</v>
      </c>
      <c r="Q122" s="15" t="s">
        <v>34</v>
      </c>
      <c r="R122" s="14" t="s">
        <v>100</v>
      </c>
      <c r="S122" s="13" t="str">
        <f>IF(AND(T122="◄",W122="►"),"◄?►",IF(T122="◄","◄",IF(W122="►","►","")))</f>
        <v>◄</v>
      </c>
      <c r="T122" s="12" t="str">
        <f>IF(U122&gt;0,"","◄")</f>
        <v>◄</v>
      </c>
      <c r="U122" s="11"/>
      <c r="V122" s="11"/>
      <c r="W122" s="10" t="str">
        <f>IF(V122&gt;0,"►","")</f>
        <v/>
      </c>
    </row>
    <row r="123" spans="1:23" s="9" customFormat="1" ht="16.2" thickBot="1" x14ac:dyDescent="0.3">
      <c r="A123" s="28">
        <f>A122+1</f>
        <v>117</v>
      </c>
      <c r="B123" s="28"/>
      <c r="C123" s="189"/>
      <c r="D123" s="190">
        <f t="shared" si="1"/>
        <v>0</v>
      </c>
      <c r="E123" s="34" t="s">
        <v>95</v>
      </c>
      <c r="F123" s="57" t="s">
        <v>798</v>
      </c>
      <c r="G123" s="33" t="s">
        <v>797</v>
      </c>
      <c r="H123" s="55">
        <v>29</v>
      </c>
      <c r="I123" s="55">
        <v>29</v>
      </c>
      <c r="J123" s="54">
        <v>850</v>
      </c>
      <c r="K123" s="36">
        <v>38143</v>
      </c>
      <c r="L123" s="36">
        <v>38145</v>
      </c>
      <c r="M123" s="31">
        <v>2004</v>
      </c>
      <c r="N123" s="30" t="s">
        <v>97</v>
      </c>
      <c r="O123" s="35" t="s">
        <v>796</v>
      </c>
      <c r="P123" s="16" t="s">
        <v>95</v>
      </c>
      <c r="Q123" s="15"/>
      <c r="R123" s="14" t="s">
        <v>0</v>
      </c>
      <c r="S123" s="13" t="str">
        <f>IF(AND(T123="◄",W123="►"),"◄?►",IF(T123="◄","◄",IF(W123="►","►","")))</f>
        <v>◄</v>
      </c>
      <c r="T123" s="12" t="str">
        <f>IF(U123&gt;0,"","◄")</f>
        <v>◄</v>
      </c>
      <c r="U123" s="11"/>
      <c r="V123" s="11"/>
      <c r="W123" s="10" t="str">
        <f>IF(V123&gt;0,"►","")</f>
        <v/>
      </c>
    </row>
    <row r="124" spans="1:23" s="9" customFormat="1" ht="16.2" thickBot="1" x14ac:dyDescent="0.3">
      <c r="A124" s="28">
        <f>A123+1</f>
        <v>118</v>
      </c>
      <c r="B124" s="28"/>
      <c r="C124" s="189"/>
      <c r="D124" s="190">
        <f t="shared" si="1"/>
        <v>0</v>
      </c>
      <c r="E124" s="34" t="s">
        <v>91</v>
      </c>
      <c r="F124" s="57" t="s">
        <v>795</v>
      </c>
      <c r="G124" s="33" t="s">
        <v>794</v>
      </c>
      <c r="H124" s="55">
        <v>29</v>
      </c>
      <c r="I124" s="59">
        <v>29</v>
      </c>
      <c r="J124" s="54">
        <v>400</v>
      </c>
      <c r="K124" s="36">
        <v>38409</v>
      </c>
      <c r="L124" s="36">
        <v>38411</v>
      </c>
      <c r="M124" s="31">
        <v>2005</v>
      </c>
      <c r="N124" s="30" t="s">
        <v>81</v>
      </c>
      <c r="O124" s="35" t="s">
        <v>793</v>
      </c>
      <c r="P124" s="16" t="s">
        <v>91</v>
      </c>
      <c r="Q124" s="15" t="s">
        <v>0</v>
      </c>
      <c r="R124" s="14" t="s">
        <v>0</v>
      </c>
      <c r="S124" s="13" t="str">
        <f>IF(AND(T124="◄",W124="►"),"◄?►",IF(T124="◄","◄",IF(W124="►","►","")))</f>
        <v>◄</v>
      </c>
      <c r="T124" s="12" t="str">
        <f>IF(U124&gt;0,"","◄")</f>
        <v>◄</v>
      </c>
      <c r="U124" s="11"/>
      <c r="V124" s="11"/>
      <c r="W124" s="10" t="str">
        <f>IF(V124&gt;0,"►","")</f>
        <v/>
      </c>
    </row>
    <row r="125" spans="1:23" s="9" customFormat="1" ht="16.2" thickBot="1" x14ac:dyDescent="0.3">
      <c r="A125" s="28">
        <f>A124+1</f>
        <v>119</v>
      </c>
      <c r="B125" s="28"/>
      <c r="C125" s="189"/>
      <c r="D125" s="190">
        <f t="shared" si="1"/>
        <v>0</v>
      </c>
      <c r="E125" s="34" t="s">
        <v>90</v>
      </c>
      <c r="F125" s="57" t="s">
        <v>792</v>
      </c>
      <c r="G125" s="33" t="s">
        <v>791</v>
      </c>
      <c r="H125" s="55">
        <v>30</v>
      </c>
      <c r="I125" s="55">
        <v>30</v>
      </c>
      <c r="J125" s="54">
        <v>400</v>
      </c>
      <c r="K125" s="36">
        <v>38766</v>
      </c>
      <c r="L125" s="36">
        <v>38768</v>
      </c>
      <c r="M125" s="31">
        <v>2006</v>
      </c>
      <c r="N125" s="30" t="s">
        <v>87</v>
      </c>
      <c r="O125" s="35" t="s">
        <v>790</v>
      </c>
      <c r="P125" s="16" t="s">
        <v>85</v>
      </c>
      <c r="Q125" s="15" t="s">
        <v>34</v>
      </c>
      <c r="R125" s="14" t="s">
        <v>84</v>
      </c>
      <c r="S125" s="13" t="str">
        <f>IF(AND(T125="◄",W125="►"),"◄?►",IF(T125="◄","◄",IF(W125="►","►","")))</f>
        <v>◄</v>
      </c>
      <c r="T125" s="12" t="str">
        <f>IF(U125&gt;0,"","◄")</f>
        <v>◄</v>
      </c>
      <c r="U125" s="11"/>
      <c r="V125" s="11"/>
      <c r="W125" s="10" t="str">
        <f>IF(V125&gt;0,"►","")</f>
        <v/>
      </c>
    </row>
    <row r="126" spans="1:23" s="9" customFormat="1" ht="16.2" thickBot="1" x14ac:dyDescent="0.3">
      <c r="A126" s="28">
        <f>A125+1</f>
        <v>120</v>
      </c>
      <c r="B126" s="28"/>
      <c r="C126" s="189"/>
      <c r="D126" s="190">
        <f t="shared" si="1"/>
        <v>0</v>
      </c>
      <c r="E126" s="34" t="s">
        <v>79</v>
      </c>
      <c r="F126" s="57" t="s">
        <v>789</v>
      </c>
      <c r="G126" s="33" t="s">
        <v>788</v>
      </c>
      <c r="H126" s="55">
        <v>30</v>
      </c>
      <c r="I126" s="59">
        <v>30</v>
      </c>
      <c r="J126" s="54">
        <v>400</v>
      </c>
      <c r="K126" s="36">
        <v>39249</v>
      </c>
      <c r="L126" s="36">
        <v>39251</v>
      </c>
      <c r="M126" s="31">
        <v>2007</v>
      </c>
      <c r="N126" s="30" t="s">
        <v>81</v>
      </c>
      <c r="O126" s="35" t="s">
        <v>787</v>
      </c>
      <c r="P126" s="16" t="s">
        <v>79</v>
      </c>
      <c r="Q126" s="15" t="s">
        <v>0</v>
      </c>
      <c r="R126" s="14" t="s">
        <v>0</v>
      </c>
      <c r="S126" s="13" t="str">
        <f>IF(AND(T126="◄",W126="►"),"◄?►",IF(T126="◄","◄",IF(W126="►","►","")))</f>
        <v>◄</v>
      </c>
      <c r="T126" s="12" t="str">
        <f>IF(U126&gt;0,"","◄")</f>
        <v>◄</v>
      </c>
      <c r="U126" s="11"/>
      <c r="V126" s="11"/>
      <c r="W126" s="10" t="str">
        <f>IF(V126&gt;0,"►","")</f>
        <v/>
      </c>
    </row>
    <row r="127" spans="1:23" s="9" customFormat="1" ht="16.2" thickBot="1" x14ac:dyDescent="0.3">
      <c r="A127" s="28">
        <f>A126+1</f>
        <v>121</v>
      </c>
      <c r="B127" s="28"/>
      <c r="C127" s="189"/>
      <c r="D127" s="190">
        <f t="shared" si="1"/>
        <v>0</v>
      </c>
      <c r="E127" s="34" t="s">
        <v>78</v>
      </c>
      <c r="F127" s="57" t="s">
        <v>786</v>
      </c>
      <c r="G127" s="33" t="s">
        <v>785</v>
      </c>
      <c r="H127" s="55">
        <v>31</v>
      </c>
      <c r="I127" s="55">
        <v>31</v>
      </c>
      <c r="J127" s="54">
        <v>400</v>
      </c>
      <c r="K127" s="36">
        <v>39641</v>
      </c>
      <c r="L127" s="36">
        <v>39643</v>
      </c>
      <c r="M127" s="31">
        <v>2008</v>
      </c>
      <c r="N127" s="30" t="s">
        <v>75</v>
      </c>
      <c r="O127" s="35" t="s">
        <v>784</v>
      </c>
      <c r="P127" s="16" t="s">
        <v>73</v>
      </c>
      <c r="Q127" s="15" t="s">
        <v>34</v>
      </c>
      <c r="R127" s="14" t="s">
        <v>72</v>
      </c>
      <c r="S127" s="13" t="str">
        <f>IF(AND(T127="◄",W127="►"),"◄?►",IF(T127="◄","◄",IF(W127="►","►","")))</f>
        <v>◄</v>
      </c>
      <c r="T127" s="12" t="str">
        <f>IF(U127&gt;0,"","◄")</f>
        <v>◄</v>
      </c>
      <c r="U127" s="11"/>
      <c r="V127" s="11"/>
      <c r="W127" s="10" t="str">
        <f>IF(V127&gt;0,"►","")</f>
        <v/>
      </c>
    </row>
    <row r="128" spans="1:23" s="9" customFormat="1" ht="16.2" thickBot="1" x14ac:dyDescent="0.3">
      <c r="A128" s="28">
        <f>A127+1</f>
        <v>122</v>
      </c>
      <c r="B128" s="28"/>
      <c r="C128" s="189"/>
      <c r="D128" s="190">
        <f t="shared" si="1"/>
        <v>0</v>
      </c>
      <c r="E128" s="27" t="s">
        <v>71</v>
      </c>
      <c r="F128" s="57" t="s">
        <v>783</v>
      </c>
      <c r="G128" s="25" t="s">
        <v>782</v>
      </c>
      <c r="H128" s="55">
        <v>32</v>
      </c>
      <c r="I128" s="55">
        <v>32</v>
      </c>
      <c r="J128" s="54">
        <v>400</v>
      </c>
      <c r="K128" s="36">
        <v>39879</v>
      </c>
      <c r="L128" s="36">
        <v>39881</v>
      </c>
      <c r="M128" s="19">
        <v>2009</v>
      </c>
      <c r="N128" s="18" t="s">
        <v>68</v>
      </c>
      <c r="O128" s="17" t="s">
        <v>781</v>
      </c>
      <c r="P128" s="16" t="s">
        <v>66</v>
      </c>
      <c r="Q128" s="15" t="s">
        <v>34</v>
      </c>
      <c r="R128" s="14" t="s">
        <v>65</v>
      </c>
      <c r="S128" s="13" t="str">
        <f>IF(AND(T128="◄",W128="►"),"◄?►",IF(T128="◄","◄",IF(W128="►","►","")))</f>
        <v>◄</v>
      </c>
      <c r="T128" s="12" t="str">
        <f>IF(U128&gt;0,"","◄")</f>
        <v>◄</v>
      </c>
      <c r="U128" s="11"/>
      <c r="V128" s="11"/>
      <c r="W128" s="10" t="str">
        <f>IF(V128&gt;0,"►","")</f>
        <v/>
      </c>
    </row>
    <row r="129" spans="1:31" s="158" customFormat="1" ht="24.6" customHeight="1" thickBot="1" x14ac:dyDescent="0.35">
      <c r="A129" s="46"/>
      <c r="B129" s="46"/>
      <c r="C129" s="46"/>
      <c r="D129" s="46"/>
      <c r="E129" s="46"/>
      <c r="F129" s="53"/>
      <c r="G129" s="46" t="s">
        <v>780</v>
      </c>
      <c r="H129" s="46"/>
      <c r="I129" s="52"/>
      <c r="J129" s="51"/>
      <c r="K129" s="46" t="s">
        <v>780</v>
      </c>
      <c r="L129" s="50"/>
      <c r="M129" s="49"/>
      <c r="N129" s="48"/>
      <c r="O129" s="46"/>
      <c r="P129" s="47"/>
      <c r="Q129" s="46"/>
      <c r="R129" s="46"/>
      <c r="S129" s="46"/>
      <c r="T129" s="46"/>
      <c r="U129" s="46"/>
      <c r="V129" s="46"/>
      <c r="W129" s="46"/>
    </row>
    <row r="130" spans="1:31" s="9" customFormat="1" ht="16.2" thickBot="1" x14ac:dyDescent="0.3">
      <c r="A130" s="28">
        <f>A128+1</f>
        <v>123</v>
      </c>
      <c r="B130" s="28"/>
      <c r="C130" s="189"/>
      <c r="D130" s="190">
        <f t="shared" si="1"/>
        <v>0</v>
      </c>
      <c r="E130" s="45" t="s">
        <v>779</v>
      </c>
      <c r="F130" s="26" t="s">
        <v>778</v>
      </c>
      <c r="G130" s="44" t="s">
        <v>777</v>
      </c>
      <c r="H130" s="32">
        <v>1</v>
      </c>
      <c r="I130" s="32">
        <v>1</v>
      </c>
      <c r="J130" s="22">
        <v>200</v>
      </c>
      <c r="K130" s="36"/>
      <c r="L130" s="36">
        <v>20683</v>
      </c>
      <c r="M130" s="43">
        <v>1956</v>
      </c>
      <c r="N130" s="42" t="s">
        <v>59</v>
      </c>
      <c r="O130" s="41" t="s">
        <v>776</v>
      </c>
      <c r="P130" s="16" t="s">
        <v>57</v>
      </c>
      <c r="Q130" s="15" t="s">
        <v>34</v>
      </c>
      <c r="R130" s="14" t="s">
        <v>56</v>
      </c>
      <c r="S130" s="13" t="str">
        <f>IF(AND(T130="◄",W130="►"),"◄?►",IF(T130="◄","◄",IF(W130="►","►","")))</f>
        <v>◄</v>
      </c>
      <c r="T130" s="12" t="str">
        <f>IF(U130&gt;0,"","◄")</f>
        <v>◄</v>
      </c>
      <c r="U130" s="11"/>
      <c r="V130" s="11"/>
      <c r="W130" s="10" t="str">
        <f>IF(V130&gt;0,"►","")</f>
        <v/>
      </c>
    </row>
    <row r="131" spans="1:31" s="9" customFormat="1" ht="16.2" thickBot="1" x14ac:dyDescent="0.3">
      <c r="A131" s="28">
        <f>A130+1</f>
        <v>124</v>
      </c>
      <c r="B131" s="28"/>
      <c r="C131" s="189" t="s">
        <v>1337</v>
      </c>
      <c r="D131" s="190" t="str">
        <f t="shared" si="1"/>
        <v>x</v>
      </c>
      <c r="E131" s="34" t="s">
        <v>775</v>
      </c>
      <c r="F131" s="26" t="s">
        <v>774</v>
      </c>
      <c r="G131" s="33" t="s">
        <v>773</v>
      </c>
      <c r="H131" s="40">
        <v>2</v>
      </c>
      <c r="I131" s="40">
        <v>2</v>
      </c>
      <c r="J131" s="22"/>
      <c r="K131" s="36"/>
      <c r="L131" s="36">
        <v>21168</v>
      </c>
      <c r="M131" s="31">
        <v>1956</v>
      </c>
      <c r="N131" s="38" t="s">
        <v>9</v>
      </c>
      <c r="O131" s="35" t="s">
        <v>772</v>
      </c>
      <c r="P131" s="16" t="s">
        <v>51</v>
      </c>
      <c r="Q131" s="15" t="s">
        <v>34</v>
      </c>
      <c r="R131" s="14" t="s">
        <v>50</v>
      </c>
      <c r="S131" s="13" t="str">
        <f>IF(AND(T131="◄",W131="►"),"◄?►",IF(T131="◄","◄",IF(W131="►","►","")))</f>
        <v>◄</v>
      </c>
      <c r="T131" s="12" t="str">
        <f>IF(U131&gt;0,"","◄")</f>
        <v>◄</v>
      </c>
      <c r="U131" s="11"/>
      <c r="V131" s="11"/>
      <c r="W131" s="10" t="str">
        <f>IF(V131&gt;0,"►","")</f>
        <v/>
      </c>
    </row>
    <row r="132" spans="1:31" s="9" customFormat="1" ht="16.2" thickBot="1" x14ac:dyDescent="0.3">
      <c r="A132" s="28">
        <f>A131+1</f>
        <v>125</v>
      </c>
      <c r="B132" s="28"/>
      <c r="C132" s="189"/>
      <c r="D132" s="190">
        <f t="shared" si="1"/>
        <v>0</v>
      </c>
      <c r="E132" s="34" t="s">
        <v>556</v>
      </c>
      <c r="F132" s="26" t="s">
        <v>771</v>
      </c>
      <c r="G132" s="33" t="s">
        <v>770</v>
      </c>
      <c r="H132" s="32">
        <v>3</v>
      </c>
      <c r="I132" s="32">
        <v>3</v>
      </c>
      <c r="J132" s="22"/>
      <c r="K132" s="36"/>
      <c r="L132" s="36">
        <v>21079</v>
      </c>
      <c r="M132" s="31">
        <v>1957</v>
      </c>
      <c r="N132" s="30" t="s">
        <v>44</v>
      </c>
      <c r="O132" s="35" t="s">
        <v>767</v>
      </c>
      <c r="P132" s="16" t="s">
        <v>42</v>
      </c>
      <c r="Q132" s="15" t="s">
        <v>34</v>
      </c>
      <c r="R132" s="14" t="s">
        <v>41</v>
      </c>
      <c r="S132" s="13" t="str">
        <f>IF(AND(T132="◄",W132="►"),"◄?►",IF(T132="◄","◄",IF(W132="►","►","")))</f>
        <v>◄</v>
      </c>
      <c r="T132" s="12" t="str">
        <f>IF(U132&gt;0,"","◄")</f>
        <v>◄</v>
      </c>
      <c r="U132" s="11"/>
      <c r="V132" s="11"/>
      <c r="W132" s="10" t="str">
        <f>IF(V132&gt;0,"►","")</f>
        <v/>
      </c>
    </row>
    <row r="133" spans="1:31" s="9" customFormat="1" ht="16.2" thickBot="1" x14ac:dyDescent="0.3">
      <c r="A133" s="28">
        <f>A132+1</f>
        <v>126</v>
      </c>
      <c r="B133" s="28"/>
      <c r="C133" s="189"/>
      <c r="D133" s="190">
        <f t="shared" si="1"/>
        <v>0</v>
      </c>
      <c r="E133" s="34" t="s">
        <v>556</v>
      </c>
      <c r="F133" s="26" t="s">
        <v>769</v>
      </c>
      <c r="G133" s="33" t="s">
        <v>768</v>
      </c>
      <c r="H133" s="32">
        <v>3</v>
      </c>
      <c r="I133" s="39">
        <v>3</v>
      </c>
      <c r="J133" s="22"/>
      <c r="K133" s="36"/>
      <c r="L133" s="36">
        <v>21079</v>
      </c>
      <c r="M133" s="31">
        <v>1957</v>
      </c>
      <c r="N133" s="30" t="s">
        <v>44</v>
      </c>
      <c r="O133" s="35" t="s">
        <v>767</v>
      </c>
      <c r="P133" s="16" t="s">
        <v>42</v>
      </c>
      <c r="Q133" s="15" t="s">
        <v>34</v>
      </c>
      <c r="R133" s="14" t="s">
        <v>41</v>
      </c>
      <c r="S133" s="13" t="str">
        <f>IF(AND(T133="◄",W133="►"),"◄?►",IF(T133="◄","◄",IF(W133="►","►","")))</f>
        <v>◄</v>
      </c>
      <c r="T133" s="12" t="str">
        <f>IF(U133&gt;0,"","◄")</f>
        <v>◄</v>
      </c>
      <c r="U133" s="11"/>
      <c r="V133" s="11"/>
      <c r="W133" s="10" t="str">
        <f>IF(V133&gt;0,"►","")</f>
        <v/>
      </c>
    </row>
    <row r="134" spans="1:31" s="9" customFormat="1" ht="16.2" thickBot="1" x14ac:dyDescent="0.3">
      <c r="A134" s="28">
        <f>A133+1</f>
        <v>127</v>
      </c>
      <c r="B134" s="28"/>
      <c r="C134" s="189"/>
      <c r="D134" s="190">
        <f t="shared" ref="D134:D142" si="2">C134</f>
        <v>0</v>
      </c>
      <c r="E134" s="34" t="s">
        <v>522</v>
      </c>
      <c r="F134" s="26" t="s">
        <v>766</v>
      </c>
      <c r="G134" s="33" t="s">
        <v>765</v>
      </c>
      <c r="H134" s="32">
        <v>4</v>
      </c>
      <c r="I134" s="32">
        <v>4</v>
      </c>
      <c r="J134" s="22">
        <v>2000</v>
      </c>
      <c r="K134" s="36" t="s">
        <v>9</v>
      </c>
      <c r="L134" s="36">
        <v>22013</v>
      </c>
      <c r="M134" s="31">
        <v>1960</v>
      </c>
      <c r="N134" s="38" t="s">
        <v>37</v>
      </c>
      <c r="O134" s="35" t="s">
        <v>764</v>
      </c>
      <c r="P134" s="16" t="s">
        <v>35</v>
      </c>
      <c r="Q134" s="15" t="s">
        <v>34</v>
      </c>
      <c r="R134" s="14" t="s">
        <v>33</v>
      </c>
      <c r="S134" s="13" t="str">
        <f>IF(AND(T134="◄",W134="►"),"◄?►",IF(T134="◄","◄",IF(W134="►","►","")))</f>
        <v>◄</v>
      </c>
      <c r="T134" s="12" t="str">
        <f>IF(U134&gt;0,"","◄")</f>
        <v>◄</v>
      </c>
      <c r="U134" s="11"/>
      <c r="V134" s="11"/>
      <c r="W134" s="10" t="str">
        <f>IF(V134&gt;0,"►","")</f>
        <v/>
      </c>
    </row>
    <row r="135" spans="1:31" s="9" customFormat="1" ht="29.4" thickBot="1" x14ac:dyDescent="0.3">
      <c r="A135" s="28">
        <f>A134+1</f>
        <v>128</v>
      </c>
      <c r="B135" s="28"/>
      <c r="C135" s="189"/>
      <c r="D135" s="190">
        <f t="shared" si="2"/>
        <v>0</v>
      </c>
      <c r="E135" s="34">
        <v>2199</v>
      </c>
      <c r="F135" s="26" t="s">
        <v>763</v>
      </c>
      <c r="G135" s="37" t="s">
        <v>762</v>
      </c>
      <c r="H135" s="32">
        <v>4</v>
      </c>
      <c r="I135" s="32">
        <v>4</v>
      </c>
      <c r="J135" s="22">
        <v>2000</v>
      </c>
      <c r="K135" s="36" t="s">
        <v>28</v>
      </c>
      <c r="L135" s="36">
        <v>31439</v>
      </c>
      <c r="M135" s="31">
        <v>1986</v>
      </c>
      <c r="N135" s="30" t="s">
        <v>27</v>
      </c>
      <c r="O135" s="35" t="s">
        <v>759</v>
      </c>
      <c r="P135" s="16" t="s">
        <v>25</v>
      </c>
      <c r="Q135" s="15" t="s">
        <v>0</v>
      </c>
      <c r="R135" s="14" t="s">
        <v>0</v>
      </c>
      <c r="S135" s="13" t="str">
        <f>IF(AND(T135="◄",W135="►"),"◄?►",IF(T135="◄","◄",IF(W135="►","►","")))</f>
        <v>◄</v>
      </c>
      <c r="T135" s="12" t="str">
        <f>IF(U135&gt;0,"","◄")</f>
        <v>◄</v>
      </c>
      <c r="U135" s="11"/>
      <c r="V135" s="11"/>
      <c r="W135" s="10" t="str">
        <f>IF(V135&gt;0,"►","")</f>
        <v/>
      </c>
    </row>
    <row r="136" spans="1:31" s="9" customFormat="1" ht="29.4" thickBot="1" x14ac:dyDescent="0.3">
      <c r="A136" s="28">
        <f>A135+1</f>
        <v>129</v>
      </c>
      <c r="B136" s="28"/>
      <c r="C136" s="189"/>
      <c r="D136" s="190">
        <f t="shared" si="2"/>
        <v>0</v>
      </c>
      <c r="E136" s="34">
        <v>2199</v>
      </c>
      <c r="F136" s="26" t="s">
        <v>761</v>
      </c>
      <c r="G136" s="37" t="s">
        <v>760</v>
      </c>
      <c r="H136" s="32">
        <v>5</v>
      </c>
      <c r="I136" s="32">
        <v>5</v>
      </c>
      <c r="J136" s="22">
        <v>2000</v>
      </c>
      <c r="K136" s="36" t="s">
        <v>28</v>
      </c>
      <c r="L136" s="36">
        <v>31439</v>
      </c>
      <c r="M136" s="31">
        <v>1986</v>
      </c>
      <c r="N136" s="30" t="s">
        <v>27</v>
      </c>
      <c r="O136" s="35" t="s">
        <v>759</v>
      </c>
      <c r="P136" s="16" t="s">
        <v>25</v>
      </c>
      <c r="Q136" s="15" t="s">
        <v>0</v>
      </c>
      <c r="R136" s="14" t="s">
        <v>0</v>
      </c>
      <c r="S136" s="13" t="str">
        <f>IF(AND(T136="◄",W136="►"),"◄?►",IF(T136="◄","◄",IF(W136="►","►","")))</f>
        <v>◄</v>
      </c>
      <c r="T136" s="12" t="str">
        <f>IF(U136&gt;0,"","◄")</f>
        <v>◄</v>
      </c>
      <c r="U136" s="11"/>
      <c r="V136" s="11"/>
      <c r="W136" s="10" t="str">
        <f>IF(V136&gt;0,"►","")</f>
        <v/>
      </c>
    </row>
    <row r="137" spans="1:31" s="9" customFormat="1" ht="16.2" thickBot="1" x14ac:dyDescent="0.3">
      <c r="A137" s="28">
        <f>A136+1</f>
        <v>130</v>
      </c>
      <c r="B137" s="28"/>
      <c r="C137" s="189"/>
      <c r="D137" s="190">
        <f t="shared" si="2"/>
        <v>0</v>
      </c>
      <c r="E137" s="34">
        <v>2483</v>
      </c>
      <c r="F137" s="26" t="s">
        <v>24</v>
      </c>
      <c r="G137" s="33" t="s">
        <v>758</v>
      </c>
      <c r="H137" s="32">
        <v>5</v>
      </c>
      <c r="I137" s="32">
        <v>5</v>
      </c>
      <c r="J137" s="22">
        <v>2000</v>
      </c>
      <c r="K137" s="36" t="s">
        <v>20</v>
      </c>
      <c r="L137" s="36">
        <v>33882</v>
      </c>
      <c r="M137" s="31">
        <v>1992</v>
      </c>
      <c r="N137" s="30" t="s">
        <v>19</v>
      </c>
      <c r="O137" s="35" t="s">
        <v>756</v>
      </c>
      <c r="P137" s="16" t="s">
        <v>17</v>
      </c>
      <c r="Q137" s="15" t="s">
        <v>0</v>
      </c>
      <c r="R137" s="14" t="s">
        <v>0</v>
      </c>
      <c r="S137" s="13" t="str">
        <f>IF(AND(T137="◄",W137="►"),"◄?►",IF(T137="◄","◄",IF(W137="►","►","")))</f>
        <v>◄</v>
      </c>
      <c r="T137" s="12" t="str">
        <f>IF(U137&gt;0,"","◄")</f>
        <v>◄</v>
      </c>
      <c r="U137" s="11"/>
      <c r="V137" s="11"/>
      <c r="W137" s="10" t="str">
        <f>IF(V137&gt;0,"►","")</f>
        <v/>
      </c>
    </row>
    <row r="138" spans="1:31" s="9" customFormat="1" ht="16.2" thickBot="1" x14ac:dyDescent="0.3">
      <c r="A138" s="28">
        <f>A137+1</f>
        <v>131</v>
      </c>
      <c r="B138" s="28"/>
      <c r="C138" s="189"/>
      <c r="D138" s="190">
        <f t="shared" si="2"/>
        <v>0</v>
      </c>
      <c r="E138" s="34">
        <v>2483</v>
      </c>
      <c r="F138" s="26" t="s">
        <v>22</v>
      </c>
      <c r="G138" s="33" t="s">
        <v>757</v>
      </c>
      <c r="H138" s="32">
        <v>6</v>
      </c>
      <c r="I138" s="32">
        <v>6</v>
      </c>
      <c r="J138" s="22">
        <v>2000</v>
      </c>
      <c r="K138" s="36" t="s">
        <v>20</v>
      </c>
      <c r="L138" s="36">
        <v>33882</v>
      </c>
      <c r="M138" s="31">
        <v>1992</v>
      </c>
      <c r="N138" s="30" t="s">
        <v>19</v>
      </c>
      <c r="O138" s="35" t="s">
        <v>756</v>
      </c>
      <c r="P138" s="16" t="s">
        <v>17</v>
      </c>
      <c r="Q138" s="15" t="s">
        <v>0</v>
      </c>
      <c r="R138" s="14" t="s">
        <v>0</v>
      </c>
      <c r="S138" s="13" t="str">
        <f>IF(AND(T138="◄",W138="►"),"◄?►",IF(T138="◄","◄",IF(W138="►","►","")))</f>
        <v>◄</v>
      </c>
      <c r="T138" s="12" t="str">
        <f>IF(U138&gt;0,"","◄")</f>
        <v>◄</v>
      </c>
      <c r="U138" s="11"/>
      <c r="V138" s="11"/>
      <c r="W138" s="10" t="str">
        <f>IF(V138&gt;0,"►","")</f>
        <v/>
      </c>
    </row>
    <row r="139" spans="1:31" s="9" customFormat="1" ht="16.2" thickBot="1" x14ac:dyDescent="0.3">
      <c r="A139" s="28">
        <f>A138+1</f>
        <v>132</v>
      </c>
      <c r="B139" s="28"/>
      <c r="C139" s="189"/>
      <c r="D139" s="190">
        <f t="shared" si="2"/>
        <v>0</v>
      </c>
      <c r="E139" s="34" t="s">
        <v>12</v>
      </c>
      <c r="F139" s="26" t="s">
        <v>755</v>
      </c>
      <c r="G139" s="33" t="s">
        <v>754</v>
      </c>
      <c r="H139" s="32">
        <v>7</v>
      </c>
      <c r="I139" s="32">
        <v>7</v>
      </c>
      <c r="J139" s="22">
        <v>400</v>
      </c>
      <c r="K139" s="21">
        <v>40117</v>
      </c>
      <c r="L139" s="36">
        <v>40120</v>
      </c>
      <c r="M139" s="31">
        <v>2009</v>
      </c>
      <c r="N139" s="30" t="s">
        <v>14</v>
      </c>
      <c r="O139" s="35" t="s">
        <v>753</v>
      </c>
      <c r="P139" s="16" t="s">
        <v>12</v>
      </c>
      <c r="Q139" s="15" t="s">
        <v>0</v>
      </c>
      <c r="R139" s="14" t="s">
        <v>0</v>
      </c>
      <c r="S139" s="13" t="str">
        <f>IF(AND(T139="◄",W139="►"),"◄?►",IF(T139="◄","◄",IF(W139="►","►","")))</f>
        <v>◄</v>
      </c>
      <c r="T139" s="12" t="str">
        <f>IF(U139&gt;0,"","◄")</f>
        <v>◄</v>
      </c>
      <c r="U139" s="11"/>
      <c r="V139" s="11"/>
      <c r="W139" s="10" t="str">
        <f>IF(V139&gt;0,"►","")</f>
        <v/>
      </c>
    </row>
    <row r="140" spans="1:31" s="9" customFormat="1" ht="16.2" customHeight="1" thickBot="1" x14ac:dyDescent="0.3">
      <c r="A140" s="28">
        <f>A139+1</f>
        <v>133</v>
      </c>
      <c r="B140" s="28"/>
      <c r="C140" s="189" t="s">
        <v>1337</v>
      </c>
      <c r="D140" s="190" t="str">
        <f t="shared" si="2"/>
        <v>x</v>
      </c>
      <c r="E140" s="34">
        <v>142</v>
      </c>
      <c r="F140" s="26" t="s">
        <v>752</v>
      </c>
      <c r="G140" s="33" t="s">
        <v>751</v>
      </c>
      <c r="H140" s="32">
        <v>6</v>
      </c>
      <c r="I140" s="32">
        <v>6</v>
      </c>
      <c r="J140" s="22">
        <v>200</v>
      </c>
      <c r="K140" s="21" t="s">
        <v>9</v>
      </c>
      <c r="L140" s="20" t="s">
        <v>9</v>
      </c>
      <c r="M140" s="31">
        <v>2014</v>
      </c>
      <c r="N140" s="30" t="s">
        <v>8</v>
      </c>
      <c r="O140" s="29" t="s">
        <v>7</v>
      </c>
      <c r="P140" s="16" t="s">
        <v>6</v>
      </c>
      <c r="Q140" s="15" t="s">
        <v>0</v>
      </c>
      <c r="R140" s="14" t="s">
        <v>0</v>
      </c>
      <c r="S140" s="13" t="str">
        <f>IF(AND(T140="◄",W140="►"),"◄?►",IF(T140="◄","◄",IF(W140="►","►","")))</f>
        <v>◄</v>
      </c>
      <c r="T140" s="12" t="str">
        <f>IF(U140&gt;0,"","◄")</f>
        <v>◄</v>
      </c>
      <c r="U140" s="11"/>
      <c r="V140" s="11"/>
      <c r="W140" s="10" t="str">
        <f>IF(V140&gt;0,"►","")</f>
        <v/>
      </c>
      <c r="X140" s="157"/>
      <c r="Y140" s="157"/>
      <c r="Z140" s="157"/>
      <c r="AA140" s="157"/>
    </row>
    <row r="141" spans="1:31" s="9" customFormat="1" ht="16.2" thickBot="1" x14ac:dyDescent="0.3">
      <c r="A141" s="28">
        <f>A140+1</f>
        <v>134</v>
      </c>
      <c r="B141" s="28"/>
      <c r="C141" s="189" t="s">
        <v>1337</v>
      </c>
      <c r="D141" s="190" t="str">
        <f t="shared" si="2"/>
        <v>x</v>
      </c>
      <c r="E141" s="27" t="s">
        <v>1</v>
      </c>
      <c r="F141" s="26" t="s">
        <v>750</v>
      </c>
      <c r="G141" s="25" t="s">
        <v>749</v>
      </c>
      <c r="H141" s="24">
        <v>8</v>
      </c>
      <c r="I141" s="23">
        <v>8</v>
      </c>
      <c r="J141" s="22">
        <v>500</v>
      </c>
      <c r="K141" s="21">
        <v>42532</v>
      </c>
      <c r="L141" s="20">
        <v>42534</v>
      </c>
      <c r="M141" s="19">
        <v>2016</v>
      </c>
      <c r="N141" s="18" t="s">
        <v>3</v>
      </c>
      <c r="O141" s="17" t="s">
        <v>748</v>
      </c>
      <c r="P141" s="16" t="s">
        <v>1</v>
      </c>
      <c r="Q141" s="15" t="s">
        <v>0</v>
      </c>
      <c r="R141" s="14" t="s">
        <v>0</v>
      </c>
      <c r="S141" s="13" t="str">
        <f>IF(AND(T141="◄",W141="►"),"◄?►",IF(T141="◄","◄",IF(W141="►","►","")))</f>
        <v>◄</v>
      </c>
      <c r="T141" s="12" t="str">
        <f>IF(U141&gt;0,"","◄")</f>
        <v>◄</v>
      </c>
      <c r="U141" s="11"/>
      <c r="V141" s="11"/>
      <c r="W141" s="10" t="str">
        <f>IF(V141&gt;0,"►","")</f>
        <v/>
      </c>
    </row>
    <row r="142" spans="1:31" x14ac:dyDescent="0.3">
      <c r="A142" s="195"/>
      <c r="B142" s="195"/>
      <c r="C142" s="195"/>
      <c r="D142" s="195"/>
      <c r="E142" s="196"/>
      <c r="F142" s="197"/>
      <c r="G142" s="198"/>
      <c r="H142" s="198"/>
      <c r="I142" s="199"/>
      <c r="J142" s="196"/>
      <c r="K142" s="200"/>
      <c r="L142" s="201"/>
      <c r="M142" s="202"/>
      <c r="N142" s="202"/>
      <c r="O142" s="202"/>
      <c r="P142" s="202"/>
      <c r="Q142" s="199"/>
      <c r="R142" s="198"/>
      <c r="S142" s="198"/>
      <c r="T142" s="198"/>
      <c r="U142" s="198"/>
      <c r="V142" s="198"/>
      <c r="W142" s="198"/>
      <c r="X142" s="1"/>
      <c r="Y142" s="1"/>
      <c r="Z142" s="1"/>
      <c r="AA142" s="1"/>
      <c r="AB142" s="1"/>
      <c r="AC142" s="1"/>
      <c r="AD142" s="1"/>
      <c r="AE142" s="1"/>
    </row>
    <row r="143" spans="1:31" x14ac:dyDescent="0.3">
      <c r="A143" s="8"/>
      <c r="E143" s="6"/>
      <c r="F143" s="7"/>
      <c r="G143" s="2"/>
      <c r="H143" s="2"/>
      <c r="I143" s="3"/>
      <c r="J143" s="6"/>
      <c r="K143" s="5"/>
      <c r="M143" s="1"/>
      <c r="N143" s="1"/>
      <c r="O143" s="1"/>
      <c r="P143" s="1"/>
      <c r="Q143" s="3"/>
      <c r="R143" s="2"/>
      <c r="S143" s="2"/>
      <c r="T143" s="2"/>
      <c r="U143" s="2"/>
      <c r="V143" s="2"/>
      <c r="W143" s="2"/>
      <c r="X143" s="1"/>
      <c r="Y143" s="1"/>
      <c r="Z143" s="1"/>
      <c r="AA143" s="1"/>
      <c r="AB143" s="1"/>
      <c r="AC143" s="1"/>
      <c r="AD143" s="1"/>
      <c r="AE143" s="1"/>
    </row>
    <row r="144" spans="1:31" x14ac:dyDescent="0.3">
      <c r="A144" s="8"/>
      <c r="E144" s="6"/>
      <c r="F144" s="7"/>
      <c r="G144" s="2"/>
      <c r="H144" s="2"/>
      <c r="I144" s="3"/>
      <c r="J144" s="6"/>
      <c r="K144" s="5"/>
      <c r="M144" s="1"/>
      <c r="N144" s="1"/>
      <c r="O144" s="1"/>
      <c r="P144" s="1"/>
      <c r="Q144" s="3"/>
      <c r="R144" s="2"/>
      <c r="S144" s="2"/>
      <c r="T144" s="2"/>
      <c r="U144" s="2"/>
      <c r="V144" s="2"/>
      <c r="W144" s="2"/>
      <c r="X144" s="1"/>
      <c r="Y144" s="1"/>
      <c r="Z144" s="1"/>
      <c r="AA144" s="1"/>
      <c r="AB144" s="1"/>
      <c r="AC144" s="1"/>
      <c r="AD144" s="1"/>
      <c r="AE144" s="1"/>
    </row>
    <row r="145" spans="1:31" x14ac:dyDescent="0.3">
      <c r="A145" s="8"/>
      <c r="E145" s="6"/>
      <c r="F145" s="7"/>
      <c r="G145" s="2"/>
      <c r="H145" s="2"/>
      <c r="I145" s="3"/>
      <c r="J145" s="6"/>
      <c r="K145" s="5"/>
      <c r="M145" s="1"/>
      <c r="N145" s="1"/>
      <c r="O145" s="1"/>
      <c r="P145" s="1"/>
      <c r="Q145" s="3"/>
      <c r="R145" s="2"/>
      <c r="S145" s="2"/>
      <c r="T145" s="2"/>
      <c r="U145" s="2"/>
      <c r="V145" s="2"/>
      <c r="W145" s="2"/>
      <c r="X145" s="1"/>
      <c r="Y145" s="1"/>
      <c r="Z145" s="1"/>
      <c r="AA145" s="1"/>
      <c r="AB145" s="1"/>
      <c r="AC145" s="1"/>
      <c r="AD145" s="1"/>
      <c r="AE145" s="1"/>
    </row>
    <row r="146" spans="1:31" x14ac:dyDescent="0.3">
      <c r="A146" s="8"/>
      <c r="E146" s="6"/>
      <c r="F146" s="7"/>
      <c r="G146" s="2"/>
      <c r="H146" s="2"/>
      <c r="I146" s="3"/>
      <c r="J146" s="6"/>
      <c r="K146" s="5"/>
      <c r="M146" s="1"/>
      <c r="N146" s="1"/>
      <c r="O146" s="1"/>
      <c r="P146" s="1"/>
      <c r="Q146" s="3"/>
      <c r="R146" s="2"/>
      <c r="S146" s="2"/>
      <c r="T146" s="2"/>
      <c r="U146" s="2"/>
      <c r="V146" s="2"/>
      <c r="W146" s="2"/>
      <c r="X146" s="1"/>
      <c r="Y146" s="1"/>
      <c r="Z146" s="1"/>
      <c r="AA146" s="1"/>
      <c r="AB146" s="1"/>
      <c r="AC146" s="1"/>
      <c r="AD146" s="1"/>
      <c r="AE146" s="1"/>
    </row>
    <row r="147" spans="1:31" x14ac:dyDescent="0.3">
      <c r="A147" s="8"/>
      <c r="E147" s="6"/>
      <c r="F147" s="7"/>
      <c r="G147" s="2"/>
      <c r="H147" s="2"/>
      <c r="I147" s="3"/>
      <c r="J147" s="6"/>
      <c r="K147" s="5"/>
      <c r="M147" s="1"/>
      <c r="N147" s="1"/>
      <c r="O147" s="1"/>
      <c r="P147" s="1"/>
      <c r="Q147" s="3"/>
      <c r="R147" s="2"/>
      <c r="S147" s="2"/>
      <c r="T147" s="2"/>
      <c r="U147" s="2"/>
      <c r="V147" s="2"/>
      <c r="W147" s="2"/>
      <c r="X147" s="1"/>
      <c r="Y147" s="1"/>
      <c r="Z147" s="1"/>
      <c r="AA147" s="1"/>
      <c r="AB147" s="1"/>
      <c r="AC147" s="1"/>
      <c r="AD147" s="1"/>
      <c r="AE147" s="1"/>
    </row>
    <row r="148" spans="1:31" x14ac:dyDescent="0.3">
      <c r="A148" s="8"/>
      <c r="E148" s="6"/>
      <c r="F148" s="7"/>
      <c r="G148" s="2"/>
      <c r="H148" s="2"/>
      <c r="I148" s="3"/>
      <c r="J148" s="6"/>
      <c r="K148" s="5"/>
      <c r="M148" s="1"/>
      <c r="N148" s="1"/>
      <c r="O148" s="1"/>
      <c r="P148" s="1"/>
      <c r="Q148" s="3"/>
      <c r="R148" s="2"/>
      <c r="S148" s="2"/>
      <c r="T148" s="2"/>
      <c r="U148" s="2"/>
      <c r="V148" s="2"/>
      <c r="W148" s="2"/>
      <c r="X148" s="1"/>
      <c r="Y148" s="1"/>
      <c r="Z148" s="1"/>
      <c r="AA148" s="1"/>
      <c r="AB148" s="1"/>
      <c r="AC148" s="1"/>
      <c r="AD148" s="1"/>
      <c r="AE148" s="1"/>
    </row>
    <row r="149" spans="1:31" x14ac:dyDescent="0.3">
      <c r="A149" s="8"/>
      <c r="E149" s="6"/>
      <c r="F149" s="7"/>
      <c r="G149" s="2"/>
      <c r="H149" s="2"/>
      <c r="I149" s="3"/>
      <c r="J149" s="6"/>
      <c r="K149" s="5"/>
      <c r="M149" s="1"/>
      <c r="N149" s="1"/>
      <c r="O149" s="1"/>
      <c r="P149" s="1"/>
      <c r="Q149" s="3"/>
      <c r="R149" s="2"/>
      <c r="S149" s="2"/>
      <c r="T149" s="2"/>
      <c r="U149" s="2"/>
      <c r="V149" s="2"/>
      <c r="W149" s="2"/>
      <c r="X149" s="1"/>
      <c r="Y149" s="1"/>
      <c r="Z149" s="1"/>
      <c r="AA149" s="1"/>
      <c r="AB149" s="1"/>
      <c r="AC149" s="1"/>
      <c r="AD149" s="1"/>
      <c r="AE149" s="1"/>
    </row>
  </sheetData>
  <mergeCells count="22">
    <mergeCell ref="B4:D4"/>
    <mergeCell ref="H2:H4"/>
    <mergeCell ref="I2:I4"/>
    <mergeCell ref="H19:H20"/>
    <mergeCell ref="Q19:Q20"/>
    <mergeCell ref="R19:R20"/>
    <mergeCell ref="E19:E20"/>
    <mergeCell ref="F19:F20"/>
    <mergeCell ref="N19:N20"/>
    <mergeCell ref="V3:W3"/>
    <mergeCell ref="P4:R4"/>
    <mergeCell ref="P19:P20"/>
    <mergeCell ref="K3:L3"/>
    <mergeCell ref="O3:O4"/>
    <mergeCell ref="P3:R3"/>
    <mergeCell ref="T2:U3"/>
    <mergeCell ref="N44:N45"/>
    <mergeCell ref="E49:E51"/>
    <mergeCell ref="F49:F51"/>
    <mergeCell ref="N49:N51"/>
    <mergeCell ref="N30:N33"/>
    <mergeCell ref="N21:N25"/>
  </mergeCells>
  <conditionalFormatting sqref="F4">
    <cfRule type="containsText" dxfId="710" priority="142" operator="containsText" text="◙">
      <formula>NOT(ISERROR(SEARCH("◙",F4)))</formula>
    </cfRule>
    <cfRule type="containsText" dxfId="709" priority="143" operator="containsText" text=" -----">
      <formula>NOT(ISERROR(SEARCH(" -----",F4)))</formula>
    </cfRule>
    <cfRule type="containsText" dxfId="708" priority="144" operator="containsText" text="P.">
      <formula>NOT(ISERROR(SEARCH("P.",F4)))</formula>
    </cfRule>
    <cfRule type="containsText" dxfId="707" priority="145" operator="containsText" text="?missend">
      <formula>NOT(ISERROR(SEARCH("?missend",F4)))</formula>
    </cfRule>
    <cfRule type="containsText" dxfId="706" priority="146" operator="containsText" text=" -----">
      <formula>NOT(ISERROR(SEARCH(" -----",F4)))</formula>
    </cfRule>
    <cfRule type="containsText" dxfId="705" priority="147" operator="containsText" text="◙">
      <formula>NOT(ISERROR(SEARCH("◙",F4)))</formula>
    </cfRule>
    <cfRule type="containsText" dxfId="704" priority="149" operator="containsText" text="P.">
      <formula>NOT(ISERROR(SEARCH("P.",F4)))</formula>
    </cfRule>
  </conditionalFormatting>
  <conditionalFormatting sqref="F4:F5">
    <cfRule type="containsText" dxfId="703" priority="148" operator="containsText" text=" -----">
      <formula>NOT(ISERROR(SEARCH(" -----",F4)))</formula>
    </cfRule>
  </conditionalFormatting>
  <conditionalFormatting sqref="F5 J5">
    <cfRule type="containsText" dxfId="702" priority="287" operator="containsText" text=" -----">
      <formula>NOT(ISERROR(SEARCH(" -----",F5)))</formula>
    </cfRule>
    <cfRule type="containsText" dxfId="701" priority="288" operator="containsText" text="P.">
      <formula>NOT(ISERROR(SEARCH("P.",F5)))</formula>
    </cfRule>
    <cfRule type="containsText" dxfId="700" priority="289" operator="containsText" text="?FDS-">
      <formula>NOT(ISERROR(SEARCH("?FDS-",F5)))</formula>
    </cfRule>
    <cfRule type="containsText" dxfId="699" priority="290" operator="containsText" text=" -----">
      <formula>NOT(ISERROR(SEARCH(" -----",F5)))</formula>
    </cfRule>
    <cfRule type="containsText" dxfId="698" priority="291" operator="containsText" text="◙">
      <formula>NOT(ISERROR(SEARCH("◙",F5)))</formula>
    </cfRule>
    <cfRule type="containsText" dxfId="697" priority="292" operator="containsText" text="P.">
      <formula>NOT(ISERROR(SEARCH("P.",F5)))</formula>
    </cfRule>
    <cfRule type="containsText" dxfId="696" priority="293" operator="containsText" text=" -----">
      <formula>NOT(ISERROR(SEARCH(" -----",F5)))</formula>
    </cfRule>
    <cfRule type="containsText" dxfId="695" priority="294" operator="containsText" text="◙">
      <formula>NOT(ISERROR(SEARCH("◙",F5)))</formula>
    </cfRule>
    <cfRule type="containsText" dxfId="694" priority="295" operator="containsText" text=" -----">
      <formula>NOT(ISERROR(SEARCH(" -----",F5)))</formula>
    </cfRule>
    <cfRule type="containsText" dxfId="693" priority="296" operator="containsText" text="P.">
      <formula>NOT(ISERROR(SEARCH("P.",F5)))</formula>
    </cfRule>
  </conditionalFormatting>
  <conditionalFormatting sqref="F5">
    <cfRule type="containsText" dxfId="692" priority="284" operator="containsText" text="?missend">
      <formula>NOT(ISERROR(SEARCH("?missend",F5)))</formula>
    </cfRule>
    <cfRule type="containsText" dxfId="691" priority="297" operator="containsText" text="◙">
      <formula>NOT(ISERROR(SEARCH("◙",F5)))</formula>
    </cfRule>
    <cfRule type="containsText" dxfId="690" priority="298" operator="containsText" text="P.">
      <formula>NOT(ISERROR(SEARCH("P.",F5)))</formula>
    </cfRule>
    <cfRule type="containsText" dxfId="689" priority="299" operator="containsText" text="◙">
      <formula>NOT(ISERROR(SEARCH("◙",F5)))</formula>
    </cfRule>
    <cfRule type="containsText" dxfId="688" priority="300" operator="containsText" text=" -----">
      <formula>NOT(ISERROR(SEARCH(" -----",F5)))</formula>
    </cfRule>
    <cfRule type="containsText" dxfId="687" priority="301" operator="containsText" text="P.">
      <formula>NOT(ISERROR(SEARCH("P.",F5)))</formula>
    </cfRule>
    <cfRule type="containsText" dxfId="686" priority="302" operator="containsText" text="?missend">
      <formula>NOT(ISERROR(SEARCH("?missend",F5)))</formula>
    </cfRule>
    <cfRule type="containsText" dxfId="685" priority="304" operator="containsText" text="P.">
      <formula>NOT(ISERROR(SEARCH("P.",F5)))</formula>
    </cfRule>
  </conditionalFormatting>
  <conditionalFormatting sqref="F5">
    <cfRule type="containsText" dxfId="684" priority="303" operator="containsText" text=" -----">
      <formula>NOT(ISERROR(SEARCH(" -----",F5)))</formula>
    </cfRule>
  </conditionalFormatting>
  <conditionalFormatting sqref="J5 F5">
    <cfRule type="containsText" dxfId="525" priority="286" operator="containsText" text="◙">
      <formula>NOT(ISERROR(SEARCH("◙",F5)))</formula>
    </cfRule>
  </conditionalFormatting>
  <conditionalFormatting sqref="J5">
    <cfRule type="containsText" dxfId="524" priority="285" operator="containsText" text=" -----">
      <formula>NOT(ISERROR(SEARCH(" -----",J5)))</formula>
    </cfRule>
  </conditionalFormatting>
  <conditionalFormatting sqref="S6:S67 S69:S128 S130:S141">
    <cfRule type="cellIs" dxfId="452" priority="135" operator="equal">
      <formula>"◄"</formula>
    </cfRule>
    <cfRule type="cellIs" dxfId="451" priority="136" operator="equal">
      <formula>"•"</formula>
    </cfRule>
    <cfRule type="cellIs" priority="137" operator="equal">
      <formula>"◄"</formula>
    </cfRule>
    <cfRule type="cellIs" dxfId="450" priority="138" operator="equal">
      <formula>"►"</formula>
    </cfRule>
  </conditionalFormatting>
  <conditionalFormatting sqref="U4:V4 U6:V67 U69:V128 U130:V141">
    <cfRule type="containsText" dxfId="449" priority="134" operator="containsText" text="Ø">
      <formula>NOT(ISERROR(SEARCH("Ø",U4)))</formula>
    </cfRule>
  </conditionalFormatting>
  <conditionalFormatting sqref="F52:F129">
    <cfRule type="containsText" dxfId="265" priority="133" operator="containsText" text="P.">
      <formula>NOT(ISERROR(SEARCH("P.",F52)))</formula>
    </cfRule>
  </conditionalFormatting>
  <conditionalFormatting sqref="F21:F34 F52:F129 F6:F19">
    <cfRule type="containsText" dxfId="264" priority="129" operator="containsText" text=" -----">
      <formula>NOT(ISERROR(SEARCH(" -----",F6)))</formula>
    </cfRule>
    <cfRule type="containsText" dxfId="263" priority="130" operator="containsText" text="P.">
      <formula>NOT(ISERROR(SEARCH("P.",F6)))</formula>
    </cfRule>
  </conditionalFormatting>
  <conditionalFormatting sqref="F21:F49 F52:F129 F6:F19">
    <cfRule type="containsText" dxfId="262" priority="131" operator="containsText" text="?missend">
      <formula>NOT(ISERROR(SEARCH("?missend",F6)))</formula>
    </cfRule>
    <cfRule type="containsText" dxfId="261" priority="132" operator="containsText" text=" -----">
      <formula>NOT(ISERROR(SEARCH(" -----",F6)))</formula>
    </cfRule>
  </conditionalFormatting>
  <conditionalFormatting sqref="F52:F129 J6:J30 F6:F34">
    <cfRule type="containsText" dxfId="260" priority="117" operator="containsText" text="◙">
      <formula>NOT(ISERROR(SEARCH("◙",F6)))</formula>
    </cfRule>
  </conditionalFormatting>
  <conditionalFormatting sqref="J6:J57 F34:F49 F52:F129 J64:J129">
    <cfRule type="containsText" dxfId="259" priority="104" operator="containsText" text=" -----">
      <formula>NOT(ISERROR(SEARCH(" -----",F6)))</formula>
    </cfRule>
    <cfRule type="containsText" dxfId="258" priority="105" operator="containsText" text="◙">
      <formula>NOT(ISERROR(SEARCH("◙",F6)))</formula>
    </cfRule>
    <cfRule type="containsText" dxfId="257" priority="106" operator="containsText" text="P.">
      <formula>NOT(ISERROR(SEARCH("P.",F6)))</formula>
    </cfRule>
    <cfRule type="containsText" dxfId="256" priority="107" operator="containsText" text=" -----">
      <formula>NOT(ISERROR(SEARCH(" -----",F6)))</formula>
    </cfRule>
    <cfRule type="containsText" dxfId="255" priority="108" operator="containsText" text="◙">
      <formula>NOT(ISERROR(SEARCH("◙",F6)))</formula>
    </cfRule>
    <cfRule type="containsText" dxfId="254" priority="110" operator="containsText" text="P.">
      <formula>NOT(ISERROR(SEARCH("P.",F6)))</formula>
    </cfRule>
  </conditionalFormatting>
  <conditionalFormatting sqref="J6:J57 F34:F49 J64:J129 F52:F129">
    <cfRule type="containsText" dxfId="253" priority="103" operator="containsText" text="?FDS-">
      <formula>NOT(ISERROR(SEARCH("?FDS-",F6)))</formula>
    </cfRule>
  </conditionalFormatting>
  <conditionalFormatting sqref="J6:J57 F34:F49 J64:J129">
    <cfRule type="containsText" dxfId="252" priority="101" operator="containsText" text=" -----">
      <formula>NOT(ISERROR(SEARCH(" -----",F6)))</formula>
    </cfRule>
    <cfRule type="containsText" dxfId="251" priority="102" operator="containsText" text="P.">
      <formula>NOT(ISERROR(SEARCH("P.",F6)))</formula>
    </cfRule>
  </conditionalFormatting>
  <conditionalFormatting sqref="F6:F19">
    <cfRule type="containsText" dxfId="250" priority="8" operator="containsText" text=" -----">
      <formula>NOT(ISERROR(SEARCH(" -----",F6)))</formula>
    </cfRule>
  </conditionalFormatting>
  <conditionalFormatting sqref="F6:F49 J6:J57 F52:F129 J64:J129">
    <cfRule type="containsText" dxfId="249" priority="109" operator="containsText" text=" -----">
      <formula>NOT(ISERROR(SEARCH(" -----",F6)))</formula>
    </cfRule>
  </conditionalFormatting>
  <conditionalFormatting sqref="F6:F19 F21:F34">
    <cfRule type="containsText" dxfId="248" priority="128" operator="containsText" text="◙">
      <formula>NOT(ISERROR(SEARCH("◙",F6)))</formula>
    </cfRule>
  </conditionalFormatting>
  <conditionalFormatting sqref="F21:F49 F6:F19 F52:F129">
    <cfRule type="containsText" dxfId="247" priority="113" operator="containsText" text="◙">
      <formula>NOT(ISERROR(SEARCH("◙",F6)))</formula>
    </cfRule>
  </conditionalFormatting>
  <conditionalFormatting sqref="F21:F49 F52:F129 F6:F19">
    <cfRule type="containsText" dxfId="246" priority="115" operator="containsText" text="P.">
      <formula>NOT(ISERROR(SEARCH("P.",F6)))</formula>
    </cfRule>
  </conditionalFormatting>
  <conditionalFormatting sqref="F21:F49">
    <cfRule type="containsText" dxfId="245" priority="99" operator="containsText" text=" -----">
      <formula>NOT(ISERROR(SEARCH(" -----",F21)))</formula>
    </cfRule>
  </conditionalFormatting>
  <conditionalFormatting sqref="F34:F49 F52:F67 F69:F128">
    <cfRule type="containsText" dxfId="244" priority="114" operator="containsText" text=" -----">
      <formula>NOT(ISERROR(SEARCH(" -----",F34)))</formula>
    </cfRule>
    <cfRule type="containsText" dxfId="243" priority="116" operator="containsText" text="?missend">
      <formula>NOT(ISERROR(SEARCH("?missend",F34)))</formula>
    </cfRule>
  </conditionalFormatting>
  <conditionalFormatting sqref="F34:F49 J6:J57 J64:J129">
    <cfRule type="containsText" dxfId="242" priority="100" operator="containsText" text="◙">
      <formula>NOT(ISERROR(SEARCH("◙",F6)))</formula>
    </cfRule>
  </conditionalFormatting>
  <conditionalFormatting sqref="F34:F49">
    <cfRule type="containsText" dxfId="241" priority="111" operator="containsText" text="◙">
      <formula>NOT(ISERROR(SEARCH("◙",F34)))</formula>
    </cfRule>
    <cfRule type="containsText" dxfId="240" priority="112" operator="containsText" text="P.">
      <formula>NOT(ISERROR(SEARCH("P.",F34)))</formula>
    </cfRule>
  </conditionalFormatting>
  <conditionalFormatting sqref="F52:F129">
    <cfRule type="containsText" dxfId="239" priority="5" operator="containsText" text=" -----">
      <formula>NOT(ISERROR(SEARCH(" -----",F52)))</formula>
    </cfRule>
  </conditionalFormatting>
  <conditionalFormatting sqref="F52:F134">
    <cfRule type="containsText" dxfId="238" priority="68" operator="containsText" text="◙">
      <formula>NOT(ISERROR(SEARCH("◙",F52)))</formula>
    </cfRule>
    <cfRule type="containsText" dxfId="237" priority="72" operator="containsText" text=" -----">
      <formula>NOT(ISERROR(SEARCH(" -----",F52)))</formula>
    </cfRule>
    <cfRule type="containsText" dxfId="236" priority="73" operator="containsText" text="P.">
      <formula>NOT(ISERROR(SEARCH("P.",F52)))</formula>
    </cfRule>
  </conditionalFormatting>
  <conditionalFormatting sqref="F68">
    <cfRule type="containsText" dxfId="235" priority="7" operator="containsText" text="?missend">
      <formula>NOT(ISERROR(SEARCH("?missend",F68)))</formula>
    </cfRule>
  </conditionalFormatting>
  <conditionalFormatting sqref="F129">
    <cfRule type="containsText" dxfId="234" priority="6" operator="containsText" text="?missend">
      <formula>NOT(ISERROR(SEARCH("?missend",F129)))</formula>
    </cfRule>
  </conditionalFormatting>
  <conditionalFormatting sqref="F130:F134">
    <cfRule type="containsText" dxfId="233" priority="53" operator="containsText" text="◙">
      <formula>NOT(ISERROR(SEARCH("◙",F130)))</formula>
    </cfRule>
    <cfRule type="containsText" dxfId="232" priority="54" operator="containsText" text=" -----">
      <formula>NOT(ISERROR(SEARCH(" -----",F130)))</formula>
    </cfRule>
    <cfRule type="containsText" dxfId="231" priority="55" operator="containsText" text="P.">
      <formula>NOT(ISERROR(SEARCH("P.",F130)))</formula>
    </cfRule>
    <cfRule type="containsText" dxfId="230" priority="56" operator="containsText" text="?FDS-">
      <formula>NOT(ISERROR(SEARCH("?FDS-",F130)))</formula>
    </cfRule>
    <cfRule type="containsText" dxfId="229" priority="57" operator="containsText" text=" -----">
      <formula>NOT(ISERROR(SEARCH(" -----",F130)))</formula>
    </cfRule>
    <cfRule type="containsText" dxfId="228" priority="58" operator="containsText" text="◙">
      <formula>NOT(ISERROR(SEARCH("◙",F130)))</formula>
    </cfRule>
    <cfRule type="containsText" dxfId="227" priority="59" operator="containsText" text="P.">
      <formula>NOT(ISERROR(SEARCH("P.",F130)))</formula>
    </cfRule>
    <cfRule type="containsText" dxfId="226" priority="60" operator="containsText" text=" -----">
      <formula>NOT(ISERROR(SEARCH(" -----",F130)))</formula>
    </cfRule>
    <cfRule type="containsText" dxfId="225" priority="61" operator="containsText" text="◙">
      <formula>NOT(ISERROR(SEARCH("◙",F130)))</formula>
    </cfRule>
    <cfRule type="containsText" dxfId="224" priority="62" operator="containsText" text=" -----">
      <formula>NOT(ISERROR(SEARCH(" -----",F130)))</formula>
    </cfRule>
    <cfRule type="containsText" dxfId="223" priority="63" operator="containsText" text="P.">
      <formula>NOT(ISERROR(SEARCH("P.",F130)))</formula>
    </cfRule>
    <cfRule type="containsText" dxfId="222" priority="64" operator="containsText" text="◙">
      <formula>NOT(ISERROR(SEARCH("◙",F130)))</formula>
    </cfRule>
    <cfRule type="containsText" dxfId="221" priority="65" operator="containsText" text=" -----">
      <formula>NOT(ISERROR(SEARCH(" -----",F130)))</formula>
    </cfRule>
    <cfRule type="containsText" dxfId="220" priority="66" operator="containsText" text="P.">
      <formula>NOT(ISERROR(SEARCH("P.",F130)))</formula>
    </cfRule>
    <cfRule type="containsText" dxfId="219" priority="67" operator="containsText" text="?missend">
      <formula>NOT(ISERROR(SEARCH("?missend",F130)))</formula>
    </cfRule>
    <cfRule type="containsText" dxfId="218" priority="69" operator="containsText" text=" -----">
      <formula>NOT(ISERROR(SEARCH(" -----",F130)))</formula>
    </cfRule>
    <cfRule type="containsText" dxfId="217" priority="70" operator="containsText" text="P.">
      <formula>NOT(ISERROR(SEARCH("P.",F130)))</formula>
    </cfRule>
    <cfRule type="containsText" dxfId="216" priority="71" operator="containsText" text="?missend">
      <formula>NOT(ISERROR(SEARCH("?missend",F130)))</formula>
    </cfRule>
  </conditionalFormatting>
  <conditionalFormatting sqref="F130:F136 F139:F141">
    <cfRule type="containsText" dxfId="215" priority="51" operator="containsText" text=" -----">
      <formula>NOT(ISERROR(SEARCH(" -----",F130)))</formula>
    </cfRule>
  </conditionalFormatting>
  <conditionalFormatting sqref="F135:F136 F139:F141">
    <cfRule type="containsText" dxfId="214" priority="32" operator="containsText" text="◙">
      <formula>NOT(ISERROR(SEARCH("◙",F135)))</formula>
    </cfRule>
    <cfRule type="containsText" dxfId="213" priority="33" operator="containsText" text=" -----">
      <formula>NOT(ISERROR(SEARCH(" -----",F135)))</formula>
    </cfRule>
    <cfRule type="containsText" dxfId="212" priority="34" operator="containsText" text="P.">
      <formula>NOT(ISERROR(SEARCH("P.",F135)))</formula>
    </cfRule>
    <cfRule type="containsText" dxfId="211" priority="35" operator="containsText" text="?FDS-">
      <formula>NOT(ISERROR(SEARCH("?FDS-",F135)))</formula>
    </cfRule>
    <cfRule type="containsText" dxfId="210" priority="36" operator="containsText" text=" -----">
      <formula>NOT(ISERROR(SEARCH(" -----",F135)))</formula>
    </cfRule>
    <cfRule type="containsText" dxfId="209" priority="37" operator="containsText" text="◙">
      <formula>NOT(ISERROR(SEARCH("◙",F135)))</formula>
    </cfRule>
    <cfRule type="containsText" dxfId="208" priority="38" operator="containsText" text="P.">
      <formula>NOT(ISERROR(SEARCH("P.",F135)))</formula>
    </cfRule>
    <cfRule type="containsText" dxfId="207" priority="39" operator="containsText" text=" -----">
      <formula>NOT(ISERROR(SEARCH(" -----",F135)))</formula>
    </cfRule>
    <cfRule type="containsText" dxfId="206" priority="40" operator="containsText" text="◙">
      <formula>NOT(ISERROR(SEARCH("◙",F135)))</formula>
    </cfRule>
    <cfRule type="containsText" dxfId="205" priority="41" operator="containsText" text=" -----">
      <formula>NOT(ISERROR(SEARCH(" -----",F135)))</formula>
    </cfRule>
    <cfRule type="containsText" dxfId="204" priority="42" operator="containsText" text="P.">
      <formula>NOT(ISERROR(SEARCH("P.",F135)))</formula>
    </cfRule>
    <cfRule type="containsText" dxfId="203" priority="43" operator="containsText" text="◙">
      <formula>NOT(ISERROR(SEARCH("◙",F135)))</formula>
    </cfRule>
    <cfRule type="containsText" dxfId="202" priority="44" operator="containsText" text=" -----">
      <formula>NOT(ISERROR(SEARCH(" -----",F135)))</formula>
    </cfRule>
    <cfRule type="containsText" dxfId="201" priority="45" operator="containsText" text="P.">
      <formula>NOT(ISERROR(SEARCH("P.",F135)))</formula>
    </cfRule>
    <cfRule type="containsText" dxfId="200" priority="46" operator="containsText" text="?missend">
      <formula>NOT(ISERROR(SEARCH("?missend",F135)))</formula>
    </cfRule>
    <cfRule type="containsText" dxfId="199" priority="47" operator="containsText" text="◙">
      <formula>NOT(ISERROR(SEARCH("◙",F135)))</formula>
    </cfRule>
    <cfRule type="containsText" dxfId="198" priority="48" operator="containsText" text=" -----">
      <formula>NOT(ISERROR(SEARCH(" -----",F135)))</formula>
    </cfRule>
    <cfRule type="containsText" dxfId="197" priority="49" operator="containsText" text="P.">
      <formula>NOT(ISERROR(SEARCH("P.",F135)))</formula>
    </cfRule>
    <cfRule type="containsText" dxfId="196" priority="50" operator="containsText" text="?missend">
      <formula>NOT(ISERROR(SEARCH("?missend",F135)))</formula>
    </cfRule>
    <cfRule type="containsText" dxfId="195" priority="52" operator="containsText" text="P.">
      <formula>NOT(ISERROR(SEARCH("P.",F135)))</formula>
    </cfRule>
  </conditionalFormatting>
  <conditionalFormatting sqref="F135:F141">
    <cfRule type="containsText" dxfId="194" priority="30" operator="containsText" text=" -----">
      <formula>NOT(ISERROR(SEARCH(" -----",F135)))</formula>
    </cfRule>
  </conditionalFormatting>
  <conditionalFormatting sqref="F137:F138">
    <cfRule type="containsText" dxfId="193" priority="10" operator="containsText" text=" -----">
      <formula>NOT(ISERROR(SEARCH(" -----",F137)))</formula>
    </cfRule>
    <cfRule type="containsText" dxfId="192" priority="11" operator="containsText" text="◙">
      <formula>NOT(ISERROR(SEARCH("◙",F137)))</formula>
    </cfRule>
    <cfRule type="containsText" dxfId="191" priority="12" operator="containsText" text=" -----">
      <formula>NOT(ISERROR(SEARCH(" -----",F137)))</formula>
    </cfRule>
    <cfRule type="containsText" dxfId="190" priority="13" operator="containsText" text="P.">
      <formula>NOT(ISERROR(SEARCH("P.",F137)))</formula>
    </cfRule>
    <cfRule type="containsText" dxfId="189" priority="14" operator="containsText" text="?FDS-">
      <formula>NOT(ISERROR(SEARCH("?FDS-",F137)))</formula>
    </cfRule>
    <cfRule type="containsText" dxfId="188" priority="15" operator="containsText" text=" -----">
      <formula>NOT(ISERROR(SEARCH(" -----",F137)))</formula>
    </cfRule>
    <cfRule type="containsText" dxfId="187" priority="16" operator="containsText" text="◙">
      <formula>NOT(ISERROR(SEARCH("◙",F137)))</formula>
    </cfRule>
    <cfRule type="containsText" dxfId="186" priority="17" operator="containsText" text="P.">
      <formula>NOT(ISERROR(SEARCH("P.",F137)))</formula>
    </cfRule>
    <cfRule type="containsText" dxfId="185" priority="18" operator="containsText" text=" -----">
      <formula>NOT(ISERROR(SEARCH(" -----",F137)))</formula>
    </cfRule>
    <cfRule type="containsText" dxfId="184" priority="19" operator="containsText" text="◙">
      <formula>NOT(ISERROR(SEARCH("◙",F137)))</formula>
    </cfRule>
    <cfRule type="containsText" dxfId="183" priority="20" operator="containsText" text=" -----">
      <formula>NOT(ISERROR(SEARCH(" -----",F137)))</formula>
    </cfRule>
    <cfRule type="containsText" dxfId="182" priority="21" operator="containsText" text="P.">
      <formula>NOT(ISERROR(SEARCH("P.",F137)))</formula>
    </cfRule>
    <cfRule type="containsText" dxfId="181" priority="22" operator="containsText" text="◙">
      <formula>NOT(ISERROR(SEARCH("◙",F137)))</formula>
    </cfRule>
    <cfRule type="containsText" dxfId="180" priority="23" operator="containsText" text=" -----">
      <formula>NOT(ISERROR(SEARCH(" -----",F137)))</formula>
    </cfRule>
    <cfRule type="containsText" dxfId="179" priority="24" operator="containsText" text="P.">
      <formula>NOT(ISERROR(SEARCH("P.",F137)))</formula>
    </cfRule>
    <cfRule type="containsText" dxfId="178" priority="25" operator="containsText" text="?missend">
      <formula>NOT(ISERROR(SEARCH("?missend",F137)))</formula>
    </cfRule>
    <cfRule type="containsText" dxfId="177" priority="26" operator="containsText" text="◙">
      <formula>NOT(ISERROR(SEARCH("◙",F137)))</formula>
    </cfRule>
    <cfRule type="containsText" dxfId="176" priority="27" operator="containsText" text=" -----">
      <formula>NOT(ISERROR(SEARCH(" -----",F137)))</formula>
    </cfRule>
    <cfRule type="containsText" dxfId="175" priority="28" operator="containsText" text="P.">
      <formula>NOT(ISERROR(SEARCH("P.",F137)))</formula>
    </cfRule>
    <cfRule type="containsText" dxfId="174" priority="29" operator="containsText" text="?missend">
      <formula>NOT(ISERROR(SEARCH("?missend",F137)))</formula>
    </cfRule>
    <cfRule type="containsText" dxfId="173" priority="31" operator="containsText" text="P.">
      <formula>NOT(ISERROR(SEARCH("P.",F137)))</formula>
    </cfRule>
  </conditionalFormatting>
  <conditionalFormatting sqref="J6:J129">
    <cfRule type="containsText" dxfId="172" priority="95" operator="containsText" text=" -----">
      <formula>NOT(ISERROR(SEARCH(" -----",J6)))</formula>
    </cfRule>
  </conditionalFormatting>
  <conditionalFormatting sqref="J6:J30 F6:F34">
    <cfRule type="containsText" dxfId="171" priority="118" operator="containsText" text=" -----">
      <formula>NOT(ISERROR(SEARCH(" -----",F6)))</formula>
    </cfRule>
    <cfRule type="containsText" dxfId="170" priority="119" operator="containsText" text="P.">
      <formula>NOT(ISERROR(SEARCH("P.",F6)))</formula>
    </cfRule>
    <cfRule type="containsText" dxfId="169" priority="120" operator="containsText" text="?FDS-">
      <formula>NOT(ISERROR(SEARCH("?FDS-",F6)))</formula>
    </cfRule>
    <cfRule type="containsText" dxfId="168" priority="121" operator="containsText" text=" -----">
      <formula>NOT(ISERROR(SEARCH(" -----",F6)))</formula>
    </cfRule>
    <cfRule type="containsText" dxfId="167" priority="122" operator="containsText" text="◙">
      <formula>NOT(ISERROR(SEARCH("◙",F6)))</formula>
    </cfRule>
    <cfRule type="containsText" dxfId="166" priority="123" operator="containsText" text="P.">
      <formula>NOT(ISERROR(SEARCH("P.",F6)))</formula>
    </cfRule>
    <cfRule type="containsText" dxfId="165" priority="124" operator="containsText" text=" -----">
      <formula>NOT(ISERROR(SEARCH(" -----",F6)))</formula>
    </cfRule>
  </conditionalFormatting>
  <conditionalFormatting sqref="J6:J30 F6:F49">
    <cfRule type="containsText" dxfId="164" priority="125" operator="containsText" text="◙">
      <formula>NOT(ISERROR(SEARCH("◙",F6)))</formula>
    </cfRule>
    <cfRule type="containsText" dxfId="163" priority="126" operator="containsText" text=" -----">
      <formula>NOT(ISERROR(SEARCH(" -----",F6)))</formula>
    </cfRule>
    <cfRule type="containsText" dxfId="162" priority="127" operator="containsText" text="P.">
      <formula>NOT(ISERROR(SEARCH("P.",F6)))</formula>
    </cfRule>
  </conditionalFormatting>
  <conditionalFormatting sqref="J58:J63">
    <cfRule type="containsText" dxfId="161" priority="74" operator="containsText" text=" -----">
      <formula>NOT(ISERROR(SEARCH(" -----",J58)))</formula>
    </cfRule>
    <cfRule type="containsText" dxfId="160" priority="75" operator="containsText" text="◙">
      <formula>NOT(ISERROR(SEARCH("◙",J58)))</formula>
    </cfRule>
    <cfRule type="containsText" dxfId="159" priority="76" operator="containsText" text=" -----">
      <formula>NOT(ISERROR(SEARCH(" -----",J58)))</formula>
    </cfRule>
    <cfRule type="containsText" dxfId="158" priority="77" operator="containsText" text="P.">
      <formula>NOT(ISERROR(SEARCH("P.",J58)))</formula>
    </cfRule>
    <cfRule type="containsText" dxfId="157" priority="78" operator="containsText" text="?FDS-">
      <formula>NOT(ISERROR(SEARCH("?FDS-",J58)))</formula>
    </cfRule>
    <cfRule type="containsText" dxfId="156" priority="79" operator="containsText" text=" -----">
      <formula>NOT(ISERROR(SEARCH(" -----",J58)))</formula>
    </cfRule>
    <cfRule type="containsText" dxfId="155" priority="80" operator="containsText" text="◙">
      <formula>NOT(ISERROR(SEARCH("◙",J58)))</formula>
    </cfRule>
    <cfRule type="containsText" dxfId="154" priority="81" operator="containsText" text="P.">
      <formula>NOT(ISERROR(SEARCH("P.",J58)))</formula>
    </cfRule>
    <cfRule type="containsText" dxfId="153" priority="82" operator="containsText" text=" -----">
      <formula>NOT(ISERROR(SEARCH(" -----",J58)))</formula>
    </cfRule>
    <cfRule type="containsText" dxfId="152" priority="83" operator="containsText" text="◙">
      <formula>NOT(ISERROR(SEARCH("◙",J58)))</formula>
    </cfRule>
    <cfRule type="containsText" dxfId="151" priority="84" operator="containsText" text=" -----">
      <formula>NOT(ISERROR(SEARCH(" -----",J58)))</formula>
    </cfRule>
    <cfRule type="containsText" dxfId="150" priority="85" operator="containsText" text="P.">
      <formula>NOT(ISERROR(SEARCH("P.",J58)))</formula>
    </cfRule>
    <cfRule type="containsText" dxfId="149" priority="86" operator="containsText" text="◙">
      <formula>NOT(ISERROR(SEARCH("◙",J58)))</formula>
    </cfRule>
    <cfRule type="containsText" dxfId="148" priority="87" operator="containsText" text=" -----">
      <formula>NOT(ISERROR(SEARCH(" -----",J58)))</formula>
    </cfRule>
    <cfRule type="containsText" dxfId="147" priority="88" operator="containsText" text="P.">
      <formula>NOT(ISERROR(SEARCH("P.",J58)))</formula>
    </cfRule>
    <cfRule type="containsText" dxfId="146" priority="89" operator="containsText" text="?FDS-">
      <formula>NOT(ISERROR(SEARCH("?FDS-",J58)))</formula>
    </cfRule>
    <cfRule type="containsText" dxfId="145" priority="90" operator="containsText" text=" -----">
      <formula>NOT(ISERROR(SEARCH(" -----",J58)))</formula>
    </cfRule>
    <cfRule type="containsText" dxfId="144" priority="91" operator="containsText" text="◙">
      <formula>NOT(ISERROR(SEARCH("◙",J58)))</formula>
    </cfRule>
    <cfRule type="containsText" dxfId="143" priority="92" operator="containsText" text="P.">
      <formula>NOT(ISERROR(SEARCH("P.",J58)))</formula>
    </cfRule>
    <cfRule type="containsText" dxfId="142" priority="93" operator="containsText" text=" -----">
      <formula>NOT(ISERROR(SEARCH(" -----",J58)))</formula>
    </cfRule>
    <cfRule type="containsText" dxfId="141" priority="94" operator="containsText" text="◙">
      <formula>NOT(ISERROR(SEARCH("◙",J58)))</formula>
    </cfRule>
    <cfRule type="containsText" dxfId="140" priority="96" operator="containsText" text="P.">
      <formula>NOT(ISERROR(SEARCH("P.",J58)))</formula>
    </cfRule>
  </conditionalFormatting>
  <conditionalFormatting sqref="J130:J141">
    <cfRule type="containsText" dxfId="139" priority="1" operator="containsText" text=" -----">
      <formula>NOT(ISERROR(SEARCH(" -----",J130)))</formula>
    </cfRule>
    <cfRule type="containsText" dxfId="138" priority="4" operator="containsText" text="◙">
      <formula>NOT(ISERROR(SEARCH("◙",J130)))</formula>
    </cfRule>
  </conditionalFormatting>
  <conditionalFormatting sqref="J135:J141">
    <cfRule type="containsText" dxfId="137" priority="3" operator="containsText" text=" -----">
      <formula>NOT(ISERROR(SEARCH(" -----",J135)))</formula>
    </cfRule>
  </conditionalFormatting>
  <conditionalFormatting sqref="J137:J138">
    <cfRule type="containsText" dxfId="136" priority="2" operator="containsText" text="◙">
      <formula>NOT(ISERROR(SEARCH("◙",J137)))</formula>
    </cfRule>
  </conditionalFormatting>
  <conditionalFormatting sqref="Q19">
    <cfRule type="containsBlanks" dxfId="135" priority="97">
      <formula>LEN(TRIM(Q19))=0</formula>
    </cfRule>
  </conditionalFormatting>
  <conditionalFormatting sqref="Q6:R18">
    <cfRule type="containsBlanks" dxfId="134" priority="98">
      <formula>LEN(TRIM(Q6))=0</formula>
    </cfRule>
  </conditionalFormatting>
  <conditionalFormatting sqref="Q21:R67 Q69:R128 Q130:R141">
    <cfRule type="containsBlanks" dxfId="133" priority="9">
      <formula>LEN(TRIM(Q21))=0</formula>
    </cfRule>
  </conditionalFormatting>
  <printOptions horizontalCentered="1"/>
  <pageMargins left="0" right="0" top="0.31496062992125984" bottom="0" header="0" footer="0"/>
  <pageSetup paperSize="9" scale="62" orientation="landscape" r:id="rId1"/>
  <headerFooter>
    <oddHeader xml:space="preserve">&amp;R&amp;G
</oddHeader>
    <oddFooter>&amp;R
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F7A1-0192-422D-A4FC-4096C7E3A0B7}">
  <dimension ref="A1:W149"/>
  <sheetViews>
    <sheetView showZeros="0" tabSelected="1" zoomScale="80" zoomScaleNormal="80" workbookViewId="0">
      <pane xSplit="7" ySplit="5" topLeftCell="L6" activePane="bottomRight" state="frozen"/>
      <selection pane="topRight" activeCell="H1" sqref="H1"/>
      <selection pane="bottomLeft" activeCell="A6" sqref="A6"/>
      <selection pane="bottomRight" activeCell="L6" sqref="L6:L33"/>
    </sheetView>
  </sheetViews>
  <sheetFormatPr defaultColWidth="8.88671875" defaultRowHeight="14.4" x14ac:dyDescent="0.3"/>
  <cols>
    <col min="1" max="1" width="5.6640625" style="148" customWidth="1"/>
    <col min="2" max="4" width="4.109375" style="8" customWidth="1"/>
    <col min="5" max="5" width="11.77734375" style="153" customWidth="1"/>
    <col min="6" max="6" width="13.88671875" style="156" customWidth="1"/>
    <col min="7" max="7" width="89.77734375" style="178" customWidth="1"/>
    <col min="8" max="8" width="6.6640625" style="144" customWidth="1"/>
    <col min="9" max="9" width="7.77734375" style="154" customWidth="1"/>
    <col min="10" max="10" width="9" style="153" customWidth="1"/>
    <col min="11" max="11" width="21.5546875" style="152" customWidth="1"/>
    <col min="12" max="12" width="10.88671875" style="4" customWidth="1"/>
    <col min="13" max="13" width="9.88671875" style="9" customWidth="1"/>
    <col min="14" max="14" width="16.88671875" style="9" customWidth="1"/>
    <col min="15" max="15" width="35.77734375" style="9" customWidth="1"/>
    <col min="16" max="16" width="8.33203125" style="9" customWidth="1"/>
    <col min="17" max="17" width="4" style="154" customWidth="1"/>
    <col min="18" max="18" width="5.6640625" style="144" customWidth="1"/>
    <col min="19" max="19" width="4.6640625" style="144" customWidth="1"/>
    <col min="20" max="20" width="5.5546875" style="144" customWidth="1"/>
    <col min="21" max="22" width="5.44140625" style="144" customWidth="1"/>
    <col min="23" max="23" width="5.5546875" style="144" customWidth="1"/>
    <col min="24" max="24" width="2.6640625" style="1" customWidth="1"/>
    <col min="25" max="25" width="10" style="1" bestFit="1" customWidth="1"/>
    <col min="26" max="16384" width="8.88671875" style="1"/>
  </cols>
  <sheetData>
    <row r="1" spans="1:23" ht="18" customHeight="1" thickBot="1" x14ac:dyDescent="0.35">
      <c r="A1" s="9"/>
      <c r="B1" s="148"/>
      <c r="C1" s="148"/>
      <c r="D1" s="148"/>
      <c r="E1" s="9"/>
      <c r="F1" s="9"/>
      <c r="L1" s="151"/>
      <c r="M1" s="149"/>
      <c r="N1" s="149"/>
      <c r="O1" s="149"/>
      <c r="P1" s="149"/>
      <c r="Q1" s="150"/>
      <c r="R1" s="149"/>
      <c r="S1" s="149"/>
      <c r="T1" s="149"/>
      <c r="U1" s="149"/>
      <c r="V1" s="149"/>
      <c r="W1" s="149"/>
    </row>
    <row r="2" spans="1:23" ht="15" customHeight="1" thickBot="1" x14ac:dyDescent="0.35">
      <c r="A2" s="148" t="s">
        <v>1336</v>
      </c>
      <c r="B2" s="148"/>
      <c r="C2" s="148"/>
      <c r="D2" s="148"/>
      <c r="E2" s="144"/>
      <c r="F2" s="144"/>
      <c r="G2" s="144"/>
      <c r="H2" s="147" t="s">
        <v>1338</v>
      </c>
      <c r="I2" s="147" t="s">
        <v>746</v>
      </c>
      <c r="J2" s="144"/>
      <c r="K2" s="144"/>
      <c r="L2" s="144"/>
      <c r="M2" s="144"/>
      <c r="N2" s="144"/>
      <c r="O2" s="144"/>
      <c r="P2" s="144"/>
      <c r="Q2" s="144"/>
      <c r="T2" s="175" t="s">
        <v>1335</v>
      </c>
      <c r="U2" s="174"/>
    </row>
    <row r="3" spans="1:23" customFormat="1" ht="15" customHeight="1" thickBot="1" x14ac:dyDescent="0.35">
      <c r="A3" s="133"/>
      <c r="B3" s="133"/>
      <c r="C3" s="133"/>
      <c r="D3" s="133"/>
      <c r="E3" s="144"/>
      <c r="F3" s="144"/>
      <c r="G3" s="144"/>
      <c r="H3" s="129"/>
      <c r="I3" s="128"/>
      <c r="J3" s="146"/>
      <c r="K3" s="145" t="s">
        <v>1139</v>
      </c>
      <c r="L3" s="139"/>
      <c r="M3" s="144"/>
      <c r="N3" s="143" t="s">
        <v>1138</v>
      </c>
      <c r="O3" s="142" t="s">
        <v>1334</v>
      </c>
      <c r="P3" s="141" t="s">
        <v>1333</v>
      </c>
      <c r="Q3" s="140"/>
      <c r="R3" s="139"/>
      <c r="S3" s="138"/>
      <c r="T3" s="173"/>
      <c r="U3" s="172"/>
      <c r="V3" s="134" t="s">
        <v>1135</v>
      </c>
      <c r="W3" s="134"/>
    </row>
    <row r="4" spans="1:23" customFormat="1" ht="15" customHeight="1" thickBot="1" x14ac:dyDescent="0.35">
      <c r="A4" s="171"/>
      <c r="B4" s="203">
        <f>COUNTIF(C6:C142, "x")+COUNTIF(C6:C142, "x►")</f>
        <v>4</v>
      </c>
      <c r="C4" s="203"/>
      <c r="D4" s="204"/>
      <c r="E4" s="132" t="s">
        <v>1332</v>
      </c>
      <c r="F4" s="131" t="s">
        <v>738</v>
      </c>
      <c r="G4" s="130" t="s">
        <v>1331</v>
      </c>
      <c r="H4" s="129"/>
      <c r="I4" s="128"/>
      <c r="J4" s="127" t="s">
        <v>1330</v>
      </c>
      <c r="K4" s="126" t="s">
        <v>1329</v>
      </c>
      <c r="L4" s="125" t="s">
        <v>1328</v>
      </c>
      <c r="M4" s="124" t="s">
        <v>1327</v>
      </c>
      <c r="N4" s="123" t="s">
        <v>1326</v>
      </c>
      <c r="O4" s="77"/>
      <c r="P4" s="122" t="s">
        <v>1325</v>
      </c>
      <c r="Q4" s="121"/>
      <c r="R4" s="121"/>
      <c r="S4" s="120" t="s">
        <v>730</v>
      </c>
      <c r="T4" s="12" t="s">
        <v>729</v>
      </c>
      <c r="U4" s="11"/>
      <c r="V4" s="119">
        <v>1</v>
      </c>
      <c r="W4" s="10" t="s">
        <v>34</v>
      </c>
    </row>
    <row r="5" spans="1:23" s="180" customFormat="1" ht="24.6" customHeight="1" thickBot="1" x14ac:dyDescent="0.3">
      <c r="A5" s="118"/>
      <c r="B5" s="191" t="str">
        <f>IF(COUNTIF(C6:C9,"x")&gt;0,"x","")</f>
        <v>x</v>
      </c>
      <c r="C5" s="192"/>
      <c r="D5" s="193" t="str">
        <f>B5</f>
        <v>x</v>
      </c>
      <c r="E5" s="188"/>
      <c r="F5" s="187"/>
      <c r="G5" s="181" t="s">
        <v>1254</v>
      </c>
      <c r="H5" s="181" t="s">
        <v>1254</v>
      </c>
      <c r="I5" s="186"/>
      <c r="J5" s="185"/>
      <c r="K5" s="181"/>
      <c r="L5" s="184"/>
      <c r="M5" s="183"/>
      <c r="N5" s="182"/>
      <c r="O5" s="181" t="s">
        <v>1254</v>
      </c>
      <c r="P5" s="181"/>
      <c r="Q5" s="181"/>
      <c r="R5" s="181"/>
      <c r="S5" s="181"/>
      <c r="T5" s="181"/>
      <c r="U5" s="110"/>
      <c r="V5" s="181"/>
      <c r="W5" s="110"/>
    </row>
    <row r="6" spans="1:23" ht="16.2" thickBot="1" x14ac:dyDescent="0.35">
      <c r="A6" s="28">
        <v>1</v>
      </c>
      <c r="B6" s="28"/>
      <c r="C6" s="189"/>
      <c r="D6" s="190">
        <f t="shared" ref="D6:D69" si="0">C6</f>
        <v>0</v>
      </c>
      <c r="E6" s="109" t="s">
        <v>727</v>
      </c>
      <c r="F6" s="108" t="s">
        <v>1125</v>
      </c>
      <c r="G6" s="107" t="s">
        <v>1324</v>
      </c>
      <c r="H6" s="106">
        <v>1</v>
      </c>
      <c r="I6" s="106">
        <v>1</v>
      </c>
      <c r="J6" s="71" t="s">
        <v>9</v>
      </c>
      <c r="K6" s="105" t="s">
        <v>482</v>
      </c>
      <c r="L6" s="20">
        <v>10618</v>
      </c>
      <c r="M6" s="43">
        <f>L6</f>
        <v>10618</v>
      </c>
      <c r="N6" s="42" t="s">
        <v>724</v>
      </c>
      <c r="O6" s="209" t="s">
        <v>482</v>
      </c>
      <c r="P6" s="103" t="s">
        <v>723</v>
      </c>
      <c r="Q6" s="102" t="s">
        <v>34</v>
      </c>
      <c r="R6" s="101" t="s">
        <v>722</v>
      </c>
      <c r="S6" s="13" t="str">
        <f>IF(AND(T6="◄",W6="►"),"◄?►",IF(T6="◄","◄",IF(W6="►","►","")))</f>
        <v>◄</v>
      </c>
      <c r="T6" s="12" t="str">
        <f>IF(U6&gt;0,"","◄")</f>
        <v>◄</v>
      </c>
      <c r="U6" s="11"/>
      <c r="V6" s="11"/>
      <c r="W6" s="10" t="str">
        <f>IF(V6&gt;0,"►","")</f>
        <v/>
      </c>
    </row>
    <row r="7" spans="1:23" ht="16.2" thickBot="1" x14ac:dyDescent="0.35">
      <c r="A7" s="28">
        <f>A6+1</f>
        <v>2</v>
      </c>
      <c r="B7" s="28"/>
      <c r="C7" s="189"/>
      <c r="D7" s="190">
        <f t="shared" si="0"/>
        <v>0</v>
      </c>
      <c r="E7" s="58" t="s">
        <v>719</v>
      </c>
      <c r="F7" s="73" t="s">
        <v>1123</v>
      </c>
      <c r="G7" s="56" t="s">
        <v>1323</v>
      </c>
      <c r="H7" s="87">
        <f>H6+1</f>
        <v>2</v>
      </c>
      <c r="I7" s="87">
        <f>I6+1</f>
        <v>2</v>
      </c>
      <c r="J7" s="71">
        <v>500</v>
      </c>
      <c r="K7" s="74" t="s">
        <v>482</v>
      </c>
      <c r="L7" s="20">
        <v>11140</v>
      </c>
      <c r="M7" s="31">
        <f>L7</f>
        <v>11140</v>
      </c>
      <c r="N7" s="30" t="s">
        <v>703</v>
      </c>
      <c r="O7" s="210" t="s">
        <v>482</v>
      </c>
      <c r="P7" s="16" t="s">
        <v>716</v>
      </c>
      <c r="Q7" s="15" t="s">
        <v>34</v>
      </c>
      <c r="R7" s="14" t="s">
        <v>715</v>
      </c>
      <c r="S7" s="13" t="str">
        <f>IF(AND(T7="◄",W7="►"),"◄?►",IF(T7="◄","◄",IF(W7="►","►","")))</f>
        <v>◄</v>
      </c>
      <c r="T7" s="12" t="str">
        <f>IF(U7&gt;0,"","◄")</f>
        <v>◄</v>
      </c>
      <c r="U7" s="11"/>
      <c r="V7" s="11"/>
      <c r="W7" s="10" t="str">
        <f>IF(V7&gt;0,"►","")</f>
        <v/>
      </c>
    </row>
    <row r="8" spans="1:23" ht="16.2" thickBot="1" x14ac:dyDescent="0.35">
      <c r="A8" s="28">
        <f>A7+1</f>
        <v>3</v>
      </c>
      <c r="B8" s="28"/>
      <c r="C8" s="189"/>
      <c r="D8" s="190">
        <f t="shared" si="0"/>
        <v>0</v>
      </c>
      <c r="E8" s="58" t="s">
        <v>719</v>
      </c>
      <c r="F8" s="73" t="s">
        <v>1121</v>
      </c>
      <c r="G8" s="56" t="s">
        <v>1322</v>
      </c>
      <c r="H8" s="87">
        <f>H7+1</f>
        <v>3</v>
      </c>
      <c r="I8" s="87">
        <f>I7+1</f>
        <v>3</v>
      </c>
      <c r="J8" s="71">
        <v>30</v>
      </c>
      <c r="K8" s="74" t="s">
        <v>482</v>
      </c>
      <c r="L8" s="20">
        <v>11140</v>
      </c>
      <c r="M8" s="31">
        <f>L8</f>
        <v>11140</v>
      </c>
      <c r="N8" s="30" t="s">
        <v>703</v>
      </c>
      <c r="O8" s="210" t="s">
        <v>482</v>
      </c>
      <c r="P8" s="16" t="s">
        <v>716</v>
      </c>
      <c r="Q8" s="15" t="s">
        <v>34</v>
      </c>
      <c r="R8" s="14" t="s">
        <v>715</v>
      </c>
      <c r="S8" s="13" t="str">
        <f>IF(AND(T8="◄",W8="►"),"◄?►",IF(T8="◄","◄",IF(W8="►","►","")))</f>
        <v>◄</v>
      </c>
      <c r="T8" s="12" t="str">
        <f>IF(U8&gt;0,"","◄")</f>
        <v>◄</v>
      </c>
      <c r="U8" s="11"/>
      <c r="V8" s="11"/>
      <c r="W8" s="10" t="str">
        <f>IF(V8&gt;0,"►","")</f>
        <v/>
      </c>
    </row>
    <row r="9" spans="1:23" ht="16.2" thickBot="1" x14ac:dyDescent="0.35">
      <c r="A9" s="28">
        <f>A8+1</f>
        <v>4</v>
      </c>
      <c r="B9" s="28"/>
      <c r="C9" s="189" t="s">
        <v>1337</v>
      </c>
      <c r="D9" s="190" t="str">
        <f t="shared" si="0"/>
        <v>x</v>
      </c>
      <c r="E9" s="58" t="s">
        <v>1293</v>
      </c>
      <c r="F9" s="73" t="s">
        <v>1119</v>
      </c>
      <c r="G9" s="56" t="s">
        <v>1321</v>
      </c>
      <c r="H9" s="87">
        <f>H8+1</f>
        <v>4</v>
      </c>
      <c r="I9" s="87">
        <f>I8+1</f>
        <v>4</v>
      </c>
      <c r="J9" s="71" t="s">
        <v>9</v>
      </c>
      <c r="K9" s="74" t="s">
        <v>482</v>
      </c>
      <c r="L9" s="20" t="s">
        <v>704</v>
      </c>
      <c r="M9" s="31" t="str">
        <f>L9</f>
        <v>1936►1943</v>
      </c>
      <c r="N9" s="30" t="s">
        <v>703</v>
      </c>
      <c r="O9" s="210" t="s">
        <v>482</v>
      </c>
      <c r="P9" s="16">
        <v>429</v>
      </c>
      <c r="Q9" s="15"/>
      <c r="R9" s="14">
        <v>425</v>
      </c>
      <c r="S9" s="13" t="str">
        <f>IF(AND(T9="◄",W9="►"),"◄?►",IF(T9="◄","◄",IF(W9="►","►","")))</f>
        <v>◄</v>
      </c>
      <c r="T9" s="12" t="str">
        <f>IF(U9&gt;0,"","◄")</f>
        <v>◄</v>
      </c>
      <c r="U9" s="11"/>
      <c r="V9" s="11"/>
      <c r="W9" s="10" t="str">
        <f>IF(V9&gt;0,"►","")</f>
        <v/>
      </c>
    </row>
    <row r="10" spans="1:23" ht="16.2" thickBot="1" x14ac:dyDescent="0.35">
      <c r="A10" s="28">
        <f>A9+1</f>
        <v>5</v>
      </c>
      <c r="B10" s="28"/>
      <c r="C10" s="189"/>
      <c r="D10" s="190">
        <f t="shared" si="0"/>
        <v>0</v>
      </c>
      <c r="E10" s="58" t="s">
        <v>707</v>
      </c>
      <c r="F10" s="73" t="s">
        <v>1117</v>
      </c>
      <c r="G10" s="56" t="s">
        <v>1320</v>
      </c>
      <c r="H10" s="87">
        <f>H9+1</f>
        <v>5</v>
      </c>
      <c r="I10" s="87">
        <f>I9+1</f>
        <v>5</v>
      </c>
      <c r="J10" s="71" t="s">
        <v>9</v>
      </c>
      <c r="K10" s="74" t="s">
        <v>482</v>
      </c>
      <c r="L10" s="20" t="s">
        <v>704</v>
      </c>
      <c r="M10" s="31" t="str">
        <f>L10</f>
        <v>1936►1943</v>
      </c>
      <c r="N10" s="30" t="s">
        <v>703</v>
      </c>
      <c r="O10" s="210" t="s">
        <v>482</v>
      </c>
      <c r="P10" s="16" t="s">
        <v>702</v>
      </c>
      <c r="Q10" s="15" t="s">
        <v>34</v>
      </c>
      <c r="R10" s="14" t="s">
        <v>701</v>
      </c>
      <c r="S10" s="13" t="str">
        <f>IF(AND(T10="◄",W10="►"),"◄?►",IF(T10="◄","◄",IF(W10="►","►","")))</f>
        <v>◄</v>
      </c>
      <c r="T10" s="12" t="str">
        <f>IF(U10&gt;0,"","◄")</f>
        <v>◄</v>
      </c>
      <c r="U10" s="11"/>
      <c r="V10" s="11"/>
      <c r="W10" s="10" t="str">
        <f>IF(V10&gt;0,"►","")</f>
        <v/>
      </c>
    </row>
    <row r="11" spans="1:23" ht="16.2" thickBot="1" x14ac:dyDescent="0.35">
      <c r="A11" s="28">
        <f>A10+1</f>
        <v>6</v>
      </c>
      <c r="B11" s="28"/>
      <c r="C11" s="189"/>
      <c r="D11" s="190">
        <f t="shared" si="0"/>
        <v>0</v>
      </c>
      <c r="E11" s="58" t="s">
        <v>707</v>
      </c>
      <c r="F11" s="73" t="s">
        <v>1116</v>
      </c>
      <c r="G11" s="56" t="s">
        <v>1320</v>
      </c>
      <c r="H11" s="87">
        <f>H10+1</f>
        <v>6</v>
      </c>
      <c r="I11" s="87">
        <f>I10+1</f>
        <v>6</v>
      </c>
      <c r="J11" s="71" t="s">
        <v>9</v>
      </c>
      <c r="K11" s="74" t="s">
        <v>482</v>
      </c>
      <c r="L11" s="20" t="s">
        <v>704</v>
      </c>
      <c r="M11" s="31" t="str">
        <f>L11</f>
        <v>1936►1943</v>
      </c>
      <c r="N11" s="30" t="s">
        <v>703</v>
      </c>
      <c r="O11" s="210" t="s">
        <v>482</v>
      </c>
      <c r="P11" s="16" t="s">
        <v>702</v>
      </c>
      <c r="Q11" s="15" t="s">
        <v>34</v>
      </c>
      <c r="R11" s="14" t="s">
        <v>701</v>
      </c>
      <c r="S11" s="13" t="str">
        <f>IF(AND(T11="◄",W11="►"),"◄?►",IF(T11="◄","◄",IF(W11="►","►","")))</f>
        <v>◄</v>
      </c>
      <c r="T11" s="12" t="str">
        <f>IF(U11&gt;0,"","◄")</f>
        <v>◄</v>
      </c>
      <c r="U11" s="11"/>
      <c r="V11" s="11"/>
      <c r="W11" s="10" t="str">
        <f>IF(V11&gt;0,"►","")</f>
        <v/>
      </c>
    </row>
    <row r="12" spans="1:23" ht="16.2" thickBot="1" x14ac:dyDescent="0.35">
      <c r="A12" s="28">
        <f>A11+1</f>
        <v>7</v>
      </c>
      <c r="B12" s="28"/>
      <c r="C12" s="189"/>
      <c r="D12" s="190">
        <f t="shared" si="0"/>
        <v>0</v>
      </c>
      <c r="E12" s="58" t="s">
        <v>707</v>
      </c>
      <c r="F12" s="73" t="s">
        <v>1115</v>
      </c>
      <c r="G12" s="56" t="s">
        <v>1320</v>
      </c>
      <c r="H12" s="87">
        <f>H11+1</f>
        <v>7</v>
      </c>
      <c r="I12" s="87">
        <f>I11+1</f>
        <v>7</v>
      </c>
      <c r="J12" s="71" t="s">
        <v>9</v>
      </c>
      <c r="K12" s="74" t="s">
        <v>482</v>
      </c>
      <c r="L12" s="20" t="s">
        <v>704</v>
      </c>
      <c r="M12" s="31" t="str">
        <f>L12</f>
        <v>1936►1943</v>
      </c>
      <c r="N12" s="30" t="s">
        <v>703</v>
      </c>
      <c r="O12" s="210" t="s">
        <v>482</v>
      </c>
      <c r="P12" s="16" t="s">
        <v>702</v>
      </c>
      <c r="Q12" s="15" t="s">
        <v>34</v>
      </c>
      <c r="R12" s="14" t="s">
        <v>701</v>
      </c>
      <c r="S12" s="13" t="str">
        <f>IF(AND(T12="◄",W12="►"),"◄?►",IF(T12="◄","◄",IF(W12="►","►","")))</f>
        <v>◄</v>
      </c>
      <c r="T12" s="12" t="str">
        <f>IF(U12&gt;0,"","◄")</f>
        <v>◄</v>
      </c>
      <c r="U12" s="11"/>
      <c r="V12" s="11"/>
      <c r="W12" s="10" t="str">
        <f>IF(V12&gt;0,"►","")</f>
        <v/>
      </c>
    </row>
    <row r="13" spans="1:23" ht="16.2" thickBot="1" x14ac:dyDescent="0.35">
      <c r="A13" s="28">
        <f>A12+1</f>
        <v>8</v>
      </c>
      <c r="B13" s="28"/>
      <c r="C13" s="189"/>
      <c r="D13" s="190">
        <f t="shared" si="0"/>
        <v>0</v>
      </c>
      <c r="E13" s="58" t="s">
        <v>707</v>
      </c>
      <c r="F13" s="73" t="s">
        <v>1114</v>
      </c>
      <c r="G13" s="56" t="s">
        <v>1320</v>
      </c>
      <c r="H13" s="87">
        <f>H12+1</f>
        <v>8</v>
      </c>
      <c r="I13" s="87">
        <f>I12+1</f>
        <v>8</v>
      </c>
      <c r="J13" s="71">
        <v>240</v>
      </c>
      <c r="K13" s="74" t="s">
        <v>482</v>
      </c>
      <c r="L13" s="20" t="s">
        <v>704</v>
      </c>
      <c r="M13" s="31" t="str">
        <f>L13</f>
        <v>1936►1943</v>
      </c>
      <c r="N13" s="30" t="s">
        <v>703</v>
      </c>
      <c r="O13" s="210" t="s">
        <v>482</v>
      </c>
      <c r="P13" s="16" t="s">
        <v>702</v>
      </c>
      <c r="Q13" s="15" t="s">
        <v>34</v>
      </c>
      <c r="R13" s="14" t="s">
        <v>701</v>
      </c>
      <c r="S13" s="13" t="str">
        <f>IF(AND(T13="◄",W13="►"),"◄?►",IF(T13="◄","◄",IF(W13="►","►","")))</f>
        <v>◄</v>
      </c>
      <c r="T13" s="12" t="str">
        <f>IF(U13&gt;0,"","◄")</f>
        <v>◄</v>
      </c>
      <c r="U13" s="11"/>
      <c r="V13" s="11"/>
      <c r="W13" s="10" t="str">
        <f>IF(V13&gt;0,"►","")</f>
        <v/>
      </c>
    </row>
    <row r="14" spans="1:23" ht="16.2" thickBot="1" x14ac:dyDescent="0.35">
      <c r="A14" s="28">
        <f>A13+1</f>
        <v>9</v>
      </c>
      <c r="B14" s="28"/>
      <c r="C14" s="189"/>
      <c r="D14" s="190">
        <f t="shared" si="0"/>
        <v>0</v>
      </c>
      <c r="E14" s="58" t="s">
        <v>707</v>
      </c>
      <c r="F14" s="73" t="s">
        <v>1113</v>
      </c>
      <c r="G14" s="56" t="s">
        <v>1320</v>
      </c>
      <c r="H14" s="87">
        <f>H13+1</f>
        <v>9</v>
      </c>
      <c r="I14" s="87">
        <f>I13+1</f>
        <v>9</v>
      </c>
      <c r="J14" s="71" t="s">
        <v>9</v>
      </c>
      <c r="K14" s="74" t="s">
        <v>482</v>
      </c>
      <c r="L14" s="20" t="s">
        <v>704</v>
      </c>
      <c r="M14" s="31" t="str">
        <f>L14</f>
        <v>1936►1943</v>
      </c>
      <c r="N14" s="30" t="s">
        <v>703</v>
      </c>
      <c r="O14" s="210" t="s">
        <v>482</v>
      </c>
      <c r="P14" s="16" t="s">
        <v>702</v>
      </c>
      <c r="Q14" s="15" t="s">
        <v>34</v>
      </c>
      <c r="R14" s="14" t="s">
        <v>701</v>
      </c>
      <c r="S14" s="13" t="str">
        <f>IF(AND(T14="◄",W14="►"),"◄?►",IF(T14="◄","◄",IF(W14="►","►","")))</f>
        <v>◄</v>
      </c>
      <c r="T14" s="12" t="str">
        <f>IF(U14&gt;0,"","◄")</f>
        <v>◄</v>
      </c>
      <c r="U14" s="11"/>
      <c r="V14" s="11"/>
      <c r="W14" s="10" t="str">
        <f>IF(V14&gt;0,"►","")</f>
        <v/>
      </c>
    </row>
    <row r="15" spans="1:23" ht="16.2" thickBot="1" x14ac:dyDescent="0.35">
      <c r="A15" s="28">
        <f>A14+1</f>
        <v>10</v>
      </c>
      <c r="B15" s="28"/>
      <c r="C15" s="189"/>
      <c r="D15" s="190">
        <f t="shared" si="0"/>
        <v>0</v>
      </c>
      <c r="E15" s="58" t="s">
        <v>707</v>
      </c>
      <c r="F15" s="73" t="s">
        <v>1113</v>
      </c>
      <c r="G15" s="56" t="s">
        <v>1320</v>
      </c>
      <c r="H15" s="87">
        <f>H14+1</f>
        <v>10</v>
      </c>
      <c r="I15" s="87">
        <f>I14+1</f>
        <v>10</v>
      </c>
      <c r="J15" s="71" t="s">
        <v>9</v>
      </c>
      <c r="K15" s="74" t="s">
        <v>482</v>
      </c>
      <c r="L15" s="20" t="s">
        <v>704</v>
      </c>
      <c r="M15" s="31" t="str">
        <f>L15</f>
        <v>1936►1943</v>
      </c>
      <c r="N15" s="30" t="s">
        <v>703</v>
      </c>
      <c r="O15" s="210" t="s">
        <v>482</v>
      </c>
      <c r="P15" s="16" t="s">
        <v>702</v>
      </c>
      <c r="Q15" s="15" t="s">
        <v>34</v>
      </c>
      <c r="R15" s="14" t="s">
        <v>701</v>
      </c>
      <c r="S15" s="13" t="str">
        <f>IF(AND(T15="◄",W15="►"),"◄?►",IF(T15="◄","◄",IF(W15="►","►","")))</f>
        <v>◄</v>
      </c>
      <c r="T15" s="12" t="str">
        <f>IF(U15&gt;0,"","◄")</f>
        <v>◄</v>
      </c>
      <c r="U15" s="11"/>
      <c r="V15" s="11"/>
      <c r="W15" s="10" t="str">
        <f>IF(V15&gt;0,"►","")</f>
        <v/>
      </c>
    </row>
    <row r="16" spans="1:23" ht="16.2" thickBot="1" x14ac:dyDescent="0.35">
      <c r="A16" s="28">
        <f>A15+1</f>
        <v>11</v>
      </c>
      <c r="B16" s="28"/>
      <c r="C16" s="189"/>
      <c r="D16" s="190">
        <f t="shared" si="0"/>
        <v>0</v>
      </c>
      <c r="E16" s="58" t="s">
        <v>700</v>
      </c>
      <c r="F16" s="73" t="s">
        <v>1111</v>
      </c>
      <c r="G16" s="56" t="s">
        <v>1319</v>
      </c>
      <c r="H16" s="87">
        <f>H15+1</f>
        <v>11</v>
      </c>
      <c r="I16" s="87">
        <f>I15+1</f>
        <v>11</v>
      </c>
      <c r="J16" s="71">
        <v>650</v>
      </c>
      <c r="K16" s="74" t="s">
        <v>482</v>
      </c>
      <c r="L16" s="20">
        <v>16967</v>
      </c>
      <c r="M16" s="31">
        <f>L16</f>
        <v>16967</v>
      </c>
      <c r="N16" s="30" t="s">
        <v>697</v>
      </c>
      <c r="O16" s="210" t="s">
        <v>482</v>
      </c>
      <c r="P16" s="16" t="s">
        <v>696</v>
      </c>
      <c r="Q16" s="15" t="s">
        <v>34</v>
      </c>
      <c r="R16" s="14" t="s">
        <v>695</v>
      </c>
      <c r="S16" s="13" t="str">
        <f>IF(AND(T16="◄",W16="►"),"◄?►",IF(T16="◄","◄",IF(W16="►","►","")))</f>
        <v>◄</v>
      </c>
      <c r="T16" s="12" t="str">
        <f>IF(U16&gt;0,"","◄")</f>
        <v>◄</v>
      </c>
      <c r="U16" s="11"/>
      <c r="V16" s="11"/>
      <c r="W16" s="10" t="str">
        <f>IF(V16&gt;0,"►","")</f>
        <v/>
      </c>
    </row>
    <row r="17" spans="1:23" ht="16.2" thickBot="1" x14ac:dyDescent="0.35">
      <c r="A17" s="28">
        <f>A16+1</f>
        <v>12</v>
      </c>
      <c r="B17" s="28"/>
      <c r="C17" s="189"/>
      <c r="D17" s="190">
        <f t="shared" si="0"/>
        <v>0</v>
      </c>
      <c r="E17" s="58" t="s">
        <v>694</v>
      </c>
      <c r="F17" s="73" t="s">
        <v>1109</v>
      </c>
      <c r="G17" s="56" t="s">
        <v>1318</v>
      </c>
      <c r="H17" s="87">
        <f>H16+1</f>
        <v>12</v>
      </c>
      <c r="I17" s="87">
        <f>I16+1</f>
        <v>12</v>
      </c>
      <c r="J17" s="71">
        <v>350</v>
      </c>
      <c r="K17" s="74" t="s">
        <v>482</v>
      </c>
      <c r="L17" s="20">
        <v>17013</v>
      </c>
      <c r="M17" s="31">
        <f>L17</f>
        <v>17013</v>
      </c>
      <c r="N17" s="30" t="s">
        <v>691</v>
      </c>
      <c r="O17" s="210" t="s">
        <v>482</v>
      </c>
      <c r="P17" s="16" t="s">
        <v>690</v>
      </c>
      <c r="Q17" s="15" t="s">
        <v>34</v>
      </c>
      <c r="R17" s="14" t="s">
        <v>689</v>
      </c>
      <c r="S17" s="13" t="str">
        <f>IF(AND(T17="◄",W17="►"),"◄?►",IF(T17="◄","◄",IF(W17="►","►","")))</f>
        <v>◄</v>
      </c>
      <c r="T17" s="12" t="str">
        <f>IF(U17&gt;0,"","◄")</f>
        <v>◄</v>
      </c>
      <c r="U17" s="11"/>
      <c r="V17" s="11"/>
      <c r="W17" s="10" t="str">
        <f>IF(V17&gt;0,"►","")</f>
        <v/>
      </c>
    </row>
    <row r="18" spans="1:23" ht="16.2" thickBot="1" x14ac:dyDescent="0.35">
      <c r="A18" s="28">
        <f>A17+1</f>
        <v>13</v>
      </c>
      <c r="B18" s="28"/>
      <c r="C18" s="189"/>
      <c r="D18" s="190">
        <f t="shared" si="0"/>
        <v>0</v>
      </c>
      <c r="E18" s="58" t="s">
        <v>685</v>
      </c>
      <c r="F18" s="73" t="s">
        <v>1107</v>
      </c>
      <c r="G18" s="9" t="s">
        <v>1317</v>
      </c>
      <c r="H18" s="87">
        <f>H17+1</f>
        <v>13</v>
      </c>
      <c r="I18" s="87">
        <f>I17+1</f>
        <v>13</v>
      </c>
      <c r="J18" s="71">
        <v>650</v>
      </c>
      <c r="K18" s="74" t="s">
        <v>482</v>
      </c>
      <c r="L18" s="20">
        <v>17053</v>
      </c>
      <c r="M18" s="31">
        <f>L18</f>
        <v>17053</v>
      </c>
      <c r="N18" s="30" t="s">
        <v>686</v>
      </c>
      <c r="O18" s="210" t="s">
        <v>482</v>
      </c>
      <c r="P18" s="16" t="s">
        <v>685</v>
      </c>
      <c r="Q18" s="15" t="s">
        <v>0</v>
      </c>
      <c r="R18" s="14" t="s">
        <v>0</v>
      </c>
      <c r="S18" s="13" t="str">
        <f>IF(AND(T18="◄",W18="►"),"◄?►",IF(T18="◄","◄",IF(W18="►","►","")))</f>
        <v>◄</v>
      </c>
      <c r="T18" s="12" t="str">
        <f>IF(U18&gt;0,"","◄")</f>
        <v>◄</v>
      </c>
      <c r="U18" s="11"/>
      <c r="V18" s="11"/>
      <c r="W18" s="10" t="str">
        <f>IF(V18&gt;0,"►","")</f>
        <v/>
      </c>
    </row>
    <row r="19" spans="1:23" ht="34.799999999999997" customHeight="1" thickBot="1" x14ac:dyDescent="0.35">
      <c r="A19" s="28">
        <f>A18+1</f>
        <v>14</v>
      </c>
      <c r="B19" s="28"/>
      <c r="C19" s="189"/>
      <c r="D19" s="190">
        <f t="shared" si="0"/>
        <v>0</v>
      </c>
      <c r="E19" s="100" t="s">
        <v>684</v>
      </c>
      <c r="F19" s="81" t="s">
        <v>1105</v>
      </c>
      <c r="G19" s="60" t="s">
        <v>1316</v>
      </c>
      <c r="H19" s="99">
        <f>H18+1</f>
        <v>14</v>
      </c>
      <c r="I19" s="91">
        <f>I18+1</f>
        <v>14</v>
      </c>
      <c r="J19" s="71" t="s">
        <v>9</v>
      </c>
      <c r="K19" s="74" t="s">
        <v>482</v>
      </c>
      <c r="L19" s="20">
        <v>16654</v>
      </c>
      <c r="M19" s="31">
        <f>L19</f>
        <v>16654</v>
      </c>
      <c r="N19" s="211" t="s">
        <v>681</v>
      </c>
      <c r="O19" s="210" t="s">
        <v>482</v>
      </c>
      <c r="P19" s="98" t="s">
        <v>680</v>
      </c>
      <c r="Q19" s="97" t="s">
        <v>34</v>
      </c>
      <c r="R19" s="96" t="s">
        <v>679</v>
      </c>
      <c r="S19" s="13" t="str">
        <f>IF(AND(T19="◄",W19="►"),"◄?►",IF(T19="◄","◄",IF(W19="►","►","")))</f>
        <v>◄</v>
      </c>
      <c r="T19" s="12" t="str">
        <f>IF(U19&gt;0,"","◄")</f>
        <v>◄</v>
      </c>
      <c r="U19" s="11"/>
      <c r="V19" s="11"/>
      <c r="W19" s="10" t="str">
        <f>IF(V19&gt;0,"►","")</f>
        <v/>
      </c>
    </row>
    <row r="20" spans="1:23" ht="16.2" thickBot="1" x14ac:dyDescent="0.35">
      <c r="A20" s="28">
        <f>A19+1</f>
        <v>15</v>
      </c>
      <c r="B20" s="28"/>
      <c r="C20" s="189"/>
      <c r="D20" s="190">
        <f t="shared" si="0"/>
        <v>0</v>
      </c>
      <c r="E20" s="95"/>
      <c r="F20" s="78"/>
      <c r="G20" s="56" t="s">
        <v>1315</v>
      </c>
      <c r="H20" s="78"/>
      <c r="I20" s="91">
        <f>I19</f>
        <v>14</v>
      </c>
      <c r="J20" s="71" t="s">
        <v>9</v>
      </c>
      <c r="K20" s="74" t="s">
        <v>482</v>
      </c>
      <c r="L20" s="20">
        <v>16654</v>
      </c>
      <c r="M20" s="31">
        <f>L20</f>
        <v>16654</v>
      </c>
      <c r="N20" s="212"/>
      <c r="O20" s="210" t="s">
        <v>482</v>
      </c>
      <c r="P20" s="94"/>
      <c r="Q20" s="78"/>
      <c r="R20" s="93"/>
      <c r="S20" s="13" t="str">
        <f>IF(AND(T20="◄",W20="►"),"◄?►",IF(T20="◄","◄",IF(W20="►","►","")))</f>
        <v>◄</v>
      </c>
      <c r="T20" s="12" t="str">
        <f>IF(U20&gt;0,"","◄")</f>
        <v>◄</v>
      </c>
      <c r="U20" s="11"/>
      <c r="V20" s="11"/>
      <c r="W20" s="10" t="str">
        <f>IF(V20&gt;0,"►","")</f>
        <v/>
      </c>
    </row>
    <row r="21" spans="1:23" ht="16.2" customHeight="1" thickBot="1" x14ac:dyDescent="0.35">
      <c r="A21" s="28">
        <f>A20+1</f>
        <v>16</v>
      </c>
      <c r="B21" s="28"/>
      <c r="C21" s="189"/>
      <c r="D21" s="190">
        <f t="shared" si="0"/>
        <v>0</v>
      </c>
      <c r="E21" s="58" t="s">
        <v>1293</v>
      </c>
      <c r="F21" s="88" t="s">
        <v>1102</v>
      </c>
      <c r="G21" s="92" t="s">
        <v>1314</v>
      </c>
      <c r="H21" s="87">
        <f>H19+1</f>
        <v>15</v>
      </c>
      <c r="I21" s="91">
        <v>15</v>
      </c>
      <c r="J21" s="71">
        <v>1132</v>
      </c>
      <c r="K21" s="74" t="s">
        <v>482</v>
      </c>
      <c r="L21" s="20">
        <v>18252</v>
      </c>
      <c r="M21" s="31">
        <f>L21</f>
        <v>18252</v>
      </c>
      <c r="N21" s="211" t="s">
        <v>1313</v>
      </c>
      <c r="O21" s="210" t="s">
        <v>482</v>
      </c>
      <c r="P21" s="16">
        <v>737</v>
      </c>
      <c r="Q21" s="15" t="s">
        <v>34</v>
      </c>
      <c r="R21" s="14">
        <v>822</v>
      </c>
      <c r="S21" s="13" t="str">
        <f>IF(AND(T21="◄",W21="►"),"◄?►",IF(T21="◄","◄",IF(W21="►","►","")))</f>
        <v>◄</v>
      </c>
      <c r="T21" s="12" t="str">
        <f>IF(U21&gt;0,"","◄")</f>
        <v>◄</v>
      </c>
      <c r="U21" s="11"/>
      <c r="V21" s="11"/>
      <c r="W21" s="10" t="str">
        <f>IF(V21&gt;0,"►","")</f>
        <v/>
      </c>
    </row>
    <row r="22" spans="1:23" ht="16.2" thickBot="1" x14ac:dyDescent="0.35">
      <c r="A22" s="28">
        <f>A21+1</f>
        <v>17</v>
      </c>
      <c r="B22" s="28"/>
      <c r="C22" s="189"/>
      <c r="D22" s="190">
        <f t="shared" si="0"/>
        <v>0</v>
      </c>
      <c r="E22" s="58" t="s">
        <v>674</v>
      </c>
      <c r="F22" s="88" t="s">
        <v>1099</v>
      </c>
      <c r="G22" s="56" t="s">
        <v>1312</v>
      </c>
      <c r="H22" s="87">
        <f>H21+1</f>
        <v>16</v>
      </c>
      <c r="I22" s="91">
        <f>I21</f>
        <v>15</v>
      </c>
      <c r="J22" s="71">
        <v>1132</v>
      </c>
      <c r="K22" s="74" t="s">
        <v>482</v>
      </c>
      <c r="L22" s="20">
        <v>18252</v>
      </c>
      <c r="M22" s="31">
        <f>L22</f>
        <v>18252</v>
      </c>
      <c r="N22" s="212"/>
      <c r="O22" s="210" t="s">
        <v>482</v>
      </c>
      <c r="P22" s="16" t="s">
        <v>671</v>
      </c>
      <c r="Q22" s="15"/>
      <c r="R22" s="14" t="s">
        <v>670</v>
      </c>
      <c r="S22" s="13" t="str">
        <f>IF(AND(T22="◄",W22="►"),"◄?►",IF(T22="◄","◄",IF(W22="►","►","")))</f>
        <v>◄</v>
      </c>
      <c r="T22" s="12" t="str">
        <f>IF(U22&gt;0,"","◄")</f>
        <v>◄</v>
      </c>
      <c r="U22" s="11"/>
      <c r="V22" s="11"/>
      <c r="W22" s="10" t="str">
        <f>IF(V22&gt;0,"►","")</f>
        <v/>
      </c>
    </row>
    <row r="23" spans="1:23" ht="16.2" thickBot="1" x14ac:dyDescent="0.35">
      <c r="A23" s="28">
        <f>A22+1</f>
        <v>18</v>
      </c>
      <c r="B23" s="28"/>
      <c r="C23" s="189"/>
      <c r="D23" s="190">
        <f t="shared" si="0"/>
        <v>0</v>
      </c>
      <c r="E23" s="58" t="s">
        <v>669</v>
      </c>
      <c r="F23" s="88" t="s">
        <v>1097</v>
      </c>
      <c r="G23" s="56" t="s">
        <v>1311</v>
      </c>
      <c r="H23" s="87">
        <f>H22+1</f>
        <v>17</v>
      </c>
      <c r="I23" s="91">
        <f>I22</f>
        <v>15</v>
      </c>
      <c r="J23" s="71">
        <v>1132</v>
      </c>
      <c r="K23" s="74" t="s">
        <v>482</v>
      </c>
      <c r="L23" s="20">
        <v>18252</v>
      </c>
      <c r="M23" s="31">
        <f>L23</f>
        <v>18252</v>
      </c>
      <c r="N23" s="212"/>
      <c r="O23" s="210" t="s">
        <v>482</v>
      </c>
      <c r="P23" s="16" t="s">
        <v>666</v>
      </c>
      <c r="Q23" s="15"/>
      <c r="R23" s="14" t="s">
        <v>665</v>
      </c>
      <c r="S23" s="13" t="str">
        <f>IF(AND(T23="◄",W23="►"),"◄?►",IF(T23="◄","◄",IF(W23="►","►","")))</f>
        <v>◄</v>
      </c>
      <c r="T23" s="12" t="str">
        <f>IF(U23&gt;0,"","◄")</f>
        <v>◄</v>
      </c>
      <c r="U23" s="11"/>
      <c r="V23" s="11"/>
      <c r="W23" s="10" t="str">
        <f>IF(V23&gt;0,"►","")</f>
        <v/>
      </c>
    </row>
    <row r="24" spans="1:23" ht="16.2" thickBot="1" x14ac:dyDescent="0.35">
      <c r="A24" s="28">
        <f>A23+1</f>
        <v>19</v>
      </c>
      <c r="B24" s="28"/>
      <c r="C24" s="189"/>
      <c r="D24" s="190">
        <f t="shared" si="0"/>
        <v>0</v>
      </c>
      <c r="E24" s="58" t="s">
        <v>664</v>
      </c>
      <c r="F24" s="88" t="s">
        <v>1095</v>
      </c>
      <c r="G24" s="56" t="s">
        <v>1310</v>
      </c>
      <c r="H24" s="87">
        <f>H23+1</f>
        <v>18</v>
      </c>
      <c r="I24" s="91">
        <f>I23</f>
        <v>15</v>
      </c>
      <c r="J24" s="71">
        <v>1132</v>
      </c>
      <c r="K24" s="74" t="s">
        <v>482</v>
      </c>
      <c r="L24" s="20">
        <v>18252</v>
      </c>
      <c r="M24" s="31">
        <f>L24</f>
        <v>18252</v>
      </c>
      <c r="N24" s="212"/>
      <c r="O24" s="210" t="s">
        <v>482</v>
      </c>
      <c r="P24" s="16" t="s">
        <v>661</v>
      </c>
      <c r="Q24" s="15"/>
      <c r="R24" s="14" t="s">
        <v>660</v>
      </c>
      <c r="S24" s="13" t="str">
        <f>IF(AND(T24="◄",W24="►"),"◄?►",IF(T24="◄","◄",IF(W24="►","►","")))</f>
        <v>◄</v>
      </c>
      <c r="T24" s="12" t="str">
        <f>IF(U24&gt;0,"","◄")</f>
        <v>◄</v>
      </c>
      <c r="U24" s="11"/>
      <c r="V24" s="11"/>
      <c r="W24" s="10" t="str">
        <f>IF(V24&gt;0,"►","")</f>
        <v/>
      </c>
    </row>
    <row r="25" spans="1:23" ht="16.2" thickBot="1" x14ac:dyDescent="0.35">
      <c r="A25" s="28">
        <f>A24+1</f>
        <v>20</v>
      </c>
      <c r="B25" s="28"/>
      <c r="C25" s="189"/>
      <c r="D25" s="190">
        <f t="shared" si="0"/>
        <v>0</v>
      </c>
      <c r="E25" s="58" t="s">
        <v>657</v>
      </c>
      <c r="F25" s="88" t="s">
        <v>1093</v>
      </c>
      <c r="G25" s="56" t="s">
        <v>1309</v>
      </c>
      <c r="H25" s="87">
        <f>H24+1</f>
        <v>19</v>
      </c>
      <c r="I25" s="91">
        <f>I24</f>
        <v>15</v>
      </c>
      <c r="J25" s="71">
        <v>1132</v>
      </c>
      <c r="K25" s="74" t="s">
        <v>482</v>
      </c>
      <c r="L25" s="20">
        <v>18252</v>
      </c>
      <c r="M25" s="31">
        <f>L25</f>
        <v>18252</v>
      </c>
      <c r="N25" s="212"/>
      <c r="O25" s="210" t="s">
        <v>482</v>
      </c>
      <c r="P25" s="16" t="s">
        <v>653</v>
      </c>
      <c r="Q25" s="15"/>
      <c r="R25" s="14" t="s">
        <v>652</v>
      </c>
      <c r="S25" s="13" t="str">
        <f>IF(AND(T25="◄",W25="►"),"◄?►",IF(T25="◄","◄",IF(W25="►","►","")))</f>
        <v>◄</v>
      </c>
      <c r="T25" s="12" t="str">
        <f>IF(U25&gt;0,"","◄")</f>
        <v>◄</v>
      </c>
      <c r="U25" s="11"/>
      <c r="V25" s="11"/>
      <c r="W25" s="10" t="str">
        <f>IF(V25&gt;0,"►","")</f>
        <v/>
      </c>
    </row>
    <row r="26" spans="1:23" ht="16.2" thickBot="1" x14ac:dyDescent="0.35">
      <c r="A26" s="28">
        <f>A25+1</f>
        <v>21</v>
      </c>
      <c r="B26" s="28"/>
      <c r="C26" s="189"/>
      <c r="D26" s="190">
        <f t="shared" si="0"/>
        <v>0</v>
      </c>
      <c r="E26" s="58" t="s">
        <v>657</v>
      </c>
      <c r="F26" s="73" t="s">
        <v>1091</v>
      </c>
      <c r="G26" s="56" t="s">
        <v>655</v>
      </c>
      <c r="H26" s="87">
        <f>H25+1</f>
        <v>20</v>
      </c>
      <c r="I26" s="91">
        <f>I25+1</f>
        <v>16</v>
      </c>
      <c r="J26" s="71">
        <v>600</v>
      </c>
      <c r="K26" s="74" t="s">
        <v>482</v>
      </c>
      <c r="L26" s="20">
        <v>17327</v>
      </c>
      <c r="M26" s="31">
        <f>L26</f>
        <v>17327</v>
      </c>
      <c r="N26" s="30" t="s">
        <v>654</v>
      </c>
      <c r="O26" s="210" t="s">
        <v>482</v>
      </c>
      <c r="P26" s="16" t="s">
        <v>653</v>
      </c>
      <c r="Q26" s="15" t="s">
        <v>34</v>
      </c>
      <c r="R26" s="14" t="s">
        <v>652</v>
      </c>
      <c r="S26" s="13" t="str">
        <f>IF(AND(T26="◄",W26="►"),"◄?►",IF(T26="◄","◄",IF(W26="►","►","")))</f>
        <v>◄</v>
      </c>
      <c r="T26" s="12" t="str">
        <f>IF(U26&gt;0,"","◄")</f>
        <v>◄</v>
      </c>
      <c r="U26" s="11"/>
      <c r="V26" s="11"/>
      <c r="W26" s="10" t="str">
        <f>IF(V26&gt;0,"►","")</f>
        <v/>
      </c>
    </row>
    <row r="27" spans="1:23" ht="16.2" thickBot="1" x14ac:dyDescent="0.35">
      <c r="A27" s="28">
        <f>A26+1</f>
        <v>22</v>
      </c>
      <c r="B27" s="28"/>
      <c r="C27" s="189"/>
      <c r="D27" s="190">
        <f t="shared" si="0"/>
        <v>0</v>
      </c>
      <c r="E27" s="58" t="s">
        <v>651</v>
      </c>
      <c r="F27" s="73" t="s">
        <v>1090</v>
      </c>
      <c r="G27" s="56" t="s">
        <v>1308</v>
      </c>
      <c r="H27" s="87">
        <f>H26+1</f>
        <v>21</v>
      </c>
      <c r="I27" s="72">
        <f>I26+1</f>
        <v>17</v>
      </c>
      <c r="J27" s="71">
        <v>718</v>
      </c>
      <c r="K27" s="74" t="s">
        <v>482</v>
      </c>
      <c r="L27" s="20">
        <v>18080</v>
      </c>
      <c r="M27" s="31">
        <f>L27</f>
        <v>18080</v>
      </c>
      <c r="N27" s="30" t="s">
        <v>648</v>
      </c>
      <c r="O27" s="210" t="s">
        <v>482</v>
      </c>
      <c r="P27" s="16" t="s">
        <v>647</v>
      </c>
      <c r="Q27" s="15" t="s">
        <v>34</v>
      </c>
      <c r="R27" s="14" t="s">
        <v>646</v>
      </c>
      <c r="S27" s="13" t="str">
        <f>IF(AND(T27="◄",W27="►"),"◄?►",IF(T27="◄","◄",IF(W27="►","►","")))</f>
        <v>◄</v>
      </c>
      <c r="T27" s="12" t="str">
        <f>IF(U27&gt;0,"","◄")</f>
        <v>◄</v>
      </c>
      <c r="U27" s="11"/>
      <c r="V27" s="11"/>
      <c r="W27" s="10" t="str">
        <f>IF(V27&gt;0,"►","")</f>
        <v/>
      </c>
    </row>
    <row r="28" spans="1:23" ht="16.2" thickBot="1" x14ac:dyDescent="0.35">
      <c r="A28" s="28">
        <f>A27+1</f>
        <v>23</v>
      </c>
      <c r="B28" s="28"/>
      <c r="C28" s="189"/>
      <c r="D28" s="190">
        <f t="shared" si="0"/>
        <v>0</v>
      </c>
      <c r="E28" s="58">
        <v>813</v>
      </c>
      <c r="F28" s="73" t="s">
        <v>1088</v>
      </c>
      <c r="G28" s="56" t="s">
        <v>644</v>
      </c>
      <c r="H28" s="87">
        <f>H27+1</f>
        <v>22</v>
      </c>
      <c r="I28" s="72">
        <f>I27+1</f>
        <v>18</v>
      </c>
      <c r="J28" s="71">
        <v>800</v>
      </c>
      <c r="K28" s="74" t="s">
        <v>482</v>
      </c>
      <c r="L28" s="20">
        <v>18217</v>
      </c>
      <c r="M28" s="31">
        <f>L28</f>
        <v>18217</v>
      </c>
      <c r="N28" s="30" t="s">
        <v>75</v>
      </c>
      <c r="O28" s="210" t="s">
        <v>482</v>
      </c>
      <c r="P28" s="16" t="s">
        <v>643</v>
      </c>
      <c r="Q28" s="15" t="s">
        <v>0</v>
      </c>
      <c r="R28" s="14" t="s">
        <v>0</v>
      </c>
      <c r="S28" s="13" t="str">
        <f>IF(AND(T28="◄",W28="►"),"◄?►",IF(T28="◄","◄",IF(W28="►","►","")))</f>
        <v>◄</v>
      </c>
      <c r="T28" s="12" t="str">
        <f>IF(U28&gt;0,"","◄")</f>
        <v>◄</v>
      </c>
      <c r="U28" s="11"/>
      <c r="V28" s="11"/>
      <c r="W28" s="10" t="str">
        <f>IF(V28&gt;0,"►","")</f>
        <v/>
      </c>
    </row>
    <row r="29" spans="1:23" ht="16.2" thickBot="1" x14ac:dyDescent="0.35">
      <c r="A29" s="28">
        <f>A28+1</f>
        <v>24</v>
      </c>
      <c r="B29" s="28"/>
      <c r="C29" s="189"/>
      <c r="D29" s="190">
        <f t="shared" si="0"/>
        <v>0</v>
      </c>
      <c r="E29" s="58" t="s">
        <v>642</v>
      </c>
      <c r="F29" s="73" t="s">
        <v>1087</v>
      </c>
      <c r="G29" s="56" t="s">
        <v>1307</v>
      </c>
      <c r="H29" s="87">
        <f>H28+1</f>
        <v>23</v>
      </c>
      <c r="I29" s="72">
        <f>I28+1</f>
        <v>19</v>
      </c>
      <c r="J29" s="71">
        <v>1000</v>
      </c>
      <c r="K29" s="74" t="s">
        <v>482</v>
      </c>
      <c r="L29" s="20">
        <v>19054</v>
      </c>
      <c r="M29" s="31">
        <f>L29</f>
        <v>19054</v>
      </c>
      <c r="N29" s="30" t="s">
        <v>639</v>
      </c>
      <c r="O29" s="210" t="s">
        <v>482</v>
      </c>
      <c r="P29" s="16" t="s">
        <v>638</v>
      </c>
      <c r="Q29" s="15"/>
      <c r="R29" s="14" t="s">
        <v>637</v>
      </c>
      <c r="S29" s="13" t="str">
        <f>IF(AND(T29="◄",W29="►"),"◄?►",IF(T29="◄","◄",IF(W29="►","►","")))</f>
        <v>◄</v>
      </c>
      <c r="T29" s="12" t="str">
        <f>IF(U29&gt;0,"","◄")</f>
        <v>◄</v>
      </c>
      <c r="U29" s="11"/>
      <c r="V29" s="11"/>
      <c r="W29" s="10" t="str">
        <f>IF(V29&gt;0,"►","")</f>
        <v/>
      </c>
    </row>
    <row r="30" spans="1:23" ht="16.2" customHeight="1" thickBot="1" x14ac:dyDescent="0.35">
      <c r="A30" s="28">
        <f>A29+1</f>
        <v>25</v>
      </c>
      <c r="B30" s="28"/>
      <c r="C30" s="189"/>
      <c r="D30" s="190">
        <f t="shared" si="0"/>
        <v>0</v>
      </c>
      <c r="E30" s="58" t="s">
        <v>1293</v>
      </c>
      <c r="F30" s="88" t="s">
        <v>1085</v>
      </c>
      <c r="G30" s="90" t="s">
        <v>1306</v>
      </c>
      <c r="H30" s="87">
        <f>H29+1</f>
        <v>24</v>
      </c>
      <c r="I30" s="72">
        <v>20</v>
      </c>
      <c r="J30" s="71">
        <v>1000</v>
      </c>
      <c r="K30" s="74" t="s">
        <v>482</v>
      </c>
      <c r="L30" s="20">
        <v>19128</v>
      </c>
      <c r="M30" s="31">
        <f>L30</f>
        <v>19128</v>
      </c>
      <c r="N30" s="211" t="s">
        <v>1305</v>
      </c>
      <c r="O30" s="210" t="s">
        <v>482</v>
      </c>
      <c r="P30" s="16">
        <v>879</v>
      </c>
      <c r="Q30" s="15" t="s">
        <v>34</v>
      </c>
      <c r="R30" s="14">
        <v>888</v>
      </c>
      <c r="S30" s="13" t="str">
        <f>IF(AND(T30="◄",W30="►"),"◄?►",IF(T30="◄","◄",IF(W30="►","►","")))</f>
        <v>◄</v>
      </c>
      <c r="T30" s="12" t="str">
        <f>IF(U30&gt;0,"","◄")</f>
        <v>◄</v>
      </c>
      <c r="U30" s="11"/>
      <c r="V30" s="11"/>
      <c r="W30" s="10" t="str">
        <f>IF(V30&gt;0,"►","")</f>
        <v/>
      </c>
    </row>
    <row r="31" spans="1:23" ht="16.2" thickBot="1" x14ac:dyDescent="0.35">
      <c r="A31" s="28">
        <f>A30+1</f>
        <v>26</v>
      </c>
      <c r="B31" s="28"/>
      <c r="C31" s="189"/>
      <c r="D31" s="190">
        <f t="shared" si="0"/>
        <v>0</v>
      </c>
      <c r="E31" s="58" t="s">
        <v>624</v>
      </c>
      <c r="F31" s="88" t="s">
        <v>1082</v>
      </c>
      <c r="G31" s="56" t="s">
        <v>1304</v>
      </c>
      <c r="H31" s="87">
        <f>H30+1</f>
        <v>25</v>
      </c>
      <c r="I31" s="72">
        <v>20</v>
      </c>
      <c r="J31" s="71"/>
      <c r="K31" s="74" t="s">
        <v>482</v>
      </c>
      <c r="L31" s="20">
        <v>19128</v>
      </c>
      <c r="M31" s="31">
        <f>M30</f>
        <v>19128</v>
      </c>
      <c r="N31" s="212"/>
      <c r="O31" s="210" t="s">
        <v>482</v>
      </c>
      <c r="P31" s="16" t="s">
        <v>624</v>
      </c>
      <c r="Q31" s="15"/>
      <c r="R31" s="14" t="s">
        <v>0</v>
      </c>
      <c r="S31" s="13" t="str">
        <f>IF(AND(T31="◄",W31="►"),"◄?►",IF(T31="◄","◄",IF(W31="►","►","")))</f>
        <v>◄</v>
      </c>
      <c r="T31" s="12" t="str">
        <f>IF(U31&gt;0,"","◄")</f>
        <v>◄</v>
      </c>
      <c r="U31" s="11"/>
      <c r="V31" s="11"/>
      <c r="W31" s="10" t="str">
        <f>IF(V31&gt;0,"►","")</f>
        <v/>
      </c>
    </row>
    <row r="32" spans="1:23" ht="16.2" thickBot="1" x14ac:dyDescent="0.35">
      <c r="A32" s="28">
        <f>A31+1</f>
        <v>27</v>
      </c>
      <c r="B32" s="28"/>
      <c r="C32" s="189"/>
      <c r="D32" s="190">
        <f t="shared" si="0"/>
        <v>0</v>
      </c>
      <c r="E32" s="58" t="s">
        <v>631</v>
      </c>
      <c r="F32" s="88" t="s">
        <v>1080</v>
      </c>
      <c r="G32" s="89" t="s">
        <v>1303</v>
      </c>
      <c r="H32" s="87">
        <f>H31+1</f>
        <v>26</v>
      </c>
      <c r="I32" s="72">
        <v>20</v>
      </c>
      <c r="J32" s="71"/>
      <c r="K32" s="74" t="s">
        <v>482</v>
      </c>
      <c r="L32" s="20">
        <v>19128</v>
      </c>
      <c r="M32" s="31">
        <f>M31</f>
        <v>19128</v>
      </c>
      <c r="N32" s="212"/>
      <c r="O32" s="210" t="s">
        <v>482</v>
      </c>
      <c r="P32" s="16" t="s">
        <v>628</v>
      </c>
      <c r="Q32" s="15"/>
      <c r="R32" s="14" t="s">
        <v>623</v>
      </c>
      <c r="S32" s="13" t="str">
        <f>IF(AND(T32="◄",W32="►"),"◄?►",IF(T32="◄","◄",IF(W32="►","►","")))</f>
        <v>◄</v>
      </c>
      <c r="T32" s="12" t="str">
        <f>IF(U32&gt;0,"","◄")</f>
        <v>◄</v>
      </c>
      <c r="U32" s="11"/>
      <c r="V32" s="11"/>
      <c r="W32" s="10" t="str">
        <f>IF(V32&gt;0,"►","")</f>
        <v/>
      </c>
    </row>
    <row r="33" spans="1:23" ht="16.2" thickBot="1" x14ac:dyDescent="0.35">
      <c r="A33" s="28">
        <f>A32+1</f>
        <v>28</v>
      </c>
      <c r="B33" s="28"/>
      <c r="C33" s="189"/>
      <c r="D33" s="190">
        <f t="shared" si="0"/>
        <v>0</v>
      </c>
      <c r="E33" s="58" t="s">
        <v>1078</v>
      </c>
      <c r="F33" s="88" t="s">
        <v>1077</v>
      </c>
      <c r="G33" s="56" t="s">
        <v>1302</v>
      </c>
      <c r="H33" s="87">
        <f>H32+1</f>
        <v>27</v>
      </c>
      <c r="I33" s="72">
        <v>20</v>
      </c>
      <c r="J33" s="71"/>
      <c r="K33" s="74" t="s">
        <v>482</v>
      </c>
      <c r="L33" s="20">
        <v>19128</v>
      </c>
      <c r="M33" s="31">
        <f>M32</f>
        <v>19128</v>
      </c>
      <c r="N33" s="212"/>
      <c r="O33" s="210" t="s">
        <v>482</v>
      </c>
      <c r="P33" s="16" t="s">
        <v>624</v>
      </c>
      <c r="Q33" s="15"/>
      <c r="R33" s="14" t="s">
        <v>623</v>
      </c>
      <c r="S33" s="13" t="str">
        <f>IF(AND(T33="◄",W33="►"),"◄?►",IF(T33="◄","◄",IF(W33="►","►","")))</f>
        <v>◄</v>
      </c>
      <c r="T33" s="12" t="str">
        <f>IF(U33&gt;0,"","◄")</f>
        <v>◄</v>
      </c>
      <c r="U33" s="11"/>
      <c r="V33" s="11"/>
      <c r="W33" s="10" t="str">
        <f>IF(V33&gt;0,"►","")</f>
        <v/>
      </c>
    </row>
    <row r="34" spans="1:23" ht="16.2" thickBot="1" x14ac:dyDescent="0.35">
      <c r="A34" s="28">
        <f>A33+1</f>
        <v>29</v>
      </c>
      <c r="B34" s="28"/>
      <c r="C34" s="189"/>
      <c r="D34" s="190">
        <f t="shared" si="0"/>
        <v>0</v>
      </c>
      <c r="E34" s="58">
        <v>908</v>
      </c>
      <c r="F34" s="88" t="s">
        <v>1075</v>
      </c>
      <c r="G34" s="56" t="s">
        <v>1301</v>
      </c>
      <c r="H34" s="87">
        <f>H33+1</f>
        <v>28</v>
      </c>
      <c r="I34" s="72">
        <f>I33+1</f>
        <v>21</v>
      </c>
      <c r="J34" s="71">
        <v>800</v>
      </c>
      <c r="K34" s="74" t="s">
        <v>482</v>
      </c>
      <c r="L34" s="20">
        <v>19406</v>
      </c>
      <c r="M34" s="31">
        <f>L34</f>
        <v>19406</v>
      </c>
      <c r="N34" s="30" t="s">
        <v>620</v>
      </c>
      <c r="O34" s="210" t="s">
        <v>482</v>
      </c>
      <c r="P34" s="16" t="s">
        <v>619</v>
      </c>
      <c r="Q34" s="15" t="s">
        <v>0</v>
      </c>
      <c r="R34" s="14" t="s">
        <v>0</v>
      </c>
      <c r="S34" s="13" t="str">
        <f>IF(AND(T34="◄",W34="►"),"◄?►",IF(T34="◄","◄",IF(W34="►","►","")))</f>
        <v>◄</v>
      </c>
      <c r="T34" s="12" t="str">
        <f>IF(U34&gt;0,"","◄")</f>
        <v>◄</v>
      </c>
      <c r="U34" s="11"/>
      <c r="V34" s="11"/>
      <c r="W34" s="10" t="str">
        <f>IF(V34&gt;0,"►","")</f>
        <v/>
      </c>
    </row>
    <row r="35" spans="1:23" ht="16.2" thickBot="1" x14ac:dyDescent="0.35">
      <c r="A35" s="28">
        <f>A34+1</f>
        <v>30</v>
      </c>
      <c r="B35" s="28"/>
      <c r="C35" s="189"/>
      <c r="D35" s="190">
        <f t="shared" si="0"/>
        <v>0</v>
      </c>
      <c r="E35" s="58" t="s">
        <v>618</v>
      </c>
      <c r="F35" s="73" t="s">
        <v>1073</v>
      </c>
      <c r="G35" s="56" t="s">
        <v>1300</v>
      </c>
      <c r="H35" s="72">
        <f>H34+1</f>
        <v>29</v>
      </c>
      <c r="I35" s="72">
        <f>I34+1</f>
        <v>22</v>
      </c>
      <c r="J35" s="71">
        <v>800</v>
      </c>
      <c r="K35" s="74" t="s">
        <v>482</v>
      </c>
      <c r="L35" s="20">
        <v>19532</v>
      </c>
      <c r="M35" s="31">
        <f>L35</f>
        <v>19532</v>
      </c>
      <c r="N35" s="30" t="s">
        <v>615</v>
      </c>
      <c r="O35" s="210" t="s">
        <v>482</v>
      </c>
      <c r="P35" s="16" t="s">
        <v>614</v>
      </c>
      <c r="Q35" s="15" t="s">
        <v>34</v>
      </c>
      <c r="R35" s="14" t="s">
        <v>613</v>
      </c>
      <c r="S35" s="13" t="str">
        <f>IF(AND(T35="◄",W35="►"),"◄?►",IF(T35="◄","◄",IF(W35="►","►","")))</f>
        <v>◄</v>
      </c>
      <c r="T35" s="12" t="str">
        <f>IF(U35&gt;0,"","◄")</f>
        <v>◄</v>
      </c>
      <c r="U35" s="11"/>
      <c r="V35" s="11"/>
      <c r="W35" s="10" t="str">
        <f>IF(V35&gt;0,"►","")</f>
        <v/>
      </c>
    </row>
    <row r="36" spans="1:23" ht="16.2" thickBot="1" x14ac:dyDescent="0.35">
      <c r="A36" s="28">
        <f>A35+1</f>
        <v>31</v>
      </c>
      <c r="B36" s="28"/>
      <c r="C36" s="189"/>
      <c r="D36" s="190">
        <f t="shared" si="0"/>
        <v>0</v>
      </c>
      <c r="E36" s="58" t="s">
        <v>612</v>
      </c>
      <c r="F36" s="73" t="s">
        <v>1071</v>
      </c>
      <c r="G36" s="56" t="s">
        <v>1299</v>
      </c>
      <c r="H36" s="72">
        <f>H35+1</f>
        <v>30</v>
      </c>
      <c r="I36" s="72">
        <f>I35+1</f>
        <v>23</v>
      </c>
      <c r="J36" s="71">
        <v>800</v>
      </c>
      <c r="K36" s="74" t="s">
        <v>482</v>
      </c>
      <c r="L36" s="20">
        <v>19612</v>
      </c>
      <c r="M36" s="31">
        <f>L36</f>
        <v>19612</v>
      </c>
      <c r="N36" s="30" t="s">
        <v>609</v>
      </c>
      <c r="O36" s="210" t="s">
        <v>482</v>
      </c>
      <c r="P36" s="16" t="s">
        <v>608</v>
      </c>
      <c r="Q36" s="15" t="s">
        <v>34</v>
      </c>
      <c r="R36" s="14" t="s">
        <v>607</v>
      </c>
      <c r="S36" s="13" t="str">
        <f>IF(AND(T36="◄",W36="►"),"◄?►",IF(T36="◄","◄",IF(W36="►","►","")))</f>
        <v>◄</v>
      </c>
      <c r="T36" s="12" t="str">
        <f>IF(U36&gt;0,"","◄")</f>
        <v>◄</v>
      </c>
      <c r="U36" s="11"/>
      <c r="V36" s="11"/>
      <c r="W36" s="10" t="str">
        <f>IF(V36&gt;0,"►","")</f>
        <v/>
      </c>
    </row>
    <row r="37" spans="1:23" ht="16.2" thickBot="1" x14ac:dyDescent="0.35">
      <c r="A37" s="28">
        <f>A36+1</f>
        <v>32</v>
      </c>
      <c r="B37" s="28"/>
      <c r="C37" s="189"/>
      <c r="D37" s="190">
        <f t="shared" si="0"/>
        <v>0</v>
      </c>
      <c r="E37" s="58" t="s">
        <v>606</v>
      </c>
      <c r="F37" s="73" t="s">
        <v>1069</v>
      </c>
      <c r="G37" s="56" t="s">
        <v>1298</v>
      </c>
      <c r="H37" s="72">
        <f>H36+1</f>
        <v>31</v>
      </c>
      <c r="I37" s="72">
        <f>I36+1</f>
        <v>24</v>
      </c>
      <c r="J37" s="71">
        <v>800</v>
      </c>
      <c r="K37" s="74" t="s">
        <v>482</v>
      </c>
      <c r="L37" s="20">
        <v>19859</v>
      </c>
      <c r="M37" s="31">
        <f>L37</f>
        <v>19859</v>
      </c>
      <c r="N37" s="30" t="s">
        <v>603</v>
      </c>
      <c r="O37" s="210" t="s">
        <v>482</v>
      </c>
      <c r="P37" s="16" t="s">
        <v>602</v>
      </c>
      <c r="Q37" s="15" t="s">
        <v>34</v>
      </c>
      <c r="R37" s="14" t="s">
        <v>601</v>
      </c>
      <c r="S37" s="13" t="str">
        <f>IF(AND(T37="◄",W37="►"),"◄?►",IF(T37="◄","◄",IF(W37="►","►","")))</f>
        <v>◄</v>
      </c>
      <c r="T37" s="12" t="str">
        <f>IF(U37&gt;0,"","◄")</f>
        <v>◄</v>
      </c>
      <c r="U37" s="11"/>
      <c r="V37" s="11"/>
      <c r="W37" s="10" t="str">
        <f>IF(V37&gt;0,"►","")</f>
        <v/>
      </c>
    </row>
    <row r="38" spans="1:23" ht="16.2" thickBot="1" x14ac:dyDescent="0.35">
      <c r="A38" s="28">
        <f>A37+1</f>
        <v>33</v>
      </c>
      <c r="B38" s="28"/>
      <c r="C38" s="189"/>
      <c r="D38" s="190">
        <f t="shared" si="0"/>
        <v>0</v>
      </c>
      <c r="E38" s="58" t="s">
        <v>600</v>
      </c>
      <c r="F38" s="73" t="s">
        <v>1067</v>
      </c>
      <c r="G38" s="56" t="s">
        <v>598</v>
      </c>
      <c r="H38" s="72">
        <f>H37+1</f>
        <v>32</v>
      </c>
      <c r="I38" s="72">
        <f>I37+1</f>
        <v>25</v>
      </c>
      <c r="J38" s="71">
        <v>800</v>
      </c>
      <c r="K38" s="74" t="s">
        <v>482</v>
      </c>
      <c r="L38" s="20">
        <v>19977</v>
      </c>
      <c r="M38" s="31">
        <f>L38</f>
        <v>19977</v>
      </c>
      <c r="N38" s="30" t="s">
        <v>597</v>
      </c>
      <c r="O38" s="210" t="s">
        <v>482</v>
      </c>
      <c r="P38" s="16" t="s">
        <v>596</v>
      </c>
      <c r="Q38" s="15" t="s">
        <v>34</v>
      </c>
      <c r="R38" s="14" t="s">
        <v>595</v>
      </c>
      <c r="S38" s="13" t="str">
        <f>IF(AND(T38="◄",W38="►"),"◄?►",IF(T38="◄","◄",IF(W38="►","►","")))</f>
        <v>◄</v>
      </c>
      <c r="T38" s="12" t="str">
        <f>IF(U38&gt;0,"","◄")</f>
        <v>◄</v>
      </c>
      <c r="U38" s="11"/>
      <c r="V38" s="11"/>
      <c r="W38" s="10" t="str">
        <f>IF(V38&gt;0,"►","")</f>
        <v/>
      </c>
    </row>
    <row r="39" spans="1:23" ht="16.2" thickBot="1" x14ac:dyDescent="0.35">
      <c r="A39" s="28">
        <f>A38+1</f>
        <v>34</v>
      </c>
      <c r="B39" s="28"/>
      <c r="C39" s="189"/>
      <c r="D39" s="190">
        <f t="shared" si="0"/>
        <v>0</v>
      </c>
      <c r="E39" s="58" t="s">
        <v>590</v>
      </c>
      <c r="F39" s="73" t="s">
        <v>1066</v>
      </c>
      <c r="G39" s="56" t="s">
        <v>1297</v>
      </c>
      <c r="H39" s="72">
        <f>H38+1</f>
        <v>33</v>
      </c>
      <c r="I39" s="72">
        <v>26</v>
      </c>
      <c r="J39" s="71">
        <v>960</v>
      </c>
      <c r="K39" s="74" t="s">
        <v>482</v>
      </c>
      <c r="L39" s="20">
        <v>20135</v>
      </c>
      <c r="M39" s="31">
        <f>L39</f>
        <v>20135</v>
      </c>
      <c r="N39" s="30" t="s">
        <v>592</v>
      </c>
      <c r="O39" s="35" t="s">
        <v>1296</v>
      </c>
      <c r="P39" s="16" t="s">
        <v>587</v>
      </c>
      <c r="Q39" s="15" t="s">
        <v>34</v>
      </c>
      <c r="R39" s="14" t="s">
        <v>586</v>
      </c>
      <c r="S39" s="13" t="str">
        <f>IF(AND(T39="◄",W39="►"),"◄?►",IF(T39="◄","◄",IF(W39="►","►","")))</f>
        <v>◄</v>
      </c>
      <c r="T39" s="12" t="str">
        <f>IF(U39&gt;0,"","◄")</f>
        <v>◄</v>
      </c>
      <c r="U39" s="11"/>
      <c r="V39" s="11"/>
      <c r="W39" s="10" t="str">
        <f>IF(V39&gt;0,"►","")</f>
        <v/>
      </c>
    </row>
    <row r="40" spans="1:23" ht="16.2" thickBot="1" x14ac:dyDescent="0.35">
      <c r="A40" s="28">
        <f>A39+1</f>
        <v>35</v>
      </c>
      <c r="B40" s="28"/>
      <c r="C40" s="189"/>
      <c r="D40" s="190">
        <f t="shared" si="0"/>
        <v>0</v>
      </c>
      <c r="E40" s="58" t="s">
        <v>590</v>
      </c>
      <c r="F40" s="73" t="s">
        <v>1064</v>
      </c>
      <c r="G40" s="56" t="s">
        <v>1158</v>
      </c>
      <c r="H40" s="72">
        <f>H39+1</f>
        <v>34</v>
      </c>
      <c r="I40" s="72">
        <f>I39+1</f>
        <v>27</v>
      </c>
      <c r="J40" s="71">
        <v>650</v>
      </c>
      <c r="K40" s="74" t="s">
        <v>482</v>
      </c>
      <c r="L40" s="20">
        <v>20135</v>
      </c>
      <c r="M40" s="31">
        <f>L40</f>
        <v>20135</v>
      </c>
      <c r="N40" s="30" t="s">
        <v>588</v>
      </c>
      <c r="O40" s="35" t="s">
        <v>1296</v>
      </c>
      <c r="P40" s="16" t="s">
        <v>587</v>
      </c>
      <c r="Q40" s="15" t="s">
        <v>34</v>
      </c>
      <c r="R40" s="14" t="s">
        <v>586</v>
      </c>
      <c r="S40" s="13" t="str">
        <f>IF(AND(T40="◄",W40="►"),"◄?►",IF(T40="◄","◄",IF(W40="►","►","")))</f>
        <v>◄</v>
      </c>
      <c r="T40" s="12" t="str">
        <f>IF(U40&gt;0,"","◄")</f>
        <v>◄</v>
      </c>
      <c r="U40" s="11"/>
      <c r="V40" s="11"/>
      <c r="W40" s="10" t="str">
        <f>IF(V40&gt;0,"►","")</f>
        <v/>
      </c>
    </row>
    <row r="41" spans="1:23" ht="16.2" thickBot="1" x14ac:dyDescent="0.35">
      <c r="A41" s="28">
        <f>A40+1</f>
        <v>36</v>
      </c>
      <c r="B41" s="28"/>
      <c r="C41" s="189"/>
      <c r="D41" s="190">
        <f t="shared" si="0"/>
        <v>0</v>
      </c>
      <c r="E41" s="58" t="s">
        <v>585</v>
      </c>
      <c r="F41" s="73" t="s">
        <v>1061</v>
      </c>
      <c r="G41" s="56" t="s">
        <v>773</v>
      </c>
      <c r="H41" s="72">
        <f>H40+1</f>
        <v>35</v>
      </c>
      <c r="I41" s="72">
        <v>25</v>
      </c>
      <c r="J41" s="71">
        <v>7600</v>
      </c>
      <c r="K41" s="74" t="s">
        <v>482</v>
      </c>
      <c r="L41" s="20">
        <v>21168</v>
      </c>
      <c r="M41" s="31">
        <f>L41</f>
        <v>21168</v>
      </c>
      <c r="N41" s="30" t="s">
        <v>239</v>
      </c>
      <c r="O41" s="35" t="s">
        <v>1156</v>
      </c>
      <c r="P41" s="16" t="s">
        <v>583</v>
      </c>
      <c r="Q41" s="15" t="s">
        <v>34</v>
      </c>
      <c r="R41" s="14" t="s">
        <v>582</v>
      </c>
      <c r="S41" s="13" t="str">
        <f>IF(AND(T41="◄",W41="►"),"◄?►",IF(T41="◄","◄",IF(W41="►","►","")))</f>
        <v>◄</v>
      </c>
      <c r="T41" s="12" t="str">
        <f>IF(U41&gt;0,"","◄")</f>
        <v>◄</v>
      </c>
      <c r="U41" s="11"/>
      <c r="V41" s="11"/>
      <c r="W41" s="10" t="str">
        <f>IF(V41&gt;0,"►","")</f>
        <v/>
      </c>
    </row>
    <row r="42" spans="1:23" ht="16.2" thickBot="1" x14ac:dyDescent="0.35">
      <c r="A42" s="28">
        <f>A41+1</f>
        <v>37</v>
      </c>
      <c r="B42" s="28"/>
      <c r="C42" s="189"/>
      <c r="D42" s="190">
        <f t="shared" si="0"/>
        <v>0</v>
      </c>
      <c r="E42" s="58" t="s">
        <v>581</v>
      </c>
      <c r="F42" s="73" t="s">
        <v>1060</v>
      </c>
      <c r="G42" s="56" t="s">
        <v>1295</v>
      </c>
      <c r="H42" s="72">
        <f>H41+1</f>
        <v>36</v>
      </c>
      <c r="I42" s="72">
        <v>28</v>
      </c>
      <c r="J42" s="71" t="s">
        <v>9</v>
      </c>
      <c r="K42" s="74" t="s">
        <v>482</v>
      </c>
      <c r="L42" s="20" t="s">
        <v>578</v>
      </c>
      <c r="M42" s="31" t="str">
        <f>L42</f>
        <v>../08/1952</v>
      </c>
      <c r="N42" s="30" t="s">
        <v>577</v>
      </c>
      <c r="O42" s="210" t="s">
        <v>482</v>
      </c>
      <c r="P42" s="16" t="s">
        <v>571</v>
      </c>
      <c r="Q42" s="15" t="s">
        <v>34</v>
      </c>
      <c r="R42" s="14" t="s">
        <v>576</v>
      </c>
      <c r="S42" s="13" t="str">
        <f>IF(AND(T42="◄",W42="►"),"◄?►",IF(T42="◄","◄",IF(W42="►","►","")))</f>
        <v>◄</v>
      </c>
      <c r="T42" s="12" t="str">
        <f>IF(U42&gt;0,"","◄")</f>
        <v>◄</v>
      </c>
      <c r="U42" s="11"/>
      <c r="V42" s="11"/>
      <c r="W42" s="10" t="str">
        <f>IF(V42&gt;0,"►","")</f>
        <v/>
      </c>
    </row>
    <row r="43" spans="1:23" ht="16.2" thickBot="1" x14ac:dyDescent="0.35">
      <c r="A43" s="28">
        <f>A42+1</f>
        <v>38</v>
      </c>
      <c r="B43" s="28"/>
      <c r="C43" s="189"/>
      <c r="D43" s="190">
        <f t="shared" si="0"/>
        <v>0</v>
      </c>
      <c r="E43" s="58" t="s">
        <v>575</v>
      </c>
      <c r="F43" s="73" t="s">
        <v>1058</v>
      </c>
      <c r="G43" s="56" t="s">
        <v>1294</v>
      </c>
      <c r="H43" s="72">
        <f>H42+1</f>
        <v>37</v>
      </c>
      <c r="I43" s="72">
        <f>I42+1</f>
        <v>29</v>
      </c>
      <c r="J43" s="71" t="s">
        <v>9</v>
      </c>
      <c r="K43" s="74" t="s">
        <v>482</v>
      </c>
      <c r="L43" s="20">
        <v>18872</v>
      </c>
      <c r="M43" s="31">
        <f>L43</f>
        <v>18872</v>
      </c>
      <c r="N43" s="30" t="s">
        <v>572</v>
      </c>
      <c r="O43" s="210" t="s">
        <v>482</v>
      </c>
      <c r="P43" s="16" t="s">
        <v>571</v>
      </c>
      <c r="Q43" s="15" t="s">
        <v>34</v>
      </c>
      <c r="R43" s="14" t="s">
        <v>570</v>
      </c>
      <c r="S43" s="13" t="str">
        <f>IF(AND(T43="◄",W43="►"),"◄?►",IF(T43="◄","◄",IF(W43="►","►","")))</f>
        <v>◄</v>
      </c>
      <c r="T43" s="12" t="str">
        <f>IF(U43&gt;0,"","◄")</f>
        <v>◄</v>
      </c>
      <c r="U43" s="11"/>
      <c r="V43" s="11"/>
      <c r="W43" s="10" t="str">
        <f>IF(V43&gt;0,"►","")</f>
        <v/>
      </c>
    </row>
    <row r="44" spans="1:23" ht="16.2" customHeight="1" thickBot="1" x14ac:dyDescent="0.35">
      <c r="A44" s="28">
        <f>A43+1</f>
        <v>39</v>
      </c>
      <c r="B44" s="28"/>
      <c r="C44" s="189"/>
      <c r="D44" s="190">
        <f t="shared" si="0"/>
        <v>0</v>
      </c>
      <c r="E44" s="58" t="s">
        <v>1293</v>
      </c>
      <c r="F44" s="85" t="s">
        <v>1053</v>
      </c>
      <c r="G44" s="84" t="s">
        <v>1292</v>
      </c>
      <c r="H44" s="72">
        <f>H43+1</f>
        <v>38</v>
      </c>
      <c r="I44" s="72">
        <f>I43+1</f>
        <v>30</v>
      </c>
      <c r="J44" s="71">
        <v>650</v>
      </c>
      <c r="K44" s="74" t="s">
        <v>482</v>
      </c>
      <c r="L44" s="83">
        <v>20979</v>
      </c>
      <c r="M44" s="31">
        <f>L44</f>
        <v>20979</v>
      </c>
      <c r="N44" s="211" t="s">
        <v>1291</v>
      </c>
      <c r="O44" s="213" t="s">
        <v>1289</v>
      </c>
      <c r="P44" s="16" t="s">
        <v>561</v>
      </c>
      <c r="Q44" s="15" t="s">
        <v>34</v>
      </c>
      <c r="R44" s="14" t="s">
        <v>560</v>
      </c>
      <c r="S44" s="13" t="str">
        <f>IF(AND(T44="◄",W44="►"),"◄?►",IF(T44="◄","◄",IF(W44="►","►","")))</f>
        <v>◄</v>
      </c>
      <c r="T44" s="12" t="str">
        <f>IF(U44&gt;0,"","◄")</f>
        <v>◄</v>
      </c>
      <c r="U44" s="11"/>
      <c r="V44" s="11"/>
      <c r="W44" s="10" t="str">
        <f>IF(V44&gt;0,"►","")</f>
        <v/>
      </c>
    </row>
    <row r="45" spans="1:23" ht="16.2" thickBot="1" x14ac:dyDescent="0.35">
      <c r="A45" s="28">
        <f>A44+1</f>
        <v>40</v>
      </c>
      <c r="B45" s="28"/>
      <c r="C45" s="189"/>
      <c r="D45" s="190">
        <f t="shared" si="0"/>
        <v>0</v>
      </c>
      <c r="E45" s="86" t="s">
        <v>565</v>
      </c>
      <c r="F45" s="85" t="s">
        <v>1053</v>
      </c>
      <c r="G45" s="84" t="s">
        <v>1290</v>
      </c>
      <c r="H45" s="72">
        <f>H44+1</f>
        <v>39</v>
      </c>
      <c r="I45" s="72">
        <f>I44</f>
        <v>30</v>
      </c>
      <c r="J45" s="71">
        <v>650</v>
      </c>
      <c r="K45" s="74" t="s">
        <v>482</v>
      </c>
      <c r="L45" s="83">
        <v>20979</v>
      </c>
      <c r="M45" s="31">
        <f>L45</f>
        <v>20979</v>
      </c>
      <c r="N45" s="212"/>
      <c r="O45" s="213" t="s">
        <v>1289</v>
      </c>
      <c r="P45" s="16" t="s">
        <v>561</v>
      </c>
      <c r="Q45" s="15" t="s">
        <v>34</v>
      </c>
      <c r="R45" s="14" t="s">
        <v>560</v>
      </c>
      <c r="S45" s="13" t="str">
        <f>IF(AND(T45="◄",W45="►"),"◄?►",IF(T45="◄","◄",IF(W45="►","►","")))</f>
        <v>◄</v>
      </c>
      <c r="T45" s="12" t="str">
        <f>IF(U45&gt;0,"","◄")</f>
        <v>◄</v>
      </c>
      <c r="U45" s="11"/>
      <c r="V45" s="11"/>
      <c r="W45" s="10" t="str">
        <f>IF(V45&gt;0,"►","")</f>
        <v/>
      </c>
    </row>
    <row r="46" spans="1:23" ht="16.2" thickBot="1" x14ac:dyDescent="0.35">
      <c r="A46" s="28">
        <f>A45+1</f>
        <v>41</v>
      </c>
      <c r="B46" s="28"/>
      <c r="C46" s="189"/>
      <c r="D46" s="190">
        <f t="shared" si="0"/>
        <v>0</v>
      </c>
      <c r="E46" s="58" t="s">
        <v>556</v>
      </c>
      <c r="F46" s="73" t="s">
        <v>1050</v>
      </c>
      <c r="G46" s="56" t="s">
        <v>1288</v>
      </c>
      <c r="H46" s="72" t="s">
        <v>557</v>
      </c>
      <c r="I46" s="72">
        <f>I45+1</f>
        <v>31</v>
      </c>
      <c r="J46" s="71">
        <v>5050</v>
      </c>
      <c r="K46" s="74" t="s">
        <v>482</v>
      </c>
      <c r="L46" s="20">
        <v>21079</v>
      </c>
      <c r="M46" s="31">
        <f>L46</f>
        <v>21079</v>
      </c>
      <c r="N46" s="30" t="s">
        <v>44</v>
      </c>
      <c r="O46" s="35" t="s">
        <v>1153</v>
      </c>
      <c r="P46" s="16" t="s">
        <v>42</v>
      </c>
      <c r="Q46" s="15" t="s">
        <v>34</v>
      </c>
      <c r="R46" s="14" t="s">
        <v>41</v>
      </c>
      <c r="S46" s="13" t="str">
        <f>IF(AND(T46="◄",W46="►"),"◄?►",IF(T46="◄","◄",IF(W46="►","►","")))</f>
        <v>◄</v>
      </c>
      <c r="T46" s="12" t="str">
        <f>IF(U46&gt;0,"","◄")</f>
        <v>◄</v>
      </c>
      <c r="U46" s="11"/>
      <c r="V46" s="11"/>
      <c r="W46" s="10" t="str">
        <f>IF(V46&gt;0,"►","")</f>
        <v/>
      </c>
    </row>
    <row r="47" spans="1:23" ht="16.2" thickBot="1" x14ac:dyDescent="0.35">
      <c r="A47" s="28">
        <f>A46+1</f>
        <v>42</v>
      </c>
      <c r="B47" s="28"/>
      <c r="C47" s="189"/>
      <c r="D47" s="190">
        <f t="shared" si="0"/>
        <v>0</v>
      </c>
      <c r="E47" s="58" t="s">
        <v>556</v>
      </c>
      <c r="F47" s="73" t="s">
        <v>1048</v>
      </c>
      <c r="G47" s="56" t="s">
        <v>1287</v>
      </c>
      <c r="H47" s="72" t="s">
        <v>553</v>
      </c>
      <c r="I47" s="72">
        <v>31</v>
      </c>
      <c r="J47" s="71">
        <v>5050</v>
      </c>
      <c r="K47" s="74" t="s">
        <v>482</v>
      </c>
      <c r="L47" s="20">
        <v>21079</v>
      </c>
      <c r="M47" s="31">
        <f>L47</f>
        <v>21079</v>
      </c>
      <c r="N47" s="30" t="s">
        <v>44</v>
      </c>
      <c r="O47" s="35" t="s">
        <v>1153</v>
      </c>
      <c r="P47" s="16" t="s">
        <v>42</v>
      </c>
      <c r="Q47" s="15" t="s">
        <v>34</v>
      </c>
      <c r="R47" s="14" t="s">
        <v>41</v>
      </c>
      <c r="S47" s="13" t="str">
        <f>IF(AND(T47="◄",W47="►"),"◄?►",IF(T47="◄","◄",IF(W47="►","►","")))</f>
        <v>◄</v>
      </c>
      <c r="T47" s="12" t="str">
        <f>IF(U47&gt;0,"","◄")</f>
        <v>◄</v>
      </c>
      <c r="U47" s="11"/>
      <c r="V47" s="11"/>
      <c r="W47" s="10" t="str">
        <f>IF(V47&gt;0,"►","")</f>
        <v/>
      </c>
    </row>
    <row r="48" spans="1:23" s="9" customFormat="1" ht="40.799999999999997" customHeight="1" thickBot="1" x14ac:dyDescent="0.3">
      <c r="A48" s="28">
        <f>A47+1</f>
        <v>43</v>
      </c>
      <c r="B48" s="28"/>
      <c r="C48" s="189"/>
      <c r="D48" s="190">
        <f t="shared" si="0"/>
        <v>0</v>
      </c>
      <c r="E48" s="58" t="s">
        <v>552</v>
      </c>
      <c r="F48" s="73" t="s">
        <v>1046</v>
      </c>
      <c r="G48" s="56" t="s">
        <v>1286</v>
      </c>
      <c r="H48" s="72">
        <v>41</v>
      </c>
      <c r="I48" s="72">
        <f>I47+1</f>
        <v>32</v>
      </c>
      <c r="J48" s="71">
        <v>1401</v>
      </c>
      <c r="K48" s="74" t="s">
        <v>482</v>
      </c>
      <c r="L48" s="20">
        <v>21823</v>
      </c>
      <c r="M48" s="31">
        <f>L48</f>
        <v>21823</v>
      </c>
      <c r="N48" s="38" t="s">
        <v>549</v>
      </c>
      <c r="O48" s="35" t="s">
        <v>1285</v>
      </c>
      <c r="P48" s="16" t="s">
        <v>547</v>
      </c>
      <c r="Q48" s="15" t="s">
        <v>34</v>
      </c>
      <c r="R48" s="14" t="s">
        <v>546</v>
      </c>
      <c r="S48" s="13" t="str">
        <f>IF(AND(T48="◄",W48="►"),"◄?►",IF(T48="◄","◄",IF(W48="►","►","")))</f>
        <v>◄</v>
      </c>
      <c r="T48" s="12" t="str">
        <f>IF(U48&gt;0,"","◄")</f>
        <v>◄</v>
      </c>
      <c r="U48" s="11"/>
      <c r="V48" s="11"/>
      <c r="W48" s="10" t="str">
        <f>IF(V48&gt;0,"►","")</f>
        <v/>
      </c>
    </row>
    <row r="49" spans="1:23" ht="16.2" customHeight="1" thickBot="1" x14ac:dyDescent="0.35">
      <c r="A49" s="28">
        <f>A48+1</f>
        <v>44</v>
      </c>
      <c r="B49" s="28"/>
      <c r="C49" s="189"/>
      <c r="D49" s="190">
        <f t="shared" si="0"/>
        <v>0</v>
      </c>
      <c r="E49" s="82" t="s">
        <v>545</v>
      </c>
      <c r="F49" s="81" t="s">
        <v>1043</v>
      </c>
      <c r="G49" s="56" t="s">
        <v>1284</v>
      </c>
      <c r="H49" s="72">
        <f>H48+1</f>
        <v>42</v>
      </c>
      <c r="I49" s="72">
        <v>32</v>
      </c>
      <c r="J49" s="71">
        <v>800</v>
      </c>
      <c r="K49" s="21">
        <v>21624</v>
      </c>
      <c r="L49" s="20">
        <v>21625</v>
      </c>
      <c r="M49" s="31">
        <f>L49</f>
        <v>21625</v>
      </c>
      <c r="N49" s="211" t="s">
        <v>420</v>
      </c>
      <c r="O49" s="35" t="s">
        <v>1283</v>
      </c>
      <c r="P49" s="16" t="s">
        <v>541</v>
      </c>
      <c r="Q49" s="15" t="s">
        <v>34</v>
      </c>
      <c r="R49" s="14" t="s">
        <v>540</v>
      </c>
      <c r="S49" s="13" t="str">
        <f>IF(AND(T49="◄",W49="►"),"◄?►",IF(T49="◄","◄",IF(W49="►","►","")))</f>
        <v>◄</v>
      </c>
      <c r="T49" s="12" t="str">
        <f>IF(U49&gt;0,"","◄")</f>
        <v>◄</v>
      </c>
      <c r="U49" s="11"/>
      <c r="V49" s="11"/>
      <c r="W49" s="10" t="str">
        <f>IF(V49&gt;0,"►","")</f>
        <v/>
      </c>
    </row>
    <row r="50" spans="1:23" ht="16.2" thickBot="1" x14ac:dyDescent="0.35">
      <c r="A50" s="28">
        <f>A49+1</f>
        <v>45</v>
      </c>
      <c r="B50" s="28"/>
      <c r="C50" s="189"/>
      <c r="D50" s="190">
        <f t="shared" si="0"/>
        <v>0</v>
      </c>
      <c r="E50" s="80"/>
      <c r="F50" s="77"/>
      <c r="G50" s="56" t="s">
        <v>1282</v>
      </c>
      <c r="H50" s="72">
        <v>42</v>
      </c>
      <c r="I50" s="72">
        <v>32</v>
      </c>
      <c r="J50" s="71">
        <v>800</v>
      </c>
      <c r="K50" s="21">
        <v>21624</v>
      </c>
      <c r="L50" s="20">
        <v>21260</v>
      </c>
      <c r="M50" s="31">
        <f>L50</f>
        <v>21260</v>
      </c>
      <c r="N50" s="212"/>
      <c r="O50" s="35" t="s">
        <v>1281</v>
      </c>
      <c r="P50" s="16">
        <v>1016</v>
      </c>
      <c r="Q50" s="15"/>
      <c r="R50" s="14" t="s">
        <v>0</v>
      </c>
      <c r="S50" s="13" t="str">
        <f>IF(AND(T50="◄",W50="►"),"◄?►",IF(T50="◄","◄",IF(W50="►","►","")))</f>
        <v>◄</v>
      </c>
      <c r="T50" s="12" t="str">
        <f>IF(U50&gt;0,"","◄")</f>
        <v>◄</v>
      </c>
      <c r="U50" s="11"/>
      <c r="V50" s="11"/>
      <c r="W50" s="10" t="str">
        <f>IF(V50&gt;0,"►","")</f>
        <v/>
      </c>
    </row>
    <row r="51" spans="1:23" ht="16.2" thickBot="1" x14ac:dyDescent="0.35">
      <c r="A51" s="28">
        <f>A50+1</f>
        <v>46</v>
      </c>
      <c r="B51" s="28"/>
      <c r="C51" s="189"/>
      <c r="D51" s="190">
        <f t="shared" si="0"/>
        <v>0</v>
      </c>
      <c r="E51" s="79"/>
      <c r="F51" s="78"/>
      <c r="G51" s="56" t="s">
        <v>1280</v>
      </c>
      <c r="H51" s="72">
        <v>42</v>
      </c>
      <c r="I51" s="72">
        <v>33</v>
      </c>
      <c r="J51" s="71">
        <v>800</v>
      </c>
      <c r="K51" s="21">
        <v>21624</v>
      </c>
      <c r="L51" s="20">
        <v>21625</v>
      </c>
      <c r="M51" s="31">
        <f>L51</f>
        <v>21625</v>
      </c>
      <c r="N51" s="212"/>
      <c r="O51" s="35" t="s">
        <v>1279</v>
      </c>
      <c r="P51" s="16">
        <v>1093</v>
      </c>
      <c r="Q51" s="15"/>
      <c r="R51" s="14" t="s">
        <v>0</v>
      </c>
      <c r="S51" s="13" t="str">
        <f>IF(AND(T51="◄",W51="►"),"◄?►",IF(T51="◄","◄",IF(W51="►","►","")))</f>
        <v>◄</v>
      </c>
      <c r="T51" s="12" t="str">
        <f>IF(U51&gt;0,"","◄")</f>
        <v>◄</v>
      </c>
      <c r="U51" s="11"/>
      <c r="V51" s="11"/>
      <c r="W51" s="10" t="str">
        <f>IF(V51&gt;0,"►","")</f>
        <v/>
      </c>
    </row>
    <row r="52" spans="1:23" ht="16.2" thickBot="1" x14ac:dyDescent="0.35">
      <c r="A52" s="28">
        <f>A51+1</f>
        <v>47</v>
      </c>
      <c r="B52" s="28"/>
      <c r="C52" s="189"/>
      <c r="D52" s="190">
        <f t="shared" si="0"/>
        <v>0</v>
      </c>
      <c r="E52" s="58" t="s">
        <v>535</v>
      </c>
      <c r="F52" s="73" t="s">
        <v>1036</v>
      </c>
      <c r="G52" s="56" t="s">
        <v>1278</v>
      </c>
      <c r="H52" s="72">
        <v>42</v>
      </c>
      <c r="I52" s="72">
        <v>33</v>
      </c>
      <c r="J52" s="71">
        <v>800</v>
      </c>
      <c r="K52" s="21" t="s">
        <v>9</v>
      </c>
      <c r="L52" s="20">
        <v>21441</v>
      </c>
      <c r="M52" s="31">
        <f>L52</f>
        <v>21441</v>
      </c>
      <c r="N52" s="30" t="s">
        <v>532</v>
      </c>
      <c r="O52" s="35" t="s">
        <v>1277</v>
      </c>
      <c r="P52" s="16" t="s">
        <v>530</v>
      </c>
      <c r="Q52" s="15" t="s">
        <v>34</v>
      </c>
      <c r="R52" s="14" t="s">
        <v>529</v>
      </c>
      <c r="S52" s="13" t="str">
        <f>IF(AND(T52="◄",W52="►"),"◄?►",IF(T52="◄","◄",IF(W52="►","►","")))</f>
        <v>◄</v>
      </c>
      <c r="T52" s="12" t="str">
        <f>IF(U52&gt;0,"","◄")</f>
        <v>◄</v>
      </c>
      <c r="U52" s="11"/>
      <c r="V52" s="11"/>
      <c r="W52" s="10" t="str">
        <f>IF(V52&gt;0,"►","")</f>
        <v/>
      </c>
    </row>
    <row r="53" spans="1:23" ht="16.2" thickBot="1" x14ac:dyDescent="0.35">
      <c r="A53" s="28">
        <f>A52+1</f>
        <v>48</v>
      </c>
      <c r="B53" s="28"/>
      <c r="C53" s="189"/>
      <c r="D53" s="190">
        <f t="shared" si="0"/>
        <v>0</v>
      </c>
      <c r="E53" s="58" t="s">
        <v>528</v>
      </c>
      <c r="F53" s="73" t="s">
        <v>1033</v>
      </c>
      <c r="G53" s="56" t="s">
        <v>1276</v>
      </c>
      <c r="H53" s="72">
        <f>H52+1</f>
        <v>43</v>
      </c>
      <c r="I53" s="72">
        <f>I52+1</f>
        <v>34</v>
      </c>
      <c r="J53" s="71">
        <v>800</v>
      </c>
      <c r="K53" s="21" t="s">
        <v>9</v>
      </c>
      <c r="L53" s="20">
        <v>21812</v>
      </c>
      <c r="M53" s="31">
        <f>L53</f>
        <v>21812</v>
      </c>
      <c r="N53" s="30" t="s">
        <v>510</v>
      </c>
      <c r="O53" s="35" t="s">
        <v>1275</v>
      </c>
      <c r="P53" s="16" t="s">
        <v>524</v>
      </c>
      <c r="Q53" s="15" t="s">
        <v>34</v>
      </c>
      <c r="R53" s="14" t="s">
        <v>523</v>
      </c>
      <c r="S53" s="13" t="str">
        <f>IF(AND(T53="◄",W53="►"),"◄?►",IF(T53="◄","◄",IF(W53="►","►","")))</f>
        <v>◄</v>
      </c>
      <c r="T53" s="12" t="str">
        <f>IF(U53&gt;0,"","◄")</f>
        <v>◄</v>
      </c>
      <c r="U53" s="11"/>
      <c r="V53" s="11"/>
      <c r="W53" s="10" t="str">
        <f>IF(V53&gt;0,"►","")</f>
        <v/>
      </c>
    </row>
    <row r="54" spans="1:23" ht="16.2" thickBot="1" x14ac:dyDescent="0.35">
      <c r="A54" s="28">
        <f>A53+1</f>
        <v>49</v>
      </c>
      <c r="B54" s="28"/>
      <c r="C54" s="189"/>
      <c r="D54" s="190">
        <f t="shared" si="0"/>
        <v>0</v>
      </c>
      <c r="E54" s="58" t="s">
        <v>522</v>
      </c>
      <c r="F54" s="73" t="s">
        <v>1030</v>
      </c>
      <c r="G54" s="56" t="s">
        <v>1274</v>
      </c>
      <c r="H54" s="72">
        <f>H53</f>
        <v>43</v>
      </c>
      <c r="I54" s="72">
        <v>34</v>
      </c>
      <c r="J54" s="71">
        <v>800</v>
      </c>
      <c r="K54" s="21" t="s">
        <v>9</v>
      </c>
      <c r="L54" s="20">
        <v>22013</v>
      </c>
      <c r="M54" s="31">
        <f>L54</f>
        <v>22013</v>
      </c>
      <c r="N54" s="30" t="s">
        <v>37</v>
      </c>
      <c r="O54" s="35" t="s">
        <v>1151</v>
      </c>
      <c r="P54" s="16" t="s">
        <v>35</v>
      </c>
      <c r="Q54" s="15" t="s">
        <v>34</v>
      </c>
      <c r="R54" s="14" t="s">
        <v>33</v>
      </c>
      <c r="S54" s="13" t="str">
        <f>IF(AND(T54="◄",W54="►"),"◄?►",IF(T54="◄","◄",IF(W54="►","►","")))</f>
        <v>◄</v>
      </c>
      <c r="T54" s="12" t="str">
        <f>IF(U54&gt;0,"","◄")</f>
        <v>◄</v>
      </c>
      <c r="U54" s="11"/>
      <c r="V54" s="11"/>
      <c r="W54" s="10" t="str">
        <f>IF(V54&gt;0,"►","")</f>
        <v/>
      </c>
    </row>
    <row r="55" spans="1:23" s="9" customFormat="1" ht="16.2" thickBot="1" x14ac:dyDescent="0.3">
      <c r="A55" s="28">
        <f>A54+1</f>
        <v>50</v>
      </c>
      <c r="B55" s="28"/>
      <c r="C55" s="189"/>
      <c r="D55" s="190">
        <f t="shared" si="0"/>
        <v>0</v>
      </c>
      <c r="E55" s="58" t="s">
        <v>520</v>
      </c>
      <c r="F55" s="73" t="s">
        <v>1028</v>
      </c>
      <c r="G55" s="56" t="s">
        <v>1273</v>
      </c>
      <c r="H55" s="72">
        <f>H54+1</f>
        <v>44</v>
      </c>
      <c r="I55" s="72">
        <f>I54+1</f>
        <v>35</v>
      </c>
      <c r="J55" s="71">
        <v>800</v>
      </c>
      <c r="K55" s="21" t="s">
        <v>9</v>
      </c>
      <c r="L55" s="20">
        <v>22131</v>
      </c>
      <c r="M55" s="31">
        <f>L55</f>
        <v>22131</v>
      </c>
      <c r="N55" s="38" t="s">
        <v>517</v>
      </c>
      <c r="O55" s="35" t="s">
        <v>1272</v>
      </c>
      <c r="P55" s="16" t="s">
        <v>515</v>
      </c>
      <c r="Q55" s="15" t="s">
        <v>34</v>
      </c>
      <c r="R55" s="14" t="s">
        <v>514</v>
      </c>
      <c r="S55" s="13" t="str">
        <f>IF(AND(T55="◄",W55="►"),"◄?►",IF(T55="◄","◄",IF(W55="►","►","")))</f>
        <v>◄</v>
      </c>
      <c r="T55" s="12" t="str">
        <f>IF(U55&gt;0,"","◄")</f>
        <v>◄</v>
      </c>
      <c r="U55" s="11"/>
      <c r="V55" s="11"/>
      <c r="W55" s="10" t="str">
        <f>IF(V55&gt;0,"►","")</f>
        <v/>
      </c>
    </row>
    <row r="56" spans="1:23" s="9" customFormat="1" ht="16.2" thickBot="1" x14ac:dyDescent="0.3">
      <c r="A56" s="28">
        <f>A55+1</f>
        <v>51</v>
      </c>
      <c r="B56" s="28"/>
      <c r="C56" s="189"/>
      <c r="D56" s="190">
        <f t="shared" si="0"/>
        <v>0</v>
      </c>
      <c r="E56" s="58" t="s">
        <v>513</v>
      </c>
      <c r="F56" s="73" t="s">
        <v>1025</v>
      </c>
      <c r="G56" s="56" t="s">
        <v>1024</v>
      </c>
      <c r="H56" s="72">
        <f>H55</f>
        <v>44</v>
      </c>
      <c r="I56" s="72">
        <f>I55</f>
        <v>35</v>
      </c>
      <c r="J56" s="71">
        <v>800</v>
      </c>
      <c r="K56" s="21" t="s">
        <v>9</v>
      </c>
      <c r="L56" s="20">
        <v>22176</v>
      </c>
      <c r="M56" s="31">
        <f>L56</f>
        <v>22176</v>
      </c>
      <c r="N56" s="30" t="s">
        <v>510</v>
      </c>
      <c r="O56" s="35" t="s">
        <v>1271</v>
      </c>
      <c r="P56" s="16" t="s">
        <v>508</v>
      </c>
      <c r="Q56" s="15" t="s">
        <v>34</v>
      </c>
      <c r="R56" s="14" t="s">
        <v>507</v>
      </c>
      <c r="S56" s="13" t="str">
        <f>IF(AND(T56="◄",W56="►"),"◄?►",IF(T56="◄","◄",IF(W56="►","►","")))</f>
        <v>◄</v>
      </c>
      <c r="T56" s="12" t="str">
        <f>IF(U56&gt;0,"","◄")</f>
        <v>◄</v>
      </c>
      <c r="U56" s="11"/>
      <c r="V56" s="11"/>
      <c r="W56" s="10" t="str">
        <f>IF(V56&gt;0,"►","")</f>
        <v/>
      </c>
    </row>
    <row r="57" spans="1:23" s="9" customFormat="1" ht="16.2" thickBot="1" x14ac:dyDescent="0.3">
      <c r="A57" s="28">
        <f>A56+1</f>
        <v>52</v>
      </c>
      <c r="B57" s="28"/>
      <c r="C57" s="189"/>
      <c r="D57" s="190">
        <f t="shared" si="0"/>
        <v>0</v>
      </c>
      <c r="E57" s="58" t="s">
        <v>506</v>
      </c>
      <c r="F57" s="73" t="s">
        <v>1022</v>
      </c>
      <c r="G57" s="56" t="s">
        <v>1270</v>
      </c>
      <c r="H57" s="72">
        <f>H56+1</f>
        <v>45</v>
      </c>
      <c r="I57" s="72">
        <f>I56+1</f>
        <v>36</v>
      </c>
      <c r="J57" s="71">
        <v>800</v>
      </c>
      <c r="K57" s="21">
        <v>22263</v>
      </c>
      <c r="L57" s="20">
        <v>22265</v>
      </c>
      <c r="M57" s="31">
        <f>L57</f>
        <v>22265</v>
      </c>
      <c r="N57" s="30" t="s">
        <v>503</v>
      </c>
      <c r="O57" s="35" t="s">
        <v>1269</v>
      </c>
      <c r="P57" s="16" t="s">
        <v>501</v>
      </c>
      <c r="Q57" s="15" t="s">
        <v>34</v>
      </c>
      <c r="R57" s="14" t="s">
        <v>500</v>
      </c>
      <c r="S57" s="13" t="str">
        <f>IF(AND(T57="◄",W57="►"),"◄?►",IF(T57="◄","◄",IF(W57="►","►","")))</f>
        <v>◄</v>
      </c>
      <c r="T57" s="12" t="str">
        <f>IF(U57&gt;0,"","◄")</f>
        <v>◄</v>
      </c>
      <c r="U57" s="11"/>
      <c r="V57" s="11"/>
      <c r="W57" s="10" t="str">
        <f>IF(V57&gt;0,"►","")</f>
        <v/>
      </c>
    </row>
    <row r="58" spans="1:23" s="9" customFormat="1" ht="16.2" thickBot="1" x14ac:dyDescent="0.3">
      <c r="A58" s="28">
        <f>A57+1</f>
        <v>53</v>
      </c>
      <c r="B58" s="28"/>
      <c r="C58" s="189"/>
      <c r="D58" s="190">
        <f t="shared" si="0"/>
        <v>0</v>
      </c>
      <c r="E58" s="58" t="s">
        <v>1017</v>
      </c>
      <c r="F58" s="73" t="s">
        <v>1019</v>
      </c>
      <c r="G58" s="76" t="s">
        <v>1268</v>
      </c>
      <c r="H58" s="72">
        <f>H57+1</f>
        <v>46</v>
      </c>
      <c r="I58" s="72">
        <f>I57+1</f>
        <v>37</v>
      </c>
      <c r="J58" s="75" t="s">
        <v>9</v>
      </c>
      <c r="K58" s="74" t="s">
        <v>482</v>
      </c>
      <c r="L58" s="20">
        <v>22068</v>
      </c>
      <c r="M58" s="31">
        <f>L58</f>
        <v>22068</v>
      </c>
      <c r="N58" s="30" t="s">
        <v>494</v>
      </c>
      <c r="O58" s="210" t="s">
        <v>482</v>
      </c>
      <c r="P58" s="16" t="s">
        <v>491</v>
      </c>
      <c r="Q58" s="15" t="s">
        <v>34</v>
      </c>
      <c r="R58" s="14" t="s">
        <v>481</v>
      </c>
      <c r="S58" s="13" t="str">
        <f>IF(AND(T58="◄",W58="►"),"◄?►",IF(T58="◄","◄",IF(W58="►","►","")))</f>
        <v>◄</v>
      </c>
      <c r="T58" s="12" t="str">
        <f>IF(U58&gt;0,"","◄")</f>
        <v>◄</v>
      </c>
      <c r="U58" s="11"/>
      <c r="V58" s="11"/>
      <c r="W58" s="10" t="str">
        <f>IF(V58&gt;0,"►","")</f>
        <v/>
      </c>
    </row>
    <row r="59" spans="1:23" s="9" customFormat="1" ht="16.2" thickBot="1" x14ac:dyDescent="0.3">
      <c r="A59" s="28">
        <f>A58+1</f>
        <v>54</v>
      </c>
      <c r="B59" s="28"/>
      <c r="C59" s="189"/>
      <c r="D59" s="190">
        <f t="shared" si="0"/>
        <v>0</v>
      </c>
      <c r="E59" s="58" t="s">
        <v>1017</v>
      </c>
      <c r="F59" s="73" t="s">
        <v>1016</v>
      </c>
      <c r="G59" s="76" t="s">
        <v>1267</v>
      </c>
      <c r="H59" s="72">
        <f>H58+1</f>
        <v>47</v>
      </c>
      <c r="I59" s="72">
        <f>I58+1</f>
        <v>38</v>
      </c>
      <c r="J59" s="75" t="s">
        <v>9</v>
      </c>
      <c r="K59" s="74" t="s">
        <v>482</v>
      </c>
      <c r="L59" s="20">
        <v>22068</v>
      </c>
      <c r="M59" s="31">
        <f>L59</f>
        <v>22068</v>
      </c>
      <c r="N59" s="30" t="s">
        <v>494</v>
      </c>
      <c r="O59" s="210" t="s">
        <v>482</v>
      </c>
      <c r="P59" s="16" t="s">
        <v>491</v>
      </c>
      <c r="Q59" s="15" t="s">
        <v>34</v>
      </c>
      <c r="R59" s="14" t="s">
        <v>481</v>
      </c>
      <c r="S59" s="13" t="str">
        <f>IF(AND(T59="◄",W59="►"),"◄?►",IF(T59="◄","◄",IF(W59="►","►","")))</f>
        <v>◄</v>
      </c>
      <c r="T59" s="12" t="str">
        <f>IF(U59&gt;0,"","◄")</f>
        <v>◄</v>
      </c>
      <c r="U59" s="11"/>
      <c r="V59" s="11"/>
      <c r="W59" s="10" t="str">
        <f>IF(V59&gt;0,"►","")</f>
        <v/>
      </c>
    </row>
    <row r="60" spans="1:23" s="9" customFormat="1" ht="16.2" thickBot="1" x14ac:dyDescent="0.3">
      <c r="A60" s="28">
        <f>A59+1</f>
        <v>55</v>
      </c>
      <c r="B60" s="28"/>
      <c r="C60" s="189"/>
      <c r="D60" s="190">
        <f t="shared" si="0"/>
        <v>0</v>
      </c>
      <c r="E60" s="58" t="s">
        <v>1014</v>
      </c>
      <c r="F60" s="73" t="s">
        <v>1013</v>
      </c>
      <c r="G60" s="76" t="s">
        <v>1266</v>
      </c>
      <c r="H60" s="72">
        <f>H59+1</f>
        <v>48</v>
      </c>
      <c r="I60" s="72">
        <f>I59+1</f>
        <v>39</v>
      </c>
      <c r="J60" s="75" t="s">
        <v>9</v>
      </c>
      <c r="K60" s="74" t="s">
        <v>482</v>
      </c>
      <c r="L60" s="20">
        <v>22068</v>
      </c>
      <c r="M60" s="31">
        <f>L60</f>
        <v>22068</v>
      </c>
      <c r="N60" s="30" t="s">
        <v>247</v>
      </c>
      <c r="O60" s="210" t="s">
        <v>482</v>
      </c>
      <c r="P60" s="16" t="s">
        <v>491</v>
      </c>
      <c r="Q60" s="15" t="s">
        <v>0</v>
      </c>
      <c r="R60" s="14" t="s">
        <v>0</v>
      </c>
      <c r="S60" s="13" t="str">
        <f>IF(AND(T60="◄",W60="►"),"◄?►",IF(T60="◄","◄",IF(W60="►","►","")))</f>
        <v>◄</v>
      </c>
      <c r="T60" s="12" t="str">
        <f>IF(U60&gt;0,"","◄")</f>
        <v>◄</v>
      </c>
      <c r="U60" s="11"/>
      <c r="V60" s="11"/>
      <c r="W60" s="10" t="str">
        <f>IF(V60&gt;0,"►","")</f>
        <v/>
      </c>
    </row>
    <row r="61" spans="1:23" s="9" customFormat="1" ht="16.2" thickBot="1" x14ac:dyDescent="0.3">
      <c r="A61" s="28">
        <f>A60+1</f>
        <v>56</v>
      </c>
      <c r="B61" s="28"/>
      <c r="C61" s="189"/>
      <c r="D61" s="190">
        <f t="shared" si="0"/>
        <v>0</v>
      </c>
      <c r="E61" s="58" t="s">
        <v>488</v>
      </c>
      <c r="F61" s="73" t="s">
        <v>1011</v>
      </c>
      <c r="G61" s="76" t="s">
        <v>1265</v>
      </c>
      <c r="H61" s="72">
        <f>H60</f>
        <v>48</v>
      </c>
      <c r="I61" s="72">
        <f>I60</f>
        <v>39</v>
      </c>
      <c r="J61" s="75" t="s">
        <v>9</v>
      </c>
      <c r="K61" s="74" t="s">
        <v>482</v>
      </c>
      <c r="L61" s="20">
        <v>22068</v>
      </c>
      <c r="M61" s="31">
        <f>L61</f>
        <v>22068</v>
      </c>
      <c r="N61" s="30" t="s">
        <v>247</v>
      </c>
      <c r="O61" s="210" t="s">
        <v>482</v>
      </c>
      <c r="P61" s="16" t="s">
        <v>488</v>
      </c>
      <c r="Q61" s="15" t="s">
        <v>0</v>
      </c>
      <c r="R61" s="14" t="s">
        <v>0</v>
      </c>
      <c r="S61" s="13" t="str">
        <f>IF(AND(T61="◄",W61="►"),"◄?►",IF(T61="◄","◄",IF(W61="►","►","")))</f>
        <v>◄</v>
      </c>
      <c r="T61" s="12" t="str">
        <f>IF(U61&gt;0,"","◄")</f>
        <v>◄</v>
      </c>
      <c r="U61" s="11"/>
      <c r="V61" s="11"/>
      <c r="W61" s="10" t="str">
        <f>IF(V61&gt;0,"►","")</f>
        <v/>
      </c>
    </row>
    <row r="62" spans="1:23" s="9" customFormat="1" ht="16.2" thickBot="1" x14ac:dyDescent="0.3">
      <c r="A62" s="28">
        <f>A61+1</f>
        <v>57</v>
      </c>
      <c r="B62" s="28"/>
      <c r="C62" s="189"/>
      <c r="D62" s="190">
        <f t="shared" si="0"/>
        <v>0</v>
      </c>
      <c r="E62" s="58" t="s">
        <v>485</v>
      </c>
      <c r="F62" s="73" t="s">
        <v>1009</v>
      </c>
      <c r="G62" s="76" t="s">
        <v>1264</v>
      </c>
      <c r="H62" s="72">
        <f>H61+1</f>
        <v>49</v>
      </c>
      <c r="I62" s="72">
        <f>I61+1</f>
        <v>40</v>
      </c>
      <c r="J62" s="75" t="s">
        <v>9</v>
      </c>
      <c r="K62" s="74" t="s">
        <v>482</v>
      </c>
      <c r="L62" s="20">
        <v>22068</v>
      </c>
      <c r="M62" s="31">
        <f>L62</f>
        <v>22068</v>
      </c>
      <c r="N62" s="30" t="s">
        <v>247</v>
      </c>
      <c r="O62" s="210" t="s">
        <v>482</v>
      </c>
      <c r="P62" s="16" t="s">
        <v>485</v>
      </c>
      <c r="Q62" s="15" t="s">
        <v>0</v>
      </c>
      <c r="R62" s="14" t="s">
        <v>0</v>
      </c>
      <c r="S62" s="13" t="str">
        <f>IF(AND(T62="◄",W62="►"),"◄?►",IF(T62="◄","◄",IF(W62="►","►","")))</f>
        <v>◄</v>
      </c>
      <c r="T62" s="12" t="str">
        <f>IF(U62&gt;0,"","◄")</f>
        <v>◄</v>
      </c>
      <c r="U62" s="11"/>
      <c r="V62" s="11"/>
      <c r="W62" s="10" t="str">
        <f>IF(V62&gt;0,"►","")</f>
        <v/>
      </c>
    </row>
    <row r="63" spans="1:23" s="9" customFormat="1" ht="16.2" thickBot="1" x14ac:dyDescent="0.3">
      <c r="A63" s="28">
        <f>A62+1</f>
        <v>58</v>
      </c>
      <c r="B63" s="28"/>
      <c r="C63" s="189"/>
      <c r="D63" s="190">
        <f t="shared" si="0"/>
        <v>0</v>
      </c>
      <c r="E63" s="58" t="s">
        <v>481</v>
      </c>
      <c r="F63" s="73" t="s">
        <v>1007</v>
      </c>
      <c r="G63" s="76" t="s">
        <v>1263</v>
      </c>
      <c r="H63" s="72">
        <f>H62</f>
        <v>49</v>
      </c>
      <c r="I63" s="72">
        <f>I62</f>
        <v>40</v>
      </c>
      <c r="J63" s="75" t="s">
        <v>9</v>
      </c>
      <c r="K63" s="74" t="s">
        <v>482</v>
      </c>
      <c r="L63" s="20">
        <v>22068</v>
      </c>
      <c r="M63" s="31">
        <f>L63</f>
        <v>22068</v>
      </c>
      <c r="N63" s="30" t="s">
        <v>247</v>
      </c>
      <c r="O63" s="210" t="s">
        <v>482</v>
      </c>
      <c r="P63" s="16" t="s">
        <v>481</v>
      </c>
      <c r="Q63" s="15" t="s">
        <v>0</v>
      </c>
      <c r="R63" s="14" t="s">
        <v>0</v>
      </c>
      <c r="S63" s="13" t="str">
        <f>IF(AND(T63="◄",W63="►"),"◄?►",IF(T63="◄","◄",IF(W63="►","►","")))</f>
        <v>◄</v>
      </c>
      <c r="T63" s="12" t="str">
        <f>IF(U63&gt;0,"","◄")</f>
        <v>◄</v>
      </c>
      <c r="U63" s="11"/>
      <c r="V63" s="11"/>
      <c r="W63" s="10" t="str">
        <f>IF(V63&gt;0,"►","")</f>
        <v/>
      </c>
    </row>
    <row r="64" spans="1:23" s="9" customFormat="1" ht="16.2" thickBot="1" x14ac:dyDescent="0.3">
      <c r="A64" s="28">
        <f>A63+1</f>
        <v>59</v>
      </c>
      <c r="B64" s="28"/>
      <c r="C64" s="189"/>
      <c r="D64" s="190">
        <f t="shared" si="0"/>
        <v>0</v>
      </c>
      <c r="E64" s="58" t="s">
        <v>480</v>
      </c>
      <c r="F64" s="73" t="s">
        <v>1005</v>
      </c>
      <c r="G64" s="56" t="s">
        <v>1262</v>
      </c>
      <c r="H64" s="72">
        <v>45</v>
      </c>
      <c r="I64" s="72">
        <v>36</v>
      </c>
      <c r="J64" s="71">
        <v>800</v>
      </c>
      <c r="K64" s="21" t="s">
        <v>477</v>
      </c>
      <c r="L64" s="20">
        <v>22542</v>
      </c>
      <c r="M64" s="31">
        <f>L64</f>
        <v>22542</v>
      </c>
      <c r="N64" s="30" t="s">
        <v>305</v>
      </c>
      <c r="O64" s="35" t="s">
        <v>1261</v>
      </c>
      <c r="P64" s="16" t="s">
        <v>475</v>
      </c>
      <c r="Q64" s="15" t="s">
        <v>34</v>
      </c>
      <c r="R64" s="14" t="s">
        <v>474</v>
      </c>
      <c r="S64" s="13" t="str">
        <f>IF(AND(T64="◄",W64="►"),"◄?►",IF(T64="◄","◄",IF(W64="►","►","")))</f>
        <v>◄</v>
      </c>
      <c r="T64" s="12" t="str">
        <f>IF(U64&gt;0,"","◄")</f>
        <v>◄</v>
      </c>
      <c r="U64" s="11"/>
      <c r="V64" s="11"/>
      <c r="W64" s="10" t="str">
        <f>IF(V64&gt;0,"►","")</f>
        <v/>
      </c>
    </row>
    <row r="65" spans="1:23" s="9" customFormat="1" ht="24" customHeight="1" thickBot="1" x14ac:dyDescent="0.3">
      <c r="A65" s="28">
        <f>A64+1</f>
        <v>60</v>
      </c>
      <c r="B65" s="28"/>
      <c r="C65" s="189"/>
      <c r="D65" s="190">
        <f t="shared" si="0"/>
        <v>0</v>
      </c>
      <c r="E65" s="58" t="s">
        <v>473</v>
      </c>
      <c r="F65" s="73" t="s">
        <v>1002</v>
      </c>
      <c r="G65" s="56" t="s">
        <v>1260</v>
      </c>
      <c r="H65" s="72">
        <f>H63+1</f>
        <v>50</v>
      </c>
      <c r="I65" s="72">
        <f>I63+1</f>
        <v>41</v>
      </c>
      <c r="J65" s="71">
        <v>800</v>
      </c>
      <c r="K65" s="21">
        <v>22593</v>
      </c>
      <c r="L65" s="20">
        <v>22594</v>
      </c>
      <c r="M65" s="31">
        <f>L65</f>
        <v>22594</v>
      </c>
      <c r="N65" s="38" t="s">
        <v>19</v>
      </c>
      <c r="O65" s="35" t="s">
        <v>1259</v>
      </c>
      <c r="P65" s="16" t="s">
        <v>469</v>
      </c>
      <c r="Q65" s="15" t="s">
        <v>34</v>
      </c>
      <c r="R65" s="14" t="s">
        <v>468</v>
      </c>
      <c r="S65" s="13" t="str">
        <f>IF(AND(T65="◄",W65="►"),"◄?►",IF(T65="◄","◄",IF(W65="►","►","")))</f>
        <v>◄</v>
      </c>
      <c r="T65" s="12" t="str">
        <f>IF(U65&gt;0,"","◄")</f>
        <v>◄</v>
      </c>
      <c r="U65" s="11"/>
      <c r="V65" s="11"/>
      <c r="W65" s="10" t="str">
        <f>IF(V65&gt;0,"►","")</f>
        <v/>
      </c>
    </row>
    <row r="66" spans="1:23" s="9" customFormat="1" ht="16.2" thickBot="1" x14ac:dyDescent="0.3">
      <c r="A66" s="28">
        <f>A65+1</f>
        <v>61</v>
      </c>
      <c r="B66" s="28"/>
      <c r="C66" s="189"/>
      <c r="D66" s="190">
        <f t="shared" si="0"/>
        <v>0</v>
      </c>
      <c r="E66" s="58" t="s">
        <v>467</v>
      </c>
      <c r="F66" s="73" t="s">
        <v>999</v>
      </c>
      <c r="G66" s="56" t="s">
        <v>1258</v>
      </c>
      <c r="H66" s="72">
        <f>H65</f>
        <v>50</v>
      </c>
      <c r="I66" s="72">
        <f>I65</f>
        <v>41</v>
      </c>
      <c r="J66" s="71">
        <v>800</v>
      </c>
      <c r="K66" s="21" t="s">
        <v>464</v>
      </c>
      <c r="L66" s="20">
        <v>22906</v>
      </c>
      <c r="M66" s="31">
        <f>L66</f>
        <v>22906</v>
      </c>
      <c r="N66" s="30" t="s">
        <v>463</v>
      </c>
      <c r="O66" s="35" t="s">
        <v>1257</v>
      </c>
      <c r="P66" s="16" t="s">
        <v>461</v>
      </c>
      <c r="Q66" s="15" t="s">
        <v>34</v>
      </c>
      <c r="R66" s="14" t="s">
        <v>460</v>
      </c>
      <c r="S66" s="13" t="str">
        <f>IF(AND(T66="◄",W66="►"),"◄?►",IF(T66="◄","◄",IF(W66="►","►","")))</f>
        <v>◄</v>
      </c>
      <c r="T66" s="12" t="str">
        <f>IF(U66&gt;0,"","◄")</f>
        <v>◄</v>
      </c>
      <c r="U66" s="11"/>
      <c r="V66" s="11"/>
      <c r="W66" s="10" t="str">
        <f>IF(V66&gt;0,"►","")</f>
        <v/>
      </c>
    </row>
    <row r="67" spans="1:23" s="9" customFormat="1" ht="38.4" customHeight="1" thickBot="1" x14ac:dyDescent="0.3">
      <c r="A67" s="28">
        <f>A66+1</f>
        <v>62</v>
      </c>
      <c r="B67" s="28"/>
      <c r="C67" s="189"/>
      <c r="D67" s="190">
        <f t="shared" si="0"/>
        <v>0</v>
      </c>
      <c r="E67" s="58" t="s">
        <v>459</v>
      </c>
      <c r="F67" s="73" t="s">
        <v>996</v>
      </c>
      <c r="G67" s="56" t="s">
        <v>1256</v>
      </c>
      <c r="H67" s="72">
        <f>H66+1</f>
        <v>51</v>
      </c>
      <c r="I67" s="72">
        <f>I66+1</f>
        <v>42</v>
      </c>
      <c r="J67" s="71">
        <v>800</v>
      </c>
      <c r="K67" s="21" t="s">
        <v>456</v>
      </c>
      <c r="L67" s="20">
        <v>22913</v>
      </c>
      <c r="M67" s="19">
        <f>L67</f>
        <v>22913</v>
      </c>
      <c r="N67" s="214" t="s">
        <v>455</v>
      </c>
      <c r="O67" s="17" t="s">
        <v>1255</v>
      </c>
      <c r="P67" s="16" t="s">
        <v>453</v>
      </c>
      <c r="Q67" s="15" t="s">
        <v>34</v>
      </c>
      <c r="R67" s="14" t="s">
        <v>452</v>
      </c>
      <c r="S67" s="13" t="str">
        <f>IF(AND(T67="◄",W67="►"),"◄?►",IF(T67="◄","◄",IF(W67="►","►","")))</f>
        <v>◄</v>
      </c>
      <c r="T67" s="12" t="str">
        <f>IF(U67&gt;0,"","◄")</f>
        <v>◄</v>
      </c>
      <c r="U67" s="11"/>
      <c r="V67" s="11"/>
      <c r="W67" s="10" t="str">
        <f>IF(V67&gt;0,"►","")</f>
        <v/>
      </c>
    </row>
    <row r="68" spans="1:23" s="179" customFormat="1" ht="38.4" customHeight="1" thickBot="1" x14ac:dyDescent="0.35">
      <c r="A68" s="70"/>
      <c r="B68" s="70"/>
      <c r="C68" s="70"/>
      <c r="D68" s="70"/>
      <c r="E68" s="70"/>
      <c r="F68" s="69"/>
      <c r="G68" s="62" t="s">
        <v>1254</v>
      </c>
      <c r="H68" s="68" t="s">
        <v>1254</v>
      </c>
      <c r="I68" s="68"/>
      <c r="J68" s="67"/>
      <c r="K68" s="62"/>
      <c r="L68" s="66"/>
      <c r="M68" s="65"/>
      <c r="N68" s="64"/>
      <c r="O68" s="62" t="s">
        <v>1254</v>
      </c>
      <c r="P68" s="63"/>
      <c r="Q68" s="62"/>
      <c r="R68" s="62"/>
      <c r="S68" s="62"/>
      <c r="T68" s="62"/>
      <c r="U68" s="62"/>
      <c r="V68" s="62"/>
      <c r="W68" s="62"/>
    </row>
    <row r="69" spans="1:23" s="9" customFormat="1" ht="29.4" thickBot="1" x14ac:dyDescent="0.3">
      <c r="A69" s="28">
        <f>A67+1</f>
        <v>63</v>
      </c>
      <c r="B69" s="28"/>
      <c r="C69" s="189"/>
      <c r="D69" s="190">
        <f t="shared" si="0"/>
        <v>0</v>
      </c>
      <c r="E69" s="207">
        <v>1253</v>
      </c>
      <c r="F69" s="57" t="s">
        <v>992</v>
      </c>
      <c r="G69" s="208" t="s">
        <v>1253</v>
      </c>
      <c r="H69" s="55">
        <v>1</v>
      </c>
      <c r="I69" s="55">
        <v>1</v>
      </c>
      <c r="J69" s="54">
        <v>1050</v>
      </c>
      <c r="K69" s="21" t="s">
        <v>9</v>
      </c>
      <c r="L69" s="20">
        <v>23175</v>
      </c>
      <c r="M69" s="43">
        <f>L69</f>
        <v>23175</v>
      </c>
      <c r="N69" s="42" t="s">
        <v>448</v>
      </c>
      <c r="O69" s="41" t="s">
        <v>1252</v>
      </c>
      <c r="P69" s="16" t="s">
        <v>446</v>
      </c>
      <c r="Q69" s="15" t="s">
        <v>0</v>
      </c>
      <c r="R69" s="14" t="s">
        <v>0</v>
      </c>
      <c r="S69" s="13" t="str">
        <f>IF(AND(T69="◄",W69="►"),"◄?►",IF(T69="◄","◄",IF(W69="►","►","")))</f>
        <v>◄</v>
      </c>
      <c r="T69" s="12" t="str">
        <f>IF(U69&gt;0,"","◄")</f>
        <v>◄</v>
      </c>
      <c r="U69" s="11"/>
      <c r="V69" s="11"/>
      <c r="W69" s="10" t="str">
        <f>IF(V69&gt;0,"►","")</f>
        <v/>
      </c>
    </row>
    <row r="70" spans="1:23" s="9" customFormat="1" ht="29.4" thickBot="1" x14ac:dyDescent="0.3">
      <c r="A70" s="28">
        <f>A69+1</f>
        <v>64</v>
      </c>
      <c r="B70" s="28"/>
      <c r="C70" s="189"/>
      <c r="D70" s="190">
        <f t="shared" ref="D70:D133" si="1">C70</f>
        <v>0</v>
      </c>
      <c r="E70" s="34" t="s">
        <v>989</v>
      </c>
      <c r="F70" s="57" t="s">
        <v>988</v>
      </c>
      <c r="G70" s="37" t="s">
        <v>1251</v>
      </c>
      <c r="H70" s="55">
        <v>1</v>
      </c>
      <c r="I70" s="59">
        <v>1</v>
      </c>
      <c r="J70" s="54">
        <v>2300</v>
      </c>
      <c r="K70" s="21" t="s">
        <v>442</v>
      </c>
      <c r="L70" s="20">
        <v>23207</v>
      </c>
      <c r="M70" s="31">
        <f>L70</f>
        <v>23207</v>
      </c>
      <c r="N70" s="38" t="s">
        <v>441</v>
      </c>
      <c r="O70" s="35" t="s">
        <v>1250</v>
      </c>
      <c r="P70" s="16" t="s">
        <v>439</v>
      </c>
      <c r="Q70" s="15" t="s">
        <v>34</v>
      </c>
      <c r="R70" s="14" t="s">
        <v>438</v>
      </c>
      <c r="S70" s="13" t="str">
        <f>IF(AND(T70="◄",W70="►"),"◄?►",IF(T70="◄","◄",IF(W70="►","►","")))</f>
        <v>◄</v>
      </c>
      <c r="T70" s="12" t="str">
        <f>IF(U70&gt;0,"","◄")</f>
        <v>◄</v>
      </c>
      <c r="U70" s="11"/>
      <c r="V70" s="11"/>
      <c r="W70" s="10" t="str">
        <f>IF(V70&gt;0,"►","")</f>
        <v/>
      </c>
    </row>
    <row r="71" spans="1:23" s="9" customFormat="1" ht="16.2" thickBot="1" x14ac:dyDescent="0.3">
      <c r="A71" s="28">
        <f>A70+1</f>
        <v>65</v>
      </c>
      <c r="B71" s="28"/>
      <c r="C71" s="189"/>
      <c r="D71" s="190">
        <f t="shared" si="1"/>
        <v>0</v>
      </c>
      <c r="E71" s="34" t="s">
        <v>985</v>
      </c>
      <c r="F71" s="57" t="s">
        <v>984</v>
      </c>
      <c r="G71" s="33" t="s">
        <v>1249</v>
      </c>
      <c r="H71" s="55">
        <f>H70+1</f>
        <v>2</v>
      </c>
      <c r="I71" s="55">
        <f>I70+1</f>
        <v>2</v>
      </c>
      <c r="J71" s="54">
        <v>800</v>
      </c>
      <c r="K71" s="21" t="s">
        <v>434</v>
      </c>
      <c r="L71" s="20">
        <v>23270</v>
      </c>
      <c r="M71" s="31">
        <f>L71</f>
        <v>23270</v>
      </c>
      <c r="N71" s="30" t="s">
        <v>433</v>
      </c>
      <c r="O71" s="35" t="s">
        <v>1248</v>
      </c>
      <c r="P71" s="16" t="s">
        <v>431</v>
      </c>
      <c r="Q71" s="15" t="s">
        <v>34</v>
      </c>
      <c r="R71" s="14" t="s">
        <v>430</v>
      </c>
      <c r="S71" s="13" t="str">
        <f>IF(AND(T71="◄",W71="►"),"◄?►",IF(T71="◄","◄",IF(W71="►","►","")))</f>
        <v>◄</v>
      </c>
      <c r="T71" s="12" t="str">
        <f>IF(U71&gt;0,"","◄")</f>
        <v>◄</v>
      </c>
      <c r="U71" s="11"/>
      <c r="V71" s="11"/>
      <c r="W71" s="10" t="str">
        <f>IF(V71&gt;0,"►","")</f>
        <v/>
      </c>
    </row>
    <row r="72" spans="1:23" s="9" customFormat="1" ht="16.2" thickBot="1" x14ac:dyDescent="0.3">
      <c r="A72" s="28">
        <f>A71+1</f>
        <v>66</v>
      </c>
      <c r="B72" s="28"/>
      <c r="C72" s="189"/>
      <c r="D72" s="190">
        <f t="shared" si="1"/>
        <v>0</v>
      </c>
      <c r="E72" s="34">
        <v>1271</v>
      </c>
      <c r="F72" s="57" t="s">
        <v>981</v>
      </c>
      <c r="G72" s="33" t="s">
        <v>1247</v>
      </c>
      <c r="H72" s="55">
        <v>2</v>
      </c>
      <c r="I72" s="59">
        <f>I71</f>
        <v>2</v>
      </c>
      <c r="J72" s="54">
        <v>4200</v>
      </c>
      <c r="K72" s="21" t="s">
        <v>9</v>
      </c>
      <c r="L72" s="20">
        <v>23338</v>
      </c>
      <c r="M72" s="31">
        <f>L72</f>
        <v>23338</v>
      </c>
      <c r="N72" s="30" t="s">
        <v>427</v>
      </c>
      <c r="O72" s="35" t="s">
        <v>1246</v>
      </c>
      <c r="P72" s="16" t="s">
        <v>425</v>
      </c>
      <c r="Q72" s="15" t="s">
        <v>0</v>
      </c>
      <c r="R72" s="14" t="s">
        <v>0</v>
      </c>
      <c r="S72" s="13" t="str">
        <f>IF(AND(T72="◄",W72="►"),"◄?►",IF(T72="◄","◄",IF(W72="►","►","")))</f>
        <v>◄</v>
      </c>
      <c r="T72" s="12" t="str">
        <f>IF(U72&gt;0,"","◄")</f>
        <v>◄</v>
      </c>
      <c r="U72" s="11"/>
      <c r="V72" s="11"/>
      <c r="W72" s="10" t="str">
        <f>IF(V72&gt;0,"►","")</f>
        <v/>
      </c>
    </row>
    <row r="73" spans="1:23" s="9" customFormat="1" ht="16.2" thickBot="1" x14ac:dyDescent="0.3">
      <c r="A73" s="28">
        <f>A72+1</f>
        <v>67</v>
      </c>
      <c r="B73" s="28"/>
      <c r="C73" s="189"/>
      <c r="D73" s="190">
        <f t="shared" si="1"/>
        <v>0</v>
      </c>
      <c r="E73" s="34" t="s">
        <v>978</v>
      </c>
      <c r="F73" s="57" t="s">
        <v>977</v>
      </c>
      <c r="G73" s="33" t="s">
        <v>1245</v>
      </c>
      <c r="H73" s="55">
        <f>H72+1</f>
        <v>3</v>
      </c>
      <c r="I73" s="59">
        <v>3</v>
      </c>
      <c r="J73" s="54">
        <v>1330</v>
      </c>
      <c r="K73" s="21" t="s">
        <v>421</v>
      </c>
      <c r="L73" s="20">
        <v>23578</v>
      </c>
      <c r="M73" s="31">
        <f>L73</f>
        <v>23578</v>
      </c>
      <c r="N73" s="30" t="s">
        <v>420</v>
      </c>
      <c r="O73" s="35" t="s">
        <v>1244</v>
      </c>
      <c r="P73" s="16" t="s">
        <v>418</v>
      </c>
      <c r="Q73" s="15" t="s">
        <v>34</v>
      </c>
      <c r="R73" s="14" t="s">
        <v>417</v>
      </c>
      <c r="S73" s="13" t="str">
        <f>IF(AND(T73="◄",W73="►"),"◄?►",IF(T73="◄","◄",IF(W73="►","►","")))</f>
        <v>◄</v>
      </c>
      <c r="T73" s="12" t="str">
        <f>IF(U73&gt;0,"","◄")</f>
        <v>◄</v>
      </c>
      <c r="U73" s="11"/>
      <c r="V73" s="11"/>
      <c r="W73" s="10" t="str">
        <f>IF(V73&gt;0,"►","")</f>
        <v/>
      </c>
    </row>
    <row r="74" spans="1:23" s="9" customFormat="1" ht="16.2" thickBot="1" x14ac:dyDescent="0.3">
      <c r="A74" s="28">
        <f>A73+1</f>
        <v>68</v>
      </c>
      <c r="B74" s="28"/>
      <c r="C74" s="189"/>
      <c r="D74" s="190">
        <f t="shared" si="1"/>
        <v>0</v>
      </c>
      <c r="E74" s="34" t="s">
        <v>974</v>
      </c>
      <c r="F74" s="57" t="s">
        <v>973</v>
      </c>
      <c r="G74" s="33" t="s">
        <v>1243</v>
      </c>
      <c r="H74" s="55">
        <v>3</v>
      </c>
      <c r="I74" s="59">
        <f>I73</f>
        <v>3</v>
      </c>
      <c r="J74" s="54">
        <v>800</v>
      </c>
      <c r="K74" s="21" t="s">
        <v>413</v>
      </c>
      <c r="L74" s="20">
        <v>23592</v>
      </c>
      <c r="M74" s="31">
        <f>L74</f>
        <v>23592</v>
      </c>
      <c r="N74" s="30" t="s">
        <v>239</v>
      </c>
      <c r="O74" s="35" t="s">
        <v>1242</v>
      </c>
      <c r="P74" s="16" t="s">
        <v>411</v>
      </c>
      <c r="Q74" s="15" t="s">
        <v>34</v>
      </c>
      <c r="R74" s="14" t="s">
        <v>410</v>
      </c>
      <c r="S74" s="13" t="str">
        <f>IF(AND(T74="◄",W74="►"),"◄?►",IF(T74="◄","◄",IF(W74="►","►","")))</f>
        <v>◄</v>
      </c>
      <c r="T74" s="12" t="str">
        <f>IF(U74&gt;0,"","◄")</f>
        <v>◄</v>
      </c>
      <c r="U74" s="11"/>
      <c r="V74" s="11"/>
      <c r="W74" s="10" t="str">
        <f>IF(V74&gt;0,"►","")</f>
        <v/>
      </c>
    </row>
    <row r="75" spans="1:23" s="9" customFormat="1" ht="31.8" customHeight="1" thickBot="1" x14ac:dyDescent="0.3">
      <c r="A75" s="28">
        <f>A74+1</f>
        <v>69</v>
      </c>
      <c r="B75" s="28"/>
      <c r="C75" s="189"/>
      <c r="D75" s="190">
        <f t="shared" si="1"/>
        <v>0</v>
      </c>
      <c r="E75" s="34" t="s">
        <v>968</v>
      </c>
      <c r="F75" s="57" t="s">
        <v>970</v>
      </c>
      <c r="G75" s="33" t="s">
        <v>1241</v>
      </c>
      <c r="H75" s="55">
        <f>H74+1</f>
        <v>4</v>
      </c>
      <c r="I75" s="59">
        <v>4</v>
      </c>
      <c r="J75" s="54">
        <v>800</v>
      </c>
      <c r="K75" s="21" t="s">
        <v>9</v>
      </c>
      <c r="L75" s="20">
        <v>23914</v>
      </c>
      <c r="M75" s="31">
        <f>L75</f>
        <v>23914</v>
      </c>
      <c r="N75" s="206" t="s">
        <v>407</v>
      </c>
      <c r="O75" s="35" t="s">
        <v>1239</v>
      </c>
      <c r="P75" s="16" t="s">
        <v>401</v>
      </c>
      <c r="Q75" s="15" t="s">
        <v>34</v>
      </c>
      <c r="R75" s="14" t="s">
        <v>400</v>
      </c>
      <c r="S75" s="13" t="str">
        <f>IF(AND(T75="◄",W75="►"),"◄?►",IF(T75="◄","◄",IF(W75="►","►","")))</f>
        <v>◄</v>
      </c>
      <c r="T75" s="12" t="str">
        <f>IF(U75&gt;0,"","◄")</f>
        <v>◄</v>
      </c>
      <c r="U75" s="11"/>
      <c r="V75" s="11"/>
      <c r="W75" s="10" t="str">
        <f>IF(V75&gt;0,"►","")</f>
        <v/>
      </c>
    </row>
    <row r="76" spans="1:23" s="9" customFormat="1" ht="29.4" thickBot="1" x14ac:dyDescent="0.3">
      <c r="A76" s="28">
        <f>A75+1</f>
        <v>70</v>
      </c>
      <c r="B76" s="28"/>
      <c r="C76" s="189"/>
      <c r="D76" s="190">
        <f t="shared" si="1"/>
        <v>0</v>
      </c>
      <c r="E76" s="34" t="s">
        <v>968</v>
      </c>
      <c r="F76" s="57" t="s">
        <v>967</v>
      </c>
      <c r="G76" s="37" t="s">
        <v>1240</v>
      </c>
      <c r="H76" s="55">
        <f>H75+1</f>
        <v>5</v>
      </c>
      <c r="I76" s="59">
        <f>I75+1</f>
        <v>5</v>
      </c>
      <c r="J76" s="54">
        <v>300</v>
      </c>
      <c r="K76" s="21" t="s">
        <v>9</v>
      </c>
      <c r="L76" s="20">
        <v>23914</v>
      </c>
      <c r="M76" s="31">
        <f>L76</f>
        <v>23914</v>
      </c>
      <c r="N76" s="38" t="s">
        <v>403</v>
      </c>
      <c r="O76" s="35" t="s">
        <v>1239</v>
      </c>
      <c r="P76" s="16" t="s">
        <v>401</v>
      </c>
      <c r="Q76" s="15" t="s">
        <v>34</v>
      </c>
      <c r="R76" s="14" t="s">
        <v>400</v>
      </c>
      <c r="S76" s="13" t="str">
        <f>IF(AND(T76="◄",W76="►"),"◄?►",IF(T76="◄","◄",IF(W76="►","►","")))</f>
        <v>◄</v>
      </c>
      <c r="T76" s="12" t="str">
        <f>IF(U76&gt;0,"","◄")</f>
        <v>◄</v>
      </c>
      <c r="U76" s="11"/>
      <c r="V76" s="11"/>
      <c r="W76" s="10" t="str">
        <f>IF(V76&gt;0,"►","")</f>
        <v/>
      </c>
    </row>
    <row r="77" spans="1:23" s="9" customFormat="1" ht="16.2" thickBot="1" x14ac:dyDescent="0.3">
      <c r="A77" s="28">
        <f>A76+1</f>
        <v>71</v>
      </c>
      <c r="B77" s="28"/>
      <c r="C77" s="189"/>
      <c r="D77" s="190">
        <f t="shared" si="1"/>
        <v>0</v>
      </c>
      <c r="E77" s="34" t="s">
        <v>964</v>
      </c>
      <c r="F77" s="57" t="s">
        <v>963</v>
      </c>
      <c r="G77" s="33" t="s">
        <v>962</v>
      </c>
      <c r="H77" s="55">
        <f>H76+1</f>
        <v>6</v>
      </c>
      <c r="I77" s="55">
        <f>I76+1</f>
        <v>6</v>
      </c>
      <c r="J77" s="54">
        <v>800</v>
      </c>
      <c r="K77" s="21" t="s">
        <v>396</v>
      </c>
      <c r="L77" s="20">
        <v>24012</v>
      </c>
      <c r="M77" s="31">
        <f>L77</f>
        <v>24012</v>
      </c>
      <c r="N77" s="30" t="s">
        <v>239</v>
      </c>
      <c r="O77" s="35" t="s">
        <v>1238</v>
      </c>
      <c r="P77" s="16" t="s">
        <v>394</v>
      </c>
      <c r="Q77" s="15" t="s">
        <v>34</v>
      </c>
      <c r="R77" s="14" t="s">
        <v>393</v>
      </c>
      <c r="S77" s="13" t="str">
        <f>IF(AND(T77="◄",W77="►"),"◄?►",IF(T77="◄","◄",IF(W77="►","►","")))</f>
        <v>◄</v>
      </c>
      <c r="T77" s="12" t="str">
        <f>IF(U77&gt;0,"","◄")</f>
        <v>◄</v>
      </c>
      <c r="U77" s="11"/>
      <c r="V77" s="11"/>
      <c r="W77" s="10" t="str">
        <f>IF(V77&gt;0,"►","")</f>
        <v/>
      </c>
    </row>
    <row r="78" spans="1:23" s="9" customFormat="1" ht="16.2" thickBot="1" x14ac:dyDescent="0.3">
      <c r="A78" s="28">
        <f>A77+1</f>
        <v>72</v>
      </c>
      <c r="B78" s="28"/>
      <c r="C78" s="189"/>
      <c r="D78" s="190">
        <f t="shared" si="1"/>
        <v>0</v>
      </c>
      <c r="E78" s="34" t="s">
        <v>960</v>
      </c>
      <c r="F78" s="57" t="s">
        <v>959</v>
      </c>
      <c r="G78" s="33" t="s">
        <v>1237</v>
      </c>
      <c r="H78" s="55">
        <f>H77</f>
        <v>6</v>
      </c>
      <c r="I78" s="59">
        <f>I77</f>
        <v>6</v>
      </c>
      <c r="J78" s="54">
        <v>800</v>
      </c>
      <c r="K78" s="21" t="s">
        <v>389</v>
      </c>
      <c r="L78" s="20">
        <v>24376</v>
      </c>
      <c r="M78" s="31">
        <f>L78</f>
        <v>24376</v>
      </c>
      <c r="N78" s="30" t="s">
        <v>239</v>
      </c>
      <c r="O78" s="35" t="s">
        <v>1236</v>
      </c>
      <c r="P78" s="16" t="s">
        <v>387</v>
      </c>
      <c r="Q78" s="15" t="s">
        <v>34</v>
      </c>
      <c r="R78" s="14" t="s">
        <v>386</v>
      </c>
      <c r="S78" s="13" t="str">
        <f>IF(AND(T78="◄",W78="►"),"◄?►",IF(T78="◄","◄",IF(W78="►","►","")))</f>
        <v>◄</v>
      </c>
      <c r="T78" s="12" t="str">
        <f>IF(U78&gt;0,"","◄")</f>
        <v>◄</v>
      </c>
      <c r="U78" s="11"/>
      <c r="V78" s="11"/>
      <c r="W78" s="10" t="str">
        <f>IF(V78&gt;0,"►","")</f>
        <v/>
      </c>
    </row>
    <row r="79" spans="1:23" s="9" customFormat="1" ht="16.2" thickBot="1" x14ac:dyDescent="0.3">
      <c r="A79" s="28">
        <f>A78+1</f>
        <v>73</v>
      </c>
      <c r="B79" s="28"/>
      <c r="C79" s="189"/>
      <c r="D79" s="190">
        <f t="shared" si="1"/>
        <v>0</v>
      </c>
      <c r="E79" s="34">
        <v>1414</v>
      </c>
      <c r="F79" s="57" t="s">
        <v>956</v>
      </c>
      <c r="G79" s="33" t="s">
        <v>1235</v>
      </c>
      <c r="H79" s="55">
        <f>H78+1</f>
        <v>7</v>
      </c>
      <c r="I79" s="55">
        <f>I78+1</f>
        <v>7</v>
      </c>
      <c r="J79" s="54">
        <v>800</v>
      </c>
      <c r="K79" s="21" t="s">
        <v>383</v>
      </c>
      <c r="L79" s="36">
        <v>24579</v>
      </c>
      <c r="M79" s="31">
        <f>L79</f>
        <v>24579</v>
      </c>
      <c r="N79" s="30" t="s">
        <v>239</v>
      </c>
      <c r="O79" s="35" t="s">
        <v>1234</v>
      </c>
      <c r="P79" s="16" t="s">
        <v>381</v>
      </c>
      <c r="Q79" s="15" t="s">
        <v>0</v>
      </c>
      <c r="R79" s="14" t="s">
        <v>0</v>
      </c>
      <c r="S79" s="13" t="str">
        <f>IF(AND(T79="◄",W79="►"),"◄?►",IF(T79="◄","◄",IF(W79="►","►","")))</f>
        <v>◄</v>
      </c>
      <c r="T79" s="12" t="str">
        <f>IF(U79&gt;0,"","◄")</f>
        <v>◄</v>
      </c>
      <c r="U79" s="11"/>
      <c r="V79" s="11"/>
      <c r="W79" s="10" t="str">
        <f>IF(V79&gt;0,"►","")</f>
        <v/>
      </c>
    </row>
    <row r="80" spans="1:23" s="9" customFormat="1" ht="16.2" thickBot="1" x14ac:dyDescent="0.3">
      <c r="A80" s="28">
        <f>A79+1</f>
        <v>74</v>
      </c>
      <c r="B80" s="28"/>
      <c r="C80" s="189"/>
      <c r="D80" s="190">
        <f t="shared" si="1"/>
        <v>0</v>
      </c>
      <c r="E80" s="34" t="s">
        <v>953</v>
      </c>
      <c r="F80" s="57" t="s">
        <v>952</v>
      </c>
      <c r="G80" s="33" t="s">
        <v>951</v>
      </c>
      <c r="H80" s="55">
        <f>H79</f>
        <v>7</v>
      </c>
      <c r="I80" s="59">
        <f>I79</f>
        <v>7</v>
      </c>
      <c r="J80" s="54">
        <v>800</v>
      </c>
      <c r="K80" s="21" t="s">
        <v>377</v>
      </c>
      <c r="L80" s="20">
        <v>24594</v>
      </c>
      <c r="M80" s="31">
        <f>L80</f>
        <v>24594</v>
      </c>
      <c r="N80" s="30" t="s">
        <v>239</v>
      </c>
      <c r="O80" s="35" t="s">
        <v>1233</v>
      </c>
      <c r="P80" s="16" t="s">
        <v>375</v>
      </c>
      <c r="Q80" s="15" t="s">
        <v>34</v>
      </c>
      <c r="R80" s="14" t="s">
        <v>374</v>
      </c>
      <c r="S80" s="13" t="str">
        <f>IF(AND(T80="◄",W80="►"),"◄?►",IF(T80="◄","◄",IF(W80="►","►","")))</f>
        <v>◄</v>
      </c>
      <c r="T80" s="12" t="str">
        <f>IF(U80&gt;0,"","◄")</f>
        <v>◄</v>
      </c>
      <c r="U80" s="11"/>
      <c r="V80" s="11"/>
      <c r="W80" s="10" t="str">
        <f>IF(V80&gt;0,"►","")</f>
        <v/>
      </c>
    </row>
    <row r="81" spans="1:23" s="9" customFormat="1" ht="16.2" thickBot="1" x14ac:dyDescent="0.3">
      <c r="A81" s="28">
        <f>A80+1</f>
        <v>75</v>
      </c>
      <c r="B81" s="28"/>
      <c r="C81" s="189"/>
      <c r="D81" s="190">
        <f t="shared" si="1"/>
        <v>0</v>
      </c>
      <c r="E81" s="34">
        <v>1435</v>
      </c>
      <c r="F81" s="57" t="s">
        <v>949</v>
      </c>
      <c r="G81" s="33" t="s">
        <v>1232</v>
      </c>
      <c r="H81" s="55">
        <f>H80+1</f>
        <v>8</v>
      </c>
      <c r="I81" s="55">
        <f>I80+1</f>
        <v>8</v>
      </c>
      <c r="J81" s="54">
        <v>800</v>
      </c>
      <c r="K81" s="21" t="s">
        <v>371</v>
      </c>
      <c r="L81" s="20">
        <v>24775</v>
      </c>
      <c r="M81" s="31">
        <f>L81</f>
        <v>24775</v>
      </c>
      <c r="N81" s="38" t="s">
        <v>370</v>
      </c>
      <c r="O81" s="35" t="s">
        <v>1231</v>
      </c>
      <c r="P81" s="16" t="s">
        <v>368</v>
      </c>
      <c r="Q81" s="15" t="s">
        <v>0</v>
      </c>
      <c r="R81" s="14" t="s">
        <v>0</v>
      </c>
      <c r="S81" s="13" t="str">
        <f>IF(AND(T81="◄",W81="►"),"◄?►",IF(T81="◄","◄",IF(W81="►","►","")))</f>
        <v>◄</v>
      </c>
      <c r="T81" s="12" t="str">
        <f>IF(U81&gt;0,"","◄")</f>
        <v>◄</v>
      </c>
      <c r="U81" s="11"/>
      <c r="V81" s="11"/>
      <c r="W81" s="10" t="str">
        <f>IF(V81&gt;0,"►","")</f>
        <v/>
      </c>
    </row>
    <row r="82" spans="1:23" s="9" customFormat="1" ht="16.2" thickBot="1" x14ac:dyDescent="0.3">
      <c r="A82" s="28">
        <f>A81+1</f>
        <v>76</v>
      </c>
      <c r="B82" s="28"/>
      <c r="C82" s="189"/>
      <c r="D82" s="190">
        <f t="shared" si="1"/>
        <v>0</v>
      </c>
      <c r="E82" s="34" t="s">
        <v>946</v>
      </c>
      <c r="F82" s="57" t="s">
        <v>945</v>
      </c>
      <c r="G82" s="33" t="s">
        <v>1230</v>
      </c>
      <c r="H82" s="55">
        <f>H81</f>
        <v>8</v>
      </c>
      <c r="I82" s="59">
        <f>I81</f>
        <v>8</v>
      </c>
      <c r="J82" s="54">
        <v>800</v>
      </c>
      <c r="K82" s="21" t="s">
        <v>364</v>
      </c>
      <c r="L82" s="20">
        <v>24817</v>
      </c>
      <c r="M82" s="31">
        <f>L82</f>
        <v>24817</v>
      </c>
      <c r="N82" s="30" t="s">
        <v>363</v>
      </c>
      <c r="O82" s="35" t="s">
        <v>1229</v>
      </c>
      <c r="P82" s="16" t="s">
        <v>361</v>
      </c>
      <c r="Q82" s="15" t="s">
        <v>34</v>
      </c>
      <c r="R82" s="14" t="s">
        <v>360</v>
      </c>
      <c r="S82" s="13" t="str">
        <f>IF(AND(T82="◄",W82="►"),"◄?►",IF(T82="◄","◄",IF(W82="►","►","")))</f>
        <v>◄</v>
      </c>
      <c r="T82" s="12" t="str">
        <f>IF(U82&gt;0,"","◄")</f>
        <v>◄</v>
      </c>
      <c r="U82" s="11"/>
      <c r="V82" s="11"/>
      <c r="W82" s="10" t="str">
        <f>IF(V82&gt;0,"►","")</f>
        <v/>
      </c>
    </row>
    <row r="83" spans="1:23" s="9" customFormat="1" ht="16.2" thickBot="1" x14ac:dyDescent="0.3">
      <c r="A83" s="28">
        <f>A82+1</f>
        <v>77</v>
      </c>
      <c r="B83" s="28"/>
      <c r="C83" s="189"/>
      <c r="D83" s="190">
        <f t="shared" si="1"/>
        <v>0</v>
      </c>
      <c r="E83" s="34">
        <v>1447</v>
      </c>
      <c r="F83" s="57" t="s">
        <v>942</v>
      </c>
      <c r="G83" s="33" t="s">
        <v>1228</v>
      </c>
      <c r="H83" s="55">
        <f>H82+1</f>
        <v>9</v>
      </c>
      <c r="I83" s="55">
        <f>I82+1</f>
        <v>9</v>
      </c>
      <c r="J83" s="54">
        <v>800</v>
      </c>
      <c r="K83" s="21" t="s">
        <v>357</v>
      </c>
      <c r="L83" s="20">
        <v>24944</v>
      </c>
      <c r="M83" s="31">
        <f>L83</f>
        <v>24944</v>
      </c>
      <c r="N83" s="30" t="s">
        <v>356</v>
      </c>
      <c r="O83" s="35" t="s">
        <v>1227</v>
      </c>
      <c r="P83" s="16" t="s">
        <v>354</v>
      </c>
      <c r="Q83" s="15" t="s">
        <v>0</v>
      </c>
      <c r="R83" s="14" t="s">
        <v>0</v>
      </c>
      <c r="S83" s="13" t="str">
        <f>IF(AND(T83="◄",W83="►"),"◄?►",IF(T83="◄","◄",IF(W83="►","►","")))</f>
        <v>◄</v>
      </c>
      <c r="T83" s="12" t="str">
        <f>IF(U83&gt;0,"","◄")</f>
        <v>◄</v>
      </c>
      <c r="U83" s="11"/>
      <c r="V83" s="11"/>
      <c r="W83" s="10" t="str">
        <f>IF(V83&gt;0,"►","")</f>
        <v/>
      </c>
    </row>
    <row r="84" spans="1:23" s="9" customFormat="1" ht="16.2" thickBot="1" x14ac:dyDescent="0.3">
      <c r="A84" s="28">
        <f>A83+1</f>
        <v>78</v>
      </c>
      <c r="B84" s="28"/>
      <c r="C84" s="189"/>
      <c r="D84" s="190">
        <f t="shared" si="1"/>
        <v>0</v>
      </c>
      <c r="E84" s="34" t="s">
        <v>939</v>
      </c>
      <c r="F84" s="57" t="s">
        <v>938</v>
      </c>
      <c r="G84" s="33" t="s">
        <v>937</v>
      </c>
      <c r="H84" s="55">
        <f>H83</f>
        <v>9</v>
      </c>
      <c r="I84" s="59">
        <f>I83</f>
        <v>9</v>
      </c>
      <c r="J84" s="54">
        <v>800</v>
      </c>
      <c r="K84" s="21" t="s">
        <v>350</v>
      </c>
      <c r="L84" s="20">
        <v>24957</v>
      </c>
      <c r="M84" s="31">
        <f>L84</f>
        <v>24957</v>
      </c>
      <c r="N84" s="30" t="s">
        <v>349</v>
      </c>
      <c r="O84" s="35" t="s">
        <v>1226</v>
      </c>
      <c r="P84" s="16" t="s">
        <v>347</v>
      </c>
      <c r="Q84" s="15" t="s">
        <v>34</v>
      </c>
      <c r="R84" s="14" t="s">
        <v>346</v>
      </c>
      <c r="S84" s="13" t="str">
        <f>IF(AND(T84="◄",W84="►"),"◄?►",IF(T84="◄","◄",IF(W84="►","►","")))</f>
        <v>◄</v>
      </c>
      <c r="T84" s="12" t="str">
        <f>IF(U84&gt;0,"","◄")</f>
        <v>◄</v>
      </c>
      <c r="U84" s="11"/>
      <c r="V84" s="11"/>
      <c r="W84" s="10" t="str">
        <f>IF(V84&gt;0,"►","")</f>
        <v/>
      </c>
    </row>
    <row r="85" spans="1:23" s="9" customFormat="1" ht="16.2" thickBot="1" x14ac:dyDescent="0.3">
      <c r="A85" s="28">
        <f>A84+1</f>
        <v>79</v>
      </c>
      <c r="B85" s="28"/>
      <c r="C85" s="189"/>
      <c r="D85" s="190">
        <f t="shared" si="1"/>
        <v>0</v>
      </c>
      <c r="E85" s="34" t="s">
        <v>935</v>
      </c>
      <c r="F85" s="57" t="s">
        <v>934</v>
      </c>
      <c r="G85" s="33" t="s">
        <v>1225</v>
      </c>
      <c r="H85" s="55">
        <f>H84+1</f>
        <v>10</v>
      </c>
      <c r="I85" s="55">
        <f>I84+1</f>
        <v>10</v>
      </c>
      <c r="J85" s="54">
        <v>800</v>
      </c>
      <c r="K85" s="21" t="s">
        <v>342</v>
      </c>
      <c r="L85" s="20">
        <v>24985</v>
      </c>
      <c r="M85" s="31">
        <f>L85</f>
        <v>24985</v>
      </c>
      <c r="N85" s="38" t="s">
        <v>81</v>
      </c>
      <c r="O85" s="35" t="s">
        <v>1224</v>
      </c>
      <c r="P85" s="16" t="s">
        <v>340</v>
      </c>
      <c r="Q85" s="15" t="s">
        <v>34</v>
      </c>
      <c r="R85" s="14" t="s">
        <v>339</v>
      </c>
      <c r="S85" s="13" t="str">
        <f>IF(AND(T85="◄",W85="►"),"◄?►",IF(T85="◄","◄",IF(W85="►","►","")))</f>
        <v>◄</v>
      </c>
      <c r="T85" s="12" t="str">
        <f>IF(U85&gt;0,"","◄")</f>
        <v>◄</v>
      </c>
      <c r="U85" s="11"/>
      <c r="V85" s="11"/>
      <c r="W85" s="10" t="str">
        <f>IF(V85&gt;0,"►","")</f>
        <v/>
      </c>
    </row>
    <row r="86" spans="1:23" s="9" customFormat="1" ht="16.2" thickBot="1" x14ac:dyDescent="0.3">
      <c r="A86" s="28">
        <f>A85+1</f>
        <v>80</v>
      </c>
      <c r="B86" s="28"/>
      <c r="C86" s="189"/>
      <c r="D86" s="190">
        <f t="shared" si="1"/>
        <v>0</v>
      </c>
      <c r="E86" s="34" t="s">
        <v>931</v>
      </c>
      <c r="F86" s="57" t="s">
        <v>930</v>
      </c>
      <c r="G86" s="33" t="s">
        <v>929</v>
      </c>
      <c r="H86" s="55">
        <f>H85</f>
        <v>10</v>
      </c>
      <c r="I86" s="59">
        <f>I85</f>
        <v>10</v>
      </c>
      <c r="J86" s="54">
        <v>800</v>
      </c>
      <c r="K86" s="21" t="s">
        <v>335</v>
      </c>
      <c r="L86" s="20">
        <v>25321</v>
      </c>
      <c r="M86" s="31">
        <f>L86</f>
        <v>25321</v>
      </c>
      <c r="N86" s="30" t="s">
        <v>334</v>
      </c>
      <c r="O86" s="35" t="s">
        <v>1223</v>
      </c>
      <c r="P86" s="16" t="s">
        <v>332</v>
      </c>
      <c r="Q86" s="15" t="s">
        <v>34</v>
      </c>
      <c r="R86" s="14" t="s">
        <v>331</v>
      </c>
      <c r="S86" s="13" t="str">
        <f>IF(AND(T86="◄",W86="►"),"◄?►",IF(T86="◄","◄",IF(W86="►","►","")))</f>
        <v>◄</v>
      </c>
      <c r="T86" s="12" t="str">
        <f>IF(U86&gt;0,"","◄")</f>
        <v>◄</v>
      </c>
      <c r="U86" s="11"/>
      <c r="V86" s="11"/>
      <c r="W86" s="10" t="str">
        <f>IF(V86&gt;0,"►","")</f>
        <v/>
      </c>
    </row>
    <row r="87" spans="1:23" s="9" customFormat="1" ht="16.2" thickBot="1" x14ac:dyDescent="0.3">
      <c r="A87" s="28">
        <f>A86+1</f>
        <v>81</v>
      </c>
      <c r="B87" s="28"/>
      <c r="C87" s="189"/>
      <c r="D87" s="190">
        <f t="shared" si="1"/>
        <v>0</v>
      </c>
      <c r="E87" s="34" t="s">
        <v>927</v>
      </c>
      <c r="F87" s="57" t="s">
        <v>926</v>
      </c>
      <c r="G87" s="33" t="s">
        <v>925</v>
      </c>
      <c r="H87" s="55">
        <f>H86+1</f>
        <v>11</v>
      </c>
      <c r="I87" s="55">
        <f>I86+1</f>
        <v>11</v>
      </c>
      <c r="J87" s="54">
        <v>800</v>
      </c>
      <c r="K87" s="21" t="s">
        <v>327</v>
      </c>
      <c r="L87" s="20">
        <v>25692</v>
      </c>
      <c r="M87" s="31">
        <f>L87</f>
        <v>25692</v>
      </c>
      <c r="N87" s="30" t="s">
        <v>326</v>
      </c>
      <c r="O87" s="35" t="s">
        <v>1222</v>
      </c>
      <c r="P87" s="16" t="s">
        <v>324</v>
      </c>
      <c r="Q87" s="15" t="s">
        <v>34</v>
      </c>
      <c r="R87" s="14" t="s">
        <v>323</v>
      </c>
      <c r="S87" s="13" t="str">
        <f>IF(AND(T87="◄",W87="►"),"◄?►",IF(T87="◄","◄",IF(W87="►","►","")))</f>
        <v>◄</v>
      </c>
      <c r="T87" s="12" t="str">
        <f>IF(U87&gt;0,"","◄")</f>
        <v>◄</v>
      </c>
      <c r="U87" s="11"/>
      <c r="V87" s="11"/>
      <c r="W87" s="10" t="str">
        <f>IF(V87&gt;0,"►","")</f>
        <v/>
      </c>
    </row>
    <row r="88" spans="1:23" s="9" customFormat="1" ht="16.2" thickBot="1" x14ac:dyDescent="0.3">
      <c r="A88" s="28">
        <f>A87+1</f>
        <v>82</v>
      </c>
      <c r="B88" s="28"/>
      <c r="C88" s="189"/>
      <c r="D88" s="190">
        <f t="shared" si="1"/>
        <v>0</v>
      </c>
      <c r="E88" s="34">
        <v>1536</v>
      </c>
      <c r="F88" s="57" t="s">
        <v>923</v>
      </c>
      <c r="G88" s="33" t="s">
        <v>1221</v>
      </c>
      <c r="H88" s="55">
        <f>H87</f>
        <v>11</v>
      </c>
      <c r="I88" s="59">
        <f>I87</f>
        <v>11</v>
      </c>
      <c r="J88" s="54">
        <v>1200</v>
      </c>
      <c r="K88" s="21" t="s">
        <v>320</v>
      </c>
      <c r="L88" s="20">
        <v>25748</v>
      </c>
      <c r="M88" s="31">
        <f>L88</f>
        <v>25748</v>
      </c>
      <c r="N88" s="30" t="s">
        <v>305</v>
      </c>
      <c r="O88" s="35" t="s">
        <v>1220</v>
      </c>
      <c r="P88" s="16" t="s">
        <v>318</v>
      </c>
      <c r="Q88" s="15" t="s">
        <v>0</v>
      </c>
      <c r="R88" s="14" t="s">
        <v>0</v>
      </c>
      <c r="S88" s="13" t="str">
        <f>IF(AND(T88="◄",W88="►"),"◄?►",IF(T88="◄","◄",IF(W88="►","►","")))</f>
        <v>◄</v>
      </c>
      <c r="T88" s="12" t="str">
        <f>IF(U88&gt;0,"","◄")</f>
        <v>◄</v>
      </c>
      <c r="U88" s="11"/>
      <c r="V88" s="11"/>
      <c r="W88" s="10" t="str">
        <f>IF(V88&gt;0,"►","")</f>
        <v/>
      </c>
    </row>
    <row r="89" spans="1:23" s="9" customFormat="1" ht="16.2" thickBot="1" x14ac:dyDescent="0.3">
      <c r="A89" s="28">
        <f>A88+1</f>
        <v>83</v>
      </c>
      <c r="B89" s="28"/>
      <c r="C89" s="189"/>
      <c r="D89" s="190">
        <f t="shared" si="1"/>
        <v>0</v>
      </c>
      <c r="E89" s="34" t="s">
        <v>920</v>
      </c>
      <c r="F89" s="57" t="s">
        <v>919</v>
      </c>
      <c r="G89" s="33" t="s">
        <v>1219</v>
      </c>
      <c r="H89" s="55">
        <f>H88+1</f>
        <v>12</v>
      </c>
      <c r="I89" s="55">
        <f>I88+1</f>
        <v>12</v>
      </c>
      <c r="J89" s="54">
        <v>800</v>
      </c>
      <c r="K89" s="21" t="s">
        <v>314</v>
      </c>
      <c r="L89" s="20">
        <v>26056</v>
      </c>
      <c r="M89" s="31">
        <f>L89</f>
        <v>26056</v>
      </c>
      <c r="N89" s="30" t="s">
        <v>313</v>
      </c>
      <c r="O89" s="35" t="s">
        <v>1218</v>
      </c>
      <c r="P89" s="16" t="s">
        <v>311</v>
      </c>
      <c r="Q89" s="15" t="s">
        <v>34</v>
      </c>
      <c r="R89" s="14" t="s">
        <v>310</v>
      </c>
      <c r="S89" s="13" t="str">
        <f>IF(AND(T89="◄",W89="►"),"◄?►",IF(T89="◄","◄",IF(W89="►","►","")))</f>
        <v>◄</v>
      </c>
      <c r="T89" s="12" t="str">
        <f>IF(U89&gt;0,"","◄")</f>
        <v>◄</v>
      </c>
      <c r="U89" s="11"/>
      <c r="V89" s="11"/>
      <c r="W89" s="10" t="str">
        <f>IF(V89&gt;0,"►","")</f>
        <v/>
      </c>
    </row>
    <row r="90" spans="1:23" s="9" customFormat="1" ht="16.2" thickBot="1" x14ac:dyDescent="0.3">
      <c r="A90" s="28">
        <f>A89+1</f>
        <v>84</v>
      </c>
      <c r="B90" s="28"/>
      <c r="C90" s="189"/>
      <c r="D90" s="190">
        <f t="shared" si="1"/>
        <v>0</v>
      </c>
      <c r="E90" s="34" t="s">
        <v>916</v>
      </c>
      <c r="F90" s="57" t="s">
        <v>915</v>
      </c>
      <c r="G90" s="33" t="s">
        <v>914</v>
      </c>
      <c r="H90" s="55">
        <f>H89</f>
        <v>12</v>
      </c>
      <c r="I90" s="59">
        <f>I89</f>
        <v>12</v>
      </c>
      <c r="J90" s="54">
        <v>800</v>
      </c>
      <c r="K90" s="21" t="s">
        <v>306</v>
      </c>
      <c r="L90" s="20">
        <v>26421</v>
      </c>
      <c r="M90" s="31">
        <f>L90</f>
        <v>26421</v>
      </c>
      <c r="N90" s="30" t="s">
        <v>305</v>
      </c>
      <c r="O90" s="35" t="s">
        <v>1217</v>
      </c>
      <c r="P90" s="16" t="s">
        <v>303</v>
      </c>
      <c r="Q90" s="15" t="s">
        <v>34</v>
      </c>
      <c r="R90" s="14" t="s">
        <v>302</v>
      </c>
      <c r="S90" s="13" t="str">
        <f>IF(AND(T90="◄",W90="►"),"◄?►",IF(T90="◄","◄",IF(W90="►","►","")))</f>
        <v>◄</v>
      </c>
      <c r="T90" s="12" t="str">
        <f>IF(U90&gt;0,"","◄")</f>
        <v>◄</v>
      </c>
      <c r="U90" s="11"/>
      <c r="V90" s="11"/>
      <c r="W90" s="10" t="str">
        <f>IF(V90&gt;0,"►","")</f>
        <v/>
      </c>
    </row>
    <row r="91" spans="1:23" s="9" customFormat="1" ht="16.2" thickBot="1" x14ac:dyDescent="0.3">
      <c r="A91" s="28">
        <f>A90+1</f>
        <v>85</v>
      </c>
      <c r="B91" s="28"/>
      <c r="C91" s="189"/>
      <c r="D91" s="190">
        <f t="shared" si="1"/>
        <v>0</v>
      </c>
      <c r="E91" s="34" t="s">
        <v>912</v>
      </c>
      <c r="F91" s="57" t="s">
        <v>911</v>
      </c>
      <c r="G91" s="33" t="s">
        <v>1216</v>
      </c>
      <c r="H91" s="55">
        <f>H90+1</f>
        <v>13</v>
      </c>
      <c r="I91" s="55">
        <f>I90+1</f>
        <v>13</v>
      </c>
      <c r="J91" s="54">
        <v>800</v>
      </c>
      <c r="K91" s="21" t="s">
        <v>298</v>
      </c>
      <c r="L91" s="20">
        <v>26784</v>
      </c>
      <c r="M91" s="31">
        <f>L91</f>
        <v>26784</v>
      </c>
      <c r="N91" s="30" t="s">
        <v>247</v>
      </c>
      <c r="O91" s="35" t="s">
        <v>1215</v>
      </c>
      <c r="P91" s="16" t="s">
        <v>296</v>
      </c>
      <c r="Q91" s="15" t="s">
        <v>34</v>
      </c>
      <c r="R91" s="14" t="s">
        <v>295</v>
      </c>
      <c r="S91" s="13" t="str">
        <f>IF(AND(T91="◄",W91="►"),"◄?►",IF(T91="◄","◄",IF(W91="►","►","")))</f>
        <v>◄</v>
      </c>
      <c r="T91" s="12" t="str">
        <f>IF(U91&gt;0,"","◄")</f>
        <v>◄</v>
      </c>
      <c r="U91" s="11"/>
      <c r="V91" s="11"/>
      <c r="W91" s="10" t="str">
        <f>IF(V91&gt;0,"►","")</f>
        <v/>
      </c>
    </row>
    <row r="92" spans="1:23" s="9" customFormat="1" ht="16.2" thickBot="1" x14ac:dyDescent="0.3">
      <c r="A92" s="28">
        <f>A91+1</f>
        <v>86</v>
      </c>
      <c r="B92" s="28"/>
      <c r="C92" s="189"/>
      <c r="D92" s="190">
        <f t="shared" si="1"/>
        <v>0</v>
      </c>
      <c r="E92" s="34" t="s">
        <v>908</v>
      </c>
      <c r="F92" s="57" t="s">
        <v>907</v>
      </c>
      <c r="G92" s="33" t="s">
        <v>906</v>
      </c>
      <c r="H92" s="55">
        <f>H91</f>
        <v>13</v>
      </c>
      <c r="I92" s="59">
        <f>I91</f>
        <v>13</v>
      </c>
      <c r="J92" s="54">
        <v>800</v>
      </c>
      <c r="K92" s="21" t="s">
        <v>291</v>
      </c>
      <c r="L92" s="20">
        <v>27155</v>
      </c>
      <c r="M92" s="31">
        <f>L92</f>
        <v>27155</v>
      </c>
      <c r="N92" s="30" t="s">
        <v>81</v>
      </c>
      <c r="O92" s="35" t="s">
        <v>1214</v>
      </c>
      <c r="P92" s="16" t="s">
        <v>289</v>
      </c>
      <c r="Q92" s="15" t="s">
        <v>34</v>
      </c>
      <c r="R92" s="14" t="s">
        <v>288</v>
      </c>
      <c r="S92" s="13" t="str">
        <f>IF(AND(T92="◄",W92="►"),"◄?►",IF(T92="◄","◄",IF(W92="►","►","")))</f>
        <v>◄</v>
      </c>
      <c r="T92" s="12" t="str">
        <f>IF(U92&gt;0,"","◄")</f>
        <v>◄</v>
      </c>
      <c r="U92" s="11"/>
      <c r="V92" s="11"/>
      <c r="W92" s="10" t="str">
        <f>IF(V92&gt;0,"►","")</f>
        <v/>
      </c>
    </row>
    <row r="93" spans="1:23" s="9" customFormat="1" ht="16.2" thickBot="1" x14ac:dyDescent="0.3">
      <c r="A93" s="28">
        <f>A92+1</f>
        <v>87</v>
      </c>
      <c r="B93" s="28"/>
      <c r="C93" s="189"/>
      <c r="D93" s="190">
        <f t="shared" si="1"/>
        <v>0</v>
      </c>
      <c r="E93" s="34" t="s">
        <v>904</v>
      </c>
      <c r="F93" s="57" t="s">
        <v>903</v>
      </c>
      <c r="G93" s="33" t="s">
        <v>1213</v>
      </c>
      <c r="H93" s="55">
        <f>H92+1</f>
        <v>14</v>
      </c>
      <c r="I93" s="55">
        <f>I92+1</f>
        <v>14</v>
      </c>
      <c r="J93" s="54">
        <v>800</v>
      </c>
      <c r="K93" s="21" t="s">
        <v>284</v>
      </c>
      <c r="L93" s="20">
        <v>27309</v>
      </c>
      <c r="M93" s="31">
        <f>L93</f>
        <v>27309</v>
      </c>
      <c r="N93" s="30" t="s">
        <v>247</v>
      </c>
      <c r="O93" s="35" t="s">
        <v>1212</v>
      </c>
      <c r="P93" s="16" t="s">
        <v>282</v>
      </c>
      <c r="Q93" s="15" t="s">
        <v>34</v>
      </c>
      <c r="R93" s="14" t="s">
        <v>281</v>
      </c>
      <c r="S93" s="13" t="str">
        <f>IF(AND(T93="◄",W93="►"),"◄?►",IF(T93="◄","◄",IF(W93="►","►","")))</f>
        <v>◄</v>
      </c>
      <c r="T93" s="12" t="str">
        <f>IF(U93&gt;0,"","◄")</f>
        <v>◄</v>
      </c>
      <c r="U93" s="11"/>
      <c r="V93" s="11"/>
      <c r="W93" s="10" t="str">
        <f>IF(V93&gt;0,"►","")</f>
        <v/>
      </c>
    </row>
    <row r="94" spans="1:23" s="9" customFormat="1" ht="16.2" thickBot="1" x14ac:dyDescent="0.3">
      <c r="A94" s="28">
        <f>A93+1</f>
        <v>88</v>
      </c>
      <c r="B94" s="28"/>
      <c r="C94" s="189"/>
      <c r="D94" s="190">
        <f t="shared" si="1"/>
        <v>0</v>
      </c>
      <c r="E94" s="34" t="s">
        <v>900</v>
      </c>
      <c r="F94" s="57" t="s">
        <v>899</v>
      </c>
      <c r="G94" s="33" t="s">
        <v>898</v>
      </c>
      <c r="H94" s="55">
        <f>H93</f>
        <v>14</v>
      </c>
      <c r="I94" s="59">
        <f>I93</f>
        <v>14</v>
      </c>
      <c r="J94" s="54">
        <v>800</v>
      </c>
      <c r="K94" s="21" t="s">
        <v>277</v>
      </c>
      <c r="L94" s="20">
        <v>27512</v>
      </c>
      <c r="M94" s="31">
        <f>L94</f>
        <v>27512</v>
      </c>
      <c r="N94" s="30" t="s">
        <v>81</v>
      </c>
      <c r="O94" s="35" t="s">
        <v>1211</v>
      </c>
      <c r="P94" s="16" t="s">
        <v>275</v>
      </c>
      <c r="Q94" s="15" t="s">
        <v>34</v>
      </c>
      <c r="R94" s="14" t="s">
        <v>274</v>
      </c>
      <c r="S94" s="13" t="str">
        <f>IF(AND(T94="◄",W94="►"),"◄?►",IF(T94="◄","◄",IF(W94="►","►","")))</f>
        <v>◄</v>
      </c>
      <c r="T94" s="12" t="str">
        <f>IF(U94&gt;0,"","◄")</f>
        <v>◄</v>
      </c>
      <c r="U94" s="11"/>
      <c r="V94" s="11"/>
      <c r="W94" s="10" t="str">
        <f>IF(V94&gt;0,"►","")</f>
        <v/>
      </c>
    </row>
    <row r="95" spans="1:23" s="9" customFormat="1" ht="40.200000000000003" customHeight="1" thickBot="1" x14ac:dyDescent="0.3">
      <c r="A95" s="28">
        <f>A94+1</f>
        <v>89</v>
      </c>
      <c r="B95" s="28"/>
      <c r="C95" s="189"/>
      <c r="D95" s="190">
        <f t="shared" si="1"/>
        <v>0</v>
      </c>
      <c r="E95" s="34" t="s">
        <v>896</v>
      </c>
      <c r="F95" s="57" t="s">
        <v>895</v>
      </c>
      <c r="G95" s="33" t="s">
        <v>894</v>
      </c>
      <c r="H95" s="55">
        <f>H94+1</f>
        <v>15</v>
      </c>
      <c r="I95" s="55">
        <f>I94+1</f>
        <v>15</v>
      </c>
      <c r="J95" s="54">
        <v>800</v>
      </c>
      <c r="K95" s="21" t="s">
        <v>270</v>
      </c>
      <c r="L95" s="20">
        <v>27890</v>
      </c>
      <c r="M95" s="31">
        <f>L95</f>
        <v>27890</v>
      </c>
      <c r="N95" s="38" t="s">
        <v>239</v>
      </c>
      <c r="O95" s="35" t="s">
        <v>1210</v>
      </c>
      <c r="P95" s="16" t="s">
        <v>268</v>
      </c>
      <c r="Q95" s="15" t="s">
        <v>34</v>
      </c>
      <c r="R95" s="14" t="s">
        <v>267</v>
      </c>
      <c r="S95" s="13" t="str">
        <f>IF(AND(T95="◄",W95="►"),"◄?►",IF(T95="◄","◄",IF(W95="►","►","")))</f>
        <v>◄</v>
      </c>
      <c r="T95" s="12" t="str">
        <f>IF(U95&gt;0,"","◄")</f>
        <v>◄</v>
      </c>
      <c r="U95" s="11"/>
      <c r="V95" s="11"/>
      <c r="W95" s="10" t="str">
        <f>IF(V95&gt;0,"►","")</f>
        <v/>
      </c>
    </row>
    <row r="96" spans="1:23" s="9" customFormat="1" ht="16.2" thickBot="1" x14ac:dyDescent="0.3">
      <c r="A96" s="28">
        <f>A95+1</f>
        <v>90</v>
      </c>
      <c r="B96" s="28"/>
      <c r="C96" s="189"/>
      <c r="D96" s="190">
        <f t="shared" si="1"/>
        <v>0</v>
      </c>
      <c r="E96" s="34" t="s">
        <v>892</v>
      </c>
      <c r="F96" s="57" t="s">
        <v>891</v>
      </c>
      <c r="G96" s="33" t="s">
        <v>890</v>
      </c>
      <c r="H96" s="55">
        <f>H95</f>
        <v>15</v>
      </c>
      <c r="I96" s="59">
        <f>I95</f>
        <v>15</v>
      </c>
      <c r="J96" s="54">
        <v>800</v>
      </c>
      <c r="K96" s="21" t="s">
        <v>263</v>
      </c>
      <c r="L96" s="20">
        <v>28254</v>
      </c>
      <c r="M96" s="31">
        <f>L96</f>
        <v>28254</v>
      </c>
      <c r="N96" s="30" t="s">
        <v>262</v>
      </c>
      <c r="O96" s="35" t="s">
        <v>1209</v>
      </c>
      <c r="P96" s="16" t="s">
        <v>260</v>
      </c>
      <c r="Q96" s="15" t="s">
        <v>34</v>
      </c>
      <c r="R96" s="14" t="s">
        <v>259</v>
      </c>
      <c r="S96" s="13" t="str">
        <f>IF(AND(T96="◄",W96="►"),"◄?►",IF(T96="◄","◄",IF(W96="►","►","")))</f>
        <v>◄</v>
      </c>
      <c r="T96" s="12" t="str">
        <f>IF(U96&gt;0,"","◄")</f>
        <v>◄</v>
      </c>
      <c r="U96" s="11"/>
      <c r="V96" s="11"/>
      <c r="W96" s="10" t="str">
        <f>IF(V96&gt;0,"►","")</f>
        <v/>
      </c>
    </row>
    <row r="97" spans="1:23" s="9" customFormat="1" ht="16.2" thickBot="1" x14ac:dyDescent="0.3">
      <c r="A97" s="28">
        <f>A96+1</f>
        <v>91</v>
      </c>
      <c r="B97" s="28"/>
      <c r="C97" s="189"/>
      <c r="D97" s="190">
        <f t="shared" si="1"/>
        <v>0</v>
      </c>
      <c r="E97" s="34" t="s">
        <v>888</v>
      </c>
      <c r="F97" s="57" t="s">
        <v>887</v>
      </c>
      <c r="G97" s="33" t="s">
        <v>886</v>
      </c>
      <c r="H97" s="55">
        <f>H96+1</f>
        <v>16</v>
      </c>
      <c r="I97" s="55">
        <f>I96+1</f>
        <v>16</v>
      </c>
      <c r="J97" s="54">
        <v>850</v>
      </c>
      <c r="K97" s="21" t="s">
        <v>255</v>
      </c>
      <c r="L97" s="20">
        <v>28618</v>
      </c>
      <c r="M97" s="31">
        <f>L97</f>
        <v>28618</v>
      </c>
      <c r="N97" s="38" t="s">
        <v>239</v>
      </c>
      <c r="O97" s="35" t="s">
        <v>1208</v>
      </c>
      <c r="P97" s="16" t="s">
        <v>253</v>
      </c>
      <c r="Q97" s="15" t="s">
        <v>34</v>
      </c>
      <c r="R97" s="14" t="s">
        <v>252</v>
      </c>
      <c r="S97" s="13" t="str">
        <f>IF(AND(T97="◄",W97="►"),"◄?►",IF(T97="◄","◄",IF(W97="►","►","")))</f>
        <v>◄</v>
      </c>
      <c r="T97" s="12" t="str">
        <f>IF(U97&gt;0,"","◄")</f>
        <v>◄</v>
      </c>
      <c r="U97" s="11"/>
      <c r="V97" s="11"/>
      <c r="W97" s="10" t="str">
        <f>IF(V97&gt;0,"►","")</f>
        <v/>
      </c>
    </row>
    <row r="98" spans="1:23" s="9" customFormat="1" ht="16.2" thickBot="1" x14ac:dyDescent="0.3">
      <c r="A98" s="28">
        <f>A97+1</f>
        <v>92</v>
      </c>
      <c r="B98" s="28"/>
      <c r="C98" s="189"/>
      <c r="D98" s="190">
        <f t="shared" si="1"/>
        <v>0</v>
      </c>
      <c r="E98" s="34" t="s">
        <v>884</v>
      </c>
      <c r="F98" s="57" t="s">
        <v>883</v>
      </c>
      <c r="G98" s="33" t="s">
        <v>1207</v>
      </c>
      <c r="H98" s="55">
        <f>H97</f>
        <v>16</v>
      </c>
      <c r="I98" s="59">
        <f>I97</f>
        <v>16</v>
      </c>
      <c r="J98" s="54">
        <v>850</v>
      </c>
      <c r="K98" s="21" t="s">
        <v>248</v>
      </c>
      <c r="L98" s="20">
        <v>29005</v>
      </c>
      <c r="M98" s="31">
        <f>L98</f>
        <v>29005</v>
      </c>
      <c r="N98" s="30" t="s">
        <v>247</v>
      </c>
      <c r="O98" s="35" t="s">
        <v>1206</v>
      </c>
      <c r="P98" s="16" t="s">
        <v>245</v>
      </c>
      <c r="Q98" s="15" t="s">
        <v>34</v>
      </c>
      <c r="R98" s="14" t="s">
        <v>244</v>
      </c>
      <c r="S98" s="13" t="str">
        <f>IF(AND(T98="◄",W98="►"),"◄?►",IF(T98="◄","◄",IF(W98="►","►","")))</f>
        <v>◄</v>
      </c>
      <c r="T98" s="12" t="str">
        <f>IF(U98&gt;0,"","◄")</f>
        <v>◄</v>
      </c>
      <c r="U98" s="11"/>
      <c r="V98" s="11"/>
      <c r="W98" s="10" t="str">
        <f>IF(V98&gt;0,"►","")</f>
        <v/>
      </c>
    </row>
    <row r="99" spans="1:23" s="9" customFormat="1" ht="16.2" thickBot="1" x14ac:dyDescent="0.3">
      <c r="A99" s="28">
        <f>A98+1</f>
        <v>93</v>
      </c>
      <c r="B99" s="28"/>
      <c r="C99" s="189"/>
      <c r="D99" s="190">
        <f t="shared" si="1"/>
        <v>0</v>
      </c>
      <c r="E99" s="34" t="s">
        <v>880</v>
      </c>
      <c r="F99" s="57" t="s">
        <v>879</v>
      </c>
      <c r="G99" s="33" t="s">
        <v>1205</v>
      </c>
      <c r="H99" s="55">
        <f>H98+1</f>
        <v>17</v>
      </c>
      <c r="I99" s="55">
        <f>I98+1</f>
        <v>17</v>
      </c>
      <c r="J99" s="54">
        <v>850</v>
      </c>
      <c r="K99" s="21" t="s">
        <v>240</v>
      </c>
      <c r="L99" s="20">
        <v>29339</v>
      </c>
      <c r="M99" s="31">
        <f>L99</f>
        <v>29339</v>
      </c>
      <c r="N99" s="30" t="s">
        <v>239</v>
      </c>
      <c r="O99" s="35" t="s">
        <v>1204</v>
      </c>
      <c r="P99" s="16" t="s">
        <v>237</v>
      </c>
      <c r="Q99" s="15" t="s">
        <v>34</v>
      </c>
      <c r="R99" s="14" t="s">
        <v>236</v>
      </c>
      <c r="S99" s="13" t="str">
        <f>IF(AND(T99="◄",W99="►"),"◄?►",IF(T99="◄","◄",IF(W99="►","►","")))</f>
        <v>◄</v>
      </c>
      <c r="T99" s="12" t="str">
        <f>IF(U99&gt;0,"","◄")</f>
        <v>◄</v>
      </c>
      <c r="U99" s="11"/>
      <c r="V99" s="11"/>
      <c r="W99" s="10" t="str">
        <f>IF(V99&gt;0,"►","")</f>
        <v/>
      </c>
    </row>
    <row r="100" spans="1:23" s="9" customFormat="1" ht="16.2" thickBot="1" x14ac:dyDescent="0.3">
      <c r="A100" s="28">
        <f>A99+1</f>
        <v>94</v>
      </c>
      <c r="B100" s="28"/>
      <c r="C100" s="189"/>
      <c r="D100" s="190">
        <f t="shared" si="1"/>
        <v>0</v>
      </c>
      <c r="E100" s="34" t="s">
        <v>876</v>
      </c>
      <c r="F100" s="57" t="s">
        <v>875</v>
      </c>
      <c r="G100" s="33" t="s">
        <v>1203</v>
      </c>
      <c r="H100" s="55">
        <f>H99</f>
        <v>17</v>
      </c>
      <c r="I100" s="59">
        <f>I99</f>
        <v>17</v>
      </c>
      <c r="J100" s="54">
        <v>850</v>
      </c>
      <c r="K100" s="21" t="s">
        <v>232</v>
      </c>
      <c r="L100" s="20">
        <v>29710</v>
      </c>
      <c r="M100" s="31">
        <f>L100</f>
        <v>29710</v>
      </c>
      <c r="N100" s="30" t="s">
        <v>81</v>
      </c>
      <c r="O100" s="35" t="s">
        <v>1202</v>
      </c>
      <c r="P100" s="16" t="s">
        <v>230</v>
      </c>
      <c r="Q100" s="15" t="s">
        <v>34</v>
      </c>
      <c r="R100" s="14" t="s">
        <v>229</v>
      </c>
      <c r="S100" s="13" t="str">
        <f>IF(AND(T100="◄",W100="►"),"◄?►",IF(T100="◄","◄",IF(W100="►","►","")))</f>
        <v>◄</v>
      </c>
      <c r="T100" s="12" t="str">
        <f>IF(U100&gt;0,"","◄")</f>
        <v>◄</v>
      </c>
      <c r="U100" s="11"/>
      <c r="V100" s="11"/>
      <c r="W100" s="10" t="str">
        <f>IF(V100&gt;0,"►","")</f>
        <v/>
      </c>
    </row>
    <row r="101" spans="1:23" s="9" customFormat="1" ht="16.2" thickBot="1" x14ac:dyDescent="0.3">
      <c r="A101" s="28">
        <f>A100+1</f>
        <v>95</v>
      </c>
      <c r="B101" s="28"/>
      <c r="C101" s="189"/>
      <c r="D101" s="190">
        <f t="shared" si="1"/>
        <v>0</v>
      </c>
      <c r="E101" s="34" t="s">
        <v>872</v>
      </c>
      <c r="F101" s="57" t="s">
        <v>871</v>
      </c>
      <c r="G101" s="33" t="s">
        <v>1201</v>
      </c>
      <c r="H101" s="55">
        <f>H100+1</f>
        <v>18</v>
      </c>
      <c r="I101" s="55">
        <f>I100+1</f>
        <v>18</v>
      </c>
      <c r="J101" s="54">
        <v>850</v>
      </c>
      <c r="K101" s="21" t="s">
        <v>225</v>
      </c>
      <c r="L101" s="20">
        <v>30074</v>
      </c>
      <c r="M101" s="31">
        <f>L101</f>
        <v>30074</v>
      </c>
      <c r="N101" s="30" t="s">
        <v>81</v>
      </c>
      <c r="O101" s="35" t="s">
        <v>1200</v>
      </c>
      <c r="P101" s="16" t="s">
        <v>223</v>
      </c>
      <c r="Q101" s="15" t="s">
        <v>34</v>
      </c>
      <c r="R101" s="14" t="s">
        <v>222</v>
      </c>
      <c r="S101" s="13" t="str">
        <f>IF(AND(T101="◄",W101="►"),"◄?►",IF(T101="◄","◄",IF(W101="►","►","")))</f>
        <v>◄</v>
      </c>
      <c r="T101" s="12" t="str">
        <f>IF(U101&gt;0,"","◄")</f>
        <v>◄</v>
      </c>
      <c r="U101" s="11"/>
      <c r="V101" s="11"/>
      <c r="W101" s="10" t="str">
        <f>IF(V101&gt;0,"►","")</f>
        <v/>
      </c>
    </row>
    <row r="102" spans="1:23" s="9" customFormat="1" ht="16.2" thickBot="1" x14ac:dyDescent="0.3">
      <c r="A102" s="28">
        <f>A101+1</f>
        <v>96</v>
      </c>
      <c r="B102" s="28"/>
      <c r="C102" s="189"/>
      <c r="D102" s="190">
        <f t="shared" si="1"/>
        <v>0</v>
      </c>
      <c r="E102" s="34" t="s">
        <v>868</v>
      </c>
      <c r="F102" s="57" t="s">
        <v>867</v>
      </c>
      <c r="G102" s="33" t="s">
        <v>1199</v>
      </c>
      <c r="H102" s="55">
        <f>H101</f>
        <v>18</v>
      </c>
      <c r="I102" s="59">
        <f>I101</f>
        <v>18</v>
      </c>
      <c r="J102" s="54">
        <v>850</v>
      </c>
      <c r="K102" s="21" t="s">
        <v>218</v>
      </c>
      <c r="L102" s="20">
        <v>30452</v>
      </c>
      <c r="M102" s="31">
        <f>L102</f>
        <v>30452</v>
      </c>
      <c r="N102" s="30" t="s">
        <v>81</v>
      </c>
      <c r="O102" s="35" t="s">
        <v>1198</v>
      </c>
      <c r="P102" s="16" t="s">
        <v>216</v>
      </c>
      <c r="Q102" s="15" t="s">
        <v>34</v>
      </c>
      <c r="R102" s="14" t="s">
        <v>215</v>
      </c>
      <c r="S102" s="13" t="str">
        <f>IF(AND(T102="◄",W102="►"),"◄?►",IF(T102="◄","◄",IF(W102="►","►","")))</f>
        <v>◄</v>
      </c>
      <c r="T102" s="12" t="str">
        <f>IF(U102&gt;0,"","◄")</f>
        <v>◄</v>
      </c>
      <c r="U102" s="11"/>
      <c r="V102" s="11"/>
      <c r="W102" s="10" t="str">
        <f>IF(V102&gt;0,"►","")</f>
        <v/>
      </c>
    </row>
    <row r="103" spans="1:23" s="9" customFormat="1" ht="16.2" thickBot="1" x14ac:dyDescent="0.3">
      <c r="A103" s="28">
        <f>A102+1</f>
        <v>97</v>
      </c>
      <c r="B103" s="28"/>
      <c r="C103" s="189"/>
      <c r="D103" s="190">
        <f t="shared" si="1"/>
        <v>0</v>
      </c>
      <c r="E103" s="34" t="s">
        <v>864</v>
      </c>
      <c r="F103" s="57" t="s">
        <v>863</v>
      </c>
      <c r="G103" s="33" t="s">
        <v>1197</v>
      </c>
      <c r="H103" s="55">
        <f>H102+1</f>
        <v>19</v>
      </c>
      <c r="I103" s="55">
        <f>I102+1</f>
        <v>19</v>
      </c>
      <c r="J103" s="54">
        <v>850</v>
      </c>
      <c r="K103" s="21" t="s">
        <v>211</v>
      </c>
      <c r="L103" s="20">
        <v>30809</v>
      </c>
      <c r="M103" s="31">
        <f>L103</f>
        <v>30809</v>
      </c>
      <c r="N103" s="30" t="s">
        <v>81</v>
      </c>
      <c r="O103" s="35" t="s">
        <v>1196</v>
      </c>
      <c r="P103" s="16" t="s">
        <v>209</v>
      </c>
      <c r="Q103" s="15" t="s">
        <v>34</v>
      </c>
      <c r="R103" s="14" t="s">
        <v>208</v>
      </c>
      <c r="S103" s="13" t="str">
        <f>IF(AND(T103="◄",W103="►"),"◄?►",IF(T103="◄","◄",IF(W103="►","►","")))</f>
        <v>◄</v>
      </c>
      <c r="T103" s="12" t="str">
        <f>IF(U103&gt;0,"","◄")</f>
        <v>◄</v>
      </c>
      <c r="U103" s="11"/>
      <c r="V103" s="11"/>
      <c r="W103" s="10" t="str">
        <f>IF(V103&gt;0,"►","")</f>
        <v/>
      </c>
    </row>
    <row r="104" spans="1:23" s="9" customFormat="1" ht="16.2" thickBot="1" x14ac:dyDescent="0.3">
      <c r="A104" s="28">
        <f>A103+1</f>
        <v>98</v>
      </c>
      <c r="B104" s="28"/>
      <c r="C104" s="189"/>
      <c r="D104" s="190">
        <f t="shared" si="1"/>
        <v>0</v>
      </c>
      <c r="E104" s="34" t="s">
        <v>860</v>
      </c>
      <c r="F104" s="57" t="s">
        <v>859</v>
      </c>
      <c r="G104" s="33" t="s">
        <v>1195</v>
      </c>
      <c r="H104" s="55">
        <f>H103</f>
        <v>19</v>
      </c>
      <c r="I104" s="59">
        <f>I103</f>
        <v>19</v>
      </c>
      <c r="J104" s="54">
        <v>850</v>
      </c>
      <c r="K104" s="21" t="s">
        <v>204</v>
      </c>
      <c r="L104" s="20">
        <v>31180</v>
      </c>
      <c r="M104" s="31">
        <f>L104</f>
        <v>31180</v>
      </c>
      <c r="N104" s="30" t="s">
        <v>81</v>
      </c>
      <c r="O104" s="35" t="s">
        <v>1194</v>
      </c>
      <c r="P104" s="16" t="s">
        <v>202</v>
      </c>
      <c r="Q104" s="15" t="s">
        <v>34</v>
      </c>
      <c r="R104" s="14" t="s">
        <v>201</v>
      </c>
      <c r="S104" s="13" t="str">
        <f>IF(AND(T104="◄",W104="►"),"◄?►",IF(T104="◄","◄",IF(W104="►","►","")))</f>
        <v>◄</v>
      </c>
      <c r="T104" s="12" t="str">
        <f>IF(U104&gt;0,"","◄")</f>
        <v>◄</v>
      </c>
      <c r="U104" s="11"/>
      <c r="V104" s="11"/>
      <c r="W104" s="10" t="str">
        <f>IF(V104&gt;0,"►","")</f>
        <v/>
      </c>
    </row>
    <row r="105" spans="1:23" s="9" customFormat="1" ht="16.2" thickBot="1" x14ac:dyDescent="0.3">
      <c r="A105" s="28">
        <f>A104+1</f>
        <v>99</v>
      </c>
      <c r="B105" s="28"/>
      <c r="C105" s="189"/>
      <c r="D105" s="190">
        <f t="shared" si="1"/>
        <v>0</v>
      </c>
      <c r="E105" s="34" t="s">
        <v>856</v>
      </c>
      <c r="F105" s="57" t="s">
        <v>855</v>
      </c>
      <c r="G105" s="33" t="s">
        <v>1193</v>
      </c>
      <c r="H105" s="55">
        <f>H104+1</f>
        <v>20</v>
      </c>
      <c r="I105" s="55">
        <f>I104+1</f>
        <v>20</v>
      </c>
      <c r="J105" s="54">
        <v>850</v>
      </c>
      <c r="K105" s="21" t="s">
        <v>197</v>
      </c>
      <c r="L105" s="20">
        <v>31537</v>
      </c>
      <c r="M105" s="31">
        <f>L105</f>
        <v>31537</v>
      </c>
      <c r="N105" s="30" t="s">
        <v>81</v>
      </c>
      <c r="O105" s="35" t="s">
        <v>1192</v>
      </c>
      <c r="P105" s="16" t="s">
        <v>195</v>
      </c>
      <c r="Q105" s="15" t="s">
        <v>34</v>
      </c>
      <c r="R105" s="14" t="s">
        <v>194</v>
      </c>
      <c r="S105" s="13" t="str">
        <f>IF(AND(T105="◄",W105="►"),"◄?►",IF(T105="◄","◄",IF(W105="►","►","")))</f>
        <v>◄</v>
      </c>
      <c r="T105" s="12" t="str">
        <f>IF(U105&gt;0,"","◄")</f>
        <v>◄</v>
      </c>
      <c r="U105" s="11"/>
      <c r="V105" s="11"/>
      <c r="W105" s="10" t="str">
        <f>IF(V105&gt;0,"►","")</f>
        <v/>
      </c>
    </row>
    <row r="106" spans="1:23" s="9" customFormat="1" ht="16.2" thickBot="1" x14ac:dyDescent="0.3">
      <c r="A106" s="28">
        <f>A105+1</f>
        <v>100</v>
      </c>
      <c r="B106" s="28"/>
      <c r="C106" s="189"/>
      <c r="D106" s="190">
        <f t="shared" si="1"/>
        <v>0</v>
      </c>
      <c r="E106" s="34" t="s">
        <v>852</v>
      </c>
      <c r="F106" s="57" t="s">
        <v>851</v>
      </c>
      <c r="G106" s="33" t="s">
        <v>1191</v>
      </c>
      <c r="H106" s="55">
        <f>H105</f>
        <v>20</v>
      </c>
      <c r="I106" s="59">
        <f>I105</f>
        <v>20</v>
      </c>
      <c r="J106" s="54">
        <v>850</v>
      </c>
      <c r="K106" s="21" t="s">
        <v>190</v>
      </c>
      <c r="L106" s="20">
        <v>31908</v>
      </c>
      <c r="M106" s="31">
        <f>L106</f>
        <v>31908</v>
      </c>
      <c r="N106" s="30" t="s">
        <v>97</v>
      </c>
      <c r="O106" s="35" t="s">
        <v>1190</v>
      </c>
      <c r="P106" s="16" t="s">
        <v>188</v>
      </c>
      <c r="Q106" s="15" t="s">
        <v>34</v>
      </c>
      <c r="R106" s="14" t="s">
        <v>187</v>
      </c>
      <c r="S106" s="13" t="str">
        <f>IF(AND(T106="◄",W106="►"),"◄?►",IF(T106="◄","◄",IF(W106="►","►","")))</f>
        <v>◄</v>
      </c>
      <c r="T106" s="12" t="str">
        <f>IF(U106&gt;0,"","◄")</f>
        <v>◄</v>
      </c>
      <c r="U106" s="11"/>
      <c r="V106" s="11"/>
      <c r="W106" s="10" t="str">
        <f>IF(V106&gt;0,"►","")</f>
        <v/>
      </c>
    </row>
    <row r="107" spans="1:23" s="9" customFormat="1" ht="16.2" thickBot="1" x14ac:dyDescent="0.3">
      <c r="A107" s="28">
        <f>A106+1</f>
        <v>101</v>
      </c>
      <c r="B107" s="28"/>
      <c r="C107" s="189"/>
      <c r="D107" s="190">
        <f t="shared" si="1"/>
        <v>0</v>
      </c>
      <c r="E107" s="34" t="s">
        <v>848</v>
      </c>
      <c r="F107" s="57" t="s">
        <v>847</v>
      </c>
      <c r="G107" s="33" t="s">
        <v>1189</v>
      </c>
      <c r="H107" s="55">
        <f>H106+1</f>
        <v>21</v>
      </c>
      <c r="I107" s="55">
        <f>I106+1</f>
        <v>21</v>
      </c>
      <c r="J107" s="54">
        <v>850</v>
      </c>
      <c r="K107" s="21" t="s">
        <v>183</v>
      </c>
      <c r="L107" s="20">
        <v>32272</v>
      </c>
      <c r="M107" s="31">
        <f>L107</f>
        <v>32272</v>
      </c>
      <c r="N107" s="30" t="s">
        <v>97</v>
      </c>
      <c r="O107" s="35" t="s">
        <v>1188</v>
      </c>
      <c r="P107" s="16" t="s">
        <v>181</v>
      </c>
      <c r="Q107" s="15" t="s">
        <v>34</v>
      </c>
      <c r="R107" s="14" t="s">
        <v>180</v>
      </c>
      <c r="S107" s="13" t="str">
        <f>IF(AND(T107="◄",W107="►"),"◄?►",IF(T107="◄","◄",IF(W107="►","►","")))</f>
        <v>◄</v>
      </c>
      <c r="T107" s="12" t="str">
        <f>IF(U107&gt;0,"","◄")</f>
        <v>◄</v>
      </c>
      <c r="U107" s="11"/>
      <c r="V107" s="11"/>
      <c r="W107" s="10" t="str">
        <f>IF(V107&gt;0,"►","")</f>
        <v/>
      </c>
    </row>
    <row r="108" spans="1:23" s="9" customFormat="1" ht="16.2" thickBot="1" x14ac:dyDescent="0.3">
      <c r="A108" s="28">
        <f>A107+1</f>
        <v>102</v>
      </c>
      <c r="B108" s="28"/>
      <c r="C108" s="189"/>
      <c r="D108" s="190">
        <f t="shared" si="1"/>
        <v>0</v>
      </c>
      <c r="E108" s="34" t="s">
        <v>844</v>
      </c>
      <c r="F108" s="57" t="s">
        <v>843</v>
      </c>
      <c r="G108" s="33" t="s">
        <v>842</v>
      </c>
      <c r="H108" s="55">
        <f>H107</f>
        <v>21</v>
      </c>
      <c r="I108" s="59">
        <f>I107</f>
        <v>21</v>
      </c>
      <c r="J108" s="54">
        <v>850</v>
      </c>
      <c r="K108" s="21" t="s">
        <v>176</v>
      </c>
      <c r="L108" s="20">
        <v>32636</v>
      </c>
      <c r="M108" s="31">
        <f>L108</f>
        <v>32636</v>
      </c>
      <c r="N108" s="30" t="s">
        <v>97</v>
      </c>
      <c r="O108" s="35" t="s">
        <v>1187</v>
      </c>
      <c r="P108" s="16" t="s">
        <v>174</v>
      </c>
      <c r="Q108" s="15" t="s">
        <v>34</v>
      </c>
      <c r="R108" s="14" t="s">
        <v>173</v>
      </c>
      <c r="S108" s="13" t="str">
        <f>IF(AND(T108="◄",W108="►"),"◄?►",IF(T108="◄","◄",IF(W108="►","►","")))</f>
        <v>◄</v>
      </c>
      <c r="T108" s="12" t="str">
        <f>IF(U108&gt;0,"","◄")</f>
        <v>◄</v>
      </c>
      <c r="U108" s="11"/>
      <c r="V108" s="11"/>
      <c r="W108" s="10" t="str">
        <f>IF(V108&gt;0,"►","")</f>
        <v/>
      </c>
    </row>
    <row r="109" spans="1:23" s="9" customFormat="1" ht="16.2" thickBot="1" x14ac:dyDescent="0.3">
      <c r="A109" s="28">
        <f>A108+1</f>
        <v>103</v>
      </c>
      <c r="B109" s="28"/>
      <c r="C109" s="189"/>
      <c r="D109" s="190">
        <f t="shared" si="1"/>
        <v>0</v>
      </c>
      <c r="E109" s="34" t="s">
        <v>840</v>
      </c>
      <c r="F109" s="57" t="s">
        <v>839</v>
      </c>
      <c r="G109" s="33" t="s">
        <v>838</v>
      </c>
      <c r="H109" s="55">
        <f>H108+1</f>
        <v>22</v>
      </c>
      <c r="I109" s="55">
        <f>I108+1</f>
        <v>22</v>
      </c>
      <c r="J109" s="54">
        <v>850</v>
      </c>
      <c r="K109" s="21" t="s">
        <v>169</v>
      </c>
      <c r="L109" s="20">
        <v>33000</v>
      </c>
      <c r="M109" s="31">
        <f>L109</f>
        <v>33000</v>
      </c>
      <c r="N109" s="30" t="s">
        <v>97</v>
      </c>
      <c r="O109" s="35" t="s">
        <v>1186</v>
      </c>
      <c r="P109" s="16" t="s">
        <v>167</v>
      </c>
      <c r="Q109" s="15" t="s">
        <v>34</v>
      </c>
      <c r="R109" s="14" t="s">
        <v>166</v>
      </c>
      <c r="S109" s="13" t="str">
        <f>IF(AND(T109="◄",W109="►"),"◄?►",IF(T109="◄","◄",IF(W109="►","►","")))</f>
        <v>◄</v>
      </c>
      <c r="T109" s="12" t="str">
        <f>IF(U109&gt;0,"","◄")</f>
        <v>◄</v>
      </c>
      <c r="U109" s="11"/>
      <c r="V109" s="11"/>
      <c r="W109" s="10" t="str">
        <f>IF(V109&gt;0,"►","")</f>
        <v/>
      </c>
    </row>
    <row r="110" spans="1:23" s="9" customFormat="1" ht="16.2" thickBot="1" x14ac:dyDescent="0.3">
      <c r="A110" s="28">
        <f>A109+1</f>
        <v>104</v>
      </c>
      <c r="B110" s="28"/>
      <c r="C110" s="189"/>
      <c r="D110" s="190">
        <f t="shared" si="1"/>
        <v>0</v>
      </c>
      <c r="E110" s="34">
        <v>2415</v>
      </c>
      <c r="F110" s="57" t="s">
        <v>836</v>
      </c>
      <c r="G110" s="33" t="s">
        <v>1185</v>
      </c>
      <c r="H110" s="55">
        <f>H109</f>
        <v>22</v>
      </c>
      <c r="I110" s="59">
        <f>I109</f>
        <v>22</v>
      </c>
      <c r="J110" s="54">
        <v>850</v>
      </c>
      <c r="K110" s="21" t="s">
        <v>163</v>
      </c>
      <c r="L110" s="20">
        <v>33413</v>
      </c>
      <c r="M110" s="31">
        <f>L110</f>
        <v>33413</v>
      </c>
      <c r="N110" s="30" t="s">
        <v>97</v>
      </c>
      <c r="O110" s="35" t="s">
        <v>1184</v>
      </c>
      <c r="P110" s="16" t="s">
        <v>161</v>
      </c>
      <c r="Q110" s="15" t="s">
        <v>0</v>
      </c>
      <c r="R110" s="14" t="s">
        <v>0</v>
      </c>
      <c r="S110" s="13" t="str">
        <f>IF(AND(T110="◄",W110="►"),"◄?►",IF(T110="◄","◄",IF(W110="►","►","")))</f>
        <v>◄</v>
      </c>
      <c r="T110" s="12" t="str">
        <f>IF(U110&gt;0,"","◄")</f>
        <v>◄</v>
      </c>
      <c r="U110" s="11"/>
      <c r="V110" s="11"/>
      <c r="W110" s="10" t="str">
        <f>IF(V110&gt;0,"►","")</f>
        <v/>
      </c>
    </row>
    <row r="111" spans="1:23" s="9" customFormat="1" ht="16.2" thickBot="1" x14ac:dyDescent="0.3">
      <c r="A111" s="28">
        <f>A110+1</f>
        <v>105</v>
      </c>
      <c r="B111" s="28"/>
      <c r="C111" s="189"/>
      <c r="D111" s="190">
        <f t="shared" si="1"/>
        <v>0</v>
      </c>
      <c r="E111" s="34">
        <v>2485</v>
      </c>
      <c r="F111" s="57" t="s">
        <v>833</v>
      </c>
      <c r="G111" s="33" t="s">
        <v>1183</v>
      </c>
      <c r="H111" s="55">
        <f>H110+1</f>
        <v>23</v>
      </c>
      <c r="I111" s="55">
        <f>I110+1</f>
        <v>23</v>
      </c>
      <c r="J111" s="54">
        <v>850</v>
      </c>
      <c r="K111" s="21" t="s">
        <v>158</v>
      </c>
      <c r="L111" s="20">
        <v>33903</v>
      </c>
      <c r="M111" s="31">
        <f>L111</f>
        <v>33903</v>
      </c>
      <c r="N111" s="30" t="s">
        <v>97</v>
      </c>
      <c r="O111" s="35" t="s">
        <v>1182</v>
      </c>
      <c r="P111" s="16" t="s">
        <v>156</v>
      </c>
      <c r="Q111" s="15" t="s">
        <v>0</v>
      </c>
      <c r="R111" s="14" t="s">
        <v>0</v>
      </c>
      <c r="S111" s="13" t="str">
        <f>IF(AND(T111="◄",W111="►"),"◄?►",IF(T111="◄","◄",IF(W111="►","►","")))</f>
        <v>◄</v>
      </c>
      <c r="T111" s="12" t="str">
        <f>IF(U111&gt;0,"","◄")</f>
        <v>◄</v>
      </c>
      <c r="U111" s="11"/>
      <c r="V111" s="11"/>
      <c r="W111" s="10" t="str">
        <f>IF(V111&gt;0,"►","")</f>
        <v/>
      </c>
    </row>
    <row r="112" spans="1:23" s="9" customFormat="1" ht="16.2" thickBot="1" x14ac:dyDescent="0.3">
      <c r="A112" s="28">
        <f>A111+1</f>
        <v>106</v>
      </c>
      <c r="B112" s="28"/>
      <c r="C112" s="189"/>
      <c r="D112" s="190">
        <f t="shared" si="1"/>
        <v>0</v>
      </c>
      <c r="E112" s="34">
        <v>2495</v>
      </c>
      <c r="F112" s="57" t="s">
        <v>830</v>
      </c>
      <c r="G112" s="33" t="s">
        <v>1181</v>
      </c>
      <c r="H112" s="55">
        <f>H111</f>
        <v>23</v>
      </c>
      <c r="I112" s="59">
        <f>I111</f>
        <v>23</v>
      </c>
      <c r="J112" s="54">
        <v>850</v>
      </c>
      <c r="K112" s="21" t="s">
        <v>153</v>
      </c>
      <c r="L112" s="20">
        <v>34050</v>
      </c>
      <c r="M112" s="31">
        <f>L112</f>
        <v>34050</v>
      </c>
      <c r="N112" s="30" t="s">
        <v>97</v>
      </c>
      <c r="O112" s="35" t="s">
        <v>1180</v>
      </c>
      <c r="P112" s="16" t="s">
        <v>151</v>
      </c>
      <c r="Q112" s="15" t="s">
        <v>0</v>
      </c>
      <c r="R112" s="14" t="s">
        <v>0</v>
      </c>
      <c r="S112" s="13" t="str">
        <f>IF(AND(T112="◄",W112="►"),"◄?►",IF(T112="◄","◄",IF(W112="►","►","")))</f>
        <v>◄</v>
      </c>
      <c r="T112" s="12" t="str">
        <f>IF(U112&gt;0,"","◄")</f>
        <v>◄</v>
      </c>
      <c r="U112" s="11"/>
      <c r="V112" s="11"/>
      <c r="W112" s="10" t="str">
        <f>IF(V112&gt;0,"►","")</f>
        <v/>
      </c>
    </row>
    <row r="113" spans="1:23" s="9" customFormat="1" ht="16.2" thickBot="1" x14ac:dyDescent="0.3">
      <c r="A113" s="28">
        <f>A112+1</f>
        <v>107</v>
      </c>
      <c r="B113" s="28"/>
      <c r="C113" s="189"/>
      <c r="D113" s="190">
        <f t="shared" si="1"/>
        <v>0</v>
      </c>
      <c r="E113" s="34">
        <v>2571</v>
      </c>
      <c r="F113" s="57" t="s">
        <v>827</v>
      </c>
      <c r="G113" s="33" t="s">
        <v>1179</v>
      </c>
      <c r="H113" s="55">
        <f>H112+1</f>
        <v>24</v>
      </c>
      <c r="I113" s="55">
        <f>I112+1</f>
        <v>24</v>
      </c>
      <c r="J113" s="54">
        <v>850</v>
      </c>
      <c r="K113" s="21" t="s">
        <v>148</v>
      </c>
      <c r="L113" s="20">
        <v>34582</v>
      </c>
      <c r="M113" s="31">
        <f>L113</f>
        <v>34582</v>
      </c>
      <c r="N113" s="30" t="s">
        <v>97</v>
      </c>
      <c r="O113" s="35" t="s">
        <v>1178</v>
      </c>
      <c r="P113" s="16" t="s">
        <v>146</v>
      </c>
      <c r="Q113" s="15" t="s">
        <v>0</v>
      </c>
      <c r="R113" s="14" t="s">
        <v>0</v>
      </c>
      <c r="S113" s="13" t="str">
        <f>IF(AND(T113="◄",W113="►"),"◄?►",IF(T113="◄","◄",IF(W113="►","►","")))</f>
        <v>◄</v>
      </c>
      <c r="T113" s="12" t="str">
        <f>IF(U113&gt;0,"","◄")</f>
        <v>◄</v>
      </c>
      <c r="U113" s="11"/>
      <c r="V113" s="11"/>
      <c r="W113" s="10" t="str">
        <f>IF(V113&gt;0,"►","")</f>
        <v/>
      </c>
    </row>
    <row r="114" spans="1:23" s="9" customFormat="1" ht="16.2" thickBot="1" x14ac:dyDescent="0.3">
      <c r="A114" s="28">
        <f>A113+1</f>
        <v>108</v>
      </c>
      <c r="B114" s="28"/>
      <c r="C114" s="189"/>
      <c r="D114" s="190">
        <f t="shared" si="1"/>
        <v>0</v>
      </c>
      <c r="E114" s="34">
        <v>2621</v>
      </c>
      <c r="F114" s="57" t="s">
        <v>824</v>
      </c>
      <c r="G114" s="33" t="s">
        <v>1177</v>
      </c>
      <c r="H114" s="55">
        <f>H113</f>
        <v>24</v>
      </c>
      <c r="I114" s="59">
        <f>I113</f>
        <v>24</v>
      </c>
      <c r="J114" s="54">
        <v>850</v>
      </c>
      <c r="K114" s="21" t="s">
        <v>143</v>
      </c>
      <c r="L114" s="20">
        <v>35018</v>
      </c>
      <c r="M114" s="31">
        <f>L114</f>
        <v>35018</v>
      </c>
      <c r="N114" s="30" t="s">
        <v>97</v>
      </c>
      <c r="O114" s="35" t="s">
        <v>1176</v>
      </c>
      <c r="P114" s="16" t="s">
        <v>141</v>
      </c>
      <c r="Q114" s="15" t="s">
        <v>0</v>
      </c>
      <c r="R114" s="14" t="s">
        <v>0</v>
      </c>
      <c r="S114" s="13" t="str">
        <f>IF(AND(T114="◄",W114="►"),"◄?►",IF(T114="◄","◄",IF(W114="►","►","")))</f>
        <v>◄</v>
      </c>
      <c r="T114" s="12" t="str">
        <f>IF(U114&gt;0,"","◄")</f>
        <v>◄</v>
      </c>
      <c r="U114" s="11"/>
      <c r="V114" s="11"/>
      <c r="W114" s="10" t="str">
        <f>IF(V114&gt;0,"►","")</f>
        <v/>
      </c>
    </row>
    <row r="115" spans="1:23" s="9" customFormat="1" ht="16.2" thickBot="1" x14ac:dyDescent="0.3">
      <c r="A115" s="28">
        <f>A114+1</f>
        <v>109</v>
      </c>
      <c r="B115" s="28"/>
      <c r="C115" s="189"/>
      <c r="D115" s="190">
        <f t="shared" si="1"/>
        <v>0</v>
      </c>
      <c r="E115" s="34">
        <v>2645</v>
      </c>
      <c r="F115" s="57" t="s">
        <v>821</v>
      </c>
      <c r="G115" s="33" t="s">
        <v>1175</v>
      </c>
      <c r="H115" s="55">
        <f>H114+1</f>
        <v>25</v>
      </c>
      <c r="I115" s="55">
        <f>I114+1</f>
        <v>25</v>
      </c>
      <c r="J115" s="54">
        <v>850</v>
      </c>
      <c r="K115" s="21" t="s">
        <v>138</v>
      </c>
      <c r="L115" s="20">
        <v>35226</v>
      </c>
      <c r="M115" s="31">
        <f>L115</f>
        <v>35226</v>
      </c>
      <c r="N115" s="30" t="s">
        <v>97</v>
      </c>
      <c r="O115" s="35" t="s">
        <v>1174</v>
      </c>
      <c r="P115" s="16" t="s">
        <v>136</v>
      </c>
      <c r="Q115" s="15" t="s">
        <v>0</v>
      </c>
      <c r="R115" s="14" t="s">
        <v>0</v>
      </c>
      <c r="S115" s="13" t="str">
        <f>IF(AND(T115="◄",W115="►"),"◄?►",IF(T115="◄","◄",IF(W115="►","►","")))</f>
        <v>◄</v>
      </c>
      <c r="T115" s="12" t="str">
        <f>IF(U115&gt;0,"","◄")</f>
        <v>◄</v>
      </c>
      <c r="U115" s="11"/>
      <c r="V115" s="11"/>
      <c r="W115" s="10" t="str">
        <f>IF(V115&gt;0,"►","")</f>
        <v/>
      </c>
    </row>
    <row r="116" spans="1:23" s="9" customFormat="1" ht="16.2" thickBot="1" x14ac:dyDescent="0.3">
      <c r="A116" s="28">
        <f>A115+1</f>
        <v>110</v>
      </c>
      <c r="B116" s="28"/>
      <c r="C116" s="189"/>
      <c r="D116" s="190">
        <f t="shared" si="1"/>
        <v>0</v>
      </c>
      <c r="E116" s="34">
        <v>2701</v>
      </c>
      <c r="F116" s="57" t="s">
        <v>818</v>
      </c>
      <c r="G116" s="33" t="s">
        <v>134</v>
      </c>
      <c r="H116" s="55">
        <f>H115</f>
        <v>25</v>
      </c>
      <c r="I116" s="59">
        <f>I115</f>
        <v>25</v>
      </c>
      <c r="J116" s="54">
        <v>850</v>
      </c>
      <c r="K116" s="21" t="s">
        <v>133</v>
      </c>
      <c r="L116" s="20">
        <v>35541</v>
      </c>
      <c r="M116" s="31">
        <f>L116</f>
        <v>35541</v>
      </c>
      <c r="N116" s="30" t="s">
        <v>97</v>
      </c>
      <c r="O116" s="35" t="s">
        <v>1173</v>
      </c>
      <c r="P116" s="16" t="s">
        <v>131</v>
      </c>
      <c r="Q116" s="15" t="s">
        <v>0</v>
      </c>
      <c r="R116" s="14" t="s">
        <v>0</v>
      </c>
      <c r="S116" s="13" t="str">
        <f>IF(AND(T116="◄",W116="►"),"◄?►",IF(T116="◄","◄",IF(W116="►","►","")))</f>
        <v>◄</v>
      </c>
      <c r="T116" s="12" t="str">
        <f>IF(U116&gt;0,"","◄")</f>
        <v>◄</v>
      </c>
      <c r="U116" s="11"/>
      <c r="V116" s="11"/>
      <c r="W116" s="10" t="str">
        <f>IF(V116&gt;0,"►","")</f>
        <v/>
      </c>
    </row>
    <row r="117" spans="1:23" s="9" customFormat="1" ht="16.2" thickBot="1" x14ac:dyDescent="0.3">
      <c r="A117" s="28">
        <f>A116+1</f>
        <v>111</v>
      </c>
      <c r="B117" s="28"/>
      <c r="C117" s="189"/>
      <c r="D117" s="190">
        <f t="shared" si="1"/>
        <v>0</v>
      </c>
      <c r="E117" s="34" t="s">
        <v>126</v>
      </c>
      <c r="F117" s="57" t="s">
        <v>816</v>
      </c>
      <c r="G117" s="33" t="s">
        <v>1172</v>
      </c>
      <c r="H117" s="55">
        <f>H116+1</f>
        <v>26</v>
      </c>
      <c r="I117" s="55">
        <f>I116+1</f>
        <v>26</v>
      </c>
      <c r="J117" s="54">
        <v>850</v>
      </c>
      <c r="K117" s="21" t="s">
        <v>128</v>
      </c>
      <c r="L117" s="20">
        <v>35954</v>
      </c>
      <c r="M117" s="31">
        <f>L117</f>
        <v>35954</v>
      </c>
      <c r="N117" s="30" t="s">
        <v>97</v>
      </c>
      <c r="O117" s="35" t="s">
        <v>1171</v>
      </c>
      <c r="P117" s="16" t="s">
        <v>126</v>
      </c>
      <c r="Q117" s="15" t="s">
        <v>0</v>
      </c>
      <c r="R117" s="14" t="s">
        <v>0</v>
      </c>
      <c r="S117" s="13" t="str">
        <f>IF(AND(T117="◄",W117="►"),"◄?►",IF(T117="◄","◄",IF(W117="►","►","")))</f>
        <v>◄</v>
      </c>
      <c r="T117" s="12" t="str">
        <f>IF(U117&gt;0,"","◄")</f>
        <v>◄</v>
      </c>
      <c r="U117" s="11"/>
      <c r="V117" s="11"/>
      <c r="W117" s="10" t="str">
        <f>IF(V117&gt;0,"►","")</f>
        <v/>
      </c>
    </row>
    <row r="118" spans="1:23" s="9" customFormat="1" ht="16.2" thickBot="1" x14ac:dyDescent="0.3">
      <c r="A118" s="28">
        <f>A117+1</f>
        <v>112</v>
      </c>
      <c r="B118" s="28"/>
      <c r="C118" s="189"/>
      <c r="D118" s="190">
        <f t="shared" si="1"/>
        <v>0</v>
      </c>
      <c r="E118" s="34" t="s">
        <v>813</v>
      </c>
      <c r="F118" s="57" t="s">
        <v>812</v>
      </c>
      <c r="G118" s="33" t="s">
        <v>1170</v>
      </c>
      <c r="H118" s="55">
        <f>H117</f>
        <v>26</v>
      </c>
      <c r="I118" s="59">
        <f>I117</f>
        <v>26</v>
      </c>
      <c r="J118" s="54">
        <v>850</v>
      </c>
      <c r="K118" s="21" t="s">
        <v>122</v>
      </c>
      <c r="L118" s="20">
        <v>36276</v>
      </c>
      <c r="M118" s="31">
        <f>L118</f>
        <v>36276</v>
      </c>
      <c r="N118" s="30" t="s">
        <v>97</v>
      </c>
      <c r="O118" s="35" t="s">
        <v>810</v>
      </c>
      <c r="P118" s="16" t="s">
        <v>120</v>
      </c>
      <c r="Q118" s="15" t="s">
        <v>34</v>
      </c>
      <c r="R118" s="14" t="s">
        <v>119</v>
      </c>
      <c r="S118" s="13" t="str">
        <f>IF(AND(T118="◄",W118="►"),"◄?►",IF(T118="◄","◄",IF(W118="►","►","")))</f>
        <v>◄</v>
      </c>
      <c r="T118" s="12" t="str">
        <f>IF(U118&gt;0,"","◄")</f>
        <v>◄</v>
      </c>
      <c r="U118" s="11"/>
      <c r="V118" s="11"/>
      <c r="W118" s="10" t="str">
        <f>IF(V118&gt;0,"►","")</f>
        <v/>
      </c>
    </row>
    <row r="119" spans="1:23" s="9" customFormat="1" ht="16.2" thickBot="1" x14ac:dyDescent="0.3">
      <c r="A119" s="28">
        <f>A118+1</f>
        <v>113</v>
      </c>
      <c r="B119" s="28"/>
      <c r="C119" s="189"/>
      <c r="D119" s="190">
        <f t="shared" si="1"/>
        <v>0</v>
      </c>
      <c r="E119" s="34">
        <v>2878</v>
      </c>
      <c r="F119" s="57" t="s">
        <v>809</v>
      </c>
      <c r="G119" s="33" t="s">
        <v>117</v>
      </c>
      <c r="H119" s="55">
        <f>H118+1</f>
        <v>27</v>
      </c>
      <c r="I119" s="55">
        <f>I118+1</f>
        <v>27</v>
      </c>
      <c r="J119" s="54">
        <v>850</v>
      </c>
      <c r="K119" s="36">
        <v>36526</v>
      </c>
      <c r="L119" s="36">
        <v>36528</v>
      </c>
      <c r="M119" s="31">
        <f>L119</f>
        <v>36528</v>
      </c>
      <c r="N119" s="30" t="s">
        <v>97</v>
      </c>
      <c r="O119" s="35" t="s">
        <v>808</v>
      </c>
      <c r="P119" s="16" t="s">
        <v>115</v>
      </c>
      <c r="Q119" s="15" t="s">
        <v>0</v>
      </c>
      <c r="R119" s="14" t="s">
        <v>0</v>
      </c>
      <c r="S119" s="13" t="str">
        <f>IF(AND(T119="◄",W119="►"),"◄?►",IF(T119="◄","◄",IF(W119="►","►","")))</f>
        <v>◄</v>
      </c>
      <c r="T119" s="12" t="str">
        <f>IF(U119&gt;0,"","◄")</f>
        <v>◄</v>
      </c>
      <c r="U119" s="11"/>
      <c r="V119" s="11"/>
      <c r="W119" s="10" t="str">
        <f>IF(V119&gt;0,"►","")</f>
        <v/>
      </c>
    </row>
    <row r="120" spans="1:23" s="9" customFormat="1" ht="16.2" thickBot="1" x14ac:dyDescent="0.3">
      <c r="A120" s="28">
        <f>A119+1</f>
        <v>114</v>
      </c>
      <c r="B120" s="28"/>
      <c r="C120" s="189"/>
      <c r="D120" s="190">
        <f t="shared" si="1"/>
        <v>0</v>
      </c>
      <c r="E120" s="34">
        <v>3001</v>
      </c>
      <c r="F120" s="57" t="s">
        <v>807</v>
      </c>
      <c r="G120" s="33" t="s">
        <v>1169</v>
      </c>
      <c r="H120" s="55">
        <f>H119</f>
        <v>27</v>
      </c>
      <c r="I120" s="59">
        <f>I119</f>
        <v>27</v>
      </c>
      <c r="J120" s="54">
        <v>850</v>
      </c>
      <c r="K120" s="36" t="s">
        <v>112</v>
      </c>
      <c r="L120" s="36">
        <v>37060</v>
      </c>
      <c r="M120" s="31">
        <f>L120</f>
        <v>37060</v>
      </c>
      <c r="N120" s="30" t="s">
        <v>97</v>
      </c>
      <c r="O120" s="35" t="s">
        <v>805</v>
      </c>
      <c r="P120" s="16" t="s">
        <v>110</v>
      </c>
      <c r="Q120" s="15" t="s">
        <v>0</v>
      </c>
      <c r="R120" s="14" t="s">
        <v>0</v>
      </c>
      <c r="S120" s="13" t="str">
        <f>IF(AND(T120="◄",W120="►"),"◄?►",IF(T120="◄","◄",IF(W120="►","►","")))</f>
        <v>◄</v>
      </c>
      <c r="T120" s="12" t="str">
        <f>IF(U120&gt;0,"","◄")</f>
        <v>◄</v>
      </c>
      <c r="U120" s="11"/>
      <c r="V120" s="11"/>
      <c r="W120" s="10" t="str">
        <f>IF(V120&gt;0,"►","")</f>
        <v/>
      </c>
    </row>
    <row r="121" spans="1:23" s="9" customFormat="1" ht="16.2" thickBot="1" x14ac:dyDescent="0.3">
      <c r="A121" s="28">
        <f>A120+1</f>
        <v>115</v>
      </c>
      <c r="B121" s="28"/>
      <c r="C121" s="189"/>
      <c r="D121" s="190">
        <f t="shared" si="1"/>
        <v>0</v>
      </c>
      <c r="E121" s="34" t="s">
        <v>106</v>
      </c>
      <c r="F121" s="57" t="s">
        <v>804</v>
      </c>
      <c r="G121" s="33" t="s">
        <v>1168</v>
      </c>
      <c r="H121" s="55">
        <f>H120+1</f>
        <v>28</v>
      </c>
      <c r="I121" s="55">
        <f>I120+1</f>
        <v>28</v>
      </c>
      <c r="J121" s="54">
        <v>850</v>
      </c>
      <c r="K121" s="36">
        <v>37448</v>
      </c>
      <c r="L121" s="36">
        <v>37450</v>
      </c>
      <c r="M121" s="31">
        <f>L121</f>
        <v>37450</v>
      </c>
      <c r="N121" s="30" t="s">
        <v>97</v>
      </c>
      <c r="O121" s="35" t="s">
        <v>802</v>
      </c>
      <c r="P121" s="16" t="s">
        <v>106</v>
      </c>
      <c r="Q121" s="15" t="s">
        <v>0</v>
      </c>
      <c r="R121" s="14" t="s">
        <v>0</v>
      </c>
      <c r="S121" s="13" t="str">
        <f>IF(AND(T121="◄",W121="►"),"◄?►",IF(T121="◄","◄",IF(W121="►","►","")))</f>
        <v>◄</v>
      </c>
      <c r="T121" s="12" t="str">
        <f>IF(U121&gt;0,"","◄")</f>
        <v>◄</v>
      </c>
      <c r="U121" s="11"/>
      <c r="V121" s="11"/>
      <c r="W121" s="10" t="str">
        <f>IF(V121&gt;0,"►","")</f>
        <v/>
      </c>
    </row>
    <row r="122" spans="1:23" s="9" customFormat="1" ht="16.2" thickBot="1" x14ac:dyDescent="0.3">
      <c r="A122" s="28">
        <f>A121+1</f>
        <v>116</v>
      </c>
      <c r="B122" s="28"/>
      <c r="C122" s="189"/>
      <c r="D122" s="190">
        <f t="shared" si="1"/>
        <v>0</v>
      </c>
      <c r="E122" s="34" t="s">
        <v>105</v>
      </c>
      <c r="F122" s="57" t="s">
        <v>801</v>
      </c>
      <c r="G122" s="33" t="s">
        <v>1167</v>
      </c>
      <c r="H122" s="55">
        <f>H121</f>
        <v>28</v>
      </c>
      <c r="I122" s="59">
        <f>I121</f>
        <v>28</v>
      </c>
      <c r="J122" s="54">
        <v>850</v>
      </c>
      <c r="K122" s="36">
        <v>37807</v>
      </c>
      <c r="L122" s="36">
        <v>37809</v>
      </c>
      <c r="M122" s="31">
        <f>L122</f>
        <v>37809</v>
      </c>
      <c r="N122" s="30" t="s">
        <v>97</v>
      </c>
      <c r="O122" s="35" t="s">
        <v>799</v>
      </c>
      <c r="P122" s="16" t="s">
        <v>101</v>
      </c>
      <c r="Q122" s="15" t="s">
        <v>34</v>
      </c>
      <c r="R122" s="14" t="s">
        <v>100</v>
      </c>
      <c r="S122" s="13" t="str">
        <f>IF(AND(T122="◄",W122="►"),"◄?►",IF(T122="◄","◄",IF(W122="►","►","")))</f>
        <v>◄</v>
      </c>
      <c r="T122" s="12" t="str">
        <f>IF(U122&gt;0,"","◄")</f>
        <v>◄</v>
      </c>
      <c r="U122" s="11"/>
      <c r="V122" s="11"/>
      <c r="W122" s="10" t="str">
        <f>IF(V122&gt;0,"►","")</f>
        <v/>
      </c>
    </row>
    <row r="123" spans="1:23" s="9" customFormat="1" ht="16.2" thickBot="1" x14ac:dyDescent="0.3">
      <c r="A123" s="28">
        <f>A122+1</f>
        <v>117</v>
      </c>
      <c r="B123" s="28"/>
      <c r="C123" s="189"/>
      <c r="D123" s="190">
        <f t="shared" si="1"/>
        <v>0</v>
      </c>
      <c r="E123" s="34" t="s">
        <v>95</v>
      </c>
      <c r="F123" s="57" t="s">
        <v>798</v>
      </c>
      <c r="G123" s="33" t="s">
        <v>1166</v>
      </c>
      <c r="H123" s="55">
        <f>H122+1</f>
        <v>29</v>
      </c>
      <c r="I123" s="55">
        <f>I122+1</f>
        <v>29</v>
      </c>
      <c r="J123" s="54">
        <v>850</v>
      </c>
      <c r="K123" s="36">
        <v>38143</v>
      </c>
      <c r="L123" s="36">
        <v>38145</v>
      </c>
      <c r="M123" s="31">
        <f>L123</f>
        <v>38145</v>
      </c>
      <c r="N123" s="30" t="s">
        <v>97</v>
      </c>
      <c r="O123" s="35" t="s">
        <v>796</v>
      </c>
      <c r="P123" s="16" t="s">
        <v>95</v>
      </c>
      <c r="Q123" s="15"/>
      <c r="R123" s="14" t="s">
        <v>0</v>
      </c>
      <c r="S123" s="13" t="str">
        <f>IF(AND(T123="◄",W123="►"),"◄?►",IF(T123="◄","◄",IF(W123="►","►","")))</f>
        <v>◄</v>
      </c>
      <c r="T123" s="12" t="str">
        <f>IF(U123&gt;0,"","◄")</f>
        <v>◄</v>
      </c>
      <c r="U123" s="11"/>
      <c r="V123" s="11"/>
      <c r="W123" s="10" t="str">
        <f>IF(V123&gt;0,"►","")</f>
        <v/>
      </c>
    </row>
    <row r="124" spans="1:23" s="9" customFormat="1" ht="16.2" thickBot="1" x14ac:dyDescent="0.3">
      <c r="A124" s="28">
        <f>A123+1</f>
        <v>118</v>
      </c>
      <c r="B124" s="28"/>
      <c r="C124" s="189"/>
      <c r="D124" s="190">
        <f t="shared" si="1"/>
        <v>0</v>
      </c>
      <c r="E124" s="34" t="s">
        <v>91</v>
      </c>
      <c r="F124" s="57" t="s">
        <v>795</v>
      </c>
      <c r="G124" s="33" t="s">
        <v>1165</v>
      </c>
      <c r="H124" s="55">
        <f>H123</f>
        <v>29</v>
      </c>
      <c r="I124" s="59">
        <f>I123</f>
        <v>29</v>
      </c>
      <c r="J124" s="54">
        <v>400</v>
      </c>
      <c r="K124" s="36">
        <v>38409</v>
      </c>
      <c r="L124" s="36">
        <v>38411</v>
      </c>
      <c r="M124" s="31">
        <f>L124</f>
        <v>38411</v>
      </c>
      <c r="N124" s="30" t="s">
        <v>81</v>
      </c>
      <c r="O124" s="35" t="s">
        <v>793</v>
      </c>
      <c r="P124" s="16" t="s">
        <v>91</v>
      </c>
      <c r="Q124" s="15" t="s">
        <v>0</v>
      </c>
      <c r="R124" s="14" t="s">
        <v>0</v>
      </c>
      <c r="S124" s="13" t="str">
        <f>IF(AND(T124="◄",W124="►"),"◄?►",IF(T124="◄","◄",IF(W124="►","►","")))</f>
        <v>◄</v>
      </c>
      <c r="T124" s="12" t="str">
        <f>IF(U124&gt;0,"","◄")</f>
        <v>◄</v>
      </c>
      <c r="U124" s="11"/>
      <c r="V124" s="11"/>
      <c r="W124" s="10" t="str">
        <f>IF(V124&gt;0,"►","")</f>
        <v/>
      </c>
    </row>
    <row r="125" spans="1:23" s="9" customFormat="1" ht="16.2" thickBot="1" x14ac:dyDescent="0.3">
      <c r="A125" s="28">
        <f>A124+1</f>
        <v>119</v>
      </c>
      <c r="B125" s="28"/>
      <c r="C125" s="189"/>
      <c r="D125" s="190">
        <f t="shared" si="1"/>
        <v>0</v>
      </c>
      <c r="E125" s="34" t="s">
        <v>90</v>
      </c>
      <c r="F125" s="57" t="s">
        <v>792</v>
      </c>
      <c r="G125" s="33" t="s">
        <v>1164</v>
      </c>
      <c r="H125" s="55">
        <f>H124+1</f>
        <v>30</v>
      </c>
      <c r="I125" s="55">
        <f>I124+1</f>
        <v>30</v>
      </c>
      <c r="J125" s="54">
        <v>400</v>
      </c>
      <c r="K125" s="36">
        <v>38766</v>
      </c>
      <c r="L125" s="36">
        <v>38768</v>
      </c>
      <c r="M125" s="31">
        <f>L125</f>
        <v>38768</v>
      </c>
      <c r="N125" s="30" t="s">
        <v>87</v>
      </c>
      <c r="O125" s="35" t="s">
        <v>790</v>
      </c>
      <c r="P125" s="16" t="s">
        <v>85</v>
      </c>
      <c r="Q125" s="15" t="s">
        <v>34</v>
      </c>
      <c r="R125" s="14" t="s">
        <v>84</v>
      </c>
      <c r="S125" s="13" t="str">
        <f>IF(AND(T125="◄",W125="►"),"◄?►",IF(T125="◄","◄",IF(W125="►","►","")))</f>
        <v>◄</v>
      </c>
      <c r="T125" s="12" t="str">
        <f>IF(U125&gt;0,"","◄")</f>
        <v>◄</v>
      </c>
      <c r="U125" s="11"/>
      <c r="V125" s="11"/>
      <c r="W125" s="10" t="str">
        <f>IF(V125&gt;0,"►","")</f>
        <v/>
      </c>
    </row>
    <row r="126" spans="1:23" s="9" customFormat="1" ht="16.2" thickBot="1" x14ac:dyDescent="0.3">
      <c r="A126" s="28">
        <f>A125+1</f>
        <v>120</v>
      </c>
      <c r="B126" s="28"/>
      <c r="C126" s="189"/>
      <c r="D126" s="190">
        <f t="shared" si="1"/>
        <v>0</v>
      </c>
      <c r="E126" s="34" t="s">
        <v>79</v>
      </c>
      <c r="F126" s="57" t="s">
        <v>789</v>
      </c>
      <c r="G126" s="33" t="s">
        <v>1163</v>
      </c>
      <c r="H126" s="55">
        <f>H125</f>
        <v>30</v>
      </c>
      <c r="I126" s="59">
        <f>I125</f>
        <v>30</v>
      </c>
      <c r="J126" s="54">
        <v>400</v>
      </c>
      <c r="K126" s="36">
        <v>39249</v>
      </c>
      <c r="L126" s="36">
        <v>39251</v>
      </c>
      <c r="M126" s="31">
        <f>L126</f>
        <v>39251</v>
      </c>
      <c r="N126" s="30" t="s">
        <v>81</v>
      </c>
      <c r="O126" s="35" t="s">
        <v>787</v>
      </c>
      <c r="P126" s="16" t="s">
        <v>79</v>
      </c>
      <c r="Q126" s="15" t="s">
        <v>0</v>
      </c>
      <c r="R126" s="14" t="s">
        <v>0</v>
      </c>
      <c r="S126" s="13" t="str">
        <f>IF(AND(T126="◄",W126="►"),"◄?►",IF(T126="◄","◄",IF(W126="►","►","")))</f>
        <v>◄</v>
      </c>
      <c r="T126" s="12" t="str">
        <f>IF(U126&gt;0,"","◄")</f>
        <v>◄</v>
      </c>
      <c r="U126" s="11"/>
      <c r="V126" s="11"/>
      <c r="W126" s="10" t="str">
        <f>IF(V126&gt;0,"►","")</f>
        <v/>
      </c>
    </row>
    <row r="127" spans="1:23" s="9" customFormat="1" ht="16.2" thickBot="1" x14ac:dyDescent="0.3">
      <c r="A127" s="28">
        <f>A126+1</f>
        <v>121</v>
      </c>
      <c r="B127" s="28"/>
      <c r="C127" s="189"/>
      <c r="D127" s="190">
        <f t="shared" si="1"/>
        <v>0</v>
      </c>
      <c r="E127" s="34" t="s">
        <v>78</v>
      </c>
      <c r="F127" s="57" t="s">
        <v>786</v>
      </c>
      <c r="G127" s="33" t="s">
        <v>1162</v>
      </c>
      <c r="H127" s="55">
        <f>H126+1</f>
        <v>31</v>
      </c>
      <c r="I127" s="55">
        <f>I126+1</f>
        <v>31</v>
      </c>
      <c r="J127" s="54">
        <v>400</v>
      </c>
      <c r="K127" s="36">
        <v>39641</v>
      </c>
      <c r="L127" s="36">
        <v>39643</v>
      </c>
      <c r="M127" s="31">
        <f>L127</f>
        <v>39643</v>
      </c>
      <c r="N127" s="30" t="s">
        <v>75</v>
      </c>
      <c r="O127" s="35" t="s">
        <v>784</v>
      </c>
      <c r="P127" s="16" t="s">
        <v>73</v>
      </c>
      <c r="Q127" s="15" t="s">
        <v>34</v>
      </c>
      <c r="R127" s="14" t="s">
        <v>72</v>
      </c>
      <c r="S127" s="13" t="str">
        <f>IF(AND(T127="◄",W127="►"),"◄?►",IF(T127="◄","◄",IF(W127="►","►","")))</f>
        <v>◄</v>
      </c>
      <c r="T127" s="12" t="str">
        <f>IF(U127&gt;0,"","◄")</f>
        <v>◄</v>
      </c>
      <c r="U127" s="11"/>
      <c r="V127" s="11"/>
      <c r="W127" s="10" t="str">
        <f>IF(V127&gt;0,"►","")</f>
        <v/>
      </c>
    </row>
    <row r="128" spans="1:23" s="9" customFormat="1" ht="16.2" thickBot="1" x14ac:dyDescent="0.3">
      <c r="A128" s="28">
        <f>A127+1</f>
        <v>122</v>
      </c>
      <c r="B128" s="28"/>
      <c r="C128" s="189"/>
      <c r="D128" s="190">
        <f t="shared" si="1"/>
        <v>0</v>
      </c>
      <c r="E128" s="27" t="s">
        <v>71</v>
      </c>
      <c r="F128" s="57" t="s">
        <v>783</v>
      </c>
      <c r="G128" s="25" t="s">
        <v>1161</v>
      </c>
      <c r="H128" s="55">
        <f>H127+1</f>
        <v>32</v>
      </c>
      <c r="I128" s="55">
        <f>I127+1</f>
        <v>32</v>
      </c>
      <c r="J128" s="54">
        <v>400</v>
      </c>
      <c r="K128" s="36">
        <v>39879</v>
      </c>
      <c r="L128" s="36">
        <v>39881</v>
      </c>
      <c r="M128" s="19">
        <f>L128</f>
        <v>39881</v>
      </c>
      <c r="N128" s="18" t="s">
        <v>68</v>
      </c>
      <c r="O128" s="17" t="s">
        <v>781</v>
      </c>
      <c r="P128" s="16" t="s">
        <v>66</v>
      </c>
      <c r="Q128" s="15" t="s">
        <v>34</v>
      </c>
      <c r="R128" s="14" t="s">
        <v>65</v>
      </c>
      <c r="S128" s="13" t="str">
        <f>IF(AND(T128="◄",W128="►"),"◄?►",IF(T128="◄","◄",IF(W128="►","►","")))</f>
        <v>◄</v>
      </c>
      <c r="T128" s="12" t="str">
        <f>IF(U128&gt;0,"","◄")</f>
        <v>◄</v>
      </c>
      <c r="U128" s="11"/>
      <c r="V128" s="11"/>
      <c r="W128" s="10" t="str">
        <f>IF(V128&gt;0,"►","")</f>
        <v/>
      </c>
    </row>
    <row r="129" spans="1:23" s="179" customFormat="1" ht="18.600000000000001" thickBot="1" x14ac:dyDescent="0.35">
      <c r="A129" s="46"/>
      <c r="B129" s="46"/>
      <c r="C129" s="46"/>
      <c r="D129" s="46"/>
      <c r="E129" s="46"/>
      <c r="F129" s="53"/>
      <c r="G129" s="46" t="s">
        <v>1160</v>
      </c>
      <c r="H129" s="46"/>
      <c r="I129" s="52"/>
      <c r="J129" s="51"/>
      <c r="K129" s="46" t="s">
        <v>1160</v>
      </c>
      <c r="L129" s="50"/>
      <c r="M129" s="49"/>
      <c r="N129" s="48"/>
      <c r="O129" s="46"/>
      <c r="P129" s="47"/>
      <c r="Q129" s="46"/>
      <c r="R129" s="46"/>
      <c r="S129" s="46"/>
      <c r="T129" s="46"/>
      <c r="U129" s="46"/>
      <c r="V129" s="46"/>
      <c r="W129" s="46"/>
    </row>
    <row r="130" spans="1:23" s="9" customFormat="1" ht="16.2" thickBot="1" x14ac:dyDescent="0.3">
      <c r="A130" s="28">
        <f>A128+1</f>
        <v>123</v>
      </c>
      <c r="B130" s="28"/>
      <c r="C130" s="189"/>
      <c r="D130" s="190">
        <f t="shared" si="1"/>
        <v>0</v>
      </c>
      <c r="E130" s="45" t="s">
        <v>1159</v>
      </c>
      <c r="F130" s="26" t="s">
        <v>778</v>
      </c>
      <c r="G130" s="44" t="s">
        <v>1158</v>
      </c>
      <c r="H130" s="32">
        <v>1</v>
      </c>
      <c r="I130" s="32">
        <v>1</v>
      </c>
      <c r="J130" s="22">
        <v>200</v>
      </c>
      <c r="K130" s="36"/>
      <c r="L130" s="36">
        <v>20683</v>
      </c>
      <c r="M130" s="43">
        <f>L130</f>
        <v>20683</v>
      </c>
      <c r="N130" s="42" t="s">
        <v>59</v>
      </c>
      <c r="O130" s="41" t="s">
        <v>1157</v>
      </c>
      <c r="P130" s="16" t="s">
        <v>57</v>
      </c>
      <c r="Q130" s="15" t="s">
        <v>34</v>
      </c>
      <c r="R130" s="14" t="s">
        <v>56</v>
      </c>
      <c r="S130" s="13" t="str">
        <f>IF(AND(T130="◄",W130="►"),"◄?►",IF(T130="◄","◄",IF(W130="►","►","")))</f>
        <v>◄</v>
      </c>
      <c r="T130" s="12" t="str">
        <f>IF(U130&gt;0,"","◄")</f>
        <v>◄</v>
      </c>
      <c r="U130" s="11"/>
      <c r="V130" s="11"/>
      <c r="W130" s="10" t="str">
        <f>IF(V130&gt;0,"►","")</f>
        <v/>
      </c>
    </row>
    <row r="131" spans="1:23" s="9" customFormat="1" ht="16.2" thickBot="1" x14ac:dyDescent="0.3">
      <c r="A131" s="28">
        <f>A130+1</f>
        <v>124</v>
      </c>
      <c r="B131" s="28"/>
      <c r="C131" s="189" t="s">
        <v>1337</v>
      </c>
      <c r="D131" s="190" t="str">
        <f t="shared" si="1"/>
        <v>x</v>
      </c>
      <c r="E131" s="34" t="s">
        <v>585</v>
      </c>
      <c r="F131" s="26" t="s">
        <v>774</v>
      </c>
      <c r="G131" s="33" t="s">
        <v>773</v>
      </c>
      <c r="H131" s="40">
        <f>H130+1</f>
        <v>2</v>
      </c>
      <c r="I131" s="40">
        <f>I130+1</f>
        <v>2</v>
      </c>
      <c r="J131" s="22"/>
      <c r="K131" s="36"/>
      <c r="L131" s="36">
        <v>21168</v>
      </c>
      <c r="M131" s="31">
        <f>L131</f>
        <v>21168</v>
      </c>
      <c r="N131" s="38" t="s">
        <v>9</v>
      </c>
      <c r="O131" s="35" t="s">
        <v>1156</v>
      </c>
      <c r="P131" s="16" t="s">
        <v>51</v>
      </c>
      <c r="Q131" s="15" t="s">
        <v>34</v>
      </c>
      <c r="R131" s="14" t="s">
        <v>50</v>
      </c>
      <c r="S131" s="13" t="str">
        <f>IF(AND(T131="◄",W131="►"),"◄?►",IF(T131="◄","◄",IF(W131="►","►","")))</f>
        <v>◄</v>
      </c>
      <c r="T131" s="12" t="str">
        <f>IF(U131&gt;0,"","◄")</f>
        <v>◄</v>
      </c>
      <c r="U131" s="11"/>
      <c r="V131" s="11"/>
      <c r="W131" s="10" t="str">
        <f>IF(V131&gt;0,"►","")</f>
        <v/>
      </c>
    </row>
    <row r="132" spans="1:23" s="9" customFormat="1" ht="16.2" thickBot="1" x14ac:dyDescent="0.3">
      <c r="A132" s="28">
        <f>A131+1</f>
        <v>125</v>
      </c>
      <c r="B132" s="28"/>
      <c r="C132" s="189"/>
      <c r="D132" s="190">
        <f t="shared" si="1"/>
        <v>0</v>
      </c>
      <c r="E132" s="34" t="s">
        <v>556</v>
      </c>
      <c r="F132" s="26" t="s">
        <v>771</v>
      </c>
      <c r="G132" s="33" t="s">
        <v>1155</v>
      </c>
      <c r="H132" s="32">
        <f>H131+1</f>
        <v>3</v>
      </c>
      <c r="I132" s="32">
        <f>I131+1</f>
        <v>3</v>
      </c>
      <c r="J132" s="22"/>
      <c r="K132" s="36"/>
      <c r="L132" s="36">
        <v>21079</v>
      </c>
      <c r="M132" s="31">
        <f>L132</f>
        <v>21079</v>
      </c>
      <c r="N132" s="30" t="s">
        <v>44</v>
      </c>
      <c r="O132" s="35" t="s">
        <v>1153</v>
      </c>
      <c r="P132" s="16" t="s">
        <v>42</v>
      </c>
      <c r="Q132" s="15" t="s">
        <v>34</v>
      </c>
      <c r="R132" s="14" t="s">
        <v>41</v>
      </c>
      <c r="S132" s="13" t="str">
        <f>IF(AND(T132="◄",W132="►"),"◄?►",IF(T132="◄","◄",IF(W132="►","►","")))</f>
        <v>◄</v>
      </c>
      <c r="T132" s="12" t="str">
        <f>IF(U132&gt;0,"","◄")</f>
        <v>◄</v>
      </c>
      <c r="U132" s="11"/>
      <c r="V132" s="11"/>
      <c r="W132" s="10" t="str">
        <f>IF(V132&gt;0,"►","")</f>
        <v/>
      </c>
    </row>
    <row r="133" spans="1:23" s="9" customFormat="1" ht="16.2" thickBot="1" x14ac:dyDescent="0.3">
      <c r="A133" s="28">
        <f>A132+1</f>
        <v>126</v>
      </c>
      <c r="B133" s="28"/>
      <c r="C133" s="189"/>
      <c r="D133" s="190">
        <f t="shared" si="1"/>
        <v>0</v>
      </c>
      <c r="E133" s="34" t="s">
        <v>556</v>
      </c>
      <c r="F133" s="26" t="s">
        <v>769</v>
      </c>
      <c r="G133" s="33" t="s">
        <v>1154</v>
      </c>
      <c r="H133" s="32">
        <f>H132</f>
        <v>3</v>
      </c>
      <c r="I133" s="39">
        <f>I132</f>
        <v>3</v>
      </c>
      <c r="J133" s="22"/>
      <c r="K133" s="36"/>
      <c r="L133" s="36">
        <v>21079</v>
      </c>
      <c r="M133" s="31">
        <f>L133</f>
        <v>21079</v>
      </c>
      <c r="N133" s="30" t="s">
        <v>44</v>
      </c>
      <c r="O133" s="35" t="s">
        <v>1153</v>
      </c>
      <c r="P133" s="16" t="s">
        <v>42</v>
      </c>
      <c r="Q133" s="15" t="s">
        <v>34</v>
      </c>
      <c r="R133" s="14" t="s">
        <v>41</v>
      </c>
      <c r="S133" s="13" t="str">
        <f>IF(AND(T133="◄",W133="►"),"◄?►",IF(T133="◄","◄",IF(W133="►","►","")))</f>
        <v>◄</v>
      </c>
      <c r="T133" s="12" t="str">
        <f>IF(U133&gt;0,"","◄")</f>
        <v>◄</v>
      </c>
      <c r="U133" s="11"/>
      <c r="V133" s="11"/>
      <c r="W133" s="10" t="str">
        <f>IF(V133&gt;0,"►","")</f>
        <v/>
      </c>
    </row>
    <row r="134" spans="1:23" s="9" customFormat="1" ht="16.2" thickBot="1" x14ac:dyDescent="0.3">
      <c r="A134" s="28">
        <f>A133+1</f>
        <v>127</v>
      </c>
      <c r="B134" s="28"/>
      <c r="C134" s="189"/>
      <c r="D134" s="190">
        <f t="shared" ref="D134:D142" si="2">C134</f>
        <v>0</v>
      </c>
      <c r="E134" s="34" t="s">
        <v>522</v>
      </c>
      <c r="F134" s="26" t="s">
        <v>766</v>
      </c>
      <c r="G134" s="33" t="s">
        <v>1152</v>
      </c>
      <c r="H134" s="32">
        <f>H133+1</f>
        <v>4</v>
      </c>
      <c r="I134" s="32">
        <f>I133+1</f>
        <v>4</v>
      </c>
      <c r="J134" s="22">
        <v>2000</v>
      </c>
      <c r="K134" s="36" t="s">
        <v>9</v>
      </c>
      <c r="L134" s="36">
        <v>22013</v>
      </c>
      <c r="M134" s="31">
        <f>L134</f>
        <v>22013</v>
      </c>
      <c r="N134" s="38" t="s">
        <v>37</v>
      </c>
      <c r="O134" s="35" t="s">
        <v>1151</v>
      </c>
      <c r="P134" s="16" t="s">
        <v>35</v>
      </c>
      <c r="Q134" s="15" t="s">
        <v>34</v>
      </c>
      <c r="R134" s="14" t="s">
        <v>33</v>
      </c>
      <c r="S134" s="13" t="str">
        <f>IF(AND(T134="◄",W134="►"),"◄?►",IF(T134="◄","◄",IF(W134="►","►","")))</f>
        <v>◄</v>
      </c>
      <c r="T134" s="12" t="str">
        <f>IF(U134&gt;0,"","◄")</f>
        <v>◄</v>
      </c>
      <c r="U134" s="11"/>
      <c r="V134" s="11"/>
      <c r="W134" s="10" t="str">
        <f>IF(V134&gt;0,"►","")</f>
        <v/>
      </c>
    </row>
    <row r="135" spans="1:23" s="9" customFormat="1" ht="28.2" customHeight="1" thickBot="1" x14ac:dyDescent="0.3">
      <c r="A135" s="28">
        <f>A134+1</f>
        <v>128</v>
      </c>
      <c r="B135" s="28"/>
      <c r="C135" s="189"/>
      <c r="D135" s="190">
        <f t="shared" si="2"/>
        <v>0</v>
      </c>
      <c r="E135" s="34">
        <v>2199</v>
      </c>
      <c r="F135" s="26" t="s">
        <v>763</v>
      </c>
      <c r="G135" s="37" t="s">
        <v>1150</v>
      </c>
      <c r="H135" s="32">
        <f>H134</f>
        <v>4</v>
      </c>
      <c r="I135" s="32">
        <f>I134</f>
        <v>4</v>
      </c>
      <c r="J135" s="22">
        <v>2000</v>
      </c>
      <c r="K135" s="36" t="s">
        <v>28</v>
      </c>
      <c r="L135" s="36">
        <v>31439</v>
      </c>
      <c r="M135" s="31">
        <f>L135</f>
        <v>31439</v>
      </c>
      <c r="N135" s="30" t="s">
        <v>27</v>
      </c>
      <c r="O135" s="35" t="s">
        <v>1148</v>
      </c>
      <c r="P135" s="16" t="s">
        <v>25</v>
      </c>
      <c r="Q135" s="15" t="s">
        <v>0</v>
      </c>
      <c r="R135" s="14" t="s">
        <v>0</v>
      </c>
      <c r="S135" s="13" t="str">
        <f>IF(AND(T135="◄",W135="►"),"◄?►",IF(T135="◄","◄",IF(W135="►","►","")))</f>
        <v>◄</v>
      </c>
      <c r="T135" s="12" t="str">
        <f>IF(U135&gt;0,"","◄")</f>
        <v>◄</v>
      </c>
      <c r="U135" s="11"/>
      <c r="V135" s="11"/>
      <c r="W135" s="10" t="str">
        <f>IF(V135&gt;0,"►","")</f>
        <v/>
      </c>
    </row>
    <row r="136" spans="1:23" s="9" customFormat="1" ht="27" customHeight="1" thickBot="1" x14ac:dyDescent="0.3">
      <c r="A136" s="28">
        <f>A135+1</f>
        <v>129</v>
      </c>
      <c r="B136" s="28"/>
      <c r="C136" s="189"/>
      <c r="D136" s="190">
        <f t="shared" si="2"/>
        <v>0</v>
      </c>
      <c r="E136" s="34">
        <v>2199</v>
      </c>
      <c r="F136" s="26" t="s">
        <v>761</v>
      </c>
      <c r="G136" s="37" t="s">
        <v>1149</v>
      </c>
      <c r="H136" s="32">
        <f>H135+1</f>
        <v>5</v>
      </c>
      <c r="I136" s="32">
        <f>I135+1</f>
        <v>5</v>
      </c>
      <c r="J136" s="22">
        <v>2000</v>
      </c>
      <c r="K136" s="36" t="s">
        <v>28</v>
      </c>
      <c r="L136" s="36">
        <v>31439</v>
      </c>
      <c r="M136" s="31">
        <f>L136</f>
        <v>31439</v>
      </c>
      <c r="N136" s="30" t="s">
        <v>27</v>
      </c>
      <c r="O136" s="35" t="s">
        <v>1148</v>
      </c>
      <c r="P136" s="16" t="s">
        <v>25</v>
      </c>
      <c r="Q136" s="15" t="s">
        <v>0</v>
      </c>
      <c r="R136" s="14" t="s">
        <v>0</v>
      </c>
      <c r="S136" s="13" t="str">
        <f>IF(AND(T136="◄",W136="►"),"◄?►",IF(T136="◄","◄",IF(W136="►","►","")))</f>
        <v>◄</v>
      </c>
      <c r="T136" s="12" t="str">
        <f>IF(U136&gt;0,"","◄")</f>
        <v>◄</v>
      </c>
      <c r="U136" s="11"/>
      <c r="V136" s="11"/>
      <c r="W136" s="10" t="str">
        <f>IF(V136&gt;0,"►","")</f>
        <v/>
      </c>
    </row>
    <row r="137" spans="1:23" s="9" customFormat="1" ht="16.2" thickBot="1" x14ac:dyDescent="0.3">
      <c r="A137" s="28">
        <f>A136+1</f>
        <v>130</v>
      </c>
      <c r="B137" s="28"/>
      <c r="C137" s="189"/>
      <c r="D137" s="190">
        <f t="shared" si="2"/>
        <v>0</v>
      </c>
      <c r="E137" s="34">
        <v>2483</v>
      </c>
      <c r="F137" s="26" t="s">
        <v>24</v>
      </c>
      <c r="G137" s="33" t="s">
        <v>1147</v>
      </c>
      <c r="H137" s="32">
        <f>H136</f>
        <v>5</v>
      </c>
      <c r="I137" s="32">
        <f>I136</f>
        <v>5</v>
      </c>
      <c r="J137" s="22">
        <v>2000</v>
      </c>
      <c r="K137" s="36" t="s">
        <v>20</v>
      </c>
      <c r="L137" s="36">
        <v>33882</v>
      </c>
      <c r="M137" s="31">
        <f>L137</f>
        <v>33882</v>
      </c>
      <c r="N137" s="30" t="s">
        <v>19</v>
      </c>
      <c r="O137" s="35" t="s">
        <v>1145</v>
      </c>
      <c r="P137" s="16" t="s">
        <v>17</v>
      </c>
      <c r="Q137" s="15" t="s">
        <v>0</v>
      </c>
      <c r="R137" s="14" t="s">
        <v>0</v>
      </c>
      <c r="S137" s="13" t="str">
        <f>IF(AND(T137="◄",W137="►"),"◄?►",IF(T137="◄","◄",IF(W137="►","►","")))</f>
        <v>◄</v>
      </c>
      <c r="T137" s="12" t="str">
        <f>IF(U137&gt;0,"","◄")</f>
        <v>◄</v>
      </c>
      <c r="U137" s="11"/>
      <c r="V137" s="11"/>
      <c r="W137" s="10" t="str">
        <f>IF(V137&gt;0,"►","")</f>
        <v/>
      </c>
    </row>
    <row r="138" spans="1:23" s="9" customFormat="1" ht="16.2" thickBot="1" x14ac:dyDescent="0.3">
      <c r="A138" s="28">
        <f>A137+1</f>
        <v>131</v>
      </c>
      <c r="B138" s="28"/>
      <c r="C138" s="189"/>
      <c r="D138" s="190">
        <f t="shared" si="2"/>
        <v>0</v>
      </c>
      <c r="E138" s="34">
        <v>2483</v>
      </c>
      <c r="F138" s="26" t="s">
        <v>22</v>
      </c>
      <c r="G138" s="33" t="s">
        <v>1146</v>
      </c>
      <c r="H138" s="32">
        <f>H137+1</f>
        <v>6</v>
      </c>
      <c r="I138" s="32">
        <f>I137+1</f>
        <v>6</v>
      </c>
      <c r="J138" s="22">
        <v>2000</v>
      </c>
      <c r="K138" s="36" t="s">
        <v>20</v>
      </c>
      <c r="L138" s="36">
        <v>33882</v>
      </c>
      <c r="M138" s="31">
        <f>L138</f>
        <v>33882</v>
      </c>
      <c r="N138" s="30" t="s">
        <v>19</v>
      </c>
      <c r="O138" s="35" t="s">
        <v>1145</v>
      </c>
      <c r="P138" s="16" t="s">
        <v>17</v>
      </c>
      <c r="Q138" s="15" t="s">
        <v>0</v>
      </c>
      <c r="R138" s="14" t="s">
        <v>0</v>
      </c>
      <c r="S138" s="13" t="str">
        <f>IF(AND(T138="◄",W138="►"),"◄?►",IF(T138="◄","◄",IF(W138="►","►","")))</f>
        <v>◄</v>
      </c>
      <c r="T138" s="12" t="str">
        <f>IF(U138&gt;0,"","◄")</f>
        <v>◄</v>
      </c>
      <c r="U138" s="11"/>
      <c r="V138" s="11"/>
      <c r="W138" s="10" t="str">
        <f>IF(V138&gt;0,"►","")</f>
        <v/>
      </c>
    </row>
    <row r="139" spans="1:23" s="9" customFormat="1" ht="16.2" thickBot="1" x14ac:dyDescent="0.3">
      <c r="A139" s="28">
        <f>A138+1</f>
        <v>132</v>
      </c>
      <c r="B139" s="28"/>
      <c r="C139" s="189"/>
      <c r="D139" s="190">
        <f t="shared" si="2"/>
        <v>0</v>
      </c>
      <c r="E139" s="34" t="s">
        <v>12</v>
      </c>
      <c r="F139" s="26" t="s">
        <v>755</v>
      </c>
      <c r="G139" s="33" t="s">
        <v>1144</v>
      </c>
      <c r="H139" s="32">
        <v>7</v>
      </c>
      <c r="I139" s="32">
        <v>7</v>
      </c>
      <c r="J139" s="22">
        <v>400</v>
      </c>
      <c r="K139" s="21">
        <v>40117</v>
      </c>
      <c r="L139" s="36">
        <v>40120</v>
      </c>
      <c r="M139" s="31">
        <f>L139</f>
        <v>40120</v>
      </c>
      <c r="N139" s="30" t="s">
        <v>14</v>
      </c>
      <c r="O139" s="35" t="s">
        <v>753</v>
      </c>
      <c r="P139" s="16" t="s">
        <v>12</v>
      </c>
      <c r="Q139" s="15" t="s">
        <v>0</v>
      </c>
      <c r="R139" s="14" t="s">
        <v>0</v>
      </c>
      <c r="S139" s="13" t="str">
        <f>IF(AND(T139="◄",W139="►"),"◄?►",IF(T139="◄","◄",IF(W139="►","►","")))</f>
        <v>◄</v>
      </c>
      <c r="T139" s="12" t="str">
        <f>IF(U139&gt;0,"","◄")</f>
        <v>◄</v>
      </c>
      <c r="U139" s="11"/>
      <c r="V139" s="11"/>
      <c r="W139" s="10" t="str">
        <f>IF(V139&gt;0,"►","")</f>
        <v/>
      </c>
    </row>
    <row r="140" spans="1:23" s="9" customFormat="1" ht="16.2" thickBot="1" x14ac:dyDescent="0.3">
      <c r="A140" s="28">
        <f>A139+1</f>
        <v>133</v>
      </c>
      <c r="B140" s="28"/>
      <c r="C140" s="189" t="s">
        <v>1337</v>
      </c>
      <c r="D140" s="190" t="str">
        <f t="shared" si="2"/>
        <v>x</v>
      </c>
      <c r="E140" s="34">
        <v>142</v>
      </c>
      <c r="F140" s="26" t="s">
        <v>752</v>
      </c>
      <c r="G140" s="33" t="s">
        <v>1143</v>
      </c>
      <c r="H140" s="32">
        <v>6</v>
      </c>
      <c r="I140" s="32">
        <v>6</v>
      </c>
      <c r="J140" s="22">
        <v>200</v>
      </c>
      <c r="K140" s="21" t="s">
        <v>9</v>
      </c>
      <c r="L140" s="20" t="s">
        <v>9</v>
      </c>
      <c r="M140" s="31" t="str">
        <f>L140</f>
        <v>?</v>
      </c>
      <c r="N140" s="30" t="s">
        <v>8</v>
      </c>
      <c r="O140" s="29" t="s">
        <v>7</v>
      </c>
      <c r="P140" s="16" t="s">
        <v>6</v>
      </c>
      <c r="Q140" s="15" t="s">
        <v>0</v>
      </c>
      <c r="R140" s="14" t="s">
        <v>0</v>
      </c>
      <c r="S140" s="13" t="str">
        <f>IF(AND(T140="◄",W140="►"),"◄?►",IF(T140="◄","◄",IF(W140="►","►","")))</f>
        <v>◄</v>
      </c>
      <c r="T140" s="12" t="str">
        <f>IF(U140&gt;0,"","◄")</f>
        <v>◄</v>
      </c>
      <c r="U140" s="11"/>
      <c r="V140" s="11"/>
      <c r="W140" s="10" t="str">
        <f>IF(V140&gt;0,"►","")</f>
        <v/>
      </c>
    </row>
    <row r="141" spans="1:23" s="9" customFormat="1" ht="16.2" thickBot="1" x14ac:dyDescent="0.3">
      <c r="A141" s="28">
        <f>A140+1</f>
        <v>134</v>
      </c>
      <c r="B141" s="28"/>
      <c r="C141" s="189" t="s">
        <v>1337</v>
      </c>
      <c r="D141" s="190" t="str">
        <f t="shared" si="2"/>
        <v>x</v>
      </c>
      <c r="E141" s="27" t="s">
        <v>1</v>
      </c>
      <c r="F141" s="26" t="s">
        <v>750</v>
      </c>
      <c r="G141" s="25" t="s">
        <v>1142</v>
      </c>
      <c r="H141" s="24">
        <v>8</v>
      </c>
      <c r="I141" s="23">
        <v>8</v>
      </c>
      <c r="J141" s="22">
        <v>500</v>
      </c>
      <c r="K141" s="21">
        <v>42532</v>
      </c>
      <c r="L141" s="20">
        <v>42534</v>
      </c>
      <c r="M141" s="19">
        <f>L141</f>
        <v>42534</v>
      </c>
      <c r="N141" s="18" t="s">
        <v>3</v>
      </c>
      <c r="O141" s="17" t="s">
        <v>748</v>
      </c>
      <c r="P141" s="16" t="s">
        <v>1</v>
      </c>
      <c r="Q141" s="15" t="s">
        <v>0</v>
      </c>
      <c r="R141" s="14" t="s">
        <v>0</v>
      </c>
      <c r="S141" s="13" t="str">
        <f>IF(AND(T141="◄",W141="►"),"◄?►",IF(T141="◄","◄",IF(W141="►","►","")))</f>
        <v>◄</v>
      </c>
      <c r="T141" s="12" t="str">
        <f>IF(U141&gt;0,"","◄")</f>
        <v>◄</v>
      </c>
      <c r="U141" s="11"/>
      <c r="V141" s="11"/>
      <c r="W141" s="10" t="str">
        <f>IF(V141&gt;0,"►","")</f>
        <v/>
      </c>
    </row>
    <row r="142" spans="1:23" x14ac:dyDescent="0.3">
      <c r="A142" s="195"/>
      <c r="B142" s="195"/>
      <c r="C142" s="195"/>
      <c r="D142" s="195"/>
      <c r="E142" s="196"/>
      <c r="F142" s="197"/>
      <c r="G142" s="198"/>
      <c r="H142" s="198"/>
      <c r="I142" s="199"/>
      <c r="J142" s="196"/>
      <c r="K142" s="200"/>
      <c r="L142" s="201"/>
      <c r="M142" s="202"/>
      <c r="N142" s="202"/>
      <c r="O142" s="202"/>
      <c r="P142" s="202"/>
      <c r="Q142" s="199"/>
      <c r="R142" s="198"/>
      <c r="S142" s="198"/>
      <c r="T142" s="198"/>
      <c r="U142" s="198"/>
      <c r="V142" s="198"/>
      <c r="W142" s="198"/>
    </row>
    <row r="143" spans="1:23" x14ac:dyDescent="0.3">
      <c r="A143" s="8"/>
      <c r="E143" s="6"/>
      <c r="F143" s="7"/>
      <c r="G143" s="2"/>
      <c r="H143" s="2"/>
      <c r="I143" s="3"/>
      <c r="J143" s="6"/>
      <c r="K143" s="5"/>
      <c r="M143" s="1"/>
      <c r="N143" s="1"/>
      <c r="O143" s="1"/>
      <c r="P143" s="1"/>
      <c r="Q143" s="3"/>
      <c r="R143" s="2"/>
      <c r="S143" s="2"/>
      <c r="T143" s="2"/>
      <c r="U143" s="2"/>
      <c r="V143" s="2"/>
      <c r="W143" s="2"/>
    </row>
    <row r="144" spans="1:23" x14ac:dyDescent="0.3">
      <c r="A144" s="8"/>
      <c r="E144" s="6"/>
      <c r="F144" s="7"/>
      <c r="G144" s="2"/>
      <c r="H144" s="2"/>
      <c r="I144" s="3"/>
      <c r="J144" s="6"/>
      <c r="K144" s="5"/>
      <c r="M144" s="1"/>
      <c r="N144" s="1"/>
      <c r="O144" s="1"/>
      <c r="P144" s="1"/>
      <c r="Q144" s="3"/>
      <c r="R144" s="2"/>
      <c r="S144" s="2"/>
      <c r="T144" s="2"/>
      <c r="U144" s="2"/>
      <c r="V144" s="2"/>
      <c r="W144" s="2"/>
    </row>
    <row r="145" spans="1:23" x14ac:dyDescent="0.3">
      <c r="A145" s="8"/>
      <c r="E145" s="6"/>
      <c r="F145" s="7"/>
      <c r="G145" s="2"/>
      <c r="H145" s="2"/>
      <c r="I145" s="3"/>
      <c r="J145" s="6"/>
      <c r="K145" s="5"/>
      <c r="M145" s="1"/>
      <c r="N145" s="1"/>
      <c r="O145" s="1"/>
      <c r="P145" s="1"/>
      <c r="Q145" s="3"/>
      <c r="R145" s="2"/>
      <c r="S145" s="2"/>
      <c r="T145" s="2"/>
      <c r="U145" s="2"/>
      <c r="V145" s="2"/>
      <c r="W145" s="2"/>
    </row>
    <row r="146" spans="1:23" x14ac:dyDescent="0.3">
      <c r="A146" s="8"/>
      <c r="E146" s="6"/>
      <c r="F146" s="7"/>
      <c r="G146" s="2"/>
      <c r="H146" s="2"/>
      <c r="I146" s="3"/>
      <c r="J146" s="6"/>
      <c r="K146" s="5"/>
      <c r="M146" s="1"/>
      <c r="N146" s="1"/>
      <c r="O146" s="1"/>
      <c r="P146" s="1"/>
      <c r="Q146" s="3"/>
      <c r="R146" s="2"/>
      <c r="S146" s="2"/>
      <c r="T146" s="2"/>
      <c r="U146" s="2"/>
      <c r="V146" s="2"/>
      <c r="W146" s="2"/>
    </row>
    <row r="147" spans="1:23" x14ac:dyDescent="0.3">
      <c r="A147" s="8"/>
      <c r="E147" s="6"/>
      <c r="F147" s="7"/>
      <c r="G147" s="2"/>
      <c r="H147" s="2"/>
      <c r="I147" s="3"/>
      <c r="J147" s="6"/>
      <c r="K147" s="5"/>
      <c r="M147" s="1"/>
      <c r="N147" s="1"/>
      <c r="O147" s="1"/>
      <c r="P147" s="1"/>
      <c r="Q147" s="3"/>
      <c r="R147" s="2"/>
      <c r="S147" s="2"/>
      <c r="T147" s="2"/>
      <c r="U147" s="2"/>
      <c r="V147" s="2"/>
      <c r="W147" s="2"/>
    </row>
    <row r="148" spans="1:23" x14ac:dyDescent="0.3">
      <c r="A148" s="8"/>
      <c r="E148" s="6"/>
      <c r="F148" s="7"/>
      <c r="G148" s="2"/>
      <c r="H148" s="2"/>
      <c r="I148" s="3"/>
      <c r="J148" s="6"/>
      <c r="K148" s="5"/>
      <c r="M148" s="1"/>
      <c r="N148" s="1"/>
      <c r="O148" s="1"/>
      <c r="P148" s="1"/>
      <c r="Q148" s="3"/>
      <c r="R148" s="2"/>
      <c r="S148" s="2"/>
      <c r="T148" s="2"/>
      <c r="U148" s="2"/>
      <c r="V148" s="2"/>
      <c r="W148" s="2"/>
    </row>
    <row r="149" spans="1:23" x14ac:dyDescent="0.3">
      <c r="A149" s="8"/>
      <c r="E149" s="6"/>
      <c r="F149" s="7"/>
      <c r="G149" s="2"/>
      <c r="H149" s="2"/>
      <c r="I149" s="3"/>
      <c r="J149" s="6"/>
      <c r="K149" s="5"/>
      <c r="M149" s="1"/>
      <c r="N149" s="1"/>
      <c r="O149" s="1"/>
      <c r="P149" s="1"/>
      <c r="Q149" s="3"/>
      <c r="R149" s="2"/>
      <c r="S149" s="2"/>
      <c r="T149" s="2"/>
      <c r="U149" s="2"/>
      <c r="V149" s="2"/>
      <c r="W149" s="2"/>
    </row>
  </sheetData>
  <mergeCells count="22">
    <mergeCell ref="E19:E20"/>
    <mergeCell ref="F19:F20"/>
    <mergeCell ref="P19:P20"/>
    <mergeCell ref="N19:N20"/>
    <mergeCell ref="B4:D4"/>
    <mergeCell ref="P3:R3"/>
    <mergeCell ref="T2:U3"/>
    <mergeCell ref="H2:H4"/>
    <mergeCell ref="I2:I4"/>
    <mergeCell ref="H19:H20"/>
    <mergeCell ref="R19:R20"/>
    <mergeCell ref="Q19:Q20"/>
    <mergeCell ref="E49:E51"/>
    <mergeCell ref="F49:F51"/>
    <mergeCell ref="N30:N33"/>
    <mergeCell ref="N21:N25"/>
    <mergeCell ref="V3:W3"/>
    <mergeCell ref="P4:R4"/>
    <mergeCell ref="N49:N51"/>
    <mergeCell ref="N44:N45"/>
    <mergeCell ref="K3:L3"/>
    <mergeCell ref="O3:O4"/>
  </mergeCells>
  <conditionalFormatting sqref="F4">
    <cfRule type="containsText" dxfId="448" priority="142" operator="containsText" text="◙">
      <formula>NOT(ISERROR(SEARCH("◙",F4)))</formula>
    </cfRule>
    <cfRule type="containsText" dxfId="447" priority="143" operator="containsText" text=" -----">
      <formula>NOT(ISERROR(SEARCH(" -----",F4)))</formula>
    </cfRule>
    <cfRule type="containsText" dxfId="446" priority="144" operator="containsText" text="P.">
      <formula>NOT(ISERROR(SEARCH("P.",F4)))</formula>
    </cfRule>
    <cfRule type="containsText" dxfId="445" priority="145" operator="containsText" text="?missend">
      <formula>NOT(ISERROR(SEARCH("?missend",F4)))</formula>
    </cfRule>
    <cfRule type="containsText" dxfId="444" priority="146" operator="containsText" text=" -----">
      <formula>NOT(ISERROR(SEARCH(" -----",F4)))</formula>
    </cfRule>
    <cfRule type="containsText" dxfId="443" priority="147" operator="containsText" text="◙">
      <formula>NOT(ISERROR(SEARCH("◙",F4)))</formula>
    </cfRule>
    <cfRule type="containsText" dxfId="442" priority="149" operator="containsText" text="P.">
      <formula>NOT(ISERROR(SEARCH("P.",F4)))</formula>
    </cfRule>
  </conditionalFormatting>
  <conditionalFormatting sqref="F4:F5">
    <cfRule type="containsText" dxfId="441" priority="148" operator="containsText" text=" -----">
      <formula>NOT(ISERROR(SEARCH(" -----",F4)))</formula>
    </cfRule>
  </conditionalFormatting>
  <conditionalFormatting sqref="F5 J5">
    <cfRule type="containsText" dxfId="440" priority="153" operator="containsText" text=" -----">
      <formula>NOT(ISERROR(SEARCH(" -----",F5)))</formula>
    </cfRule>
    <cfRule type="containsText" dxfId="439" priority="154" operator="containsText" text="P.">
      <formula>NOT(ISERROR(SEARCH("P.",F5)))</formula>
    </cfRule>
    <cfRule type="containsText" dxfId="438" priority="155" operator="containsText" text="?FDS-">
      <formula>NOT(ISERROR(SEARCH("?FDS-",F5)))</formula>
    </cfRule>
    <cfRule type="containsText" dxfId="437" priority="156" operator="containsText" text=" -----">
      <formula>NOT(ISERROR(SEARCH(" -----",F5)))</formula>
    </cfRule>
    <cfRule type="containsText" dxfId="436" priority="157" operator="containsText" text="◙">
      <formula>NOT(ISERROR(SEARCH("◙",F5)))</formula>
    </cfRule>
    <cfRule type="containsText" dxfId="435" priority="158" operator="containsText" text="P.">
      <formula>NOT(ISERROR(SEARCH("P.",F5)))</formula>
    </cfRule>
    <cfRule type="containsText" dxfId="434" priority="159" operator="containsText" text=" -----">
      <formula>NOT(ISERROR(SEARCH(" -----",F5)))</formula>
    </cfRule>
    <cfRule type="containsText" dxfId="433" priority="160" operator="containsText" text="◙">
      <formula>NOT(ISERROR(SEARCH("◙",F5)))</formula>
    </cfRule>
    <cfRule type="containsText" dxfId="432" priority="161" operator="containsText" text=" -----">
      <formula>NOT(ISERROR(SEARCH(" -----",F5)))</formula>
    </cfRule>
    <cfRule type="containsText" dxfId="431" priority="162" operator="containsText" text="P.">
      <formula>NOT(ISERROR(SEARCH("P.",F5)))</formula>
    </cfRule>
  </conditionalFormatting>
  <conditionalFormatting sqref="F5">
    <cfRule type="containsText" dxfId="430" priority="150" operator="containsText" text="?missend">
      <formula>NOT(ISERROR(SEARCH("?missend",F5)))</formula>
    </cfRule>
    <cfRule type="containsText" dxfId="429" priority="163" operator="containsText" text="◙">
      <formula>NOT(ISERROR(SEARCH("◙",F5)))</formula>
    </cfRule>
    <cfRule type="containsText" dxfId="428" priority="164" operator="containsText" text="P.">
      <formula>NOT(ISERROR(SEARCH("P.",F5)))</formula>
    </cfRule>
    <cfRule type="containsText" dxfId="427" priority="165" operator="containsText" text="◙">
      <formula>NOT(ISERROR(SEARCH("◙",F5)))</formula>
    </cfRule>
    <cfRule type="containsText" dxfId="426" priority="166" operator="containsText" text=" -----">
      <formula>NOT(ISERROR(SEARCH(" -----",F5)))</formula>
    </cfRule>
    <cfRule type="containsText" dxfId="425" priority="167" operator="containsText" text="P.">
      <formula>NOT(ISERROR(SEARCH("P.",F5)))</formula>
    </cfRule>
    <cfRule type="containsText" dxfId="424" priority="168" operator="containsText" text="?missend">
      <formula>NOT(ISERROR(SEARCH("?missend",F5)))</formula>
    </cfRule>
    <cfRule type="containsText" dxfId="423" priority="170" operator="containsText" text="P.">
      <formula>NOT(ISERROR(SEARCH("P.",F5)))</formula>
    </cfRule>
  </conditionalFormatting>
  <conditionalFormatting sqref="F5">
    <cfRule type="containsText" dxfId="422" priority="169" operator="containsText" text=" -----">
      <formula>NOT(ISERROR(SEARCH(" -----",F5)))</formula>
    </cfRule>
  </conditionalFormatting>
  <conditionalFormatting sqref="J5 F5">
    <cfRule type="containsText" dxfId="338" priority="152" operator="containsText" text="◙">
      <formula>NOT(ISERROR(SEARCH("◙",F5)))</formula>
    </cfRule>
  </conditionalFormatting>
  <conditionalFormatting sqref="J5">
    <cfRule type="containsText" dxfId="337" priority="151" operator="containsText" text=" -----">
      <formula>NOT(ISERROR(SEARCH(" -----",J5)))</formula>
    </cfRule>
  </conditionalFormatting>
  <conditionalFormatting sqref="S6:S67 S69:S128 S130:S141">
    <cfRule type="cellIs" dxfId="269" priority="135" operator="equal">
      <formula>"◄"</formula>
    </cfRule>
    <cfRule type="cellIs" dxfId="268" priority="136" operator="equal">
      <formula>"•"</formula>
    </cfRule>
    <cfRule type="cellIs" priority="137" operator="equal">
      <formula>"◄"</formula>
    </cfRule>
    <cfRule type="cellIs" dxfId="267" priority="138" operator="equal">
      <formula>"►"</formula>
    </cfRule>
  </conditionalFormatting>
  <conditionalFormatting sqref="U4:V4 U6:V67 U69:V128 U130:V141">
    <cfRule type="containsText" dxfId="266" priority="134" operator="containsText" text="Ø">
      <formula>NOT(ISERROR(SEARCH("Ø",U4)))</formula>
    </cfRule>
  </conditionalFormatting>
  <conditionalFormatting sqref="F52:F129">
    <cfRule type="containsText" dxfId="132" priority="133" operator="containsText" text="P.">
      <formula>NOT(ISERROR(SEARCH("P.",F52)))</formula>
    </cfRule>
  </conditionalFormatting>
  <conditionalFormatting sqref="F21:F34 F52:F129 F6:F19">
    <cfRule type="containsText" dxfId="131" priority="129" operator="containsText" text=" -----">
      <formula>NOT(ISERROR(SEARCH(" -----",F6)))</formula>
    </cfRule>
    <cfRule type="containsText" dxfId="130" priority="130" operator="containsText" text="P.">
      <formula>NOT(ISERROR(SEARCH("P.",F6)))</formula>
    </cfRule>
  </conditionalFormatting>
  <conditionalFormatting sqref="F21:F49 F52:F129 F6:F19">
    <cfRule type="containsText" dxfId="129" priority="131" operator="containsText" text="?missend">
      <formula>NOT(ISERROR(SEARCH("?missend",F6)))</formula>
    </cfRule>
    <cfRule type="containsText" dxfId="128" priority="132" operator="containsText" text=" -----">
      <formula>NOT(ISERROR(SEARCH(" -----",F6)))</formula>
    </cfRule>
  </conditionalFormatting>
  <conditionalFormatting sqref="F52:F129 J6:J30 F6:F34">
    <cfRule type="containsText" dxfId="127" priority="117" operator="containsText" text="◙">
      <formula>NOT(ISERROR(SEARCH("◙",F6)))</formula>
    </cfRule>
  </conditionalFormatting>
  <conditionalFormatting sqref="J6:J57 F34:F49 F52:F129 J64:J129">
    <cfRule type="containsText" dxfId="126" priority="104" operator="containsText" text=" -----">
      <formula>NOT(ISERROR(SEARCH(" -----",F6)))</formula>
    </cfRule>
    <cfRule type="containsText" dxfId="125" priority="105" operator="containsText" text="◙">
      <formula>NOT(ISERROR(SEARCH("◙",F6)))</formula>
    </cfRule>
    <cfRule type="containsText" dxfId="124" priority="106" operator="containsText" text="P.">
      <formula>NOT(ISERROR(SEARCH("P.",F6)))</formula>
    </cfRule>
    <cfRule type="containsText" dxfId="123" priority="107" operator="containsText" text=" -----">
      <formula>NOT(ISERROR(SEARCH(" -----",F6)))</formula>
    </cfRule>
    <cfRule type="containsText" dxfId="122" priority="108" operator="containsText" text="◙">
      <formula>NOT(ISERROR(SEARCH("◙",F6)))</formula>
    </cfRule>
    <cfRule type="containsText" dxfId="121" priority="110" operator="containsText" text="P.">
      <formula>NOT(ISERROR(SEARCH("P.",F6)))</formula>
    </cfRule>
  </conditionalFormatting>
  <conditionalFormatting sqref="J6:J57 F34:F49 J64:J129 F52:F129">
    <cfRule type="containsText" dxfId="120" priority="103" operator="containsText" text="?FDS-">
      <formula>NOT(ISERROR(SEARCH("?FDS-",F6)))</formula>
    </cfRule>
  </conditionalFormatting>
  <conditionalFormatting sqref="J6:J57 F34:F49 J64:J129">
    <cfRule type="containsText" dxfId="119" priority="101" operator="containsText" text=" -----">
      <formula>NOT(ISERROR(SEARCH(" -----",F6)))</formula>
    </cfRule>
    <cfRule type="containsText" dxfId="118" priority="102" operator="containsText" text="P.">
      <formula>NOT(ISERROR(SEARCH("P.",F6)))</formula>
    </cfRule>
  </conditionalFormatting>
  <conditionalFormatting sqref="F6:F19">
    <cfRule type="containsText" dxfId="117" priority="8" operator="containsText" text=" -----">
      <formula>NOT(ISERROR(SEARCH(" -----",F6)))</formula>
    </cfRule>
  </conditionalFormatting>
  <conditionalFormatting sqref="F6:F49 J6:J57 F52:F129 J64:J129">
    <cfRule type="containsText" dxfId="116" priority="109" operator="containsText" text=" -----">
      <formula>NOT(ISERROR(SEARCH(" -----",F6)))</formula>
    </cfRule>
  </conditionalFormatting>
  <conditionalFormatting sqref="F6:F19 F21:F34">
    <cfRule type="containsText" dxfId="115" priority="128" operator="containsText" text="◙">
      <formula>NOT(ISERROR(SEARCH("◙",F6)))</formula>
    </cfRule>
  </conditionalFormatting>
  <conditionalFormatting sqref="F21:F49 F6:F19 F52:F129">
    <cfRule type="containsText" dxfId="114" priority="113" operator="containsText" text="◙">
      <formula>NOT(ISERROR(SEARCH("◙",F6)))</formula>
    </cfRule>
  </conditionalFormatting>
  <conditionalFormatting sqref="F21:F49 F52:F129 F6:F19">
    <cfRule type="containsText" dxfId="113" priority="115" operator="containsText" text="P.">
      <formula>NOT(ISERROR(SEARCH("P.",F6)))</formula>
    </cfRule>
  </conditionalFormatting>
  <conditionalFormatting sqref="F21:F49">
    <cfRule type="containsText" dxfId="112" priority="99" operator="containsText" text=" -----">
      <formula>NOT(ISERROR(SEARCH(" -----",F21)))</formula>
    </cfRule>
  </conditionalFormatting>
  <conditionalFormatting sqref="F34:F49 F52:F67 F69:F128">
    <cfRule type="containsText" dxfId="111" priority="114" operator="containsText" text=" -----">
      <formula>NOT(ISERROR(SEARCH(" -----",F34)))</formula>
    </cfRule>
    <cfRule type="containsText" dxfId="110" priority="116" operator="containsText" text="?missend">
      <formula>NOT(ISERROR(SEARCH("?missend",F34)))</formula>
    </cfRule>
  </conditionalFormatting>
  <conditionalFormatting sqref="F34:F49 J6:J57 J64:J129">
    <cfRule type="containsText" dxfId="109" priority="100" operator="containsText" text="◙">
      <formula>NOT(ISERROR(SEARCH("◙",F6)))</formula>
    </cfRule>
  </conditionalFormatting>
  <conditionalFormatting sqref="F34:F49">
    <cfRule type="containsText" dxfId="108" priority="111" operator="containsText" text="◙">
      <formula>NOT(ISERROR(SEARCH("◙",F34)))</formula>
    </cfRule>
    <cfRule type="containsText" dxfId="107" priority="112" operator="containsText" text="P.">
      <formula>NOT(ISERROR(SEARCH("P.",F34)))</formula>
    </cfRule>
  </conditionalFormatting>
  <conditionalFormatting sqref="F52:F129">
    <cfRule type="containsText" dxfId="106" priority="5" operator="containsText" text=" -----">
      <formula>NOT(ISERROR(SEARCH(" -----",F52)))</formula>
    </cfRule>
  </conditionalFormatting>
  <conditionalFormatting sqref="F52:F134">
    <cfRule type="containsText" dxfId="105" priority="68" operator="containsText" text="◙">
      <formula>NOT(ISERROR(SEARCH("◙",F52)))</formula>
    </cfRule>
    <cfRule type="containsText" dxfId="104" priority="72" operator="containsText" text=" -----">
      <formula>NOT(ISERROR(SEARCH(" -----",F52)))</formula>
    </cfRule>
    <cfRule type="containsText" dxfId="103" priority="73" operator="containsText" text="P.">
      <formula>NOT(ISERROR(SEARCH("P.",F52)))</formula>
    </cfRule>
  </conditionalFormatting>
  <conditionalFormatting sqref="F68">
    <cfRule type="containsText" dxfId="102" priority="7" operator="containsText" text="?missend">
      <formula>NOT(ISERROR(SEARCH("?missend",F68)))</formula>
    </cfRule>
  </conditionalFormatting>
  <conditionalFormatting sqref="F129">
    <cfRule type="containsText" dxfId="101" priority="6" operator="containsText" text="?missend">
      <formula>NOT(ISERROR(SEARCH("?missend",F129)))</formula>
    </cfRule>
  </conditionalFormatting>
  <conditionalFormatting sqref="F130:F134">
    <cfRule type="containsText" dxfId="100" priority="53" operator="containsText" text="◙">
      <formula>NOT(ISERROR(SEARCH("◙",F130)))</formula>
    </cfRule>
    <cfRule type="containsText" dxfId="99" priority="54" operator="containsText" text=" -----">
      <formula>NOT(ISERROR(SEARCH(" -----",F130)))</formula>
    </cfRule>
    <cfRule type="containsText" dxfId="98" priority="55" operator="containsText" text="P.">
      <formula>NOT(ISERROR(SEARCH("P.",F130)))</formula>
    </cfRule>
    <cfRule type="containsText" dxfId="97" priority="56" operator="containsText" text="?FDS-">
      <formula>NOT(ISERROR(SEARCH("?FDS-",F130)))</formula>
    </cfRule>
    <cfRule type="containsText" dxfId="96" priority="57" operator="containsText" text=" -----">
      <formula>NOT(ISERROR(SEARCH(" -----",F130)))</formula>
    </cfRule>
    <cfRule type="containsText" dxfId="95" priority="58" operator="containsText" text="◙">
      <formula>NOT(ISERROR(SEARCH("◙",F130)))</formula>
    </cfRule>
    <cfRule type="containsText" dxfId="94" priority="59" operator="containsText" text="P.">
      <formula>NOT(ISERROR(SEARCH("P.",F130)))</formula>
    </cfRule>
    <cfRule type="containsText" dxfId="93" priority="60" operator="containsText" text=" -----">
      <formula>NOT(ISERROR(SEARCH(" -----",F130)))</formula>
    </cfRule>
    <cfRule type="containsText" dxfId="92" priority="61" operator="containsText" text="◙">
      <formula>NOT(ISERROR(SEARCH("◙",F130)))</formula>
    </cfRule>
    <cfRule type="containsText" dxfId="91" priority="62" operator="containsText" text=" -----">
      <formula>NOT(ISERROR(SEARCH(" -----",F130)))</formula>
    </cfRule>
    <cfRule type="containsText" dxfId="90" priority="63" operator="containsText" text="P.">
      <formula>NOT(ISERROR(SEARCH("P.",F130)))</formula>
    </cfRule>
    <cfRule type="containsText" dxfId="89" priority="64" operator="containsText" text="◙">
      <formula>NOT(ISERROR(SEARCH("◙",F130)))</formula>
    </cfRule>
    <cfRule type="containsText" dxfId="88" priority="65" operator="containsText" text=" -----">
      <formula>NOT(ISERROR(SEARCH(" -----",F130)))</formula>
    </cfRule>
    <cfRule type="containsText" dxfId="87" priority="66" operator="containsText" text="P.">
      <formula>NOT(ISERROR(SEARCH("P.",F130)))</formula>
    </cfRule>
    <cfRule type="containsText" dxfId="86" priority="67" operator="containsText" text="?missend">
      <formula>NOT(ISERROR(SEARCH("?missend",F130)))</formula>
    </cfRule>
    <cfRule type="containsText" dxfId="85" priority="69" operator="containsText" text=" -----">
      <formula>NOT(ISERROR(SEARCH(" -----",F130)))</formula>
    </cfRule>
    <cfRule type="containsText" dxfId="84" priority="70" operator="containsText" text="P.">
      <formula>NOT(ISERROR(SEARCH("P.",F130)))</formula>
    </cfRule>
    <cfRule type="containsText" dxfId="83" priority="71" operator="containsText" text="?missend">
      <formula>NOT(ISERROR(SEARCH("?missend",F130)))</formula>
    </cfRule>
  </conditionalFormatting>
  <conditionalFormatting sqref="F130:F136 F139:F141">
    <cfRule type="containsText" dxfId="82" priority="51" operator="containsText" text=" -----">
      <formula>NOT(ISERROR(SEARCH(" -----",F130)))</formula>
    </cfRule>
  </conditionalFormatting>
  <conditionalFormatting sqref="F135:F136 F139:F141">
    <cfRule type="containsText" dxfId="81" priority="32" operator="containsText" text="◙">
      <formula>NOT(ISERROR(SEARCH("◙",F135)))</formula>
    </cfRule>
    <cfRule type="containsText" dxfId="80" priority="33" operator="containsText" text=" -----">
      <formula>NOT(ISERROR(SEARCH(" -----",F135)))</formula>
    </cfRule>
    <cfRule type="containsText" dxfId="79" priority="34" operator="containsText" text="P.">
      <formula>NOT(ISERROR(SEARCH("P.",F135)))</formula>
    </cfRule>
    <cfRule type="containsText" dxfId="78" priority="35" operator="containsText" text="?FDS-">
      <formula>NOT(ISERROR(SEARCH("?FDS-",F135)))</formula>
    </cfRule>
    <cfRule type="containsText" dxfId="77" priority="36" operator="containsText" text=" -----">
      <formula>NOT(ISERROR(SEARCH(" -----",F135)))</formula>
    </cfRule>
    <cfRule type="containsText" dxfId="76" priority="37" operator="containsText" text="◙">
      <formula>NOT(ISERROR(SEARCH("◙",F135)))</formula>
    </cfRule>
    <cfRule type="containsText" dxfId="75" priority="38" operator="containsText" text="P.">
      <formula>NOT(ISERROR(SEARCH("P.",F135)))</formula>
    </cfRule>
    <cfRule type="containsText" dxfId="74" priority="39" operator="containsText" text=" -----">
      <formula>NOT(ISERROR(SEARCH(" -----",F135)))</formula>
    </cfRule>
    <cfRule type="containsText" dxfId="73" priority="40" operator="containsText" text="◙">
      <formula>NOT(ISERROR(SEARCH("◙",F135)))</formula>
    </cfRule>
    <cfRule type="containsText" dxfId="72" priority="41" operator="containsText" text=" -----">
      <formula>NOT(ISERROR(SEARCH(" -----",F135)))</formula>
    </cfRule>
    <cfRule type="containsText" dxfId="71" priority="42" operator="containsText" text="P.">
      <formula>NOT(ISERROR(SEARCH("P.",F135)))</formula>
    </cfRule>
    <cfRule type="containsText" dxfId="70" priority="43" operator="containsText" text="◙">
      <formula>NOT(ISERROR(SEARCH("◙",F135)))</formula>
    </cfRule>
    <cfRule type="containsText" dxfId="69" priority="44" operator="containsText" text=" -----">
      <formula>NOT(ISERROR(SEARCH(" -----",F135)))</formula>
    </cfRule>
    <cfRule type="containsText" dxfId="68" priority="45" operator="containsText" text="P.">
      <formula>NOT(ISERROR(SEARCH("P.",F135)))</formula>
    </cfRule>
    <cfRule type="containsText" dxfId="67" priority="46" operator="containsText" text="?missend">
      <formula>NOT(ISERROR(SEARCH("?missend",F135)))</formula>
    </cfRule>
    <cfRule type="containsText" dxfId="66" priority="47" operator="containsText" text="◙">
      <formula>NOT(ISERROR(SEARCH("◙",F135)))</formula>
    </cfRule>
    <cfRule type="containsText" dxfId="65" priority="48" operator="containsText" text=" -----">
      <formula>NOT(ISERROR(SEARCH(" -----",F135)))</formula>
    </cfRule>
    <cfRule type="containsText" dxfId="64" priority="49" operator="containsText" text="P.">
      <formula>NOT(ISERROR(SEARCH("P.",F135)))</formula>
    </cfRule>
    <cfRule type="containsText" dxfId="63" priority="50" operator="containsText" text="?missend">
      <formula>NOT(ISERROR(SEARCH("?missend",F135)))</formula>
    </cfRule>
    <cfRule type="containsText" dxfId="62" priority="52" operator="containsText" text="P.">
      <formula>NOT(ISERROR(SEARCH("P.",F135)))</formula>
    </cfRule>
  </conditionalFormatting>
  <conditionalFormatting sqref="F135:F141">
    <cfRule type="containsText" dxfId="61" priority="30" operator="containsText" text=" -----">
      <formula>NOT(ISERROR(SEARCH(" -----",F135)))</formula>
    </cfRule>
  </conditionalFormatting>
  <conditionalFormatting sqref="F137:F138">
    <cfRule type="containsText" dxfId="60" priority="10" operator="containsText" text=" -----">
      <formula>NOT(ISERROR(SEARCH(" -----",F137)))</formula>
    </cfRule>
    <cfRule type="containsText" dxfId="59" priority="11" operator="containsText" text="◙">
      <formula>NOT(ISERROR(SEARCH("◙",F137)))</formula>
    </cfRule>
    <cfRule type="containsText" dxfId="58" priority="12" operator="containsText" text=" -----">
      <formula>NOT(ISERROR(SEARCH(" -----",F137)))</formula>
    </cfRule>
    <cfRule type="containsText" dxfId="57" priority="13" operator="containsText" text="P.">
      <formula>NOT(ISERROR(SEARCH("P.",F137)))</formula>
    </cfRule>
    <cfRule type="containsText" dxfId="56" priority="14" operator="containsText" text="?FDS-">
      <formula>NOT(ISERROR(SEARCH("?FDS-",F137)))</formula>
    </cfRule>
    <cfRule type="containsText" dxfId="55" priority="15" operator="containsText" text=" -----">
      <formula>NOT(ISERROR(SEARCH(" -----",F137)))</formula>
    </cfRule>
    <cfRule type="containsText" dxfId="54" priority="16" operator="containsText" text="◙">
      <formula>NOT(ISERROR(SEARCH("◙",F137)))</formula>
    </cfRule>
    <cfRule type="containsText" dxfId="53" priority="17" operator="containsText" text="P.">
      <formula>NOT(ISERROR(SEARCH("P.",F137)))</formula>
    </cfRule>
    <cfRule type="containsText" dxfId="52" priority="18" operator="containsText" text=" -----">
      <formula>NOT(ISERROR(SEARCH(" -----",F137)))</formula>
    </cfRule>
    <cfRule type="containsText" dxfId="51" priority="19" operator="containsText" text="◙">
      <formula>NOT(ISERROR(SEARCH("◙",F137)))</formula>
    </cfRule>
    <cfRule type="containsText" dxfId="50" priority="20" operator="containsText" text=" -----">
      <formula>NOT(ISERROR(SEARCH(" -----",F137)))</formula>
    </cfRule>
    <cfRule type="containsText" dxfId="49" priority="21" operator="containsText" text="P.">
      <formula>NOT(ISERROR(SEARCH("P.",F137)))</formula>
    </cfRule>
    <cfRule type="containsText" dxfId="48" priority="22" operator="containsText" text="◙">
      <formula>NOT(ISERROR(SEARCH("◙",F137)))</formula>
    </cfRule>
    <cfRule type="containsText" dxfId="47" priority="23" operator="containsText" text=" -----">
      <formula>NOT(ISERROR(SEARCH(" -----",F137)))</formula>
    </cfRule>
    <cfRule type="containsText" dxfId="46" priority="24" operator="containsText" text="P.">
      <formula>NOT(ISERROR(SEARCH("P.",F137)))</formula>
    </cfRule>
    <cfRule type="containsText" dxfId="45" priority="25" operator="containsText" text="?missend">
      <formula>NOT(ISERROR(SEARCH("?missend",F137)))</formula>
    </cfRule>
    <cfRule type="containsText" dxfId="44" priority="26" operator="containsText" text="◙">
      <formula>NOT(ISERROR(SEARCH("◙",F137)))</formula>
    </cfRule>
    <cfRule type="containsText" dxfId="43" priority="27" operator="containsText" text=" -----">
      <formula>NOT(ISERROR(SEARCH(" -----",F137)))</formula>
    </cfRule>
    <cfRule type="containsText" dxfId="42" priority="28" operator="containsText" text="P.">
      <formula>NOT(ISERROR(SEARCH("P.",F137)))</formula>
    </cfRule>
    <cfRule type="containsText" dxfId="41" priority="29" operator="containsText" text="?missend">
      <formula>NOT(ISERROR(SEARCH("?missend",F137)))</formula>
    </cfRule>
    <cfRule type="containsText" dxfId="40" priority="31" operator="containsText" text="P.">
      <formula>NOT(ISERROR(SEARCH("P.",F137)))</formula>
    </cfRule>
  </conditionalFormatting>
  <conditionalFormatting sqref="J6:J129">
    <cfRule type="containsText" dxfId="39" priority="95" operator="containsText" text=" -----">
      <formula>NOT(ISERROR(SEARCH(" -----",J6)))</formula>
    </cfRule>
  </conditionalFormatting>
  <conditionalFormatting sqref="J6:J30 F6:F34">
    <cfRule type="containsText" dxfId="38" priority="118" operator="containsText" text=" -----">
      <formula>NOT(ISERROR(SEARCH(" -----",F6)))</formula>
    </cfRule>
    <cfRule type="containsText" dxfId="37" priority="119" operator="containsText" text="P.">
      <formula>NOT(ISERROR(SEARCH("P.",F6)))</formula>
    </cfRule>
    <cfRule type="containsText" dxfId="36" priority="120" operator="containsText" text="?FDS-">
      <formula>NOT(ISERROR(SEARCH("?FDS-",F6)))</formula>
    </cfRule>
    <cfRule type="containsText" dxfId="35" priority="121" operator="containsText" text=" -----">
      <formula>NOT(ISERROR(SEARCH(" -----",F6)))</formula>
    </cfRule>
    <cfRule type="containsText" dxfId="34" priority="122" operator="containsText" text="◙">
      <formula>NOT(ISERROR(SEARCH("◙",F6)))</formula>
    </cfRule>
    <cfRule type="containsText" dxfId="33" priority="123" operator="containsText" text="P.">
      <formula>NOT(ISERROR(SEARCH("P.",F6)))</formula>
    </cfRule>
    <cfRule type="containsText" dxfId="32" priority="124" operator="containsText" text=" -----">
      <formula>NOT(ISERROR(SEARCH(" -----",F6)))</formula>
    </cfRule>
  </conditionalFormatting>
  <conditionalFormatting sqref="J6:J30 F6:F49">
    <cfRule type="containsText" dxfId="31" priority="125" operator="containsText" text="◙">
      <formula>NOT(ISERROR(SEARCH("◙",F6)))</formula>
    </cfRule>
    <cfRule type="containsText" dxfId="30" priority="126" operator="containsText" text=" -----">
      <formula>NOT(ISERROR(SEARCH(" -----",F6)))</formula>
    </cfRule>
    <cfRule type="containsText" dxfId="29" priority="127" operator="containsText" text="P.">
      <formula>NOT(ISERROR(SEARCH("P.",F6)))</formula>
    </cfRule>
  </conditionalFormatting>
  <conditionalFormatting sqref="J58:J63">
    <cfRule type="containsText" dxfId="28" priority="74" operator="containsText" text=" -----">
      <formula>NOT(ISERROR(SEARCH(" -----",J58)))</formula>
    </cfRule>
    <cfRule type="containsText" dxfId="27" priority="75" operator="containsText" text="◙">
      <formula>NOT(ISERROR(SEARCH("◙",J58)))</formula>
    </cfRule>
    <cfRule type="containsText" dxfId="26" priority="76" operator="containsText" text=" -----">
      <formula>NOT(ISERROR(SEARCH(" -----",J58)))</formula>
    </cfRule>
    <cfRule type="containsText" dxfId="25" priority="77" operator="containsText" text="P.">
      <formula>NOT(ISERROR(SEARCH("P.",J58)))</formula>
    </cfRule>
    <cfRule type="containsText" dxfId="24" priority="78" operator="containsText" text="?FDS-">
      <formula>NOT(ISERROR(SEARCH("?FDS-",J58)))</formula>
    </cfRule>
    <cfRule type="containsText" dxfId="23" priority="79" operator="containsText" text=" -----">
      <formula>NOT(ISERROR(SEARCH(" -----",J58)))</formula>
    </cfRule>
    <cfRule type="containsText" dxfId="22" priority="80" operator="containsText" text="◙">
      <formula>NOT(ISERROR(SEARCH("◙",J58)))</formula>
    </cfRule>
    <cfRule type="containsText" dxfId="21" priority="81" operator="containsText" text="P.">
      <formula>NOT(ISERROR(SEARCH("P.",J58)))</formula>
    </cfRule>
    <cfRule type="containsText" dxfId="20" priority="82" operator="containsText" text=" -----">
      <formula>NOT(ISERROR(SEARCH(" -----",J58)))</formula>
    </cfRule>
    <cfRule type="containsText" dxfId="19" priority="83" operator="containsText" text="◙">
      <formula>NOT(ISERROR(SEARCH("◙",J58)))</formula>
    </cfRule>
    <cfRule type="containsText" dxfId="18" priority="84" operator="containsText" text=" -----">
      <formula>NOT(ISERROR(SEARCH(" -----",J58)))</formula>
    </cfRule>
    <cfRule type="containsText" dxfId="17" priority="85" operator="containsText" text="P.">
      <formula>NOT(ISERROR(SEARCH("P.",J58)))</formula>
    </cfRule>
    <cfRule type="containsText" dxfId="16" priority="86" operator="containsText" text="◙">
      <formula>NOT(ISERROR(SEARCH("◙",J58)))</formula>
    </cfRule>
    <cfRule type="containsText" dxfId="15" priority="87" operator="containsText" text=" -----">
      <formula>NOT(ISERROR(SEARCH(" -----",J58)))</formula>
    </cfRule>
    <cfRule type="containsText" dxfId="14" priority="88" operator="containsText" text="P.">
      <formula>NOT(ISERROR(SEARCH("P.",J58)))</formula>
    </cfRule>
    <cfRule type="containsText" dxfId="13" priority="89" operator="containsText" text="?FDS-">
      <formula>NOT(ISERROR(SEARCH("?FDS-",J58)))</formula>
    </cfRule>
    <cfRule type="containsText" dxfId="12" priority="90" operator="containsText" text=" -----">
      <formula>NOT(ISERROR(SEARCH(" -----",J58)))</formula>
    </cfRule>
    <cfRule type="containsText" dxfId="11" priority="91" operator="containsText" text="◙">
      <formula>NOT(ISERROR(SEARCH("◙",J58)))</formula>
    </cfRule>
    <cfRule type="containsText" dxfId="10" priority="92" operator="containsText" text="P.">
      <formula>NOT(ISERROR(SEARCH("P.",J58)))</formula>
    </cfRule>
    <cfRule type="containsText" dxfId="9" priority="93" operator="containsText" text=" -----">
      <formula>NOT(ISERROR(SEARCH(" -----",J58)))</formula>
    </cfRule>
    <cfRule type="containsText" dxfId="8" priority="94" operator="containsText" text="◙">
      <formula>NOT(ISERROR(SEARCH("◙",J58)))</formula>
    </cfRule>
    <cfRule type="containsText" dxfId="7" priority="96" operator="containsText" text="P.">
      <formula>NOT(ISERROR(SEARCH("P.",J58)))</formula>
    </cfRule>
  </conditionalFormatting>
  <conditionalFormatting sqref="J130:J141">
    <cfRule type="containsText" dxfId="6" priority="1" operator="containsText" text=" -----">
      <formula>NOT(ISERROR(SEARCH(" -----",J130)))</formula>
    </cfRule>
    <cfRule type="containsText" dxfId="5" priority="4" operator="containsText" text="◙">
      <formula>NOT(ISERROR(SEARCH("◙",J130)))</formula>
    </cfRule>
  </conditionalFormatting>
  <conditionalFormatting sqref="J135:J141">
    <cfRule type="containsText" dxfId="4" priority="3" operator="containsText" text=" -----">
      <formula>NOT(ISERROR(SEARCH(" -----",J135)))</formula>
    </cfRule>
  </conditionalFormatting>
  <conditionalFormatting sqref="J137:J138">
    <cfRule type="containsText" dxfId="3" priority="2" operator="containsText" text="◙">
      <formula>NOT(ISERROR(SEARCH("◙",J137)))</formula>
    </cfRule>
  </conditionalFormatting>
  <conditionalFormatting sqref="Q19">
    <cfRule type="containsBlanks" dxfId="2" priority="97">
      <formula>LEN(TRIM(Q19))=0</formula>
    </cfRule>
  </conditionalFormatting>
  <conditionalFormatting sqref="Q6:R18">
    <cfRule type="containsBlanks" dxfId="1" priority="98">
      <formula>LEN(TRIM(Q6))=0</formula>
    </cfRule>
  </conditionalFormatting>
  <conditionalFormatting sqref="Q21:R67 Q69:R128 Q130:R141">
    <cfRule type="containsBlanks" dxfId="0" priority="9">
      <formula>LEN(TRIM(Q21))=0</formula>
    </cfRule>
  </conditionalFormatting>
  <printOptions horizontalCentered="1"/>
  <pageMargins left="0" right="0" top="0.31496062992125984" bottom="0" header="0" footer="0"/>
  <pageSetup paperSize="9" scale="60" orientation="landscape" r:id="rId1"/>
  <headerFooter>
    <oddHeader xml:space="preserve">&amp;R&amp;G
</oddHeader>
    <oddFooter>&amp;R
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LX NL</vt:lpstr>
      <vt:lpstr>LX FR</vt:lpstr>
      <vt:lpstr>LX EN</vt:lpstr>
      <vt:lpstr>'LX EN'!Afdrukbereik</vt:lpstr>
      <vt:lpstr>'LX FR'!Afdrukbereik</vt:lpstr>
      <vt:lpstr>'LX NL'!Afdrukbereik</vt:lpstr>
      <vt:lpstr>'LX EN'!Afdruktitels</vt:lpstr>
      <vt:lpstr>'LX FR'!Afdruktitels</vt:lpstr>
      <vt:lpstr>'LX NL'!Afdruktitels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 Moeraszoon</dc:creator>
  <cp:lastModifiedBy>mz Moeraszoon</cp:lastModifiedBy>
  <cp:lastPrinted>2025-07-28T15:34:09Z</cp:lastPrinted>
  <dcterms:created xsi:type="dcterms:W3CDTF">2025-07-28T15:19:55Z</dcterms:created>
  <dcterms:modified xsi:type="dcterms:W3CDTF">2025-07-28T15:49:15Z</dcterms:modified>
</cp:coreProperties>
</file>