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A\"/>
    </mc:Choice>
  </mc:AlternateContent>
  <xr:revisionPtr revIDLastSave="0" documentId="13_ncr:1_{02DA2AB2-F0E5-4C11-886B-874046624A98}" xr6:coauthVersionLast="47" xr6:coauthVersionMax="47" xr10:uidLastSave="{00000000-0000-0000-0000-000000000000}"/>
  <bookViews>
    <workbookView xWindow="-108" yWindow="-108" windowWidth="23256" windowHeight="12456" xr2:uid="{980A2962-F4FB-4C37-A65D-D569811493AE}"/>
  </bookViews>
  <sheets>
    <sheet name="MK INVENT J1955-J1960(NL)" sheetId="12" r:id="rId1"/>
    <sheet name="MK INVENT J1961-J1964(NL)" sheetId="14" r:id="rId2"/>
    <sheet name="MK INVENT J1965-J1967(NL)" sheetId="15" r:id="rId3"/>
    <sheet name="MK INVENT J1968-J1969(NL)" sheetId="16" r:id="rId4"/>
    <sheet name="MK INVENT J1970-J1971(NL)" sheetId="17" r:id="rId5"/>
    <sheet name="MK INVENT J1972-J1973(NL)" sheetId="19" r:id="rId6"/>
    <sheet name="MK INVENT J1974-J1975(NL)" sheetId="21" r:id="rId7"/>
    <sheet name="MK INVENT J1976-J1977(NL)" sheetId="22" r:id="rId8"/>
  </sheets>
  <definedNames>
    <definedName name="_xlnm._FilterDatabase" localSheetId="0" hidden="1">'MK INVENT J1955-J1960(NL)'!$A$1:$Q$1059</definedName>
    <definedName name="_xlnm._FilterDatabase" localSheetId="1" hidden="1">'MK INVENT J1961-J1964(NL)'!$A$1:$Q$948</definedName>
    <definedName name="_xlnm._FilterDatabase" localSheetId="2" hidden="1">'MK INVENT J1965-J1967(NL)'!$A$1:$Q$1149</definedName>
    <definedName name="_xlnm._FilterDatabase" localSheetId="3" hidden="1">'MK INVENT J1968-J1969(NL)'!$A$1:$Q$730</definedName>
    <definedName name="_xlnm._FilterDatabase" localSheetId="4" hidden="1">'MK INVENT J1970-J1971(NL)'!$A$1:$Q$884</definedName>
    <definedName name="_xlnm._FilterDatabase" localSheetId="5" hidden="1">'MK INVENT J1972-J1973(NL)'!$A$1:$Q$283</definedName>
    <definedName name="_xlnm._FilterDatabase" localSheetId="6" hidden="1">'MK INVENT J1974-J1975(NL)'!$A$1:$Q$937</definedName>
    <definedName name="_xlnm._FilterDatabase" localSheetId="7" hidden="1">'MK INVENT J1976-J1977(NL)'!$A$1:$Q$836</definedName>
    <definedName name="_xlnm.Print_Area" localSheetId="0">'MK INVENT J1955-J1960(NL)'!#REF!</definedName>
    <definedName name="_xlnm.Print_Area" localSheetId="1">'MK INVENT J1961-J1964(NL)'!#REF!</definedName>
    <definedName name="_xlnm.Print_Area" localSheetId="2">'MK INVENT J1965-J1967(NL)'!#REF!</definedName>
    <definedName name="_xlnm.Print_Area" localSheetId="3">'MK INVENT J1968-J1969(NL)'!#REF!</definedName>
    <definedName name="_xlnm.Print_Area" localSheetId="4">'MK INVENT J1970-J1971(NL)'!#REF!</definedName>
    <definedName name="_xlnm.Print_Area" localSheetId="5">'MK INVENT J1972-J1973(NL)'!#REF!</definedName>
    <definedName name="_xlnm.Print_Area" localSheetId="6">'MK INVENT J1974-J1975(NL)'!#REF!</definedName>
    <definedName name="_xlnm.Print_Area" localSheetId="7">'MK INVENT J1976-J1977(NL)'!#REF!</definedName>
    <definedName name="_xlnm.Print_Titles" localSheetId="0">'MK INVENT J1955-J1960(NL)'!#REF!</definedName>
    <definedName name="_xlnm.Print_Titles" localSheetId="1">'MK INVENT J1961-J1964(NL)'!#REF!</definedName>
    <definedName name="_xlnm.Print_Titles" localSheetId="2">'MK INVENT J1965-J1967(NL)'!#REF!</definedName>
    <definedName name="_xlnm.Print_Titles" localSheetId="3">'MK INVENT J1968-J1969(NL)'!#REF!</definedName>
    <definedName name="_xlnm.Print_Titles" localSheetId="4">'MK INVENT J1970-J1971(NL)'!#REF!</definedName>
    <definedName name="_xlnm.Print_Titles" localSheetId="5">'MK INVENT J1972-J1973(NL)'!#REF!</definedName>
    <definedName name="_xlnm.Print_Titles" localSheetId="6">'MK INVENT J1974-J1975(NL)'!#REF!</definedName>
    <definedName name="_xlnm.Print_Titles" localSheetId="7">'MK INVENT J1976-J1977(NL)'!#REF!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2" l="1"/>
  <c r="E4" i="22"/>
  <c r="E5" i="22"/>
  <c r="D5" i="22"/>
  <c r="C267" i="22"/>
  <c r="B267" i="22" s="1"/>
  <c r="C266" i="22"/>
  <c r="B266" i="22" s="1"/>
  <c r="C265" i="22"/>
  <c r="B265" i="22" s="1"/>
  <c r="C264" i="22"/>
  <c r="B264" i="22" s="1"/>
  <c r="C263" i="22"/>
  <c r="B263" i="22" s="1"/>
  <c r="C262" i="22"/>
  <c r="B262" i="22" s="1"/>
  <c r="C261" i="22"/>
  <c r="B261" i="22" s="1"/>
  <c r="C260" i="22"/>
  <c r="B260" i="22" s="1"/>
  <c r="C259" i="22"/>
  <c r="B259" i="22" s="1"/>
  <c r="C258" i="22"/>
  <c r="B258" i="22" s="1"/>
  <c r="C257" i="22"/>
  <c r="B257" i="22" s="1"/>
  <c r="C256" i="22"/>
  <c r="B256" i="22" s="1"/>
  <c r="C255" i="22"/>
  <c r="B255" i="22" s="1"/>
  <c r="C254" i="22"/>
  <c r="B254" i="22" s="1"/>
  <c r="C253" i="22"/>
  <c r="B253" i="22" s="1"/>
  <c r="C252" i="22"/>
  <c r="B252" i="22" s="1"/>
  <c r="C250" i="22"/>
  <c r="B250" i="22" s="1"/>
  <c r="C249" i="22"/>
  <c r="B249" i="22" s="1"/>
  <c r="C248" i="22"/>
  <c r="B248" i="22" s="1"/>
  <c r="C247" i="22"/>
  <c r="B247" i="22" s="1"/>
  <c r="C246" i="22"/>
  <c r="B246" i="22" s="1"/>
  <c r="C245" i="22"/>
  <c r="B245" i="22" s="1"/>
  <c r="C244" i="22"/>
  <c r="B244" i="22" s="1"/>
  <c r="C243" i="22"/>
  <c r="B243" i="22" s="1"/>
  <c r="C242" i="22"/>
  <c r="B242" i="22" s="1"/>
  <c r="C241" i="22"/>
  <c r="B241" i="22" s="1"/>
  <c r="C240" i="22"/>
  <c r="B240" i="22" s="1"/>
  <c r="C239" i="22"/>
  <c r="B239" i="22" s="1"/>
  <c r="C238" i="22"/>
  <c r="B238" i="22" s="1"/>
  <c r="C237" i="22"/>
  <c r="B237" i="22" s="1"/>
  <c r="C236" i="22"/>
  <c r="B236" i="22" s="1"/>
  <c r="C235" i="22"/>
  <c r="B235" i="22" s="1"/>
  <c r="C234" i="22"/>
  <c r="B234" i="22" s="1"/>
  <c r="C233" i="22"/>
  <c r="B233" i="22" s="1"/>
  <c r="C232" i="22"/>
  <c r="B232" i="22" s="1"/>
  <c r="C231" i="22"/>
  <c r="B231" i="22" s="1"/>
  <c r="C230" i="22"/>
  <c r="B230" i="22" s="1"/>
  <c r="C229" i="22"/>
  <c r="B229" i="22" s="1"/>
  <c r="C228" i="22"/>
  <c r="B228" i="22" s="1"/>
  <c r="C227" i="22"/>
  <c r="B227" i="22" s="1"/>
  <c r="C226" i="22"/>
  <c r="B226" i="22" s="1"/>
  <c r="C225" i="22"/>
  <c r="B225" i="22" s="1"/>
  <c r="C224" i="22"/>
  <c r="B224" i="22" s="1"/>
  <c r="C223" i="22"/>
  <c r="B223" i="22" s="1"/>
  <c r="C222" i="22"/>
  <c r="B222" i="22" s="1"/>
  <c r="C221" i="22"/>
  <c r="B221" i="22" s="1"/>
  <c r="C220" i="22"/>
  <c r="B220" i="22" s="1"/>
  <c r="C219" i="22"/>
  <c r="B219" i="22" s="1"/>
  <c r="C218" i="22"/>
  <c r="B218" i="22" s="1"/>
  <c r="C217" i="22"/>
  <c r="B217" i="22" s="1"/>
  <c r="C216" i="22"/>
  <c r="B216" i="22" s="1"/>
  <c r="C215" i="22"/>
  <c r="B215" i="22" s="1"/>
  <c r="C214" i="22"/>
  <c r="B214" i="22" s="1"/>
  <c r="C213" i="22"/>
  <c r="B213" i="22" s="1"/>
  <c r="C212" i="22"/>
  <c r="B212" i="22" s="1"/>
  <c r="C211" i="22"/>
  <c r="B211" i="22" s="1"/>
  <c r="C210" i="22"/>
  <c r="B210" i="22" s="1"/>
  <c r="C209" i="22"/>
  <c r="B209" i="22" s="1"/>
  <c r="C208" i="22"/>
  <c r="B208" i="22" s="1"/>
  <c r="C207" i="22"/>
  <c r="B207" i="22" s="1"/>
  <c r="C206" i="22"/>
  <c r="B206" i="22" s="1"/>
  <c r="C205" i="22"/>
  <c r="B205" i="22" s="1"/>
  <c r="C204" i="22"/>
  <c r="B204" i="22" s="1"/>
  <c r="C203" i="22"/>
  <c r="B203" i="22" s="1"/>
  <c r="C202" i="22"/>
  <c r="B202" i="22"/>
  <c r="C201" i="22"/>
  <c r="B201" i="22" s="1"/>
  <c r="C200" i="22"/>
  <c r="B200" i="22" s="1"/>
  <c r="C199" i="22"/>
  <c r="B199" i="22" s="1"/>
  <c r="C198" i="22"/>
  <c r="B198" i="22" s="1"/>
  <c r="C197" i="22"/>
  <c r="B197" i="22" s="1"/>
  <c r="C196" i="22"/>
  <c r="B196" i="22" s="1"/>
  <c r="C195" i="22"/>
  <c r="B195" i="22" s="1"/>
  <c r="C194" i="22"/>
  <c r="B194" i="22" s="1"/>
  <c r="C193" i="22"/>
  <c r="B193" i="22" s="1"/>
  <c r="C192" i="22"/>
  <c r="B192" i="22" s="1"/>
  <c r="C191" i="22"/>
  <c r="B191" i="22" s="1"/>
  <c r="C190" i="22"/>
  <c r="B190" i="22" s="1"/>
  <c r="C189" i="22"/>
  <c r="B189" i="22" s="1"/>
  <c r="C188" i="22"/>
  <c r="B188" i="22" s="1"/>
  <c r="C187" i="22"/>
  <c r="B187" i="22" s="1"/>
  <c r="C186" i="22"/>
  <c r="B186" i="22" s="1"/>
  <c r="C185" i="22"/>
  <c r="B185" i="22" s="1"/>
  <c r="C184" i="22"/>
  <c r="B184" i="22" s="1"/>
  <c r="C183" i="22"/>
  <c r="B183" i="22" s="1"/>
  <c r="C182" i="22"/>
  <c r="B182" i="22" s="1"/>
  <c r="C181" i="22"/>
  <c r="B181" i="22" s="1"/>
  <c r="C180" i="22"/>
  <c r="B180" i="22" s="1"/>
  <c r="C179" i="22"/>
  <c r="B179" i="22" s="1"/>
  <c r="C178" i="22"/>
  <c r="B178" i="22" s="1"/>
  <c r="C177" i="22"/>
  <c r="B177" i="22" s="1"/>
  <c r="C176" i="22"/>
  <c r="B176" i="22" s="1"/>
  <c r="C175" i="22"/>
  <c r="B175" i="22" s="1"/>
  <c r="C174" i="22"/>
  <c r="B174" i="22" s="1"/>
  <c r="C173" i="22"/>
  <c r="B173" i="22" s="1"/>
  <c r="C172" i="22"/>
  <c r="B172" i="22" s="1"/>
  <c r="C171" i="22"/>
  <c r="B171" i="22" s="1"/>
  <c r="C170" i="22"/>
  <c r="B170" i="22" s="1"/>
  <c r="C169" i="22"/>
  <c r="B169" i="22" s="1"/>
  <c r="C168" i="22"/>
  <c r="B168" i="22" s="1"/>
  <c r="C167" i="22"/>
  <c r="B167" i="22" s="1"/>
  <c r="C166" i="22"/>
  <c r="B166" i="22" s="1"/>
  <c r="C165" i="22"/>
  <c r="B165" i="22" s="1"/>
  <c r="C164" i="22"/>
  <c r="B164" i="22" s="1"/>
  <c r="C163" i="22"/>
  <c r="B163" i="22" s="1"/>
  <c r="C162" i="22"/>
  <c r="B162" i="22" s="1"/>
  <c r="C161" i="22"/>
  <c r="B161" i="22" s="1"/>
  <c r="C160" i="22"/>
  <c r="B160" i="22" s="1"/>
  <c r="C159" i="22"/>
  <c r="B159" i="22" s="1"/>
  <c r="C158" i="22"/>
  <c r="B158" i="22" s="1"/>
  <c r="C157" i="22"/>
  <c r="B157" i="22" s="1"/>
  <c r="C156" i="22"/>
  <c r="B156" i="22" s="1"/>
  <c r="C155" i="22"/>
  <c r="B155" i="22" s="1"/>
  <c r="C154" i="22"/>
  <c r="B154" i="22" s="1"/>
  <c r="C153" i="22"/>
  <c r="B153" i="22" s="1"/>
  <c r="C152" i="22"/>
  <c r="B152" i="22" s="1"/>
  <c r="C151" i="22"/>
  <c r="B151" i="22" s="1"/>
  <c r="C150" i="22"/>
  <c r="B150" i="22" s="1"/>
  <c r="C149" i="22"/>
  <c r="B149" i="22" s="1"/>
  <c r="C148" i="22"/>
  <c r="B148" i="22" s="1"/>
  <c r="C147" i="22"/>
  <c r="B147" i="22" s="1"/>
  <c r="C146" i="22"/>
  <c r="B146" i="22" s="1"/>
  <c r="C145" i="22"/>
  <c r="B145" i="22" s="1"/>
  <c r="C144" i="22"/>
  <c r="B144" i="22" s="1"/>
  <c r="C143" i="22"/>
  <c r="B143" i="22" s="1"/>
  <c r="C142" i="22"/>
  <c r="B142" i="22" s="1"/>
  <c r="C141" i="22"/>
  <c r="B141" i="22" s="1"/>
  <c r="C140" i="22"/>
  <c r="B140" i="22"/>
  <c r="C139" i="22"/>
  <c r="B139" i="22" s="1"/>
  <c r="C138" i="22"/>
  <c r="B138" i="22" s="1"/>
  <c r="C137" i="22"/>
  <c r="B137" i="22" s="1"/>
  <c r="C136" i="22"/>
  <c r="B136" i="22" s="1"/>
  <c r="C135" i="22"/>
  <c r="B135" i="22" s="1"/>
  <c r="C134" i="22"/>
  <c r="B134" i="22" s="1"/>
  <c r="C133" i="22"/>
  <c r="B133" i="22" s="1"/>
  <c r="C132" i="22"/>
  <c r="B132" i="22" s="1"/>
  <c r="C131" i="22"/>
  <c r="B131" i="22" s="1"/>
  <c r="C130" i="22"/>
  <c r="B130" i="22" s="1"/>
  <c r="C129" i="22"/>
  <c r="B129" i="22" s="1"/>
  <c r="C128" i="22"/>
  <c r="B128" i="22" s="1"/>
  <c r="C127" i="22"/>
  <c r="B127" i="22" s="1"/>
  <c r="C126" i="22"/>
  <c r="B126" i="22" s="1"/>
  <c r="C125" i="22"/>
  <c r="B125" i="22" s="1"/>
  <c r="C124" i="22"/>
  <c r="B124" i="22" s="1"/>
  <c r="C123" i="22"/>
  <c r="B123" i="22" s="1"/>
  <c r="C122" i="22"/>
  <c r="B122" i="22" s="1"/>
  <c r="C121" i="22"/>
  <c r="B121" i="22" s="1"/>
  <c r="C120" i="22"/>
  <c r="B120" i="22" s="1"/>
  <c r="C119" i="22"/>
  <c r="B119" i="22" s="1"/>
  <c r="C118" i="22"/>
  <c r="B118" i="22" s="1"/>
  <c r="C117" i="22"/>
  <c r="B117" i="22" s="1"/>
  <c r="C116" i="22"/>
  <c r="B116" i="22" s="1"/>
  <c r="C115" i="22"/>
  <c r="B115" i="22" s="1"/>
  <c r="C114" i="22"/>
  <c r="B114" i="22" s="1"/>
  <c r="C113" i="22"/>
  <c r="B113" i="22" s="1"/>
  <c r="C112" i="22"/>
  <c r="B112" i="22" s="1"/>
  <c r="C111" i="22"/>
  <c r="B111" i="22" s="1"/>
  <c r="C110" i="22"/>
  <c r="B110" i="22" s="1"/>
  <c r="C109" i="22"/>
  <c r="B109" i="22" s="1"/>
  <c r="C108" i="22"/>
  <c r="B108" i="22" s="1"/>
  <c r="C107" i="22"/>
  <c r="B107" i="22" s="1"/>
  <c r="C106" i="22"/>
  <c r="B106" i="22" s="1"/>
  <c r="C105" i="22"/>
  <c r="B105" i="22" s="1"/>
  <c r="C104" i="22"/>
  <c r="B104" i="22" s="1"/>
  <c r="C103" i="22"/>
  <c r="B103" i="22" s="1"/>
  <c r="C102" i="22"/>
  <c r="B102" i="22" s="1"/>
  <c r="C101" i="22"/>
  <c r="B101" i="22" s="1"/>
  <c r="C100" i="22"/>
  <c r="B100" i="22" s="1"/>
  <c r="C99" i="22"/>
  <c r="B99" i="22" s="1"/>
  <c r="C98" i="22"/>
  <c r="B98" i="22" s="1"/>
  <c r="C97" i="22"/>
  <c r="B97" i="22" s="1"/>
  <c r="C96" i="22"/>
  <c r="B96" i="22" s="1"/>
  <c r="C95" i="22"/>
  <c r="B95" i="22" s="1"/>
  <c r="C94" i="22"/>
  <c r="B94" i="22" s="1"/>
  <c r="C93" i="22"/>
  <c r="B93" i="22" s="1"/>
  <c r="C92" i="22"/>
  <c r="B92" i="22" s="1"/>
  <c r="C91" i="22"/>
  <c r="B91" i="22" s="1"/>
  <c r="C90" i="22"/>
  <c r="B90" i="22" s="1"/>
  <c r="C89" i="22"/>
  <c r="B89" i="22" s="1"/>
  <c r="C88" i="22"/>
  <c r="B88" i="22" s="1"/>
  <c r="C87" i="22"/>
  <c r="B87" i="22" s="1"/>
  <c r="C86" i="22"/>
  <c r="B86" i="22" s="1"/>
  <c r="C85" i="22"/>
  <c r="B85" i="22" s="1"/>
  <c r="C84" i="22"/>
  <c r="B84" i="22" s="1"/>
  <c r="C83" i="22"/>
  <c r="B83" i="22" s="1"/>
  <c r="C82" i="22"/>
  <c r="B82" i="22" s="1"/>
  <c r="C81" i="22"/>
  <c r="B81" i="22" s="1"/>
  <c r="C80" i="22"/>
  <c r="B80" i="22" s="1"/>
  <c r="C79" i="22"/>
  <c r="B79" i="22" s="1"/>
  <c r="C78" i="22"/>
  <c r="B78" i="22" s="1"/>
  <c r="C77" i="22"/>
  <c r="B77" i="22" s="1"/>
  <c r="C76" i="22"/>
  <c r="B76" i="22" s="1"/>
  <c r="C75" i="22"/>
  <c r="B75" i="22" s="1"/>
  <c r="C74" i="22"/>
  <c r="B74" i="22" s="1"/>
  <c r="C73" i="22"/>
  <c r="B73" i="22" s="1"/>
  <c r="C72" i="22"/>
  <c r="B72" i="22" s="1"/>
  <c r="C71" i="22"/>
  <c r="B71" i="22" s="1"/>
  <c r="C70" i="22"/>
  <c r="B70" i="22" s="1"/>
  <c r="C69" i="22"/>
  <c r="B69" i="22" s="1"/>
  <c r="C68" i="22"/>
  <c r="B68" i="22" s="1"/>
  <c r="C67" i="22"/>
  <c r="B67" i="22" s="1"/>
  <c r="C66" i="22"/>
  <c r="B66" i="22" s="1"/>
  <c r="C65" i="22"/>
  <c r="B65" i="22" s="1"/>
  <c r="C64" i="22"/>
  <c r="B64" i="22" s="1"/>
  <c r="C63" i="22"/>
  <c r="B63" i="22" s="1"/>
  <c r="C62" i="22"/>
  <c r="B62" i="22" s="1"/>
  <c r="C61" i="22"/>
  <c r="B61" i="22" s="1"/>
  <c r="C60" i="22"/>
  <c r="B60" i="22" s="1"/>
  <c r="C59" i="22"/>
  <c r="B59" i="22" s="1"/>
  <c r="C58" i="22"/>
  <c r="B58" i="22" s="1"/>
  <c r="C57" i="22"/>
  <c r="B57" i="22" s="1"/>
  <c r="C56" i="22"/>
  <c r="B56" i="22" s="1"/>
  <c r="C55" i="22"/>
  <c r="B55" i="22" s="1"/>
  <c r="C54" i="22"/>
  <c r="B54" i="22" s="1"/>
  <c r="C53" i="22"/>
  <c r="B53" i="22" s="1"/>
  <c r="C52" i="22"/>
  <c r="B52" i="22" s="1"/>
  <c r="C51" i="22"/>
  <c r="B51" i="22" s="1"/>
  <c r="C50" i="22"/>
  <c r="B50" i="22" s="1"/>
  <c r="C49" i="22"/>
  <c r="B49" i="22" s="1"/>
  <c r="C48" i="22"/>
  <c r="B48" i="22" s="1"/>
  <c r="C47" i="22"/>
  <c r="B47" i="22" s="1"/>
  <c r="C46" i="22"/>
  <c r="B46" i="22" s="1"/>
  <c r="C45" i="22"/>
  <c r="B45" i="22" s="1"/>
  <c r="C44" i="22"/>
  <c r="B44" i="22" s="1"/>
  <c r="C43" i="22"/>
  <c r="B43" i="22" s="1"/>
  <c r="C42" i="22"/>
  <c r="B42" i="22" s="1"/>
  <c r="C41" i="22"/>
  <c r="B41" i="22" s="1"/>
  <c r="C40" i="22"/>
  <c r="B40" i="22" s="1"/>
  <c r="C39" i="22"/>
  <c r="B39" i="22" s="1"/>
  <c r="C38" i="22"/>
  <c r="B38" i="22" s="1"/>
  <c r="C37" i="22"/>
  <c r="B37" i="22" s="1"/>
  <c r="C36" i="22"/>
  <c r="B36" i="22"/>
  <c r="C35" i="22"/>
  <c r="B35" i="22" s="1"/>
  <c r="C34" i="22"/>
  <c r="B34" i="22" s="1"/>
  <c r="C33" i="22"/>
  <c r="B33" i="22" s="1"/>
  <c r="C32" i="22"/>
  <c r="B32" i="22" s="1"/>
  <c r="C31" i="22"/>
  <c r="B31" i="22" s="1"/>
  <c r="C30" i="22"/>
  <c r="B30" i="22" s="1"/>
  <c r="C29" i="22"/>
  <c r="B29" i="22" s="1"/>
  <c r="C28" i="22"/>
  <c r="B28" i="22" s="1"/>
  <c r="C27" i="22"/>
  <c r="B27" i="22" s="1"/>
  <c r="C26" i="22"/>
  <c r="B26" i="22" s="1"/>
  <c r="C25" i="22"/>
  <c r="B25" i="22" s="1"/>
  <c r="C24" i="22"/>
  <c r="B24" i="22" s="1"/>
  <c r="C23" i="22"/>
  <c r="B23" i="22" s="1"/>
  <c r="C22" i="22"/>
  <c r="B22" i="22" s="1"/>
  <c r="C21" i="22"/>
  <c r="B21" i="22" s="1"/>
  <c r="C20" i="22"/>
  <c r="B20" i="22" s="1"/>
  <c r="C19" i="22"/>
  <c r="B19" i="22" s="1"/>
  <c r="C18" i="22"/>
  <c r="B18" i="22" s="1"/>
  <c r="C17" i="22"/>
  <c r="B17" i="22" s="1"/>
  <c r="C16" i="22"/>
  <c r="B16" i="22" s="1"/>
  <c r="C15" i="22"/>
  <c r="B15" i="22" s="1"/>
  <c r="C14" i="22"/>
  <c r="B14" i="22" s="1"/>
  <c r="C13" i="22"/>
  <c r="B13" i="22" s="1"/>
  <c r="C12" i="22"/>
  <c r="B12" i="22" s="1"/>
  <c r="C11" i="22"/>
  <c r="B11" i="22" s="1"/>
  <c r="C10" i="22"/>
  <c r="B10" i="22" s="1"/>
  <c r="C9" i="22"/>
  <c r="B9" i="22" s="1"/>
  <c r="C8" i="22"/>
  <c r="B8" i="22" s="1"/>
  <c r="C7" i="22"/>
  <c r="B7" i="22" s="1"/>
  <c r="H271" i="22"/>
  <c r="H275" i="22"/>
  <c r="D275" i="22"/>
  <c r="G275" i="22" s="1"/>
  <c r="D271" i="22"/>
  <c r="G271" i="22" s="1"/>
  <c r="C5" i="22" l="1"/>
  <c r="D297" i="21"/>
  <c r="G297" i="21" s="1"/>
  <c r="D302" i="21"/>
  <c r="G302" i="21" s="1"/>
  <c r="E3" i="21"/>
  <c r="E4" i="21"/>
  <c r="H302" i="21"/>
  <c r="C298" i="21"/>
  <c r="B298" i="21" s="1"/>
  <c r="H297" i="21"/>
  <c r="G3" i="21"/>
  <c r="C293" i="21"/>
  <c r="B293" i="21" s="1"/>
  <c r="C292" i="21"/>
  <c r="B292" i="21" s="1"/>
  <c r="C291" i="21"/>
  <c r="B291" i="21" s="1"/>
  <c r="C290" i="21"/>
  <c r="B290" i="21" s="1"/>
  <c r="C289" i="21"/>
  <c r="B289" i="21" s="1"/>
  <c r="C288" i="21"/>
  <c r="B288" i="21" s="1"/>
  <c r="C287" i="21"/>
  <c r="B287" i="21" s="1"/>
  <c r="C286" i="21"/>
  <c r="B286" i="21" s="1"/>
  <c r="C285" i="21"/>
  <c r="B285" i="21" s="1"/>
  <c r="C284" i="21"/>
  <c r="B284" i="21" s="1"/>
  <c r="C283" i="21"/>
  <c r="B283" i="21" s="1"/>
  <c r="C282" i="21"/>
  <c r="B282" i="21" s="1"/>
  <c r="C281" i="21"/>
  <c r="B281" i="21" s="1"/>
  <c r="C280" i="21"/>
  <c r="B280" i="21" s="1"/>
  <c r="C279" i="21"/>
  <c r="B279" i="21" s="1"/>
  <c r="C278" i="21"/>
  <c r="B278" i="21" s="1"/>
  <c r="C277" i="21"/>
  <c r="B277" i="21" s="1"/>
  <c r="C276" i="21"/>
  <c r="B276" i="21" s="1"/>
  <c r="C275" i="21"/>
  <c r="B275" i="21" s="1"/>
  <c r="C274" i="21"/>
  <c r="B274" i="21" s="1"/>
  <c r="C273" i="21"/>
  <c r="B273" i="21" s="1"/>
  <c r="C272" i="21"/>
  <c r="B272" i="21" s="1"/>
  <c r="C271" i="21"/>
  <c r="B271" i="21" s="1"/>
  <c r="C270" i="21"/>
  <c r="B270" i="21" s="1"/>
  <c r="C269" i="21"/>
  <c r="B269" i="21" s="1"/>
  <c r="C268" i="21"/>
  <c r="B268" i="21" s="1"/>
  <c r="C267" i="21"/>
  <c r="B267" i="21" s="1"/>
  <c r="C266" i="21"/>
  <c r="B266" i="21" s="1"/>
  <c r="C265" i="21"/>
  <c r="B265" i="21" s="1"/>
  <c r="C264" i="21"/>
  <c r="B264" i="21" s="1"/>
  <c r="C263" i="21"/>
  <c r="B263" i="21" s="1"/>
  <c r="C262" i="21"/>
  <c r="B262" i="21" s="1"/>
  <c r="C261" i="21"/>
  <c r="B261" i="21" s="1"/>
  <c r="C260" i="21"/>
  <c r="B260" i="21" s="1"/>
  <c r="C259" i="21"/>
  <c r="B259" i="21" s="1"/>
  <c r="C258" i="21"/>
  <c r="B258" i="21" s="1"/>
  <c r="C257" i="21"/>
  <c r="B257" i="21" s="1"/>
  <c r="C256" i="21"/>
  <c r="B256" i="21" s="1"/>
  <c r="C255" i="21"/>
  <c r="B255" i="21" s="1"/>
  <c r="C254" i="21"/>
  <c r="B254" i="21" s="1"/>
  <c r="C253" i="21"/>
  <c r="B253" i="21" s="1"/>
  <c r="C252" i="21"/>
  <c r="B252" i="21" s="1"/>
  <c r="C251" i="21"/>
  <c r="B251" i="21" s="1"/>
  <c r="C250" i="21"/>
  <c r="B250" i="21" s="1"/>
  <c r="C249" i="21"/>
  <c r="B249" i="21" s="1"/>
  <c r="C248" i="21"/>
  <c r="B248" i="21" s="1"/>
  <c r="C247" i="21"/>
  <c r="B247" i="21" s="1"/>
  <c r="C246" i="21"/>
  <c r="B246" i="21" s="1"/>
  <c r="C245" i="21"/>
  <c r="B245" i="21" s="1"/>
  <c r="C244" i="21"/>
  <c r="B244" i="21"/>
  <c r="C243" i="21"/>
  <c r="B243" i="21" s="1"/>
  <c r="C242" i="21"/>
  <c r="B242" i="21" s="1"/>
  <c r="C241" i="21"/>
  <c r="B241" i="21" s="1"/>
  <c r="C240" i="21"/>
  <c r="B240" i="21" s="1"/>
  <c r="C239" i="21"/>
  <c r="B239" i="21" s="1"/>
  <c r="C238" i="21"/>
  <c r="B238" i="21" s="1"/>
  <c r="C237" i="21"/>
  <c r="B237" i="21" s="1"/>
  <c r="C236" i="21"/>
  <c r="B236" i="21" s="1"/>
  <c r="C235" i="21"/>
  <c r="B235" i="21" s="1"/>
  <c r="C234" i="21"/>
  <c r="B234" i="21" s="1"/>
  <c r="C233" i="21"/>
  <c r="B233" i="21" s="1"/>
  <c r="C232" i="21"/>
  <c r="B232" i="21" s="1"/>
  <c r="C231" i="21"/>
  <c r="B231" i="21" s="1"/>
  <c r="C230" i="21"/>
  <c r="B230" i="21" s="1"/>
  <c r="C229" i="21"/>
  <c r="B229" i="21" s="1"/>
  <c r="C228" i="21"/>
  <c r="B228" i="21" s="1"/>
  <c r="C227" i="21"/>
  <c r="B227" i="21" s="1"/>
  <c r="C226" i="21"/>
  <c r="B226" i="21" s="1"/>
  <c r="C225" i="21"/>
  <c r="B225" i="21" s="1"/>
  <c r="C224" i="21"/>
  <c r="B224" i="21" s="1"/>
  <c r="C223" i="21"/>
  <c r="B223" i="21" s="1"/>
  <c r="C222" i="21"/>
  <c r="B222" i="21" s="1"/>
  <c r="C221" i="21"/>
  <c r="B221" i="21" s="1"/>
  <c r="C220" i="21"/>
  <c r="B220" i="21" s="1"/>
  <c r="C219" i="21"/>
  <c r="B219" i="21" s="1"/>
  <c r="C218" i="21"/>
  <c r="B218" i="21" s="1"/>
  <c r="C217" i="21"/>
  <c r="B217" i="21" s="1"/>
  <c r="C216" i="21"/>
  <c r="B216" i="21" s="1"/>
  <c r="C215" i="21"/>
  <c r="B215" i="21" s="1"/>
  <c r="C214" i="21"/>
  <c r="B214" i="21" s="1"/>
  <c r="C213" i="21"/>
  <c r="B213" i="21" s="1"/>
  <c r="C212" i="21"/>
  <c r="B212" i="21" s="1"/>
  <c r="C211" i="21"/>
  <c r="B211" i="21" s="1"/>
  <c r="C210" i="21"/>
  <c r="B210" i="21" s="1"/>
  <c r="C209" i="21"/>
  <c r="B209" i="21" s="1"/>
  <c r="C208" i="21"/>
  <c r="B208" i="21" s="1"/>
  <c r="C207" i="21"/>
  <c r="B207" i="21" s="1"/>
  <c r="C206" i="21"/>
  <c r="B206" i="21" s="1"/>
  <c r="C205" i="21"/>
  <c r="B205" i="21" s="1"/>
  <c r="C204" i="21"/>
  <c r="B204" i="21" s="1"/>
  <c r="C203" i="21"/>
  <c r="B203" i="21" s="1"/>
  <c r="C202" i="21"/>
  <c r="B202" i="21" s="1"/>
  <c r="C201" i="21"/>
  <c r="B201" i="21" s="1"/>
  <c r="C200" i="21"/>
  <c r="B200" i="21" s="1"/>
  <c r="C199" i="21"/>
  <c r="B199" i="21" s="1"/>
  <c r="C198" i="21"/>
  <c r="B198" i="21" s="1"/>
  <c r="C197" i="21"/>
  <c r="B197" i="21" s="1"/>
  <c r="C196" i="21"/>
  <c r="B196" i="21" s="1"/>
  <c r="C195" i="21"/>
  <c r="B195" i="21" s="1"/>
  <c r="C194" i="21"/>
  <c r="B194" i="21" s="1"/>
  <c r="C193" i="21"/>
  <c r="B193" i="21" s="1"/>
  <c r="C192" i="21"/>
  <c r="B192" i="21" s="1"/>
  <c r="C191" i="21"/>
  <c r="B191" i="21" s="1"/>
  <c r="C190" i="21"/>
  <c r="B190" i="21" s="1"/>
  <c r="C189" i="21"/>
  <c r="B189" i="21" s="1"/>
  <c r="C188" i="21"/>
  <c r="B188" i="21" s="1"/>
  <c r="C187" i="21"/>
  <c r="B187" i="21" s="1"/>
  <c r="C186" i="21"/>
  <c r="B186" i="21"/>
  <c r="C185" i="21"/>
  <c r="B185" i="21" s="1"/>
  <c r="C184" i="21"/>
  <c r="B184" i="21" s="1"/>
  <c r="C183" i="21"/>
  <c r="B183" i="21" s="1"/>
  <c r="C182" i="21"/>
  <c r="B182" i="21" s="1"/>
  <c r="C181" i="21"/>
  <c r="B181" i="21" s="1"/>
  <c r="C180" i="21"/>
  <c r="B180" i="21" s="1"/>
  <c r="C179" i="21"/>
  <c r="B179" i="21" s="1"/>
  <c r="C178" i="21"/>
  <c r="B178" i="21" s="1"/>
  <c r="C177" i="21"/>
  <c r="B177" i="21" s="1"/>
  <c r="C176" i="21"/>
  <c r="B176" i="21" s="1"/>
  <c r="C175" i="21"/>
  <c r="B175" i="21" s="1"/>
  <c r="C174" i="21"/>
  <c r="B174" i="21" s="1"/>
  <c r="C173" i="21"/>
  <c r="B173" i="21" s="1"/>
  <c r="C172" i="21"/>
  <c r="B172" i="21" s="1"/>
  <c r="C171" i="21"/>
  <c r="B171" i="21" s="1"/>
  <c r="C170" i="21"/>
  <c r="B170" i="21" s="1"/>
  <c r="C169" i="21"/>
  <c r="B169" i="21" s="1"/>
  <c r="C168" i="21"/>
  <c r="B168" i="21" s="1"/>
  <c r="C167" i="21"/>
  <c r="B167" i="21" s="1"/>
  <c r="C166" i="21"/>
  <c r="B166" i="21" s="1"/>
  <c r="C165" i="21"/>
  <c r="B165" i="21" s="1"/>
  <c r="C164" i="21"/>
  <c r="B164" i="21" s="1"/>
  <c r="C163" i="21"/>
  <c r="B163" i="21" s="1"/>
  <c r="C162" i="21"/>
  <c r="B162" i="21" s="1"/>
  <c r="C161" i="21"/>
  <c r="B161" i="21" s="1"/>
  <c r="C160" i="21"/>
  <c r="B160" i="21" s="1"/>
  <c r="C159" i="21"/>
  <c r="B159" i="21" s="1"/>
  <c r="C158" i="21"/>
  <c r="B158" i="21" s="1"/>
  <c r="C157" i="21"/>
  <c r="B157" i="21" s="1"/>
  <c r="C156" i="21"/>
  <c r="B156" i="21" s="1"/>
  <c r="C155" i="21"/>
  <c r="B155" i="21" s="1"/>
  <c r="C154" i="21"/>
  <c r="B154" i="21" s="1"/>
  <c r="C153" i="21"/>
  <c r="B153" i="21" s="1"/>
  <c r="C152" i="21"/>
  <c r="B152" i="21" s="1"/>
  <c r="C151" i="21"/>
  <c r="B151" i="21" s="1"/>
  <c r="C150" i="21"/>
  <c r="B150" i="21" s="1"/>
  <c r="C149" i="21"/>
  <c r="B149" i="21" s="1"/>
  <c r="C148" i="21"/>
  <c r="B148" i="21" s="1"/>
  <c r="C147" i="21"/>
  <c r="B147" i="21" s="1"/>
  <c r="C146" i="21"/>
  <c r="B146" i="21" s="1"/>
  <c r="C145" i="21"/>
  <c r="B145" i="21" s="1"/>
  <c r="C144" i="21"/>
  <c r="B144" i="21" s="1"/>
  <c r="C143" i="21"/>
  <c r="B143" i="21" s="1"/>
  <c r="C142" i="21"/>
  <c r="B142" i="21" s="1"/>
  <c r="C141" i="21"/>
  <c r="B141" i="21" s="1"/>
  <c r="C140" i="21"/>
  <c r="B140" i="21" s="1"/>
  <c r="C139" i="21"/>
  <c r="B139" i="21" s="1"/>
  <c r="C138" i="21"/>
  <c r="B138" i="21" s="1"/>
  <c r="C137" i="21"/>
  <c r="B137" i="21" s="1"/>
  <c r="C136" i="21"/>
  <c r="B136" i="21" s="1"/>
  <c r="C135" i="21"/>
  <c r="B135" i="21" s="1"/>
  <c r="C134" i="21"/>
  <c r="B134" i="21" s="1"/>
  <c r="C133" i="21"/>
  <c r="B133" i="21" s="1"/>
  <c r="C132" i="21"/>
  <c r="B132" i="21" s="1"/>
  <c r="C131" i="21"/>
  <c r="B131" i="21" s="1"/>
  <c r="C130" i="21"/>
  <c r="B130" i="21" s="1"/>
  <c r="C129" i="21"/>
  <c r="B129" i="21" s="1"/>
  <c r="C128" i="21"/>
  <c r="B128" i="21" s="1"/>
  <c r="C127" i="21"/>
  <c r="B127" i="21" s="1"/>
  <c r="C126" i="21"/>
  <c r="B126" i="21" s="1"/>
  <c r="C125" i="21"/>
  <c r="B125" i="21" s="1"/>
  <c r="C124" i="21"/>
  <c r="B124" i="21" s="1"/>
  <c r="C123" i="21"/>
  <c r="B123" i="21" s="1"/>
  <c r="C122" i="21"/>
  <c r="B122" i="21" s="1"/>
  <c r="C121" i="21"/>
  <c r="B121" i="21" s="1"/>
  <c r="C120" i="21"/>
  <c r="B120" i="21" s="1"/>
  <c r="C119" i="21"/>
  <c r="B119" i="21" s="1"/>
  <c r="C118" i="21"/>
  <c r="B118" i="21" s="1"/>
  <c r="C117" i="21"/>
  <c r="B117" i="21" s="1"/>
  <c r="C116" i="21"/>
  <c r="B116" i="21" s="1"/>
  <c r="C115" i="21"/>
  <c r="B115" i="21" s="1"/>
  <c r="C114" i="21"/>
  <c r="B114" i="21" s="1"/>
  <c r="C113" i="21"/>
  <c r="B113" i="21" s="1"/>
  <c r="C112" i="21"/>
  <c r="B112" i="21" s="1"/>
  <c r="C111" i="21"/>
  <c r="B111" i="21" s="1"/>
  <c r="C110" i="21"/>
  <c r="B110" i="21" s="1"/>
  <c r="C109" i="21"/>
  <c r="B109" i="21" s="1"/>
  <c r="C108" i="21"/>
  <c r="B108" i="21" s="1"/>
  <c r="C107" i="21"/>
  <c r="B107" i="21" s="1"/>
  <c r="C106" i="21"/>
  <c r="B106" i="21" s="1"/>
  <c r="C105" i="21"/>
  <c r="B105" i="21" s="1"/>
  <c r="C104" i="21"/>
  <c r="B104" i="21" s="1"/>
  <c r="C103" i="21"/>
  <c r="B103" i="21" s="1"/>
  <c r="C102" i="21"/>
  <c r="B102" i="21"/>
  <c r="C101" i="21"/>
  <c r="B101" i="21" s="1"/>
  <c r="C100" i="21"/>
  <c r="B100" i="21" s="1"/>
  <c r="C99" i="21"/>
  <c r="B99" i="21" s="1"/>
  <c r="C98" i="21"/>
  <c r="B98" i="21" s="1"/>
  <c r="C97" i="21"/>
  <c r="B97" i="21" s="1"/>
  <c r="C96" i="21"/>
  <c r="B96" i="21" s="1"/>
  <c r="C95" i="21"/>
  <c r="B95" i="21" s="1"/>
  <c r="C94" i="21"/>
  <c r="B94" i="21" s="1"/>
  <c r="C93" i="21"/>
  <c r="B93" i="21" s="1"/>
  <c r="C92" i="21"/>
  <c r="B92" i="21" s="1"/>
  <c r="C91" i="21"/>
  <c r="B91" i="21" s="1"/>
  <c r="C90" i="21"/>
  <c r="B90" i="21" s="1"/>
  <c r="C89" i="21"/>
  <c r="B89" i="21" s="1"/>
  <c r="C88" i="21"/>
  <c r="B88" i="21" s="1"/>
  <c r="C87" i="21"/>
  <c r="B87" i="21" s="1"/>
  <c r="C86" i="21"/>
  <c r="B86" i="21" s="1"/>
  <c r="C85" i="21"/>
  <c r="B85" i="21" s="1"/>
  <c r="C84" i="21"/>
  <c r="B84" i="21" s="1"/>
  <c r="C83" i="21"/>
  <c r="B83" i="21" s="1"/>
  <c r="C82" i="21"/>
  <c r="B82" i="21" s="1"/>
  <c r="C81" i="21"/>
  <c r="B81" i="21" s="1"/>
  <c r="C80" i="21"/>
  <c r="B80" i="21" s="1"/>
  <c r="C79" i="21"/>
  <c r="B79" i="21" s="1"/>
  <c r="C78" i="21"/>
  <c r="B78" i="21" s="1"/>
  <c r="C77" i="21"/>
  <c r="B77" i="21" s="1"/>
  <c r="C76" i="21"/>
  <c r="B76" i="21" s="1"/>
  <c r="C75" i="21"/>
  <c r="B75" i="21" s="1"/>
  <c r="C74" i="21"/>
  <c r="B74" i="21" s="1"/>
  <c r="C73" i="21"/>
  <c r="B73" i="21" s="1"/>
  <c r="C72" i="21"/>
  <c r="B72" i="21" s="1"/>
  <c r="C71" i="21"/>
  <c r="B71" i="21" s="1"/>
  <c r="C70" i="21"/>
  <c r="B70" i="21" s="1"/>
  <c r="C69" i="21"/>
  <c r="B69" i="21" s="1"/>
  <c r="C68" i="21"/>
  <c r="B68" i="21" s="1"/>
  <c r="C67" i="21"/>
  <c r="B67" i="21" s="1"/>
  <c r="C66" i="21"/>
  <c r="B66" i="21" s="1"/>
  <c r="C65" i="21"/>
  <c r="B65" i="21" s="1"/>
  <c r="C64" i="21"/>
  <c r="B64" i="21" s="1"/>
  <c r="C63" i="21"/>
  <c r="B63" i="21" s="1"/>
  <c r="C62" i="21"/>
  <c r="B62" i="21" s="1"/>
  <c r="C61" i="21"/>
  <c r="B61" i="21" s="1"/>
  <c r="C60" i="21"/>
  <c r="B60" i="21" s="1"/>
  <c r="C59" i="21"/>
  <c r="B59" i="21" s="1"/>
  <c r="C58" i="21"/>
  <c r="B58" i="21" s="1"/>
  <c r="C57" i="21"/>
  <c r="B57" i="21" s="1"/>
  <c r="C56" i="21"/>
  <c r="B56" i="21" s="1"/>
  <c r="C55" i="21"/>
  <c r="B55" i="21" s="1"/>
  <c r="C54" i="21"/>
  <c r="B54" i="21" s="1"/>
  <c r="C53" i="21"/>
  <c r="B53" i="21" s="1"/>
  <c r="C52" i="21"/>
  <c r="B52" i="21" s="1"/>
  <c r="C51" i="21"/>
  <c r="B51" i="21" s="1"/>
  <c r="C50" i="21"/>
  <c r="B50" i="21" s="1"/>
  <c r="C49" i="21"/>
  <c r="B49" i="21" s="1"/>
  <c r="C48" i="21"/>
  <c r="B48" i="21" s="1"/>
  <c r="C47" i="21"/>
  <c r="B47" i="21" s="1"/>
  <c r="C46" i="21"/>
  <c r="B46" i="21" s="1"/>
  <c r="C45" i="21"/>
  <c r="B45" i="21" s="1"/>
  <c r="C44" i="21"/>
  <c r="B44" i="21" s="1"/>
  <c r="C43" i="21"/>
  <c r="B43" i="21" s="1"/>
  <c r="C42" i="21"/>
  <c r="B42" i="21" s="1"/>
  <c r="C41" i="21"/>
  <c r="B41" i="21" s="1"/>
  <c r="C40" i="21"/>
  <c r="B40" i="21" s="1"/>
  <c r="C39" i="21"/>
  <c r="B39" i="21" s="1"/>
  <c r="C38" i="21"/>
  <c r="B38" i="21" s="1"/>
  <c r="C37" i="21"/>
  <c r="B37" i="21" s="1"/>
  <c r="C36" i="21"/>
  <c r="B36" i="21" s="1"/>
  <c r="C35" i="21"/>
  <c r="B35" i="21" s="1"/>
  <c r="C34" i="21"/>
  <c r="B34" i="21" s="1"/>
  <c r="C33" i="21"/>
  <c r="B33" i="21" s="1"/>
  <c r="C32" i="21"/>
  <c r="B32" i="21" s="1"/>
  <c r="C31" i="21"/>
  <c r="B31" i="21" s="1"/>
  <c r="C30" i="21"/>
  <c r="B30" i="21" s="1"/>
  <c r="C29" i="21"/>
  <c r="B29" i="21" s="1"/>
  <c r="C28" i="21"/>
  <c r="B28" i="21" s="1"/>
  <c r="C27" i="21"/>
  <c r="B27" i="21" s="1"/>
  <c r="C26" i="21"/>
  <c r="B26" i="21" s="1"/>
  <c r="C25" i="21"/>
  <c r="B25" i="21" s="1"/>
  <c r="C24" i="21"/>
  <c r="B24" i="21" s="1"/>
  <c r="C23" i="21"/>
  <c r="B23" i="21" s="1"/>
  <c r="C22" i="21"/>
  <c r="B22" i="21" s="1"/>
  <c r="C21" i="21"/>
  <c r="B21" i="21" s="1"/>
  <c r="C20" i="21"/>
  <c r="B20" i="21" s="1"/>
  <c r="C19" i="21"/>
  <c r="B19" i="21" s="1"/>
  <c r="C18" i="21"/>
  <c r="B18" i="21" s="1"/>
  <c r="C17" i="21"/>
  <c r="B17" i="21" s="1"/>
  <c r="C16" i="21"/>
  <c r="B16" i="21" s="1"/>
  <c r="C15" i="21"/>
  <c r="B15" i="21" s="1"/>
  <c r="C14" i="21"/>
  <c r="B14" i="21" s="1"/>
  <c r="C13" i="21"/>
  <c r="B13" i="21" s="1"/>
  <c r="C12" i="21"/>
  <c r="B12" i="21" s="1"/>
  <c r="C11" i="21"/>
  <c r="B11" i="21" s="1"/>
  <c r="C10" i="21"/>
  <c r="B10" i="21" s="1"/>
  <c r="C9" i="21"/>
  <c r="B9" i="21" s="1"/>
  <c r="C8" i="21"/>
  <c r="B8" i="21" s="1"/>
  <c r="C7" i="21"/>
  <c r="B7" i="21" s="1"/>
  <c r="E5" i="21"/>
  <c r="D5" i="21"/>
  <c r="D242" i="19"/>
  <c r="G242" i="19" s="1"/>
  <c r="H242" i="19"/>
  <c r="H228" i="19"/>
  <c r="D228" i="19"/>
  <c r="G228" i="19" s="1"/>
  <c r="C5" i="21" l="1"/>
  <c r="E4" i="19"/>
  <c r="E3" i="19"/>
  <c r="E5" i="19" l="1"/>
  <c r="D5" i="19"/>
  <c r="G3" i="19"/>
  <c r="C224" i="19"/>
  <c r="B224" i="19" s="1"/>
  <c r="C223" i="19"/>
  <c r="B223" i="19" s="1"/>
  <c r="C222" i="19"/>
  <c r="B222" i="19" s="1"/>
  <c r="C221" i="19"/>
  <c r="B221" i="19" s="1"/>
  <c r="C220" i="19"/>
  <c r="B220" i="19" s="1"/>
  <c r="C219" i="19"/>
  <c r="B219" i="19" s="1"/>
  <c r="C218" i="19"/>
  <c r="B218" i="19" s="1"/>
  <c r="C217" i="19"/>
  <c r="B217" i="19" s="1"/>
  <c r="C216" i="19"/>
  <c r="B216" i="19" s="1"/>
  <c r="C215" i="19"/>
  <c r="B215" i="19" s="1"/>
  <c r="C214" i="19"/>
  <c r="B214" i="19" s="1"/>
  <c r="C213" i="19"/>
  <c r="B213" i="19" s="1"/>
  <c r="C212" i="19"/>
  <c r="B212" i="19" s="1"/>
  <c r="C211" i="19"/>
  <c r="B211" i="19" s="1"/>
  <c r="C210" i="19"/>
  <c r="B210" i="19" s="1"/>
  <c r="C209" i="19"/>
  <c r="B209" i="19" s="1"/>
  <c r="C208" i="19"/>
  <c r="B208" i="19" s="1"/>
  <c r="C207" i="19"/>
  <c r="B207" i="19" s="1"/>
  <c r="C206" i="19"/>
  <c r="B206" i="19" s="1"/>
  <c r="C205" i="19"/>
  <c r="B205" i="19" s="1"/>
  <c r="C204" i="19"/>
  <c r="B204" i="19" s="1"/>
  <c r="C203" i="19"/>
  <c r="B203" i="19" s="1"/>
  <c r="C202" i="19"/>
  <c r="B202" i="19" s="1"/>
  <c r="C201" i="19"/>
  <c r="B201" i="19" s="1"/>
  <c r="C200" i="19"/>
  <c r="B200" i="19" s="1"/>
  <c r="C199" i="19"/>
  <c r="B199" i="19" s="1"/>
  <c r="C198" i="19"/>
  <c r="B198" i="19" s="1"/>
  <c r="C197" i="19"/>
  <c r="B197" i="19" s="1"/>
  <c r="C196" i="19"/>
  <c r="B196" i="19" s="1"/>
  <c r="C195" i="19"/>
  <c r="B195" i="19" s="1"/>
  <c r="C194" i="19"/>
  <c r="B194" i="19" s="1"/>
  <c r="C193" i="19"/>
  <c r="B193" i="19" s="1"/>
  <c r="C192" i="19"/>
  <c r="B192" i="19" s="1"/>
  <c r="C191" i="19"/>
  <c r="B191" i="19" s="1"/>
  <c r="C190" i="19"/>
  <c r="B190" i="19" s="1"/>
  <c r="C189" i="19"/>
  <c r="B189" i="19" s="1"/>
  <c r="C188" i="19"/>
  <c r="B188" i="19" s="1"/>
  <c r="C187" i="19"/>
  <c r="B187" i="19" s="1"/>
  <c r="C186" i="19"/>
  <c r="B186" i="19" s="1"/>
  <c r="C185" i="19"/>
  <c r="B185" i="19" s="1"/>
  <c r="C184" i="19"/>
  <c r="B184" i="19" s="1"/>
  <c r="C183" i="19"/>
  <c r="B183" i="19" s="1"/>
  <c r="C182" i="19"/>
  <c r="B182" i="19" s="1"/>
  <c r="C181" i="19"/>
  <c r="B181" i="19" s="1"/>
  <c r="C180" i="19"/>
  <c r="B180" i="19" s="1"/>
  <c r="C179" i="19"/>
  <c r="B179" i="19" s="1"/>
  <c r="C178" i="19"/>
  <c r="B178" i="19" s="1"/>
  <c r="C177" i="19"/>
  <c r="B177" i="19" s="1"/>
  <c r="C176" i="19"/>
  <c r="B176" i="19" s="1"/>
  <c r="C175" i="19"/>
  <c r="B175" i="19" s="1"/>
  <c r="C174" i="19"/>
  <c r="B174" i="19" s="1"/>
  <c r="C173" i="19"/>
  <c r="B173" i="19" s="1"/>
  <c r="C172" i="19"/>
  <c r="B172" i="19" s="1"/>
  <c r="C171" i="19"/>
  <c r="B171" i="19" s="1"/>
  <c r="C170" i="19"/>
  <c r="B170" i="19" s="1"/>
  <c r="C169" i="19"/>
  <c r="B169" i="19" s="1"/>
  <c r="C168" i="19"/>
  <c r="B168" i="19" s="1"/>
  <c r="C167" i="19"/>
  <c r="B167" i="19" s="1"/>
  <c r="C166" i="19"/>
  <c r="B166" i="19" s="1"/>
  <c r="C165" i="19"/>
  <c r="B165" i="19" s="1"/>
  <c r="C164" i="19"/>
  <c r="B164" i="19" s="1"/>
  <c r="C163" i="19"/>
  <c r="B163" i="19" s="1"/>
  <c r="C162" i="19"/>
  <c r="B162" i="19" s="1"/>
  <c r="C161" i="19"/>
  <c r="B161" i="19" s="1"/>
  <c r="C160" i="19"/>
  <c r="B160" i="19" s="1"/>
  <c r="C159" i="19"/>
  <c r="B159" i="19" s="1"/>
  <c r="C158" i="19"/>
  <c r="B158" i="19" s="1"/>
  <c r="C157" i="19"/>
  <c r="B157" i="19" s="1"/>
  <c r="C156" i="19"/>
  <c r="B156" i="19" s="1"/>
  <c r="C155" i="19"/>
  <c r="B155" i="19" s="1"/>
  <c r="C154" i="19"/>
  <c r="B154" i="19" s="1"/>
  <c r="C153" i="19"/>
  <c r="B153" i="19" s="1"/>
  <c r="C152" i="19"/>
  <c r="B152" i="19" s="1"/>
  <c r="C151" i="19"/>
  <c r="B151" i="19" s="1"/>
  <c r="C150" i="19"/>
  <c r="B150" i="19" s="1"/>
  <c r="C149" i="19"/>
  <c r="B149" i="19" s="1"/>
  <c r="C148" i="19"/>
  <c r="B148" i="19" s="1"/>
  <c r="C147" i="19"/>
  <c r="B147" i="19" s="1"/>
  <c r="C146" i="19"/>
  <c r="B146" i="19" s="1"/>
  <c r="C145" i="19"/>
  <c r="B145" i="19" s="1"/>
  <c r="C144" i="19"/>
  <c r="B144" i="19" s="1"/>
  <c r="C143" i="19"/>
  <c r="B143" i="19" s="1"/>
  <c r="C142" i="19"/>
  <c r="B142" i="19" s="1"/>
  <c r="C141" i="19"/>
  <c r="B141" i="19" s="1"/>
  <c r="C140" i="19"/>
  <c r="B140" i="19" s="1"/>
  <c r="C139" i="19"/>
  <c r="B139" i="19" s="1"/>
  <c r="C138" i="19"/>
  <c r="B138" i="19" s="1"/>
  <c r="C137" i="19"/>
  <c r="B137" i="19" s="1"/>
  <c r="C136" i="19"/>
  <c r="B136" i="19" s="1"/>
  <c r="C135" i="19"/>
  <c r="B135" i="19" s="1"/>
  <c r="C134" i="19"/>
  <c r="B134" i="19" s="1"/>
  <c r="C133" i="19"/>
  <c r="B133" i="19" s="1"/>
  <c r="C132" i="19"/>
  <c r="B132" i="19" s="1"/>
  <c r="C131" i="19"/>
  <c r="B131" i="19" s="1"/>
  <c r="C130" i="19"/>
  <c r="B130" i="19" s="1"/>
  <c r="C129" i="19"/>
  <c r="B129" i="19" s="1"/>
  <c r="C128" i="19"/>
  <c r="B128" i="19" s="1"/>
  <c r="C127" i="19"/>
  <c r="B127" i="19" s="1"/>
  <c r="C126" i="19"/>
  <c r="B126" i="19" s="1"/>
  <c r="C125" i="19"/>
  <c r="B125" i="19" s="1"/>
  <c r="C124" i="19"/>
  <c r="B124" i="19" s="1"/>
  <c r="C123" i="19"/>
  <c r="B123" i="19" s="1"/>
  <c r="C122" i="19"/>
  <c r="B122" i="19" s="1"/>
  <c r="C121" i="19"/>
  <c r="B121" i="19" s="1"/>
  <c r="C120" i="19"/>
  <c r="B120" i="19" s="1"/>
  <c r="C119" i="19"/>
  <c r="B119" i="19" s="1"/>
  <c r="C118" i="19"/>
  <c r="B118" i="19" s="1"/>
  <c r="C117" i="19"/>
  <c r="B117" i="19" s="1"/>
  <c r="C116" i="19"/>
  <c r="B116" i="19" s="1"/>
  <c r="C115" i="19"/>
  <c r="B115" i="19" s="1"/>
  <c r="C114" i="19"/>
  <c r="B114" i="19" s="1"/>
  <c r="C113" i="19"/>
  <c r="B113" i="19" s="1"/>
  <c r="C112" i="19"/>
  <c r="B112" i="19" s="1"/>
  <c r="C111" i="19"/>
  <c r="B111" i="19" s="1"/>
  <c r="C110" i="19"/>
  <c r="B110" i="19" s="1"/>
  <c r="C109" i="19"/>
  <c r="B109" i="19" s="1"/>
  <c r="C108" i="19"/>
  <c r="B108" i="19" s="1"/>
  <c r="C107" i="19"/>
  <c r="B107" i="19" s="1"/>
  <c r="C106" i="19"/>
  <c r="B106" i="19" s="1"/>
  <c r="C105" i="19"/>
  <c r="B105" i="19" s="1"/>
  <c r="C104" i="19"/>
  <c r="B104" i="19" s="1"/>
  <c r="C103" i="19"/>
  <c r="B103" i="19" s="1"/>
  <c r="C102" i="19"/>
  <c r="B102" i="19" s="1"/>
  <c r="C101" i="19"/>
  <c r="B101" i="19" s="1"/>
  <c r="C100" i="19"/>
  <c r="B100" i="19" s="1"/>
  <c r="C99" i="19"/>
  <c r="B99" i="19" s="1"/>
  <c r="C98" i="19"/>
  <c r="B98" i="19" s="1"/>
  <c r="C97" i="19"/>
  <c r="B97" i="19" s="1"/>
  <c r="C96" i="19"/>
  <c r="B96" i="19" s="1"/>
  <c r="C95" i="19"/>
  <c r="B95" i="19" s="1"/>
  <c r="C94" i="19"/>
  <c r="B94" i="19" s="1"/>
  <c r="C93" i="19"/>
  <c r="B93" i="19" s="1"/>
  <c r="C92" i="19"/>
  <c r="B92" i="19" s="1"/>
  <c r="C91" i="19"/>
  <c r="B91" i="19" s="1"/>
  <c r="C90" i="19"/>
  <c r="B90" i="19" s="1"/>
  <c r="C89" i="19"/>
  <c r="B89" i="19" s="1"/>
  <c r="C88" i="19"/>
  <c r="B88" i="19" s="1"/>
  <c r="C87" i="19"/>
  <c r="B87" i="19" s="1"/>
  <c r="C86" i="19"/>
  <c r="B86" i="19" s="1"/>
  <c r="C85" i="19"/>
  <c r="B85" i="19" s="1"/>
  <c r="C84" i="19"/>
  <c r="B84" i="19" s="1"/>
  <c r="C83" i="19"/>
  <c r="B83" i="19" s="1"/>
  <c r="C82" i="19"/>
  <c r="B82" i="19" s="1"/>
  <c r="C81" i="19"/>
  <c r="B81" i="19" s="1"/>
  <c r="C80" i="19"/>
  <c r="B80" i="19" s="1"/>
  <c r="C79" i="19"/>
  <c r="B79" i="19" s="1"/>
  <c r="C78" i="19"/>
  <c r="B78" i="19" s="1"/>
  <c r="C77" i="19"/>
  <c r="B77" i="19" s="1"/>
  <c r="C76" i="19"/>
  <c r="B76" i="19" s="1"/>
  <c r="C75" i="19"/>
  <c r="B75" i="19" s="1"/>
  <c r="C74" i="19"/>
  <c r="B74" i="19" s="1"/>
  <c r="C73" i="19"/>
  <c r="B73" i="19" s="1"/>
  <c r="C72" i="19"/>
  <c r="B72" i="19" s="1"/>
  <c r="C71" i="19"/>
  <c r="B71" i="19" s="1"/>
  <c r="C70" i="19"/>
  <c r="B70" i="19" s="1"/>
  <c r="C69" i="19"/>
  <c r="B69" i="19" s="1"/>
  <c r="C68" i="19"/>
  <c r="B68" i="19" s="1"/>
  <c r="C67" i="19"/>
  <c r="B67" i="19" s="1"/>
  <c r="C66" i="19"/>
  <c r="B66" i="19" s="1"/>
  <c r="C65" i="19"/>
  <c r="B65" i="19" s="1"/>
  <c r="C64" i="19"/>
  <c r="B64" i="19" s="1"/>
  <c r="C63" i="19"/>
  <c r="B63" i="19" s="1"/>
  <c r="C62" i="19"/>
  <c r="B62" i="19" s="1"/>
  <c r="C61" i="19"/>
  <c r="B61" i="19" s="1"/>
  <c r="C60" i="19"/>
  <c r="B60" i="19" s="1"/>
  <c r="C59" i="19"/>
  <c r="B59" i="19" s="1"/>
  <c r="C58" i="19"/>
  <c r="B58" i="19" s="1"/>
  <c r="C57" i="19"/>
  <c r="B57" i="19" s="1"/>
  <c r="C56" i="19"/>
  <c r="B56" i="19" s="1"/>
  <c r="C55" i="19"/>
  <c r="B55" i="19" s="1"/>
  <c r="C54" i="19"/>
  <c r="B54" i="19" s="1"/>
  <c r="C53" i="19"/>
  <c r="B53" i="19" s="1"/>
  <c r="C52" i="19"/>
  <c r="B52" i="19" s="1"/>
  <c r="C51" i="19"/>
  <c r="B51" i="19" s="1"/>
  <c r="C50" i="19"/>
  <c r="B50" i="19" s="1"/>
  <c r="C49" i="19"/>
  <c r="B49" i="19" s="1"/>
  <c r="C48" i="19"/>
  <c r="B48" i="19" s="1"/>
  <c r="C47" i="19"/>
  <c r="B47" i="19" s="1"/>
  <c r="C46" i="19"/>
  <c r="B46" i="19" s="1"/>
  <c r="C45" i="19"/>
  <c r="B45" i="19" s="1"/>
  <c r="C44" i="19"/>
  <c r="B44" i="19" s="1"/>
  <c r="C43" i="19"/>
  <c r="B43" i="19" s="1"/>
  <c r="C42" i="19"/>
  <c r="B42" i="19" s="1"/>
  <c r="C41" i="19"/>
  <c r="B41" i="19" s="1"/>
  <c r="C40" i="19"/>
  <c r="B40" i="19" s="1"/>
  <c r="C39" i="19"/>
  <c r="B39" i="19" s="1"/>
  <c r="C38" i="19"/>
  <c r="B38" i="19" s="1"/>
  <c r="C37" i="19"/>
  <c r="B37" i="19" s="1"/>
  <c r="C36" i="19"/>
  <c r="B36" i="19" s="1"/>
  <c r="C35" i="19"/>
  <c r="B35" i="19" s="1"/>
  <c r="C34" i="19"/>
  <c r="B34" i="19" s="1"/>
  <c r="C33" i="19"/>
  <c r="B33" i="19" s="1"/>
  <c r="C32" i="19"/>
  <c r="B32" i="19" s="1"/>
  <c r="C31" i="19"/>
  <c r="B31" i="19" s="1"/>
  <c r="C30" i="19"/>
  <c r="B30" i="19" s="1"/>
  <c r="C29" i="19"/>
  <c r="B29" i="19" s="1"/>
  <c r="C28" i="19"/>
  <c r="B28" i="19" s="1"/>
  <c r="C27" i="19"/>
  <c r="B27" i="19" s="1"/>
  <c r="C26" i="19"/>
  <c r="B26" i="19" s="1"/>
  <c r="C25" i="19"/>
  <c r="B25" i="19" s="1"/>
  <c r="C24" i="19"/>
  <c r="B24" i="19" s="1"/>
  <c r="C23" i="19"/>
  <c r="B23" i="19" s="1"/>
  <c r="C22" i="19"/>
  <c r="B22" i="19" s="1"/>
  <c r="C21" i="19"/>
  <c r="B21" i="19" s="1"/>
  <c r="C20" i="19"/>
  <c r="B20" i="19" s="1"/>
  <c r="C19" i="19"/>
  <c r="B19" i="19" s="1"/>
  <c r="C18" i="19"/>
  <c r="B18" i="19" s="1"/>
  <c r="C17" i="19"/>
  <c r="B17" i="19" s="1"/>
  <c r="C16" i="19"/>
  <c r="B16" i="19" s="1"/>
  <c r="C15" i="19"/>
  <c r="B15" i="19" s="1"/>
  <c r="C14" i="19"/>
  <c r="B14" i="19" s="1"/>
  <c r="C13" i="19"/>
  <c r="B13" i="19" s="1"/>
  <c r="C12" i="19"/>
  <c r="B12" i="19" s="1"/>
  <c r="C11" i="19"/>
  <c r="B11" i="19" s="1"/>
  <c r="C10" i="19"/>
  <c r="B10" i="19" s="1"/>
  <c r="C9" i="19"/>
  <c r="B9" i="19" s="1"/>
  <c r="C8" i="19"/>
  <c r="B8" i="19" s="1"/>
  <c r="C7" i="19"/>
  <c r="B7" i="19" s="1"/>
  <c r="H266" i="17"/>
  <c r="D266" i="17"/>
  <c r="G266" i="17" s="1"/>
  <c r="E5" i="15"/>
  <c r="E5" i="16"/>
  <c r="E5" i="17"/>
  <c r="D5" i="17"/>
  <c r="E4" i="17"/>
  <c r="C262" i="17"/>
  <c r="B262" i="17" s="1"/>
  <c r="C261" i="17"/>
  <c r="B261" i="17" s="1"/>
  <c r="C260" i="17"/>
  <c r="B260" i="17" s="1"/>
  <c r="C259" i="17"/>
  <c r="B259" i="17" s="1"/>
  <c r="C258" i="17"/>
  <c r="B258" i="17" s="1"/>
  <c r="C257" i="17"/>
  <c r="B257" i="17" s="1"/>
  <c r="C256" i="17"/>
  <c r="B256" i="17" s="1"/>
  <c r="C255" i="17"/>
  <c r="B255" i="17"/>
  <c r="C254" i="17"/>
  <c r="B254" i="17" s="1"/>
  <c r="C253" i="17"/>
  <c r="B253" i="17" s="1"/>
  <c r="C252" i="17"/>
  <c r="B252" i="17" s="1"/>
  <c r="C251" i="17"/>
  <c r="B251" i="17" s="1"/>
  <c r="C250" i="17"/>
  <c r="B250" i="17" s="1"/>
  <c r="C249" i="17"/>
  <c r="B249" i="17" s="1"/>
  <c r="C248" i="17"/>
  <c r="B248" i="17" s="1"/>
  <c r="C247" i="17"/>
  <c r="B247" i="17" s="1"/>
  <c r="C246" i="17"/>
  <c r="B246" i="17" s="1"/>
  <c r="C245" i="17"/>
  <c r="B245" i="17"/>
  <c r="C244" i="17"/>
  <c r="B244" i="17" s="1"/>
  <c r="C243" i="17"/>
  <c r="B243" i="17" s="1"/>
  <c r="C242" i="17"/>
  <c r="B242" i="17" s="1"/>
  <c r="C241" i="17"/>
  <c r="B241" i="17" s="1"/>
  <c r="C240" i="17"/>
  <c r="B240" i="17" s="1"/>
  <c r="C239" i="17"/>
  <c r="B239" i="17"/>
  <c r="C238" i="17"/>
  <c r="B238" i="17" s="1"/>
  <c r="C237" i="17"/>
  <c r="B237" i="17" s="1"/>
  <c r="C236" i="17"/>
  <c r="B236" i="17" s="1"/>
  <c r="C235" i="17"/>
  <c r="B235" i="17"/>
  <c r="C234" i="17"/>
  <c r="B234" i="17" s="1"/>
  <c r="C233" i="17"/>
  <c r="B233" i="17" s="1"/>
  <c r="C232" i="17"/>
  <c r="B232" i="17" s="1"/>
  <c r="C231" i="17"/>
  <c r="B231" i="17" s="1"/>
  <c r="C230" i="17"/>
  <c r="B230" i="17" s="1"/>
  <c r="C229" i="17"/>
  <c r="B229" i="17"/>
  <c r="C228" i="17"/>
  <c r="B228" i="17" s="1"/>
  <c r="C227" i="17"/>
  <c r="B227" i="17" s="1"/>
  <c r="C226" i="17"/>
  <c r="B226" i="17" s="1"/>
  <c r="C225" i="17"/>
  <c r="B225" i="17" s="1"/>
  <c r="C224" i="17"/>
  <c r="B224" i="17" s="1"/>
  <c r="C223" i="17"/>
  <c r="B223" i="17"/>
  <c r="C222" i="17"/>
  <c r="B222" i="17" s="1"/>
  <c r="C221" i="17"/>
  <c r="B221" i="17" s="1"/>
  <c r="C220" i="17"/>
  <c r="B220" i="17" s="1"/>
  <c r="C219" i="17"/>
  <c r="B219" i="17"/>
  <c r="C218" i="17"/>
  <c r="B218" i="17" s="1"/>
  <c r="C217" i="17"/>
  <c r="B217" i="17" s="1"/>
  <c r="C216" i="17"/>
  <c r="B216" i="17" s="1"/>
  <c r="C215" i="17"/>
  <c r="B215" i="17" s="1"/>
  <c r="C214" i="17"/>
  <c r="B214" i="17" s="1"/>
  <c r="C213" i="17"/>
  <c r="B213" i="17"/>
  <c r="C212" i="17"/>
  <c r="B212" i="17" s="1"/>
  <c r="C211" i="17"/>
  <c r="B211" i="17"/>
  <c r="C210" i="17"/>
  <c r="B210" i="17" s="1"/>
  <c r="C209" i="17"/>
  <c r="B209" i="17" s="1"/>
  <c r="C208" i="17"/>
  <c r="B208" i="17" s="1"/>
  <c r="C207" i="17"/>
  <c r="B207" i="17"/>
  <c r="C206" i="17"/>
  <c r="B206" i="17" s="1"/>
  <c r="C205" i="17"/>
  <c r="B205" i="17"/>
  <c r="C204" i="17"/>
  <c r="B204" i="17" s="1"/>
  <c r="C203" i="17"/>
  <c r="B203" i="17" s="1"/>
  <c r="C202" i="17"/>
  <c r="B202" i="17" s="1"/>
  <c r="C201" i="17"/>
  <c r="B201" i="17" s="1"/>
  <c r="C200" i="17"/>
  <c r="B200" i="17" s="1"/>
  <c r="C199" i="17"/>
  <c r="B199" i="17"/>
  <c r="C198" i="17"/>
  <c r="B198" i="17" s="1"/>
  <c r="C197" i="17"/>
  <c r="B197" i="17" s="1"/>
  <c r="C196" i="17"/>
  <c r="B196" i="17" s="1"/>
  <c r="C195" i="17"/>
  <c r="B195" i="17" s="1"/>
  <c r="C194" i="17"/>
  <c r="B194" i="17" s="1"/>
  <c r="C193" i="17"/>
  <c r="B193" i="17" s="1"/>
  <c r="C192" i="17"/>
  <c r="B192" i="17" s="1"/>
  <c r="C191" i="17"/>
  <c r="B191" i="17"/>
  <c r="C190" i="17"/>
  <c r="B190" i="17" s="1"/>
  <c r="C189" i="17"/>
  <c r="B189" i="17" s="1"/>
  <c r="C188" i="17"/>
  <c r="B188" i="17" s="1"/>
  <c r="C187" i="17"/>
  <c r="B187" i="17" s="1"/>
  <c r="C186" i="17"/>
  <c r="B186" i="17" s="1"/>
  <c r="C185" i="17"/>
  <c r="B185" i="17" s="1"/>
  <c r="C184" i="17"/>
  <c r="B184" i="17" s="1"/>
  <c r="C183" i="17"/>
  <c r="B183" i="17" s="1"/>
  <c r="C182" i="17"/>
  <c r="B182" i="17" s="1"/>
  <c r="C181" i="17"/>
  <c r="B181" i="17"/>
  <c r="C180" i="17"/>
  <c r="B180" i="17" s="1"/>
  <c r="C179" i="17"/>
  <c r="B179" i="17"/>
  <c r="C178" i="17"/>
  <c r="B178" i="17" s="1"/>
  <c r="C177" i="17"/>
  <c r="B177" i="17" s="1"/>
  <c r="C176" i="17"/>
  <c r="B176" i="17" s="1"/>
  <c r="C175" i="17"/>
  <c r="B175" i="17"/>
  <c r="C174" i="17"/>
  <c r="B174" i="17" s="1"/>
  <c r="C173" i="17"/>
  <c r="B173" i="17"/>
  <c r="C172" i="17"/>
  <c r="B172" i="17" s="1"/>
  <c r="C171" i="17"/>
  <c r="B171" i="17"/>
  <c r="C170" i="17"/>
  <c r="B170" i="17" s="1"/>
  <c r="C169" i="17"/>
  <c r="B169" i="17" s="1"/>
  <c r="C168" i="17"/>
  <c r="B168" i="17" s="1"/>
  <c r="C167" i="17"/>
  <c r="B167" i="17"/>
  <c r="C166" i="17"/>
  <c r="B166" i="17" s="1"/>
  <c r="C165" i="17"/>
  <c r="B165" i="17"/>
  <c r="C164" i="17"/>
  <c r="B164" i="17" s="1"/>
  <c r="C163" i="17"/>
  <c r="B163" i="17" s="1"/>
  <c r="C162" i="17"/>
  <c r="B162" i="17" s="1"/>
  <c r="C161" i="17"/>
  <c r="B161" i="17" s="1"/>
  <c r="C160" i="17"/>
  <c r="B160" i="17" s="1"/>
  <c r="C159" i="17"/>
  <c r="B159" i="17" s="1"/>
  <c r="C158" i="17"/>
  <c r="B158" i="17" s="1"/>
  <c r="C157" i="17"/>
  <c r="B157" i="17" s="1"/>
  <c r="C156" i="17"/>
  <c r="B156" i="17" s="1"/>
  <c r="C155" i="17"/>
  <c r="B155" i="17"/>
  <c r="C154" i="17"/>
  <c r="B154" i="17" s="1"/>
  <c r="C153" i="17"/>
  <c r="B153" i="17" s="1"/>
  <c r="C152" i="17"/>
  <c r="B152" i="17" s="1"/>
  <c r="C151" i="17"/>
  <c r="B151" i="17" s="1"/>
  <c r="C150" i="17"/>
  <c r="B150" i="17" s="1"/>
  <c r="C149" i="17"/>
  <c r="B149" i="17" s="1"/>
  <c r="C148" i="17"/>
  <c r="B148" i="17" s="1"/>
  <c r="C147" i="17"/>
  <c r="B147" i="17"/>
  <c r="C146" i="17"/>
  <c r="B146" i="17" s="1"/>
  <c r="C145" i="17"/>
  <c r="B145" i="17" s="1"/>
  <c r="C144" i="17"/>
  <c r="B144" i="17" s="1"/>
  <c r="C143" i="17"/>
  <c r="B143" i="17" s="1"/>
  <c r="C142" i="17"/>
  <c r="B142" i="17" s="1"/>
  <c r="C141" i="17"/>
  <c r="B141" i="17"/>
  <c r="C140" i="17"/>
  <c r="B140" i="17" s="1"/>
  <c r="C139" i="17"/>
  <c r="B139" i="17"/>
  <c r="C138" i="17"/>
  <c r="B138" i="17" s="1"/>
  <c r="C137" i="17"/>
  <c r="B137" i="17" s="1"/>
  <c r="C136" i="17"/>
  <c r="B136" i="17" s="1"/>
  <c r="C135" i="17"/>
  <c r="B135" i="17"/>
  <c r="C134" i="17"/>
  <c r="B134" i="17" s="1"/>
  <c r="C133" i="17"/>
  <c r="B133" i="17"/>
  <c r="C132" i="17"/>
  <c r="B132" i="17" s="1"/>
  <c r="C131" i="17"/>
  <c r="B131" i="17" s="1"/>
  <c r="C130" i="17"/>
  <c r="B130" i="17" s="1"/>
  <c r="C129" i="17"/>
  <c r="B129" i="17" s="1"/>
  <c r="C128" i="17"/>
  <c r="B128" i="17" s="1"/>
  <c r="C127" i="17"/>
  <c r="B127" i="17"/>
  <c r="C126" i="17"/>
  <c r="B126" i="17" s="1"/>
  <c r="C125" i="17"/>
  <c r="B125" i="17" s="1"/>
  <c r="C124" i="17"/>
  <c r="B124" i="17" s="1"/>
  <c r="C123" i="17"/>
  <c r="B123" i="17"/>
  <c r="C122" i="17"/>
  <c r="B122" i="17" s="1"/>
  <c r="C121" i="17"/>
  <c r="B121" i="17" s="1"/>
  <c r="C120" i="17"/>
  <c r="B120" i="17" s="1"/>
  <c r="C119" i="17"/>
  <c r="B119" i="17" s="1"/>
  <c r="C118" i="17"/>
  <c r="B118" i="17" s="1"/>
  <c r="C117" i="17"/>
  <c r="B117" i="17"/>
  <c r="C116" i="17"/>
  <c r="B116" i="17" s="1"/>
  <c r="C115" i="17"/>
  <c r="B115" i="17" s="1"/>
  <c r="C114" i="17"/>
  <c r="B114" i="17" s="1"/>
  <c r="C113" i="17"/>
  <c r="B113" i="17" s="1"/>
  <c r="C112" i="17"/>
  <c r="B112" i="17" s="1"/>
  <c r="C111" i="17"/>
  <c r="B111" i="17"/>
  <c r="C110" i="17"/>
  <c r="B110" i="17" s="1"/>
  <c r="C109" i="17"/>
  <c r="B109" i="17" s="1"/>
  <c r="C108" i="17"/>
  <c r="B108" i="17" s="1"/>
  <c r="C107" i="17"/>
  <c r="B107" i="17"/>
  <c r="C106" i="17"/>
  <c r="B106" i="17" s="1"/>
  <c r="C105" i="17"/>
  <c r="B105" i="17" s="1"/>
  <c r="C104" i="17"/>
  <c r="B104" i="17" s="1"/>
  <c r="C103" i="17"/>
  <c r="B103" i="17" s="1"/>
  <c r="C102" i="17"/>
  <c r="B102" i="17" s="1"/>
  <c r="C101" i="17"/>
  <c r="B101" i="17"/>
  <c r="C100" i="17"/>
  <c r="B100" i="17" s="1"/>
  <c r="C99" i="17"/>
  <c r="B99" i="17" s="1"/>
  <c r="C98" i="17"/>
  <c r="B98" i="17" s="1"/>
  <c r="C97" i="17"/>
  <c r="B97" i="17" s="1"/>
  <c r="C96" i="17"/>
  <c r="B96" i="17" s="1"/>
  <c r="C95" i="17"/>
  <c r="B95" i="17"/>
  <c r="C94" i="17"/>
  <c r="B94" i="17" s="1"/>
  <c r="C93" i="17"/>
  <c r="B93" i="17" s="1"/>
  <c r="C92" i="17"/>
  <c r="B92" i="17" s="1"/>
  <c r="C91" i="17"/>
  <c r="B91" i="17"/>
  <c r="C90" i="17"/>
  <c r="B90" i="17" s="1"/>
  <c r="C89" i="17"/>
  <c r="B89" i="17"/>
  <c r="C88" i="17"/>
  <c r="B88" i="17" s="1"/>
  <c r="C87" i="17"/>
  <c r="B87" i="17"/>
  <c r="C86" i="17"/>
  <c r="B86" i="17" s="1"/>
  <c r="C85" i="17"/>
  <c r="B85" i="17" s="1"/>
  <c r="C84" i="17"/>
  <c r="B84" i="17" s="1"/>
  <c r="C83" i="17"/>
  <c r="B83" i="17"/>
  <c r="C82" i="17"/>
  <c r="B82" i="17" s="1"/>
  <c r="C81" i="17"/>
  <c r="B81" i="17"/>
  <c r="C80" i="17"/>
  <c r="B80" i="17" s="1"/>
  <c r="C79" i="17"/>
  <c r="B79" i="17" s="1"/>
  <c r="C78" i="17"/>
  <c r="B78" i="17" s="1"/>
  <c r="C77" i="17"/>
  <c r="B77" i="17" s="1"/>
  <c r="C76" i="17"/>
  <c r="B76" i="17" s="1"/>
  <c r="C75" i="17"/>
  <c r="B75" i="17"/>
  <c r="C74" i="17"/>
  <c r="B74" i="17" s="1"/>
  <c r="C73" i="17"/>
  <c r="B73" i="17" s="1"/>
  <c r="C72" i="17"/>
  <c r="B72" i="17" s="1"/>
  <c r="C71" i="17"/>
  <c r="B71" i="17"/>
  <c r="C70" i="17"/>
  <c r="B70" i="17" s="1"/>
  <c r="C69" i="17"/>
  <c r="B69" i="17" s="1"/>
  <c r="C68" i="17"/>
  <c r="B68" i="17" s="1"/>
  <c r="C67" i="17"/>
  <c r="B67" i="17" s="1"/>
  <c r="C66" i="17"/>
  <c r="B66" i="17" s="1"/>
  <c r="C65" i="17"/>
  <c r="B65" i="17"/>
  <c r="C64" i="17"/>
  <c r="B64" i="17" s="1"/>
  <c r="C63" i="17"/>
  <c r="B63" i="17"/>
  <c r="C62" i="17"/>
  <c r="B62" i="17" s="1"/>
  <c r="C61" i="17"/>
  <c r="B61" i="17" s="1"/>
  <c r="C60" i="17"/>
  <c r="B60" i="17" s="1"/>
  <c r="C59" i="17"/>
  <c r="B59" i="17"/>
  <c r="C58" i="17"/>
  <c r="B58" i="17" s="1"/>
  <c r="C57" i="17"/>
  <c r="B57" i="17"/>
  <c r="C56" i="17"/>
  <c r="B56" i="17" s="1"/>
  <c r="C55" i="17"/>
  <c r="B55" i="17"/>
  <c r="C54" i="17"/>
  <c r="B54" i="17" s="1"/>
  <c r="C53" i="17"/>
  <c r="B53" i="17" s="1"/>
  <c r="C52" i="17"/>
  <c r="B52" i="17" s="1"/>
  <c r="C51" i="17"/>
  <c r="B51" i="17"/>
  <c r="C50" i="17"/>
  <c r="B50" i="17" s="1"/>
  <c r="C49" i="17"/>
  <c r="B49" i="17"/>
  <c r="C48" i="17"/>
  <c r="B48" i="17" s="1"/>
  <c r="C47" i="17"/>
  <c r="B47" i="17" s="1"/>
  <c r="C46" i="17"/>
  <c r="B46" i="17" s="1"/>
  <c r="C45" i="17"/>
  <c r="B45" i="17" s="1"/>
  <c r="C44" i="17"/>
  <c r="B44" i="17" s="1"/>
  <c r="C43" i="17"/>
  <c r="B43" i="17"/>
  <c r="C42" i="17"/>
  <c r="B42" i="17" s="1"/>
  <c r="C41" i="17"/>
  <c r="B41" i="17" s="1"/>
  <c r="C40" i="17"/>
  <c r="B40" i="17" s="1"/>
  <c r="C39" i="17"/>
  <c r="B39" i="17"/>
  <c r="C38" i="17"/>
  <c r="B38" i="17" s="1"/>
  <c r="C37" i="17"/>
  <c r="B37" i="17" s="1"/>
  <c r="C36" i="17"/>
  <c r="B36" i="17" s="1"/>
  <c r="C35" i="17"/>
  <c r="B35" i="17" s="1"/>
  <c r="C34" i="17"/>
  <c r="B34" i="17" s="1"/>
  <c r="C33" i="17"/>
  <c r="B33" i="17"/>
  <c r="C32" i="17"/>
  <c r="B32" i="17" s="1"/>
  <c r="C31" i="17"/>
  <c r="B31" i="17"/>
  <c r="C30" i="17"/>
  <c r="B30" i="17" s="1"/>
  <c r="C29" i="17"/>
  <c r="B29" i="17" s="1"/>
  <c r="C28" i="17"/>
  <c r="B28" i="17" s="1"/>
  <c r="C27" i="17"/>
  <c r="B27" i="17"/>
  <c r="C26" i="17"/>
  <c r="B26" i="17" s="1"/>
  <c r="C25" i="17"/>
  <c r="B25" i="17"/>
  <c r="C24" i="17"/>
  <c r="B24" i="17" s="1"/>
  <c r="C23" i="17"/>
  <c r="B23" i="17"/>
  <c r="C22" i="17"/>
  <c r="B22" i="17" s="1"/>
  <c r="C21" i="17"/>
  <c r="B21" i="17" s="1"/>
  <c r="C20" i="17"/>
  <c r="B20" i="17" s="1"/>
  <c r="C19" i="17"/>
  <c r="B19" i="17"/>
  <c r="C18" i="17"/>
  <c r="B18" i="17" s="1"/>
  <c r="C17" i="17"/>
  <c r="B17" i="17"/>
  <c r="C16" i="17"/>
  <c r="B16" i="17" s="1"/>
  <c r="C15" i="17"/>
  <c r="B15" i="17" s="1"/>
  <c r="C14" i="17"/>
  <c r="B14" i="17" s="1"/>
  <c r="C13" i="17"/>
  <c r="B13" i="17" s="1"/>
  <c r="C12" i="17"/>
  <c r="B12" i="17" s="1"/>
  <c r="C11" i="17"/>
  <c r="B11" i="17"/>
  <c r="C10" i="17"/>
  <c r="B10" i="17" s="1"/>
  <c r="C9" i="17"/>
  <c r="B9" i="17" s="1"/>
  <c r="C8" i="17"/>
  <c r="B8" i="17" s="1"/>
  <c r="C7" i="17"/>
  <c r="B7" i="17"/>
  <c r="H218" i="16"/>
  <c r="D218" i="16"/>
  <c r="G218" i="16" s="1"/>
  <c r="D5" i="16"/>
  <c r="C214" i="16"/>
  <c r="B214" i="16" s="1"/>
  <c r="C213" i="16"/>
  <c r="B213" i="16" s="1"/>
  <c r="C212" i="16"/>
  <c r="B212" i="16" s="1"/>
  <c r="C211" i="16"/>
  <c r="B211" i="16" s="1"/>
  <c r="C210" i="16"/>
  <c r="B210" i="16" s="1"/>
  <c r="C209" i="16"/>
  <c r="B209" i="16" s="1"/>
  <c r="C208" i="16"/>
  <c r="B208" i="16" s="1"/>
  <c r="C207" i="16"/>
  <c r="B207" i="16"/>
  <c r="C206" i="16"/>
  <c r="B206" i="16" s="1"/>
  <c r="C205" i="16"/>
  <c r="B205" i="16" s="1"/>
  <c r="C204" i="16"/>
  <c r="B204" i="16" s="1"/>
  <c r="C203" i="16"/>
  <c r="B203" i="16" s="1"/>
  <c r="C202" i="16"/>
  <c r="B202" i="16" s="1"/>
  <c r="C201" i="16"/>
  <c r="B201" i="16" s="1"/>
  <c r="C200" i="16"/>
  <c r="B200" i="16" s="1"/>
  <c r="C199" i="16"/>
  <c r="B199" i="16" s="1"/>
  <c r="C198" i="16"/>
  <c r="B198" i="16" s="1"/>
  <c r="C197" i="16"/>
  <c r="B197" i="16" s="1"/>
  <c r="C196" i="16"/>
  <c r="B196" i="16" s="1"/>
  <c r="C195" i="16"/>
  <c r="B195" i="16" s="1"/>
  <c r="C194" i="16"/>
  <c r="B194" i="16" s="1"/>
  <c r="C193" i="16"/>
  <c r="B193" i="16" s="1"/>
  <c r="C192" i="16"/>
  <c r="B192" i="16" s="1"/>
  <c r="C191" i="16"/>
  <c r="B191" i="16" s="1"/>
  <c r="C190" i="16"/>
  <c r="B190" i="16" s="1"/>
  <c r="C189" i="16"/>
  <c r="B189" i="16" s="1"/>
  <c r="C188" i="16"/>
  <c r="B188" i="16" s="1"/>
  <c r="C187" i="16"/>
  <c r="B187" i="16" s="1"/>
  <c r="C186" i="16"/>
  <c r="B186" i="16" s="1"/>
  <c r="C185" i="16"/>
  <c r="B185" i="16" s="1"/>
  <c r="C184" i="16"/>
  <c r="B184" i="16" s="1"/>
  <c r="C183" i="16"/>
  <c r="B183" i="16" s="1"/>
  <c r="C182" i="16"/>
  <c r="B182" i="16" s="1"/>
  <c r="C181" i="16"/>
  <c r="B181" i="16" s="1"/>
  <c r="C180" i="16"/>
  <c r="B180" i="16" s="1"/>
  <c r="C179" i="16"/>
  <c r="B179" i="16" s="1"/>
  <c r="C178" i="16"/>
  <c r="B178" i="16" s="1"/>
  <c r="C177" i="16"/>
  <c r="B177" i="16" s="1"/>
  <c r="C176" i="16"/>
  <c r="B176" i="16" s="1"/>
  <c r="C175" i="16"/>
  <c r="B175" i="16" s="1"/>
  <c r="C174" i="16"/>
  <c r="B174" i="16" s="1"/>
  <c r="C173" i="16"/>
  <c r="B173" i="16" s="1"/>
  <c r="C172" i="16"/>
  <c r="B172" i="16" s="1"/>
  <c r="C171" i="16"/>
  <c r="B171" i="16" s="1"/>
  <c r="C170" i="16"/>
  <c r="B170" i="16" s="1"/>
  <c r="C169" i="16"/>
  <c r="B169" i="16" s="1"/>
  <c r="C168" i="16"/>
  <c r="B168" i="16" s="1"/>
  <c r="C167" i="16"/>
  <c r="B167" i="16" s="1"/>
  <c r="C166" i="16"/>
  <c r="B166" i="16" s="1"/>
  <c r="C165" i="16"/>
  <c r="B165" i="16" s="1"/>
  <c r="C164" i="16"/>
  <c r="B164" i="16" s="1"/>
  <c r="C163" i="16"/>
  <c r="B163" i="16" s="1"/>
  <c r="C162" i="16"/>
  <c r="B162" i="16" s="1"/>
  <c r="C161" i="16"/>
  <c r="B161" i="16" s="1"/>
  <c r="C160" i="16"/>
  <c r="B160" i="16" s="1"/>
  <c r="C159" i="16"/>
  <c r="B159" i="16" s="1"/>
  <c r="C158" i="16"/>
  <c r="B158" i="16" s="1"/>
  <c r="C157" i="16"/>
  <c r="B157" i="16"/>
  <c r="C156" i="16"/>
  <c r="B156" i="16" s="1"/>
  <c r="C155" i="16"/>
  <c r="B155" i="16" s="1"/>
  <c r="C154" i="16"/>
  <c r="B154" i="16" s="1"/>
  <c r="C153" i="16"/>
  <c r="B153" i="16" s="1"/>
  <c r="C152" i="16"/>
  <c r="B152" i="16" s="1"/>
  <c r="C151" i="16"/>
  <c r="B151" i="16" s="1"/>
  <c r="C150" i="16"/>
  <c r="B150" i="16" s="1"/>
  <c r="C149" i="16"/>
  <c r="B149" i="16" s="1"/>
  <c r="C148" i="16"/>
  <c r="B148" i="16" s="1"/>
  <c r="C147" i="16"/>
  <c r="B147" i="16" s="1"/>
  <c r="C146" i="16"/>
  <c r="B146" i="16" s="1"/>
  <c r="C145" i="16"/>
  <c r="B145" i="16" s="1"/>
  <c r="C144" i="16"/>
  <c r="B144" i="16" s="1"/>
  <c r="C143" i="16"/>
  <c r="B143" i="16"/>
  <c r="C142" i="16"/>
  <c r="B142" i="16" s="1"/>
  <c r="C141" i="16"/>
  <c r="B141" i="16" s="1"/>
  <c r="C140" i="16"/>
  <c r="B140" i="16" s="1"/>
  <c r="C139" i="16"/>
  <c r="B139" i="16" s="1"/>
  <c r="C138" i="16"/>
  <c r="B138" i="16" s="1"/>
  <c r="C137" i="16"/>
  <c r="B137" i="16" s="1"/>
  <c r="C136" i="16"/>
  <c r="B136" i="16" s="1"/>
  <c r="C135" i="16"/>
  <c r="B135" i="16" s="1"/>
  <c r="C134" i="16"/>
  <c r="B134" i="16" s="1"/>
  <c r="C133" i="16"/>
  <c r="B133" i="16" s="1"/>
  <c r="C132" i="16"/>
  <c r="B132" i="16" s="1"/>
  <c r="C131" i="16"/>
  <c r="B131" i="16" s="1"/>
  <c r="C130" i="16"/>
  <c r="B130" i="16" s="1"/>
  <c r="C129" i="16"/>
  <c r="B129" i="16" s="1"/>
  <c r="C128" i="16"/>
  <c r="B128" i="16" s="1"/>
  <c r="C127" i="16"/>
  <c r="B127" i="16" s="1"/>
  <c r="C126" i="16"/>
  <c r="B126" i="16" s="1"/>
  <c r="C125" i="16"/>
  <c r="B125" i="16" s="1"/>
  <c r="C124" i="16"/>
  <c r="B124" i="16" s="1"/>
  <c r="C123" i="16"/>
  <c r="B123" i="16" s="1"/>
  <c r="C122" i="16"/>
  <c r="B122" i="16" s="1"/>
  <c r="C121" i="16"/>
  <c r="B121" i="16" s="1"/>
  <c r="C120" i="16"/>
  <c r="B120" i="16" s="1"/>
  <c r="C119" i="16"/>
  <c r="B119" i="16" s="1"/>
  <c r="C118" i="16"/>
  <c r="B118" i="16" s="1"/>
  <c r="C117" i="16"/>
  <c r="B117" i="16" s="1"/>
  <c r="C116" i="16"/>
  <c r="B116" i="16" s="1"/>
  <c r="C115" i="16"/>
  <c r="B115" i="16" s="1"/>
  <c r="C114" i="16"/>
  <c r="B114" i="16" s="1"/>
  <c r="C113" i="16"/>
  <c r="B113" i="16" s="1"/>
  <c r="C112" i="16"/>
  <c r="B112" i="16" s="1"/>
  <c r="C111" i="16"/>
  <c r="B111" i="16" s="1"/>
  <c r="C110" i="16"/>
  <c r="B110" i="16" s="1"/>
  <c r="C109" i="16"/>
  <c r="B109" i="16" s="1"/>
  <c r="C108" i="16"/>
  <c r="B108" i="16" s="1"/>
  <c r="C107" i="16"/>
  <c r="B107" i="16" s="1"/>
  <c r="C106" i="16"/>
  <c r="B106" i="16" s="1"/>
  <c r="C105" i="16"/>
  <c r="B105" i="16" s="1"/>
  <c r="C104" i="16"/>
  <c r="B104" i="16" s="1"/>
  <c r="C103" i="16"/>
  <c r="B103" i="16" s="1"/>
  <c r="C102" i="16"/>
  <c r="B102" i="16" s="1"/>
  <c r="C101" i="16"/>
  <c r="B101" i="16"/>
  <c r="C100" i="16"/>
  <c r="B100" i="16" s="1"/>
  <c r="C99" i="16"/>
  <c r="B99" i="16" s="1"/>
  <c r="C98" i="16"/>
  <c r="B98" i="16" s="1"/>
  <c r="C97" i="16"/>
  <c r="B97" i="16" s="1"/>
  <c r="C96" i="16"/>
  <c r="B96" i="16" s="1"/>
  <c r="C95" i="16"/>
  <c r="B95" i="16" s="1"/>
  <c r="C94" i="16"/>
  <c r="B94" i="16" s="1"/>
  <c r="C93" i="16"/>
  <c r="B93" i="16" s="1"/>
  <c r="C92" i="16"/>
  <c r="B92" i="16" s="1"/>
  <c r="C91" i="16"/>
  <c r="B91" i="16" s="1"/>
  <c r="C90" i="16"/>
  <c r="B90" i="16" s="1"/>
  <c r="C89" i="16"/>
  <c r="B89" i="16" s="1"/>
  <c r="C88" i="16"/>
  <c r="B88" i="16" s="1"/>
  <c r="C87" i="16"/>
  <c r="B87" i="16" s="1"/>
  <c r="C86" i="16"/>
  <c r="B86" i="16" s="1"/>
  <c r="C85" i="16"/>
  <c r="B85" i="16"/>
  <c r="C84" i="16"/>
  <c r="B84" i="16" s="1"/>
  <c r="C83" i="16"/>
  <c r="B83" i="16" s="1"/>
  <c r="C82" i="16"/>
  <c r="B82" i="16" s="1"/>
  <c r="C81" i="16"/>
  <c r="B81" i="16" s="1"/>
  <c r="C80" i="16"/>
  <c r="B80" i="16" s="1"/>
  <c r="C79" i="16"/>
  <c r="B79" i="16" s="1"/>
  <c r="C78" i="16"/>
  <c r="B78" i="16" s="1"/>
  <c r="C77" i="16"/>
  <c r="B77" i="16" s="1"/>
  <c r="C76" i="16"/>
  <c r="B76" i="16" s="1"/>
  <c r="C75" i="16"/>
  <c r="B75" i="16" s="1"/>
  <c r="C74" i="16"/>
  <c r="B74" i="16" s="1"/>
  <c r="C73" i="16"/>
  <c r="B73" i="16" s="1"/>
  <c r="C72" i="16"/>
  <c r="B72" i="16" s="1"/>
  <c r="C71" i="16"/>
  <c r="B71" i="16" s="1"/>
  <c r="C70" i="16"/>
  <c r="B70" i="16" s="1"/>
  <c r="C69" i="16"/>
  <c r="B69" i="16" s="1"/>
  <c r="C68" i="16"/>
  <c r="B68" i="16" s="1"/>
  <c r="C67" i="16"/>
  <c r="B67" i="16" s="1"/>
  <c r="C66" i="16"/>
  <c r="B66" i="16" s="1"/>
  <c r="C65" i="16"/>
  <c r="B65" i="16" s="1"/>
  <c r="C64" i="16"/>
  <c r="B64" i="16" s="1"/>
  <c r="C63" i="16"/>
  <c r="B63" i="16" s="1"/>
  <c r="C62" i="16"/>
  <c r="B62" i="16" s="1"/>
  <c r="C61" i="16"/>
  <c r="B61" i="16" s="1"/>
  <c r="C60" i="16"/>
  <c r="B60" i="16" s="1"/>
  <c r="C59" i="16"/>
  <c r="B59" i="16" s="1"/>
  <c r="C58" i="16"/>
  <c r="B58" i="16" s="1"/>
  <c r="C57" i="16"/>
  <c r="B57" i="16" s="1"/>
  <c r="C56" i="16"/>
  <c r="B56" i="16" s="1"/>
  <c r="C55" i="16"/>
  <c r="B55" i="16" s="1"/>
  <c r="C54" i="16"/>
  <c r="B54" i="16" s="1"/>
  <c r="C53" i="16"/>
  <c r="B53" i="16" s="1"/>
  <c r="C52" i="16"/>
  <c r="B52" i="16" s="1"/>
  <c r="C51" i="16"/>
  <c r="B51" i="16" s="1"/>
  <c r="C50" i="16"/>
  <c r="B50" i="16" s="1"/>
  <c r="C49" i="16"/>
  <c r="B49" i="16" s="1"/>
  <c r="C48" i="16"/>
  <c r="B48" i="16" s="1"/>
  <c r="C47" i="16"/>
  <c r="B47" i="16"/>
  <c r="C46" i="16"/>
  <c r="B46" i="16" s="1"/>
  <c r="C45" i="16"/>
  <c r="B45" i="16" s="1"/>
  <c r="C44" i="16"/>
  <c r="B44" i="16" s="1"/>
  <c r="C43" i="16"/>
  <c r="B43" i="16" s="1"/>
  <c r="C42" i="16"/>
  <c r="B42" i="16" s="1"/>
  <c r="C41" i="16"/>
  <c r="B41" i="16" s="1"/>
  <c r="C40" i="16"/>
  <c r="B40" i="16" s="1"/>
  <c r="C39" i="16"/>
  <c r="B39" i="16"/>
  <c r="C38" i="16"/>
  <c r="B38" i="16" s="1"/>
  <c r="C37" i="16"/>
  <c r="B37" i="16" s="1"/>
  <c r="C36" i="16"/>
  <c r="B36" i="16" s="1"/>
  <c r="C35" i="16"/>
  <c r="B35" i="16"/>
  <c r="C34" i="16"/>
  <c r="B34" i="16" s="1"/>
  <c r="C33" i="16"/>
  <c r="B33" i="16" s="1"/>
  <c r="C32" i="16"/>
  <c r="B32" i="16" s="1"/>
  <c r="C31" i="16"/>
  <c r="B31" i="16"/>
  <c r="C30" i="16"/>
  <c r="B30" i="16" s="1"/>
  <c r="C29" i="16"/>
  <c r="B29" i="16" s="1"/>
  <c r="C28" i="16"/>
  <c r="B28" i="16" s="1"/>
  <c r="C27" i="16"/>
  <c r="B27" i="16" s="1"/>
  <c r="C26" i="16"/>
  <c r="B26" i="16" s="1"/>
  <c r="C25" i="16"/>
  <c r="B25" i="16" s="1"/>
  <c r="C24" i="16"/>
  <c r="B24" i="16" s="1"/>
  <c r="C23" i="16"/>
  <c r="B23" i="16"/>
  <c r="C22" i="16"/>
  <c r="B22" i="16" s="1"/>
  <c r="C21" i="16"/>
  <c r="B21" i="16" s="1"/>
  <c r="C20" i="16"/>
  <c r="B20" i="16" s="1"/>
  <c r="C19" i="16"/>
  <c r="B19" i="16"/>
  <c r="C18" i="16"/>
  <c r="B18" i="16" s="1"/>
  <c r="C17" i="16"/>
  <c r="B17" i="16" s="1"/>
  <c r="C16" i="16"/>
  <c r="B16" i="16" s="1"/>
  <c r="C15" i="16"/>
  <c r="B15" i="16"/>
  <c r="C14" i="16"/>
  <c r="B14" i="16" s="1"/>
  <c r="C13" i="16"/>
  <c r="B13" i="16" s="1"/>
  <c r="C12" i="16"/>
  <c r="B12" i="16" s="1"/>
  <c r="C11" i="16"/>
  <c r="B11" i="16" s="1"/>
  <c r="C10" i="16"/>
  <c r="B10" i="16" s="1"/>
  <c r="C9" i="16"/>
  <c r="B9" i="16" s="1"/>
  <c r="C8" i="16"/>
  <c r="B8" i="16" s="1"/>
  <c r="C7" i="16"/>
  <c r="B7" i="16" s="1"/>
  <c r="E4" i="16"/>
  <c r="E4" i="15"/>
  <c r="D5" i="15"/>
  <c r="H324" i="15"/>
  <c r="D324" i="15"/>
  <c r="G3" i="15"/>
  <c r="C320" i="15"/>
  <c r="B320" i="15" s="1"/>
  <c r="C319" i="15"/>
  <c r="B319" i="15" s="1"/>
  <c r="C318" i="15"/>
  <c r="B318" i="15" s="1"/>
  <c r="C317" i="15"/>
  <c r="B317" i="15" s="1"/>
  <c r="C316" i="15"/>
  <c r="B316" i="15" s="1"/>
  <c r="C315" i="15"/>
  <c r="B315" i="15" s="1"/>
  <c r="C314" i="15"/>
  <c r="B314" i="15" s="1"/>
  <c r="C313" i="15"/>
  <c r="B313" i="15" s="1"/>
  <c r="C312" i="15"/>
  <c r="B312" i="15" s="1"/>
  <c r="C311" i="15"/>
  <c r="B311" i="15" s="1"/>
  <c r="C310" i="15"/>
  <c r="B310" i="15" s="1"/>
  <c r="C309" i="15"/>
  <c r="B309" i="15" s="1"/>
  <c r="C308" i="15"/>
  <c r="B308" i="15" s="1"/>
  <c r="C307" i="15"/>
  <c r="B307" i="15" s="1"/>
  <c r="C306" i="15"/>
  <c r="B306" i="15" s="1"/>
  <c r="C305" i="15"/>
  <c r="B305" i="15" s="1"/>
  <c r="C304" i="15"/>
  <c r="B304" i="15" s="1"/>
  <c r="C303" i="15"/>
  <c r="B303" i="15" s="1"/>
  <c r="C302" i="15"/>
  <c r="B302" i="15" s="1"/>
  <c r="C301" i="15"/>
  <c r="B301" i="15" s="1"/>
  <c r="C300" i="15"/>
  <c r="B300" i="15" s="1"/>
  <c r="C299" i="15"/>
  <c r="B299" i="15" s="1"/>
  <c r="C298" i="15"/>
  <c r="B298" i="15" s="1"/>
  <c r="C297" i="15"/>
  <c r="B297" i="15" s="1"/>
  <c r="C296" i="15"/>
  <c r="B296" i="15" s="1"/>
  <c r="C295" i="15"/>
  <c r="B295" i="15" s="1"/>
  <c r="C294" i="15"/>
  <c r="B294" i="15" s="1"/>
  <c r="C293" i="15"/>
  <c r="B293" i="15" s="1"/>
  <c r="C292" i="15"/>
  <c r="B292" i="15" s="1"/>
  <c r="C291" i="15"/>
  <c r="B291" i="15" s="1"/>
  <c r="C290" i="15"/>
  <c r="B290" i="15" s="1"/>
  <c r="C289" i="15"/>
  <c r="B289" i="15" s="1"/>
  <c r="C288" i="15"/>
  <c r="B288" i="15" s="1"/>
  <c r="C287" i="15"/>
  <c r="B287" i="15" s="1"/>
  <c r="C286" i="15"/>
  <c r="B286" i="15" s="1"/>
  <c r="C285" i="15"/>
  <c r="B285" i="15" s="1"/>
  <c r="C284" i="15"/>
  <c r="B284" i="15" s="1"/>
  <c r="C283" i="15"/>
  <c r="B283" i="15" s="1"/>
  <c r="C282" i="15"/>
  <c r="B282" i="15" s="1"/>
  <c r="C281" i="15"/>
  <c r="B281" i="15" s="1"/>
  <c r="C280" i="15"/>
  <c r="B280" i="15" s="1"/>
  <c r="C279" i="15"/>
  <c r="B279" i="15" s="1"/>
  <c r="C278" i="15"/>
  <c r="B278" i="15" s="1"/>
  <c r="C277" i="15"/>
  <c r="B277" i="15" s="1"/>
  <c r="C276" i="15"/>
  <c r="B276" i="15" s="1"/>
  <c r="C275" i="15"/>
  <c r="B275" i="15" s="1"/>
  <c r="C274" i="15"/>
  <c r="B274" i="15" s="1"/>
  <c r="C273" i="15"/>
  <c r="B273" i="15" s="1"/>
  <c r="C272" i="15"/>
  <c r="B272" i="15" s="1"/>
  <c r="C271" i="15"/>
  <c r="B271" i="15" s="1"/>
  <c r="C270" i="15"/>
  <c r="B270" i="15" s="1"/>
  <c r="C269" i="15"/>
  <c r="B269" i="15" s="1"/>
  <c r="C268" i="15"/>
  <c r="B268" i="15" s="1"/>
  <c r="C267" i="15"/>
  <c r="B267" i="15" s="1"/>
  <c r="C266" i="15"/>
  <c r="B266" i="15" s="1"/>
  <c r="C265" i="15"/>
  <c r="B265" i="15" s="1"/>
  <c r="C264" i="15"/>
  <c r="B264" i="15" s="1"/>
  <c r="C263" i="15"/>
  <c r="B263" i="15" s="1"/>
  <c r="C262" i="15"/>
  <c r="B262" i="15" s="1"/>
  <c r="C261" i="15"/>
  <c r="B261" i="15" s="1"/>
  <c r="C260" i="15"/>
  <c r="B260" i="15" s="1"/>
  <c r="C259" i="15"/>
  <c r="B259" i="15" s="1"/>
  <c r="C258" i="15"/>
  <c r="B258" i="15" s="1"/>
  <c r="C257" i="15"/>
  <c r="B257" i="15" s="1"/>
  <c r="C256" i="15"/>
  <c r="B256" i="15" s="1"/>
  <c r="C255" i="15"/>
  <c r="B255" i="15" s="1"/>
  <c r="C254" i="15"/>
  <c r="B254" i="15" s="1"/>
  <c r="C253" i="15"/>
  <c r="B253" i="15" s="1"/>
  <c r="C252" i="15"/>
  <c r="B252" i="15" s="1"/>
  <c r="C251" i="15"/>
  <c r="B251" i="15" s="1"/>
  <c r="C250" i="15"/>
  <c r="B250" i="15" s="1"/>
  <c r="C249" i="15"/>
  <c r="B249" i="15" s="1"/>
  <c r="C248" i="15"/>
  <c r="B248" i="15" s="1"/>
  <c r="C247" i="15"/>
  <c r="B247" i="15" s="1"/>
  <c r="C246" i="15"/>
  <c r="B246" i="15" s="1"/>
  <c r="C245" i="15"/>
  <c r="B245" i="15" s="1"/>
  <c r="C244" i="15"/>
  <c r="B244" i="15" s="1"/>
  <c r="C243" i="15"/>
  <c r="B243" i="15" s="1"/>
  <c r="C242" i="15"/>
  <c r="B242" i="15" s="1"/>
  <c r="C241" i="15"/>
  <c r="B241" i="15" s="1"/>
  <c r="C240" i="15"/>
  <c r="B240" i="15" s="1"/>
  <c r="C239" i="15"/>
  <c r="B239" i="15" s="1"/>
  <c r="C238" i="15"/>
  <c r="B238" i="15" s="1"/>
  <c r="C237" i="15"/>
  <c r="B237" i="15" s="1"/>
  <c r="C236" i="15"/>
  <c r="B236" i="15" s="1"/>
  <c r="C235" i="15"/>
  <c r="B235" i="15" s="1"/>
  <c r="C234" i="15"/>
  <c r="B234" i="15" s="1"/>
  <c r="C233" i="15"/>
  <c r="B233" i="15" s="1"/>
  <c r="C232" i="15"/>
  <c r="B232" i="15" s="1"/>
  <c r="C231" i="15"/>
  <c r="B231" i="15" s="1"/>
  <c r="C230" i="15"/>
  <c r="B230" i="15" s="1"/>
  <c r="C229" i="15"/>
  <c r="B229" i="15" s="1"/>
  <c r="C228" i="15"/>
  <c r="B228" i="15" s="1"/>
  <c r="C227" i="15"/>
  <c r="B227" i="15" s="1"/>
  <c r="C226" i="15"/>
  <c r="B226" i="15" s="1"/>
  <c r="C225" i="15"/>
  <c r="B225" i="15"/>
  <c r="C224" i="15"/>
  <c r="B224" i="15" s="1"/>
  <c r="C223" i="15"/>
  <c r="B223" i="15" s="1"/>
  <c r="C222" i="15"/>
  <c r="B222" i="15" s="1"/>
  <c r="C221" i="15"/>
  <c r="B221" i="15" s="1"/>
  <c r="C220" i="15"/>
  <c r="B220" i="15" s="1"/>
  <c r="C219" i="15"/>
  <c r="B219" i="15" s="1"/>
  <c r="C218" i="15"/>
  <c r="B218" i="15" s="1"/>
  <c r="C217" i="15"/>
  <c r="B217" i="15" s="1"/>
  <c r="C216" i="15"/>
  <c r="B216" i="15" s="1"/>
  <c r="C215" i="15"/>
  <c r="B215" i="15" s="1"/>
  <c r="C214" i="15"/>
  <c r="B214" i="15" s="1"/>
  <c r="C213" i="15"/>
  <c r="B213" i="15" s="1"/>
  <c r="C212" i="15"/>
  <c r="B212" i="15" s="1"/>
  <c r="C211" i="15"/>
  <c r="B211" i="15" s="1"/>
  <c r="C210" i="15"/>
  <c r="B210" i="15" s="1"/>
  <c r="C209" i="15"/>
  <c r="B209" i="15" s="1"/>
  <c r="C208" i="15"/>
  <c r="B208" i="15" s="1"/>
  <c r="C207" i="15"/>
  <c r="B207" i="15" s="1"/>
  <c r="C206" i="15"/>
  <c r="B206" i="15" s="1"/>
  <c r="C205" i="15"/>
  <c r="B205" i="15" s="1"/>
  <c r="C204" i="15"/>
  <c r="B204" i="15" s="1"/>
  <c r="C203" i="15"/>
  <c r="B203" i="15" s="1"/>
  <c r="C202" i="15"/>
  <c r="B202" i="15" s="1"/>
  <c r="C201" i="15"/>
  <c r="B201" i="15"/>
  <c r="C200" i="15"/>
  <c r="B200" i="15" s="1"/>
  <c r="C199" i="15"/>
  <c r="B199" i="15" s="1"/>
  <c r="C198" i="15"/>
  <c r="B198" i="15" s="1"/>
  <c r="C197" i="15"/>
  <c r="B197" i="15" s="1"/>
  <c r="C196" i="15"/>
  <c r="B196" i="15" s="1"/>
  <c r="C195" i="15"/>
  <c r="B195" i="15" s="1"/>
  <c r="C194" i="15"/>
  <c r="B194" i="15" s="1"/>
  <c r="C193" i="15"/>
  <c r="B193" i="15" s="1"/>
  <c r="C192" i="15"/>
  <c r="B192" i="15" s="1"/>
  <c r="C191" i="15"/>
  <c r="B191" i="15" s="1"/>
  <c r="C190" i="15"/>
  <c r="B190" i="15" s="1"/>
  <c r="C189" i="15"/>
  <c r="B189" i="15" s="1"/>
  <c r="C188" i="15"/>
  <c r="B188" i="15" s="1"/>
  <c r="C187" i="15"/>
  <c r="B187" i="15" s="1"/>
  <c r="C186" i="15"/>
  <c r="B186" i="15" s="1"/>
  <c r="C185" i="15"/>
  <c r="B185" i="15" s="1"/>
  <c r="C184" i="15"/>
  <c r="B184" i="15" s="1"/>
  <c r="C183" i="15"/>
  <c r="B183" i="15" s="1"/>
  <c r="C182" i="15"/>
  <c r="B182" i="15" s="1"/>
  <c r="C181" i="15"/>
  <c r="B181" i="15" s="1"/>
  <c r="C180" i="15"/>
  <c r="B180" i="15" s="1"/>
  <c r="C179" i="15"/>
  <c r="B179" i="15" s="1"/>
  <c r="C178" i="15"/>
  <c r="B178" i="15" s="1"/>
  <c r="C177" i="15"/>
  <c r="B177" i="15" s="1"/>
  <c r="C176" i="15"/>
  <c r="B176" i="15" s="1"/>
  <c r="C175" i="15"/>
  <c r="B175" i="15" s="1"/>
  <c r="C174" i="15"/>
  <c r="B174" i="15" s="1"/>
  <c r="C173" i="15"/>
  <c r="B173" i="15" s="1"/>
  <c r="C172" i="15"/>
  <c r="B172" i="15" s="1"/>
  <c r="C171" i="15"/>
  <c r="B171" i="15" s="1"/>
  <c r="C170" i="15"/>
  <c r="B170" i="15" s="1"/>
  <c r="C169" i="15"/>
  <c r="B169" i="15" s="1"/>
  <c r="C168" i="15"/>
  <c r="B168" i="15" s="1"/>
  <c r="C167" i="15"/>
  <c r="B167" i="15" s="1"/>
  <c r="C166" i="15"/>
  <c r="B166" i="15" s="1"/>
  <c r="C165" i="15"/>
  <c r="B165" i="15" s="1"/>
  <c r="C164" i="15"/>
  <c r="B164" i="15" s="1"/>
  <c r="C163" i="15"/>
  <c r="B163" i="15" s="1"/>
  <c r="C162" i="15"/>
  <c r="B162" i="15" s="1"/>
  <c r="C161" i="15"/>
  <c r="B161" i="15" s="1"/>
  <c r="C160" i="15"/>
  <c r="B160" i="15" s="1"/>
  <c r="C159" i="15"/>
  <c r="B159" i="15" s="1"/>
  <c r="C158" i="15"/>
  <c r="B158" i="15" s="1"/>
  <c r="C157" i="15"/>
  <c r="B157" i="15" s="1"/>
  <c r="C156" i="15"/>
  <c r="B156" i="15" s="1"/>
  <c r="C155" i="15"/>
  <c r="B155" i="15" s="1"/>
  <c r="C154" i="15"/>
  <c r="B154" i="15" s="1"/>
  <c r="C153" i="15"/>
  <c r="B153" i="15" s="1"/>
  <c r="C152" i="15"/>
  <c r="B152" i="15" s="1"/>
  <c r="C151" i="15"/>
  <c r="B151" i="15" s="1"/>
  <c r="C150" i="15"/>
  <c r="B150" i="15" s="1"/>
  <c r="C149" i="15"/>
  <c r="B149" i="15" s="1"/>
  <c r="C148" i="15"/>
  <c r="B148" i="15" s="1"/>
  <c r="C147" i="15"/>
  <c r="B147" i="15" s="1"/>
  <c r="C146" i="15"/>
  <c r="B146" i="15" s="1"/>
  <c r="C145" i="15"/>
  <c r="B145" i="15" s="1"/>
  <c r="C144" i="15"/>
  <c r="B144" i="15" s="1"/>
  <c r="C143" i="15"/>
  <c r="B143" i="15" s="1"/>
  <c r="C142" i="15"/>
  <c r="B142" i="15" s="1"/>
  <c r="C141" i="15"/>
  <c r="B141" i="15" s="1"/>
  <c r="C140" i="15"/>
  <c r="B140" i="15" s="1"/>
  <c r="C139" i="15"/>
  <c r="B139" i="15" s="1"/>
  <c r="C138" i="15"/>
  <c r="B138" i="15" s="1"/>
  <c r="C137" i="15"/>
  <c r="B137" i="15" s="1"/>
  <c r="C136" i="15"/>
  <c r="B136" i="15" s="1"/>
  <c r="C135" i="15"/>
  <c r="B135" i="15" s="1"/>
  <c r="C134" i="15"/>
  <c r="B134" i="15" s="1"/>
  <c r="C133" i="15"/>
  <c r="B133" i="15" s="1"/>
  <c r="C132" i="15"/>
  <c r="B132" i="15" s="1"/>
  <c r="C131" i="15"/>
  <c r="B131" i="15" s="1"/>
  <c r="C130" i="15"/>
  <c r="B130" i="15" s="1"/>
  <c r="C129" i="15"/>
  <c r="B129" i="15" s="1"/>
  <c r="C128" i="15"/>
  <c r="B128" i="15" s="1"/>
  <c r="C127" i="15"/>
  <c r="B127" i="15" s="1"/>
  <c r="C126" i="15"/>
  <c r="B126" i="15" s="1"/>
  <c r="C125" i="15"/>
  <c r="B125" i="15" s="1"/>
  <c r="C124" i="15"/>
  <c r="B124" i="15" s="1"/>
  <c r="C123" i="15"/>
  <c r="B123" i="15" s="1"/>
  <c r="C122" i="15"/>
  <c r="B122" i="15" s="1"/>
  <c r="C121" i="15"/>
  <c r="B121" i="15" s="1"/>
  <c r="C120" i="15"/>
  <c r="B120" i="15" s="1"/>
  <c r="C119" i="15"/>
  <c r="B119" i="15" s="1"/>
  <c r="C118" i="15"/>
  <c r="B118" i="15" s="1"/>
  <c r="C117" i="15"/>
  <c r="B117" i="15" s="1"/>
  <c r="C116" i="15"/>
  <c r="B116" i="15" s="1"/>
  <c r="C115" i="15"/>
  <c r="B115" i="15" s="1"/>
  <c r="C114" i="15"/>
  <c r="B114" i="15" s="1"/>
  <c r="C113" i="15"/>
  <c r="B113" i="15" s="1"/>
  <c r="C112" i="15"/>
  <c r="B112" i="15" s="1"/>
  <c r="C111" i="15"/>
  <c r="B111" i="15" s="1"/>
  <c r="C110" i="15"/>
  <c r="B110" i="15" s="1"/>
  <c r="C109" i="15"/>
  <c r="B109" i="15" s="1"/>
  <c r="C108" i="15"/>
  <c r="B108" i="15" s="1"/>
  <c r="C107" i="15"/>
  <c r="B107" i="15" s="1"/>
  <c r="C106" i="15"/>
  <c r="B106" i="15" s="1"/>
  <c r="C105" i="15"/>
  <c r="B105" i="15" s="1"/>
  <c r="C104" i="15"/>
  <c r="B104" i="15" s="1"/>
  <c r="C103" i="15"/>
  <c r="B103" i="15" s="1"/>
  <c r="C102" i="15"/>
  <c r="B102" i="15" s="1"/>
  <c r="C101" i="15"/>
  <c r="B101" i="15" s="1"/>
  <c r="C100" i="15"/>
  <c r="B100" i="15" s="1"/>
  <c r="C99" i="15"/>
  <c r="B99" i="15" s="1"/>
  <c r="C98" i="15"/>
  <c r="B98" i="15" s="1"/>
  <c r="C97" i="15"/>
  <c r="B97" i="15" s="1"/>
  <c r="C96" i="15"/>
  <c r="B96" i="15" s="1"/>
  <c r="C95" i="15"/>
  <c r="B95" i="15" s="1"/>
  <c r="C94" i="15"/>
  <c r="B94" i="15" s="1"/>
  <c r="C93" i="15"/>
  <c r="B93" i="15" s="1"/>
  <c r="C92" i="15"/>
  <c r="B92" i="15" s="1"/>
  <c r="C91" i="15"/>
  <c r="B91" i="15" s="1"/>
  <c r="C90" i="15"/>
  <c r="B90" i="15" s="1"/>
  <c r="C89" i="15"/>
  <c r="B89" i="15" s="1"/>
  <c r="C88" i="15"/>
  <c r="B88" i="15" s="1"/>
  <c r="C87" i="15"/>
  <c r="B87" i="15" s="1"/>
  <c r="C86" i="15"/>
  <c r="B86" i="15" s="1"/>
  <c r="C85" i="15"/>
  <c r="B85" i="15" s="1"/>
  <c r="C84" i="15"/>
  <c r="B84" i="15" s="1"/>
  <c r="C83" i="15"/>
  <c r="B83" i="15" s="1"/>
  <c r="C82" i="15"/>
  <c r="B82" i="15" s="1"/>
  <c r="C81" i="15"/>
  <c r="B81" i="15" s="1"/>
  <c r="C80" i="15"/>
  <c r="B80" i="15" s="1"/>
  <c r="C79" i="15"/>
  <c r="B79" i="15" s="1"/>
  <c r="C78" i="15"/>
  <c r="B78" i="15" s="1"/>
  <c r="C77" i="15"/>
  <c r="B77" i="15" s="1"/>
  <c r="C76" i="15"/>
  <c r="B76" i="15" s="1"/>
  <c r="C75" i="15"/>
  <c r="B75" i="15" s="1"/>
  <c r="C74" i="15"/>
  <c r="B74" i="15" s="1"/>
  <c r="C73" i="15"/>
  <c r="B73" i="15" s="1"/>
  <c r="C72" i="15"/>
  <c r="B72" i="15" s="1"/>
  <c r="C71" i="15"/>
  <c r="B71" i="15" s="1"/>
  <c r="C70" i="15"/>
  <c r="B70" i="15" s="1"/>
  <c r="C69" i="15"/>
  <c r="B69" i="15" s="1"/>
  <c r="C68" i="15"/>
  <c r="B68" i="15" s="1"/>
  <c r="C67" i="15"/>
  <c r="B67" i="15" s="1"/>
  <c r="C66" i="15"/>
  <c r="B66" i="15" s="1"/>
  <c r="C65" i="15"/>
  <c r="B65" i="15" s="1"/>
  <c r="C64" i="15"/>
  <c r="B64" i="15" s="1"/>
  <c r="C63" i="15"/>
  <c r="B63" i="15" s="1"/>
  <c r="C62" i="15"/>
  <c r="B62" i="15" s="1"/>
  <c r="C61" i="15"/>
  <c r="B61" i="15" s="1"/>
  <c r="C60" i="15"/>
  <c r="B60" i="15" s="1"/>
  <c r="C59" i="15"/>
  <c r="B59" i="15" s="1"/>
  <c r="C58" i="15"/>
  <c r="B58" i="15" s="1"/>
  <c r="C57" i="15"/>
  <c r="B57" i="15" s="1"/>
  <c r="C56" i="15"/>
  <c r="B56" i="15" s="1"/>
  <c r="C55" i="15"/>
  <c r="B55" i="15" s="1"/>
  <c r="C54" i="15"/>
  <c r="B54" i="15" s="1"/>
  <c r="C53" i="15"/>
  <c r="B53" i="15" s="1"/>
  <c r="C52" i="15"/>
  <c r="B52" i="15" s="1"/>
  <c r="C51" i="15"/>
  <c r="B51" i="15" s="1"/>
  <c r="C50" i="15"/>
  <c r="B50" i="15" s="1"/>
  <c r="C49" i="15"/>
  <c r="B49" i="15" s="1"/>
  <c r="C48" i="15"/>
  <c r="B48" i="15" s="1"/>
  <c r="C47" i="15"/>
  <c r="B47" i="15" s="1"/>
  <c r="C46" i="15"/>
  <c r="B46" i="15" s="1"/>
  <c r="C45" i="15"/>
  <c r="B45" i="15" s="1"/>
  <c r="C44" i="15"/>
  <c r="B44" i="15" s="1"/>
  <c r="C43" i="15"/>
  <c r="B43" i="15" s="1"/>
  <c r="C42" i="15"/>
  <c r="B42" i="15" s="1"/>
  <c r="C41" i="15"/>
  <c r="B41" i="15" s="1"/>
  <c r="C40" i="15"/>
  <c r="B40" i="15" s="1"/>
  <c r="C39" i="15"/>
  <c r="B39" i="15" s="1"/>
  <c r="C38" i="15"/>
  <c r="B38" i="15" s="1"/>
  <c r="C37" i="15"/>
  <c r="B37" i="15" s="1"/>
  <c r="C36" i="15"/>
  <c r="B36" i="15" s="1"/>
  <c r="C35" i="15"/>
  <c r="B35" i="15" s="1"/>
  <c r="C34" i="15"/>
  <c r="B34" i="15" s="1"/>
  <c r="C33" i="15"/>
  <c r="B33" i="15" s="1"/>
  <c r="C32" i="15"/>
  <c r="B32" i="15" s="1"/>
  <c r="C31" i="15"/>
  <c r="B31" i="15" s="1"/>
  <c r="C30" i="15"/>
  <c r="B30" i="15" s="1"/>
  <c r="C29" i="15"/>
  <c r="B29" i="15" s="1"/>
  <c r="C28" i="15"/>
  <c r="B28" i="15" s="1"/>
  <c r="C27" i="15"/>
  <c r="B27" i="15" s="1"/>
  <c r="C26" i="15"/>
  <c r="B26" i="15" s="1"/>
  <c r="C25" i="15"/>
  <c r="B25" i="15" s="1"/>
  <c r="C24" i="15"/>
  <c r="B24" i="15" s="1"/>
  <c r="C23" i="15"/>
  <c r="B23" i="15" s="1"/>
  <c r="C22" i="15"/>
  <c r="B22" i="15" s="1"/>
  <c r="C21" i="15"/>
  <c r="B21" i="15" s="1"/>
  <c r="C20" i="15"/>
  <c r="B20" i="15" s="1"/>
  <c r="C19" i="15"/>
  <c r="B19" i="15" s="1"/>
  <c r="C18" i="15"/>
  <c r="B18" i="15" s="1"/>
  <c r="C17" i="15"/>
  <c r="B17" i="15" s="1"/>
  <c r="C16" i="15"/>
  <c r="B16" i="15" s="1"/>
  <c r="C15" i="15"/>
  <c r="B15" i="15" s="1"/>
  <c r="C14" i="15"/>
  <c r="B14" i="15" s="1"/>
  <c r="C13" i="15"/>
  <c r="B13" i="15" s="1"/>
  <c r="C12" i="15"/>
  <c r="B12" i="15" s="1"/>
  <c r="C11" i="15"/>
  <c r="B11" i="15" s="1"/>
  <c r="C10" i="15"/>
  <c r="B10" i="15" s="1"/>
  <c r="C9" i="15"/>
  <c r="B9" i="15" s="1"/>
  <c r="C8" i="15"/>
  <c r="B8" i="15" s="1"/>
  <c r="C7" i="15"/>
  <c r="B7" i="15" s="1"/>
  <c r="E4" i="14"/>
  <c r="E5" i="14"/>
  <c r="D5" i="14"/>
  <c r="H286" i="14"/>
  <c r="D286" i="14"/>
  <c r="G3" i="14"/>
  <c r="C282" i="14"/>
  <c r="B282" i="14" s="1"/>
  <c r="C281" i="14"/>
  <c r="B281" i="14" s="1"/>
  <c r="C280" i="14"/>
  <c r="B280" i="14" s="1"/>
  <c r="C279" i="14"/>
  <c r="B279" i="14" s="1"/>
  <c r="C278" i="14"/>
  <c r="B278" i="14" s="1"/>
  <c r="C277" i="14"/>
  <c r="B277" i="14" s="1"/>
  <c r="C276" i="14"/>
  <c r="B276" i="14" s="1"/>
  <c r="C275" i="14"/>
  <c r="B275" i="14" s="1"/>
  <c r="C274" i="14"/>
  <c r="B274" i="14" s="1"/>
  <c r="C273" i="14"/>
  <c r="B273" i="14" s="1"/>
  <c r="C272" i="14"/>
  <c r="B272" i="14" s="1"/>
  <c r="C271" i="14"/>
  <c r="B271" i="14" s="1"/>
  <c r="C270" i="14"/>
  <c r="B270" i="14" s="1"/>
  <c r="C269" i="14"/>
  <c r="B269" i="14" s="1"/>
  <c r="C268" i="14"/>
  <c r="B268" i="14" s="1"/>
  <c r="C267" i="14"/>
  <c r="B267" i="14" s="1"/>
  <c r="C266" i="14"/>
  <c r="B266" i="14" s="1"/>
  <c r="C265" i="14"/>
  <c r="B265" i="14" s="1"/>
  <c r="C264" i="14"/>
  <c r="B264" i="14" s="1"/>
  <c r="C263" i="14"/>
  <c r="B263" i="14" s="1"/>
  <c r="C262" i="14"/>
  <c r="B262" i="14" s="1"/>
  <c r="C261" i="14"/>
  <c r="B261" i="14" s="1"/>
  <c r="C260" i="14"/>
  <c r="B260" i="14" s="1"/>
  <c r="C259" i="14"/>
  <c r="B259" i="14" s="1"/>
  <c r="C258" i="14"/>
  <c r="B258" i="14" s="1"/>
  <c r="C257" i="14"/>
  <c r="B257" i="14" s="1"/>
  <c r="C256" i="14"/>
  <c r="B256" i="14" s="1"/>
  <c r="C255" i="14"/>
  <c r="B255" i="14" s="1"/>
  <c r="C254" i="14"/>
  <c r="B254" i="14" s="1"/>
  <c r="C253" i="14"/>
  <c r="B253" i="14" s="1"/>
  <c r="C252" i="14"/>
  <c r="B252" i="14" s="1"/>
  <c r="C251" i="14"/>
  <c r="B251" i="14" s="1"/>
  <c r="C250" i="14"/>
  <c r="B250" i="14" s="1"/>
  <c r="C249" i="14"/>
  <c r="B249" i="14" s="1"/>
  <c r="C248" i="14"/>
  <c r="B248" i="14" s="1"/>
  <c r="C247" i="14"/>
  <c r="B247" i="14" s="1"/>
  <c r="C246" i="14"/>
  <c r="B246" i="14" s="1"/>
  <c r="C245" i="14"/>
  <c r="B245" i="14" s="1"/>
  <c r="C244" i="14"/>
  <c r="B244" i="14" s="1"/>
  <c r="C243" i="14"/>
  <c r="B243" i="14" s="1"/>
  <c r="C242" i="14"/>
  <c r="B242" i="14" s="1"/>
  <c r="C241" i="14"/>
  <c r="B241" i="14" s="1"/>
  <c r="C240" i="14"/>
  <c r="B240" i="14" s="1"/>
  <c r="C239" i="14"/>
  <c r="B239" i="14" s="1"/>
  <c r="C238" i="14"/>
  <c r="B238" i="14" s="1"/>
  <c r="C237" i="14"/>
  <c r="B237" i="14" s="1"/>
  <c r="C236" i="14"/>
  <c r="B236" i="14" s="1"/>
  <c r="C235" i="14"/>
  <c r="B235" i="14" s="1"/>
  <c r="C234" i="14"/>
  <c r="B234" i="14" s="1"/>
  <c r="C233" i="14"/>
  <c r="B233" i="14" s="1"/>
  <c r="C232" i="14"/>
  <c r="B232" i="14" s="1"/>
  <c r="C231" i="14"/>
  <c r="B231" i="14" s="1"/>
  <c r="C230" i="14"/>
  <c r="B230" i="14" s="1"/>
  <c r="C229" i="14"/>
  <c r="B229" i="14" s="1"/>
  <c r="C228" i="14"/>
  <c r="B228" i="14" s="1"/>
  <c r="C227" i="14"/>
  <c r="B227" i="14" s="1"/>
  <c r="C226" i="14"/>
  <c r="B226" i="14" s="1"/>
  <c r="C225" i="14"/>
  <c r="B225" i="14" s="1"/>
  <c r="C224" i="14"/>
  <c r="B224" i="14" s="1"/>
  <c r="C223" i="14"/>
  <c r="B223" i="14" s="1"/>
  <c r="C222" i="14"/>
  <c r="B222" i="14" s="1"/>
  <c r="C221" i="14"/>
  <c r="B221" i="14" s="1"/>
  <c r="C220" i="14"/>
  <c r="B220" i="14" s="1"/>
  <c r="C219" i="14"/>
  <c r="B219" i="14" s="1"/>
  <c r="C218" i="14"/>
  <c r="B218" i="14" s="1"/>
  <c r="C217" i="14"/>
  <c r="B217" i="14" s="1"/>
  <c r="C216" i="14"/>
  <c r="B216" i="14" s="1"/>
  <c r="C215" i="14"/>
  <c r="B215" i="14" s="1"/>
  <c r="C214" i="14"/>
  <c r="B214" i="14" s="1"/>
  <c r="C213" i="14"/>
  <c r="B213" i="14" s="1"/>
  <c r="C212" i="14"/>
  <c r="B212" i="14" s="1"/>
  <c r="C211" i="14"/>
  <c r="B211" i="14" s="1"/>
  <c r="C210" i="14"/>
  <c r="B210" i="14" s="1"/>
  <c r="C209" i="14"/>
  <c r="B209" i="14" s="1"/>
  <c r="C208" i="14"/>
  <c r="B208" i="14" s="1"/>
  <c r="C207" i="14"/>
  <c r="B207" i="14" s="1"/>
  <c r="C206" i="14"/>
  <c r="B206" i="14" s="1"/>
  <c r="C205" i="14"/>
  <c r="B205" i="14" s="1"/>
  <c r="C204" i="14"/>
  <c r="B204" i="14" s="1"/>
  <c r="C203" i="14"/>
  <c r="B203" i="14" s="1"/>
  <c r="C202" i="14"/>
  <c r="B202" i="14" s="1"/>
  <c r="C201" i="14"/>
  <c r="B201" i="14" s="1"/>
  <c r="C200" i="14"/>
  <c r="B200" i="14" s="1"/>
  <c r="C199" i="14"/>
  <c r="B199" i="14" s="1"/>
  <c r="C198" i="14"/>
  <c r="B198" i="14" s="1"/>
  <c r="C197" i="14"/>
  <c r="B197" i="14" s="1"/>
  <c r="C196" i="14"/>
  <c r="B196" i="14" s="1"/>
  <c r="C195" i="14"/>
  <c r="B195" i="14" s="1"/>
  <c r="C194" i="14"/>
  <c r="B194" i="14" s="1"/>
  <c r="C193" i="14"/>
  <c r="B193" i="14" s="1"/>
  <c r="C192" i="14"/>
  <c r="B192" i="14" s="1"/>
  <c r="C191" i="14"/>
  <c r="B191" i="14" s="1"/>
  <c r="C190" i="14"/>
  <c r="B190" i="14" s="1"/>
  <c r="C189" i="14"/>
  <c r="B189" i="14" s="1"/>
  <c r="C188" i="14"/>
  <c r="B188" i="14" s="1"/>
  <c r="C187" i="14"/>
  <c r="B187" i="14" s="1"/>
  <c r="C186" i="14"/>
  <c r="B186" i="14" s="1"/>
  <c r="C185" i="14"/>
  <c r="B185" i="14" s="1"/>
  <c r="C184" i="14"/>
  <c r="B184" i="14" s="1"/>
  <c r="C183" i="14"/>
  <c r="B183" i="14" s="1"/>
  <c r="C182" i="14"/>
  <c r="B182" i="14" s="1"/>
  <c r="C181" i="14"/>
  <c r="B181" i="14" s="1"/>
  <c r="C180" i="14"/>
  <c r="B180" i="14" s="1"/>
  <c r="C179" i="14"/>
  <c r="B179" i="14" s="1"/>
  <c r="C178" i="14"/>
  <c r="B178" i="14" s="1"/>
  <c r="C177" i="14"/>
  <c r="B177" i="14" s="1"/>
  <c r="C176" i="14"/>
  <c r="B176" i="14" s="1"/>
  <c r="C175" i="14"/>
  <c r="B175" i="14" s="1"/>
  <c r="C174" i="14"/>
  <c r="B174" i="14" s="1"/>
  <c r="C173" i="14"/>
  <c r="B173" i="14" s="1"/>
  <c r="C172" i="14"/>
  <c r="B172" i="14" s="1"/>
  <c r="C171" i="14"/>
  <c r="B171" i="14"/>
  <c r="C170" i="14"/>
  <c r="B170" i="14" s="1"/>
  <c r="C169" i="14"/>
  <c r="B169" i="14" s="1"/>
  <c r="C168" i="14"/>
  <c r="B168" i="14" s="1"/>
  <c r="C167" i="14"/>
  <c r="B167" i="14" s="1"/>
  <c r="C166" i="14"/>
  <c r="B166" i="14" s="1"/>
  <c r="C165" i="14"/>
  <c r="B165" i="14" s="1"/>
  <c r="C164" i="14"/>
  <c r="B164" i="14" s="1"/>
  <c r="C163" i="14"/>
  <c r="B163" i="14" s="1"/>
  <c r="C162" i="14"/>
  <c r="B162" i="14" s="1"/>
  <c r="C161" i="14"/>
  <c r="B161" i="14" s="1"/>
  <c r="C160" i="14"/>
  <c r="B160" i="14" s="1"/>
  <c r="C159" i="14"/>
  <c r="B159" i="14" s="1"/>
  <c r="C158" i="14"/>
  <c r="B158" i="14" s="1"/>
  <c r="C157" i="14"/>
  <c r="B157" i="14" s="1"/>
  <c r="C156" i="14"/>
  <c r="B156" i="14" s="1"/>
  <c r="C155" i="14"/>
  <c r="B155" i="14" s="1"/>
  <c r="C154" i="14"/>
  <c r="B154" i="14" s="1"/>
  <c r="C153" i="14"/>
  <c r="B153" i="14" s="1"/>
  <c r="C152" i="14"/>
  <c r="B152" i="14" s="1"/>
  <c r="C151" i="14"/>
  <c r="B151" i="14" s="1"/>
  <c r="C150" i="14"/>
  <c r="B150" i="14" s="1"/>
  <c r="C149" i="14"/>
  <c r="B149" i="14" s="1"/>
  <c r="C148" i="14"/>
  <c r="B148" i="14" s="1"/>
  <c r="C147" i="14"/>
  <c r="B147" i="14" s="1"/>
  <c r="C146" i="14"/>
  <c r="B146" i="14" s="1"/>
  <c r="C145" i="14"/>
  <c r="B145" i="14" s="1"/>
  <c r="C144" i="14"/>
  <c r="B144" i="14" s="1"/>
  <c r="C143" i="14"/>
  <c r="B143" i="14" s="1"/>
  <c r="C142" i="14"/>
  <c r="B142" i="14" s="1"/>
  <c r="C141" i="14"/>
  <c r="B141" i="14" s="1"/>
  <c r="C140" i="14"/>
  <c r="B140" i="14" s="1"/>
  <c r="C139" i="14"/>
  <c r="B139" i="14" s="1"/>
  <c r="C138" i="14"/>
  <c r="B138" i="14" s="1"/>
  <c r="C137" i="14"/>
  <c r="B137" i="14" s="1"/>
  <c r="C136" i="14"/>
  <c r="B136" i="14" s="1"/>
  <c r="C135" i="14"/>
  <c r="B135" i="14" s="1"/>
  <c r="C134" i="14"/>
  <c r="B134" i="14" s="1"/>
  <c r="C133" i="14"/>
  <c r="B133" i="14" s="1"/>
  <c r="C132" i="14"/>
  <c r="B132" i="14" s="1"/>
  <c r="C131" i="14"/>
  <c r="B131" i="14" s="1"/>
  <c r="C130" i="14"/>
  <c r="B130" i="14" s="1"/>
  <c r="C129" i="14"/>
  <c r="B129" i="14" s="1"/>
  <c r="C128" i="14"/>
  <c r="B128" i="14" s="1"/>
  <c r="C127" i="14"/>
  <c r="B127" i="14" s="1"/>
  <c r="C126" i="14"/>
  <c r="B126" i="14" s="1"/>
  <c r="C125" i="14"/>
  <c r="B125" i="14" s="1"/>
  <c r="C124" i="14"/>
  <c r="B124" i="14" s="1"/>
  <c r="C123" i="14"/>
  <c r="B123" i="14" s="1"/>
  <c r="C122" i="14"/>
  <c r="B122" i="14" s="1"/>
  <c r="C121" i="14"/>
  <c r="B121" i="14" s="1"/>
  <c r="C120" i="14"/>
  <c r="B120" i="14" s="1"/>
  <c r="C119" i="14"/>
  <c r="B119" i="14" s="1"/>
  <c r="C118" i="14"/>
  <c r="B118" i="14" s="1"/>
  <c r="C117" i="14"/>
  <c r="B117" i="14" s="1"/>
  <c r="C116" i="14"/>
  <c r="B116" i="14" s="1"/>
  <c r="C115" i="14"/>
  <c r="B115" i="14" s="1"/>
  <c r="C114" i="14"/>
  <c r="B114" i="14" s="1"/>
  <c r="C113" i="14"/>
  <c r="B113" i="14" s="1"/>
  <c r="C112" i="14"/>
  <c r="B112" i="14" s="1"/>
  <c r="C111" i="14"/>
  <c r="B111" i="14" s="1"/>
  <c r="C110" i="14"/>
  <c r="B110" i="14" s="1"/>
  <c r="C109" i="14"/>
  <c r="B109" i="14" s="1"/>
  <c r="C108" i="14"/>
  <c r="B108" i="14" s="1"/>
  <c r="C107" i="14"/>
  <c r="B107" i="14" s="1"/>
  <c r="C106" i="14"/>
  <c r="B106" i="14" s="1"/>
  <c r="C105" i="14"/>
  <c r="B105" i="14" s="1"/>
  <c r="C104" i="14"/>
  <c r="B104" i="14" s="1"/>
  <c r="C103" i="14"/>
  <c r="B103" i="14" s="1"/>
  <c r="C102" i="14"/>
  <c r="B102" i="14" s="1"/>
  <c r="C101" i="14"/>
  <c r="B101" i="14" s="1"/>
  <c r="C100" i="14"/>
  <c r="B100" i="14" s="1"/>
  <c r="C99" i="14"/>
  <c r="B99" i="14" s="1"/>
  <c r="C98" i="14"/>
  <c r="B98" i="14" s="1"/>
  <c r="C97" i="14"/>
  <c r="B97" i="14" s="1"/>
  <c r="C96" i="14"/>
  <c r="B96" i="14" s="1"/>
  <c r="C95" i="14"/>
  <c r="B95" i="14" s="1"/>
  <c r="C94" i="14"/>
  <c r="B94" i="14" s="1"/>
  <c r="C93" i="14"/>
  <c r="B93" i="14" s="1"/>
  <c r="C92" i="14"/>
  <c r="B92" i="14" s="1"/>
  <c r="C91" i="14"/>
  <c r="B91" i="14" s="1"/>
  <c r="C90" i="14"/>
  <c r="B90" i="14" s="1"/>
  <c r="C89" i="14"/>
  <c r="B89" i="14" s="1"/>
  <c r="C88" i="14"/>
  <c r="B88" i="14" s="1"/>
  <c r="C87" i="14"/>
  <c r="B87" i="14" s="1"/>
  <c r="C86" i="14"/>
  <c r="B86" i="14" s="1"/>
  <c r="C85" i="14"/>
  <c r="B85" i="14" s="1"/>
  <c r="C84" i="14"/>
  <c r="B84" i="14" s="1"/>
  <c r="C83" i="14"/>
  <c r="B83" i="14" s="1"/>
  <c r="C82" i="14"/>
  <c r="B82" i="14" s="1"/>
  <c r="C81" i="14"/>
  <c r="B81" i="14" s="1"/>
  <c r="C80" i="14"/>
  <c r="B80" i="14" s="1"/>
  <c r="C79" i="14"/>
  <c r="B79" i="14" s="1"/>
  <c r="C78" i="14"/>
  <c r="B78" i="14" s="1"/>
  <c r="C77" i="14"/>
  <c r="B77" i="14" s="1"/>
  <c r="C76" i="14"/>
  <c r="B76" i="14" s="1"/>
  <c r="C75" i="14"/>
  <c r="B75" i="14" s="1"/>
  <c r="C74" i="14"/>
  <c r="B74" i="14" s="1"/>
  <c r="C73" i="14"/>
  <c r="B73" i="14" s="1"/>
  <c r="C72" i="14"/>
  <c r="B72" i="14" s="1"/>
  <c r="C71" i="14"/>
  <c r="B71" i="14" s="1"/>
  <c r="C70" i="14"/>
  <c r="B70" i="14" s="1"/>
  <c r="C69" i="14"/>
  <c r="B69" i="14" s="1"/>
  <c r="C68" i="14"/>
  <c r="B68" i="14" s="1"/>
  <c r="C67" i="14"/>
  <c r="B67" i="14" s="1"/>
  <c r="C66" i="14"/>
  <c r="B66" i="14" s="1"/>
  <c r="C65" i="14"/>
  <c r="B65" i="14" s="1"/>
  <c r="C64" i="14"/>
  <c r="B64" i="14" s="1"/>
  <c r="C63" i="14"/>
  <c r="B63" i="14" s="1"/>
  <c r="C62" i="14"/>
  <c r="B62" i="14" s="1"/>
  <c r="C61" i="14"/>
  <c r="B61" i="14" s="1"/>
  <c r="C60" i="14"/>
  <c r="B60" i="14" s="1"/>
  <c r="C59" i="14"/>
  <c r="B59" i="14" s="1"/>
  <c r="C58" i="14"/>
  <c r="B58" i="14" s="1"/>
  <c r="C57" i="14"/>
  <c r="B57" i="14" s="1"/>
  <c r="C56" i="14"/>
  <c r="B56" i="14" s="1"/>
  <c r="C55" i="14"/>
  <c r="B55" i="14" s="1"/>
  <c r="C54" i="14"/>
  <c r="B54" i="14" s="1"/>
  <c r="C53" i="14"/>
  <c r="B53" i="14" s="1"/>
  <c r="C52" i="14"/>
  <c r="B52" i="14" s="1"/>
  <c r="C51" i="14"/>
  <c r="B51" i="14" s="1"/>
  <c r="C50" i="14"/>
  <c r="B50" i="14" s="1"/>
  <c r="C49" i="14"/>
  <c r="B49" i="14" s="1"/>
  <c r="C48" i="14"/>
  <c r="B48" i="14" s="1"/>
  <c r="C47" i="14"/>
  <c r="B47" i="14" s="1"/>
  <c r="C46" i="14"/>
  <c r="B46" i="14" s="1"/>
  <c r="C45" i="14"/>
  <c r="B45" i="14" s="1"/>
  <c r="C44" i="14"/>
  <c r="B44" i="14" s="1"/>
  <c r="C43" i="14"/>
  <c r="B43" i="14" s="1"/>
  <c r="C42" i="14"/>
  <c r="B42" i="14" s="1"/>
  <c r="C41" i="14"/>
  <c r="B41" i="14" s="1"/>
  <c r="C40" i="14"/>
  <c r="B40" i="14" s="1"/>
  <c r="C39" i="14"/>
  <c r="B39" i="14" s="1"/>
  <c r="C38" i="14"/>
  <c r="B38" i="14" s="1"/>
  <c r="C37" i="14"/>
  <c r="B37" i="14" s="1"/>
  <c r="C36" i="14"/>
  <c r="B36" i="14" s="1"/>
  <c r="C35" i="14"/>
  <c r="B35" i="14" s="1"/>
  <c r="C34" i="14"/>
  <c r="B34" i="14" s="1"/>
  <c r="C33" i="14"/>
  <c r="B33" i="14" s="1"/>
  <c r="C32" i="14"/>
  <c r="B32" i="14" s="1"/>
  <c r="C31" i="14"/>
  <c r="B31" i="14" s="1"/>
  <c r="C30" i="14"/>
  <c r="B30" i="14" s="1"/>
  <c r="C29" i="14"/>
  <c r="B29" i="14" s="1"/>
  <c r="C28" i="14"/>
  <c r="B28" i="14" s="1"/>
  <c r="C27" i="14"/>
  <c r="B27" i="14" s="1"/>
  <c r="C26" i="14"/>
  <c r="B26" i="14" s="1"/>
  <c r="C25" i="14"/>
  <c r="B25" i="14" s="1"/>
  <c r="C24" i="14"/>
  <c r="B24" i="14" s="1"/>
  <c r="C23" i="14"/>
  <c r="B23" i="14" s="1"/>
  <c r="C22" i="14"/>
  <c r="B22" i="14" s="1"/>
  <c r="C21" i="14"/>
  <c r="B21" i="14" s="1"/>
  <c r="C20" i="14"/>
  <c r="B20" i="14" s="1"/>
  <c r="C19" i="14"/>
  <c r="B19" i="14" s="1"/>
  <c r="C18" i="14"/>
  <c r="B18" i="14" s="1"/>
  <c r="C17" i="14"/>
  <c r="B17" i="14" s="1"/>
  <c r="C16" i="14"/>
  <c r="B16" i="14" s="1"/>
  <c r="C15" i="14"/>
  <c r="B15" i="14" s="1"/>
  <c r="C14" i="14"/>
  <c r="B14" i="14" s="1"/>
  <c r="C13" i="14"/>
  <c r="B13" i="14" s="1"/>
  <c r="C12" i="14"/>
  <c r="B12" i="14" s="1"/>
  <c r="C11" i="14"/>
  <c r="B11" i="14" s="1"/>
  <c r="C10" i="14"/>
  <c r="B10" i="14" s="1"/>
  <c r="C9" i="14"/>
  <c r="B9" i="14" s="1"/>
  <c r="C8" i="14"/>
  <c r="B8" i="14" s="1"/>
  <c r="C7" i="14"/>
  <c r="B7" i="14" s="1"/>
  <c r="C5" i="19" l="1"/>
  <c r="C5" i="17"/>
  <c r="G3" i="17"/>
  <c r="C5" i="16"/>
  <c r="G3" i="16"/>
  <c r="C5" i="15"/>
  <c r="G324" i="15"/>
  <c r="C5" i="14"/>
  <c r="G286" i="14"/>
  <c r="H315" i="12"/>
  <c r="G314" i="12"/>
  <c r="D315" i="12"/>
  <c r="E4" i="12"/>
  <c r="D5" i="12"/>
  <c r="C9" i="12"/>
  <c r="B9" i="12" s="1"/>
  <c r="C8" i="12"/>
  <c r="B8" i="12" s="1"/>
  <c r="C7" i="12"/>
  <c r="B7" i="12" s="1"/>
  <c r="C5" i="12" s="1"/>
  <c r="E5" i="12"/>
  <c r="G3" i="12"/>
  <c r="G315" i="12" s="1"/>
</calcChain>
</file>

<file path=xl/sharedStrings.xml><?xml version="1.0" encoding="utf-8"?>
<sst xmlns="http://schemas.openxmlformats.org/spreadsheetml/2006/main" count="22915" uniqueCount="4425">
  <si>
    <t>opmerkingen</t>
  </si>
  <si>
    <t>uitgave-datum zegels</t>
  </si>
  <si>
    <t>stempel-datum op MK</t>
  </si>
  <si>
    <t>Voor-verkoop</t>
  </si>
  <si>
    <t>?   Missend   ?</t>
  </si>
  <si>
    <t>stempel-plaats</t>
  </si>
  <si>
    <t xml:space="preserve"> ◙ zegelNr. Op MK  </t>
  </si>
  <si>
    <t>INFO</t>
  </si>
  <si>
    <t>….MK</t>
  </si>
  <si>
    <t>Beschrijving van de postzegelseries</t>
  </si>
  <si>
    <t>pg Nr.</t>
  </si>
  <si>
    <t>1a</t>
  </si>
  <si>
    <t>1b</t>
  </si>
  <si>
    <t>1c</t>
  </si>
  <si>
    <t>961/963 - Gentse Floraliën I. - Propaganda voor de Gentse Floraliën I.</t>
  </si>
  <si>
    <t>961MK-1</t>
  </si>
  <si>
    <t>↔</t>
  </si>
  <si>
    <t>Gent</t>
  </si>
  <si>
    <t/>
  </si>
  <si>
    <t xml:space="preserve">▬ folder Nr. gn/55 vnr. 1 ▬ </t>
  </si>
  <si>
    <t>961MK-2</t>
  </si>
  <si>
    <t>?...?</t>
  </si>
  <si>
    <t>961MK-3</t>
  </si>
  <si>
    <t>30/04/1955?</t>
  </si>
  <si>
    <t>2a</t>
  </si>
  <si>
    <t>2b</t>
  </si>
  <si>
    <t>2c</t>
  </si>
  <si>
    <t>961MK-4</t>
  </si>
  <si>
    <t>↨</t>
  </si>
  <si>
    <t>961MK-6</t>
  </si>
  <si>
    <t>962MK-1</t>
  </si>
  <si>
    <t>961MK-5</t>
  </si>
  <si>
    <t>3a</t>
  </si>
  <si>
    <t>3b</t>
  </si>
  <si>
    <t>3c</t>
  </si>
  <si>
    <t>962MK-2</t>
  </si>
  <si>
    <t>962MK-3</t>
  </si>
  <si>
    <t>962MK-4</t>
  </si>
  <si>
    <t>4a</t>
  </si>
  <si>
    <t>4b</t>
  </si>
  <si>
    <t>4c</t>
  </si>
  <si>
    <t>962MK-5</t>
  </si>
  <si>
    <t>963MK-1</t>
  </si>
  <si>
    <t>963MK-3</t>
  </si>
  <si>
    <t>963MK-2</t>
  </si>
  <si>
    <t>5a</t>
  </si>
  <si>
    <t>5b</t>
  </si>
  <si>
    <t>5c</t>
  </si>
  <si>
    <t>964/966 - Keizer Karel - Tentoonstelling en zijn tijd in Gent: Schilderijen</t>
  </si>
  <si>
    <t>964MK</t>
  </si>
  <si>
    <t>?</t>
  </si>
  <si>
    <t>scan</t>
  </si>
  <si>
    <t xml:space="preserve">▬ folder Nr. gn/55 vnr. 2 ▬ </t>
  </si>
  <si>
    <t>965MK-1</t>
  </si>
  <si>
    <t>966MK</t>
  </si>
  <si>
    <t>965MK-2</t>
  </si>
  <si>
    <t>6a</t>
  </si>
  <si>
    <t>6b</t>
  </si>
  <si>
    <t>6c</t>
  </si>
  <si>
    <t xml:space="preserve">967 - Dichter Emile Verhaeren </t>
  </si>
  <si>
    <t>967MK-1</t>
  </si>
  <si>
    <t>../08/1956</t>
  </si>
  <si>
    <t xml:space="preserve">▬ folder Nr. gn/55 vnr. 3 ▬ </t>
  </si>
  <si>
    <t>967MK-2</t>
  </si>
  <si>
    <t>Brux-Bruss</t>
  </si>
  <si>
    <t>7a</t>
  </si>
  <si>
    <t>7b</t>
  </si>
  <si>
    <t>968 - Textieltentoonstelling te Brussel</t>
  </si>
  <si>
    <t>968MK</t>
  </si>
  <si>
    <t>968MK-2?</t>
  </si>
  <si>
    <t>?scan?</t>
  </si>
  <si>
    <t>8a</t>
  </si>
  <si>
    <t>8b</t>
  </si>
  <si>
    <t>969/970 - "De dwaze maagd" van Rik Wouters</t>
  </si>
  <si>
    <t>969MK</t>
  </si>
  <si>
    <t>Antwerpen</t>
  </si>
  <si>
    <t xml:space="preserve">▬ folder Nr. gn/55 vnr. 4 ▬ </t>
  </si>
  <si>
    <t>970MK</t>
  </si>
  <si>
    <t>9a</t>
  </si>
  <si>
    <t>9b</t>
  </si>
  <si>
    <t>971/972 - De Romantiek in de streek van Luik</t>
  </si>
  <si>
    <t>971MK</t>
  </si>
  <si>
    <t>Liége</t>
  </si>
  <si>
    <t xml:space="preserve">▬ folder Nr. gn/55 vnr. 5 ▬ </t>
  </si>
  <si>
    <t>972MK</t>
  </si>
  <si>
    <t>10a</t>
  </si>
  <si>
    <t>10b</t>
  </si>
  <si>
    <t>10c</t>
  </si>
  <si>
    <t>973/978 - Uitvinders</t>
  </si>
  <si>
    <t>973MK</t>
  </si>
  <si>
    <t xml:space="preserve">▬ folder Nr. gn/55 vnr. 6 ▬ </t>
  </si>
  <si>
    <t>974MK</t>
  </si>
  <si>
    <t>975MK</t>
  </si>
  <si>
    <t>Mechelen</t>
  </si>
  <si>
    <t>11a</t>
  </si>
  <si>
    <t>11b</t>
  </si>
  <si>
    <t>11c</t>
  </si>
  <si>
    <t>976MK</t>
  </si>
  <si>
    <t>St-Maarten-Latem</t>
  </si>
  <si>
    <t>977MK</t>
  </si>
  <si>
    <t>Mussy-la-Ville</t>
  </si>
  <si>
    <t>978MK</t>
  </si>
  <si>
    <t>St-Jooste-Ten-Noode</t>
  </si>
  <si>
    <t>12a</t>
  </si>
  <si>
    <t>12b</t>
  </si>
  <si>
    <t>12c</t>
  </si>
  <si>
    <t>979/985 - Tuberculosebestrijding - Lentevreugde</t>
  </si>
  <si>
    <t>979MK</t>
  </si>
  <si>
    <t>Schaarbeek</t>
  </si>
  <si>
    <t xml:space="preserve">▬ folder Nr. gn/55 vnr. 7 ▬ </t>
  </si>
  <si>
    <t>980MK</t>
  </si>
  <si>
    <t>981MK</t>
  </si>
  <si>
    <t>13a</t>
  </si>
  <si>
    <t>13b</t>
  </si>
  <si>
    <t>13c</t>
  </si>
  <si>
    <t>982MK</t>
  </si>
  <si>
    <t>983MK</t>
  </si>
  <si>
    <t>984MK</t>
  </si>
  <si>
    <t>14a</t>
  </si>
  <si>
    <t>985MK</t>
  </si>
  <si>
    <t>15a</t>
  </si>
  <si>
    <t>15b</t>
  </si>
  <si>
    <t>986 - Rode Kruis van België - "Word bloedgever".</t>
  </si>
  <si>
    <t>986MK</t>
  </si>
  <si>
    <t>&gt;14/01/1956</t>
  </si>
  <si>
    <t xml:space="preserve">▬ folder Nr. gn/56 vnr. 1 ▬ </t>
  </si>
  <si>
    <t>986MK-2?</t>
  </si>
  <si>
    <t>16a</t>
  </si>
  <si>
    <t>16b</t>
  </si>
  <si>
    <t>16c</t>
  </si>
  <si>
    <t>987/989 - 200e verjaardag der geboorte van Mozart.</t>
  </si>
  <si>
    <t>987MK</t>
  </si>
  <si>
    <t xml:space="preserve">▬ folder Nr. gn/56 vnr. 2 ▬ </t>
  </si>
  <si>
    <t>988MK</t>
  </si>
  <si>
    <t>989MK</t>
  </si>
  <si>
    <t>17a</t>
  </si>
  <si>
    <t>17b</t>
  </si>
  <si>
    <t>17c</t>
  </si>
  <si>
    <t>990 - Scaldis - Tentoonstelling  te Tournai, Gent en Antwerpen</t>
  </si>
  <si>
    <t>990MK-1</t>
  </si>
  <si>
    <t>Tournay</t>
  </si>
  <si>
    <t xml:space="preserve">▬ folder Nr. gn/56 vnr. 3 ▬ </t>
  </si>
  <si>
    <t>990MK-2</t>
  </si>
  <si>
    <t>990MK-3</t>
  </si>
  <si>
    <t>18a</t>
  </si>
  <si>
    <t>18b</t>
  </si>
  <si>
    <t>18c</t>
  </si>
  <si>
    <t>990MK-4</t>
  </si>
  <si>
    <t>990MK-5</t>
  </si>
  <si>
    <t>990MK-6</t>
  </si>
  <si>
    <t>19a</t>
  </si>
  <si>
    <t>19b</t>
  </si>
  <si>
    <t>19c</t>
  </si>
  <si>
    <t>991/993 - Koningin Elizabeth</t>
  </si>
  <si>
    <t>991MK</t>
  </si>
  <si>
    <t xml:space="preserve">▬ folder Nr. gn/56 vnr. 4 ▬ </t>
  </si>
  <si>
    <t>992MK</t>
  </si>
  <si>
    <t>993MK</t>
  </si>
  <si>
    <t>20a</t>
  </si>
  <si>
    <t>20b</t>
  </si>
  <si>
    <t>994/995 - Europa</t>
  </si>
  <si>
    <t>994MK-1</t>
  </si>
  <si>
    <t xml:space="preserve">▬ folder Nr. gn/56 vnr. 5 ▬ </t>
  </si>
  <si>
    <t>995MK-1</t>
  </si>
  <si>
    <t>994MK-2</t>
  </si>
  <si>
    <t>995MK-2</t>
  </si>
  <si>
    <t>21a</t>
  </si>
  <si>
    <t>21b</t>
  </si>
  <si>
    <t>21c</t>
  </si>
  <si>
    <t>996 - Spoorlijn Brussel - Luxemburg.</t>
  </si>
  <si>
    <t>996MK-1</t>
  </si>
  <si>
    <t xml:space="preserve">▬ folder Nr. gn/56 vnr. 6 ▬ </t>
  </si>
  <si>
    <t>996MK-2</t>
  </si>
  <si>
    <t>996MK-3?</t>
  </si>
  <si>
    <t>22a</t>
  </si>
  <si>
    <t>22b</t>
  </si>
  <si>
    <t>997 - Edouard Anseele - Eeuwfeest geboorte van Edouard Anseele (1856-1938)</t>
  </si>
  <si>
    <t>997MK</t>
  </si>
  <si>
    <t xml:space="preserve">▬ folder Nr. gn/56 vnr. 7 ▬ </t>
  </si>
  <si>
    <t>997MK-2?</t>
  </si>
  <si>
    <t>23a</t>
  </si>
  <si>
    <t>23b</t>
  </si>
  <si>
    <t>23c</t>
  </si>
  <si>
    <t>998/1004 - Verzorging - Tuberculosebestrijding. Serie "Verpleging"</t>
  </si>
  <si>
    <t>998MK</t>
  </si>
  <si>
    <t xml:space="preserve">▬ folder Nr. gn/56 vnr. 8 ▬ </t>
  </si>
  <si>
    <t>999MK</t>
  </si>
  <si>
    <t>1000MK</t>
  </si>
  <si>
    <t>24a</t>
  </si>
  <si>
    <t>24b</t>
  </si>
  <si>
    <t>24c</t>
  </si>
  <si>
    <t>1001MK</t>
  </si>
  <si>
    <t>1002MK</t>
  </si>
  <si>
    <t>1003MK</t>
  </si>
  <si>
    <t>25a</t>
  </si>
  <si>
    <t>1004MK</t>
  </si>
  <si>
    <t>26a</t>
  </si>
  <si>
    <t>26b</t>
  </si>
  <si>
    <t>26c</t>
  </si>
  <si>
    <t>1005/1007 - Beeltenis van koning Leopold III - Open kraag met V en kroon type 428</t>
  </si>
  <si>
    <t>1005MK</t>
  </si>
  <si>
    <t>../12/1957</t>
  </si>
  <si>
    <t xml:space="preserve">▬ folder Nr. gn/56 vnr. ??? ▬ </t>
  </si>
  <si>
    <t>1006MK</t>
  </si>
  <si>
    <t>1007MK</t>
  </si>
  <si>
    <t>27a</t>
  </si>
  <si>
    <t>27b</t>
  </si>
  <si>
    <t>27c</t>
  </si>
  <si>
    <t xml:space="preserve">1008/1010 - Propaganda - Wereldtentoonstelling te Brussel J1958. </t>
  </si>
  <si>
    <t>1008MK</t>
  </si>
  <si>
    <t>&gt;15/04/1957</t>
  </si>
  <si>
    <t xml:space="preserve">▬ folder Nr. gn/57 vnr. 1 ▬ </t>
  </si>
  <si>
    <t>1008AMK-1</t>
  </si>
  <si>
    <t>1008A</t>
  </si>
  <si>
    <t>1008AMK-2</t>
  </si>
  <si>
    <t>28a</t>
  </si>
  <si>
    <t>28b</t>
  </si>
  <si>
    <t>1009MK</t>
  </si>
  <si>
    <t>1010MK</t>
  </si>
  <si>
    <t>29a</t>
  </si>
  <si>
    <t>29b</t>
  </si>
  <si>
    <t>1011 - Dag van de postzegel</t>
  </si>
  <si>
    <t>1011MK</t>
  </si>
  <si>
    <t xml:space="preserve">▬ folder Nr. gn/57 vnr. 2 ▬ </t>
  </si>
  <si>
    <t>1011MK-2?</t>
  </si>
  <si>
    <t>30a</t>
  </si>
  <si>
    <t>30b</t>
  </si>
  <si>
    <t>1012 - Sabena - Vervoer 100.000e passagier door de helikopterdienst van SABENA.</t>
  </si>
  <si>
    <t>1012MK</t>
  </si>
  <si>
    <t xml:space="preserve">▬ folder Nr. gn/57 vnr. 3 ▬ </t>
  </si>
  <si>
    <t>1012MK-2?</t>
  </si>
  <si>
    <t>31a</t>
  </si>
  <si>
    <t>31b</t>
  </si>
  <si>
    <t>31c</t>
  </si>
  <si>
    <t>1013/1018 - Beroemde personen - Kulturele uitgifte.</t>
  </si>
  <si>
    <t>1013MK</t>
  </si>
  <si>
    <t xml:space="preserve">▬ folder Nr. gn/57 vnr. 4 ▬ </t>
  </si>
  <si>
    <t>1014MK</t>
  </si>
  <si>
    <t>1015MK</t>
  </si>
  <si>
    <t>32a</t>
  </si>
  <si>
    <t>32b</t>
  </si>
  <si>
    <t>32c</t>
  </si>
  <si>
    <t>1016MK</t>
  </si>
  <si>
    <t>1017MK</t>
  </si>
  <si>
    <t>1018MK</t>
  </si>
  <si>
    <t>33a</t>
  </si>
  <si>
    <t>33b</t>
  </si>
  <si>
    <t>1019 - Vijftigste verjaardag van de zeevaartinstallaties van Brugge en Zeebrugge.</t>
  </si>
  <si>
    <t>1019MK</t>
  </si>
  <si>
    <t>Zeebrugge</t>
  </si>
  <si>
    <t xml:space="preserve">▬ folder Nr. gn/57 vnr. 5 ▬ </t>
  </si>
  <si>
    <t>1019MK-2?</t>
  </si>
  <si>
    <t>34a</t>
  </si>
  <si>
    <t>34b</t>
  </si>
  <si>
    <t>1020/1021 - 125e verjaardag aankomst van Z.M. Konink Leopold I op Belgisch grondgebied</t>
  </si>
  <si>
    <t>1020MK</t>
  </si>
  <si>
    <t xml:space="preserve">▬ folder Nr. gn/57 vnr. 6 ▬ </t>
  </si>
  <si>
    <t>1021MK</t>
  </si>
  <si>
    <t>35a</t>
  </si>
  <si>
    <t>35b</t>
  </si>
  <si>
    <t>1022/1023 -  Lord Baden Powell</t>
  </si>
  <si>
    <t>1022MK</t>
  </si>
  <si>
    <t xml:space="preserve">▬ folder Nr. gn/57 vnr. 7 ▬ </t>
  </si>
  <si>
    <t>1023MK</t>
  </si>
  <si>
    <t>36a</t>
  </si>
  <si>
    <t>36b</t>
  </si>
  <si>
    <t>1024 - Vierde biënnale voor beeldhouwkunst in het Middelheimpark te Antwerpen.</t>
  </si>
  <si>
    <t>1024MK</t>
  </si>
  <si>
    <t xml:space="preserve">▬ folder Nr. gn/57 vnr. 8 ▬ </t>
  </si>
  <si>
    <t>1024MK-2?</t>
  </si>
  <si>
    <t>37a</t>
  </si>
  <si>
    <t>37b</t>
  </si>
  <si>
    <t>37c</t>
  </si>
  <si>
    <t>1025/1026 - Europa. Zes korenaren, zinnebeeld van vrede en voorspoed.</t>
  </si>
  <si>
    <t>1025/26MK</t>
  </si>
  <si>
    <t>1025/26</t>
  </si>
  <si>
    <t xml:space="preserve">▬ folder Nr. gn/57 vnr. 9 ▬ </t>
  </si>
  <si>
    <t>1026/25MK</t>
  </si>
  <si>
    <t>1026/25</t>
  </si>
  <si>
    <t>1026MK</t>
  </si>
  <si>
    <t>1026</t>
  </si>
  <si>
    <t>38a</t>
  </si>
  <si>
    <t>38b</t>
  </si>
  <si>
    <t>1028/1029P3 - Nieuwe beeltenis van Z.M. Koning Boudewijn met bril: type (Marchand) 924/926</t>
  </si>
  <si>
    <t>1028MK</t>
  </si>
  <si>
    <t xml:space="preserve">▬ folder Nr. gn/57 vnr. 10 ▬ </t>
  </si>
  <si>
    <t>1029MK</t>
  </si>
  <si>
    <t>39a</t>
  </si>
  <si>
    <t>39b</t>
  </si>
  <si>
    <t xml:space="preserve">1030/1031 - Belgische zuidpoolexpeditie 1957-58: type nr 1031 met ander waarde en kleur </t>
  </si>
  <si>
    <t>1030MK</t>
  </si>
  <si>
    <t>1031MK</t>
  </si>
  <si>
    <t>40a</t>
  </si>
  <si>
    <t>40b</t>
  </si>
  <si>
    <t>40c</t>
  </si>
  <si>
    <t>1032/1036 - Gedenkteken Generaal George S. Patton</t>
  </si>
  <si>
    <t>1032MK</t>
  </si>
  <si>
    <t xml:space="preserve">▬ folder Nr. gn/57 vnr. 11 ▬ </t>
  </si>
  <si>
    <t>1033MK</t>
  </si>
  <si>
    <t>1034MK</t>
  </si>
  <si>
    <t>41a</t>
  </si>
  <si>
    <t>41b</t>
  </si>
  <si>
    <t>1035MK</t>
  </si>
  <si>
    <t>1036MK</t>
  </si>
  <si>
    <t>42a</t>
  </si>
  <si>
    <t>1037 - Adolphe Max</t>
  </si>
  <si>
    <t>1037MK</t>
  </si>
  <si>
    <t xml:space="preserve">▬ folder Nr. gn/57 vnr. 12 ▬ </t>
  </si>
  <si>
    <t>43b</t>
  </si>
  <si>
    <t>1038 - Koningin Elizabeth als doktersassist</t>
  </si>
  <si>
    <t>1038MK</t>
  </si>
  <si>
    <t>44a</t>
  </si>
  <si>
    <t>44b</t>
  </si>
  <si>
    <t>44c</t>
  </si>
  <si>
    <t>1039/1045 - Folklore I - Tuberculosebestrijding. Belgische legenden.</t>
  </si>
  <si>
    <t>1039MK-1</t>
  </si>
  <si>
    <t>Fosse</t>
  </si>
  <si>
    <t xml:space="preserve">▬ folder Nr. gn/57 vnr. 14 ▬ </t>
  </si>
  <si>
    <t>Zijn er nog anderen?</t>
  </si>
  <si>
    <t>1040MK-1</t>
  </si>
  <si>
    <t>1040MK-2</t>
  </si>
  <si>
    <t>1039MK-2</t>
  </si>
  <si>
    <t>45a</t>
  </si>
  <si>
    <t>45b</t>
  </si>
  <si>
    <t>45c</t>
  </si>
  <si>
    <t>1040MK-3</t>
  </si>
  <si>
    <t>Everbodegem</t>
  </si>
  <si>
    <t>1041MK</t>
  </si>
  <si>
    <t>1042MK</t>
  </si>
  <si>
    <t>Hasselt</t>
  </si>
  <si>
    <t>../../1958</t>
  </si>
  <si>
    <t>46a</t>
  </si>
  <si>
    <t>46b</t>
  </si>
  <si>
    <t>46c</t>
  </si>
  <si>
    <t>1043MK</t>
  </si>
  <si>
    <t>Bux-Bruss</t>
  </si>
  <si>
    <t>1044MK</t>
  </si>
  <si>
    <t>Brugge</t>
  </si>
  <si>
    <t>1045MK</t>
  </si>
  <si>
    <t>Binche</t>
  </si>
  <si>
    <t>47a</t>
  </si>
  <si>
    <t>47b</t>
  </si>
  <si>
    <t>1046 - Dag van het postmuseum.</t>
  </si>
  <si>
    <t>1046MK</t>
  </si>
  <si>
    <t>►16/03/1958</t>
  </si>
  <si>
    <t xml:space="preserve">▬ folder Nr. gn/58 vnr. 1 ▬ </t>
  </si>
  <si>
    <t>1046MK-2?</t>
  </si>
  <si>
    <t>48a</t>
  </si>
  <si>
    <t>48b</t>
  </si>
  <si>
    <t>48c</t>
  </si>
  <si>
    <t>1047/1052 - Wereldtentoonstelling 1958. "Expo 58".</t>
  </si>
  <si>
    <t>1047MK</t>
  </si>
  <si>
    <t>►15/04/1958</t>
  </si>
  <si>
    <t xml:space="preserve">▬ folder Nr. gn/58 vnr. 2 ▬ </t>
  </si>
  <si>
    <t>1048MK-1</t>
  </si>
  <si>
    <t>1048MK-2</t>
  </si>
  <si>
    <t>49a</t>
  </si>
  <si>
    <t>49b</t>
  </si>
  <si>
    <t>49c</t>
  </si>
  <si>
    <t>1049MK</t>
  </si>
  <si>
    <t>1050MK-1</t>
  </si>
  <si>
    <t>1050MK-2</t>
  </si>
  <si>
    <t>50a</t>
  </si>
  <si>
    <t>50b</t>
  </si>
  <si>
    <t>50c</t>
  </si>
  <si>
    <t>1051MK-1</t>
  </si>
  <si>
    <t>1051MK-2</t>
  </si>
  <si>
    <t>1051MK-3</t>
  </si>
  <si>
    <t>51a</t>
  </si>
  <si>
    <t>51b</t>
  </si>
  <si>
    <t>51c</t>
  </si>
  <si>
    <t>1051MK-4</t>
  </si>
  <si>
    <t>1051MK-5</t>
  </si>
  <si>
    <t>1051MK-6</t>
  </si>
  <si>
    <t>52a</t>
  </si>
  <si>
    <t>52b</t>
  </si>
  <si>
    <t>52c</t>
  </si>
  <si>
    <t>1051MK-7</t>
  </si>
  <si>
    <t>1051MK-8</t>
  </si>
  <si>
    <t>1051MK-9?</t>
  </si>
  <si>
    <t>53a</t>
  </si>
  <si>
    <t>53b</t>
  </si>
  <si>
    <t>53c</t>
  </si>
  <si>
    <t>1052MK-1</t>
  </si>
  <si>
    <t>1052MK-2</t>
  </si>
  <si>
    <t>1052MK-3?</t>
  </si>
  <si>
    <t>54a</t>
  </si>
  <si>
    <t>54b</t>
  </si>
  <si>
    <t>54c</t>
  </si>
  <si>
    <t>1053/1062 - Verenigde Naties aan de wereldtentoonstelling te Brussels. "U.N.O."</t>
  </si>
  <si>
    <t>1053MK</t>
  </si>
  <si>
    <t>1053</t>
  </si>
  <si>
    <t xml:space="preserve">▬ folder Nr. gn/58 vnr. 3 ▬ </t>
  </si>
  <si>
    <t>1054MK</t>
  </si>
  <si>
    <t>1055MK</t>
  </si>
  <si>
    <t>55a</t>
  </si>
  <si>
    <t>55b</t>
  </si>
  <si>
    <t>55c</t>
  </si>
  <si>
    <t>1056MK</t>
  </si>
  <si>
    <t>1057MK</t>
  </si>
  <si>
    <t>1058MK</t>
  </si>
  <si>
    <t>56a</t>
  </si>
  <si>
    <t>56b</t>
  </si>
  <si>
    <t>56c</t>
  </si>
  <si>
    <t>1059MK</t>
  </si>
  <si>
    <t>1060MK</t>
  </si>
  <si>
    <t>1061MK</t>
  </si>
  <si>
    <t>57a</t>
  </si>
  <si>
    <t>1062MK</t>
  </si>
  <si>
    <t>58a</t>
  </si>
  <si>
    <t>58b</t>
  </si>
  <si>
    <t>58c</t>
  </si>
  <si>
    <t>1063 - Eeuwfeest van de geboorte van Eugène Ysaye.</t>
  </si>
  <si>
    <t>1063MK-1</t>
  </si>
  <si>
    <t>1063</t>
  </si>
  <si>
    <t xml:space="preserve">▬ folder Nr. gn/58 vnr. 4 ▬ </t>
  </si>
  <si>
    <t>1063MK-2</t>
  </si>
  <si>
    <t>1063MK-3?</t>
  </si>
  <si>
    <t>59a</t>
  </si>
  <si>
    <t>59b</t>
  </si>
  <si>
    <t>59c</t>
  </si>
  <si>
    <t>1064/1065 - «Europa» De Europese Postvereniging</t>
  </si>
  <si>
    <t>1064MK-1</t>
  </si>
  <si>
    <t xml:space="preserve">▬ folder Nr. gn/58 vnr. 5 ▬ </t>
  </si>
  <si>
    <t>1064MK-2</t>
  </si>
  <si>
    <t>1065MK</t>
  </si>
  <si>
    <t>60a</t>
  </si>
  <si>
    <t>1064-1065MK</t>
  </si>
  <si>
    <t>1064-1065</t>
  </si>
  <si>
    <t>61a</t>
  </si>
  <si>
    <t>1066/1075 - Koning Boudewijn met bril. Type van nr. 924/926 - nr.1075 = type nr 879</t>
  </si>
  <si>
    <t>1071MK</t>
  </si>
  <si>
    <t>1957-1958</t>
  </si>
  <si>
    <t xml:space="preserve">▬ folder Nr. ?? ▬ </t>
  </si>
  <si>
    <t>62a</t>
  </si>
  <si>
    <t>62b</t>
  </si>
  <si>
    <t>62c</t>
  </si>
  <si>
    <t xml:space="preserve">1076/1081 - Kulturele uitgifte. </t>
  </si>
  <si>
    <t>1076MK</t>
  </si>
  <si>
    <t>1076</t>
  </si>
  <si>
    <t xml:space="preserve">▬ folder Nr. gn/58 vnr. 6 ▬ </t>
  </si>
  <si>
    <t>1077MK</t>
  </si>
  <si>
    <t>1078MK</t>
  </si>
  <si>
    <t>63a</t>
  </si>
  <si>
    <t>63b</t>
  </si>
  <si>
    <t>63c</t>
  </si>
  <si>
    <t>1079MK</t>
  </si>
  <si>
    <t>1080MK</t>
  </si>
  <si>
    <t>1081MK</t>
  </si>
  <si>
    <t>64a</t>
  </si>
  <si>
    <t>64b</t>
  </si>
  <si>
    <t>64c</t>
  </si>
  <si>
    <t>1082/1088 - Folklore II - " Antitering": Tuberculosebestrijding. Belgische legenden.</t>
  </si>
  <si>
    <t>1082MK</t>
  </si>
  <si>
    <t>1082</t>
  </si>
  <si>
    <t>Hoogstraten</t>
  </si>
  <si>
    <t xml:space="preserve">▬ folder Nr. gn/58 vnr. 7 ▬ </t>
  </si>
  <si>
    <t>1083MK</t>
  </si>
  <si>
    <t>Nivelles</t>
  </si>
  <si>
    <t>1084MK</t>
  </si>
  <si>
    <t>Ruten</t>
  </si>
  <si>
    <t>65a</t>
  </si>
  <si>
    <t>65b</t>
  </si>
  <si>
    <t>65c</t>
  </si>
  <si>
    <t>1085MK</t>
  </si>
  <si>
    <t>Veeurne</t>
  </si>
  <si>
    <t>1086MK</t>
  </si>
  <si>
    <t>St-Séverin</t>
  </si>
  <si>
    <t>1087MK</t>
  </si>
  <si>
    <t>Jumet</t>
  </si>
  <si>
    <t>66a</t>
  </si>
  <si>
    <t>1088MK</t>
  </si>
  <si>
    <t>Arlon</t>
  </si>
  <si>
    <t>67a</t>
  </si>
  <si>
    <t>67b</t>
  </si>
  <si>
    <t>67c</t>
  </si>
  <si>
    <t>1089 - Rechten van de Mens</t>
  </si>
  <si>
    <t>1089MK-1</t>
  </si>
  <si>
    <t xml:space="preserve">▬ folder Nr. gn/58 vnr. 8 ▬ </t>
  </si>
  <si>
    <t>1089MK-3</t>
  </si>
  <si>
    <t>1089MK-5</t>
  </si>
  <si>
    <t>1089MK-2</t>
  </si>
  <si>
    <t>1089MK-4</t>
  </si>
  <si>
    <t>68a</t>
  </si>
  <si>
    <t>68b</t>
  </si>
  <si>
    <t>1093 - Dag van de postzegel</t>
  </si>
  <si>
    <t>1093MK</t>
  </si>
  <si>
    <t>1093</t>
  </si>
  <si>
    <t>►15/03/1959</t>
  </si>
  <si>
    <t xml:space="preserve">▬ folder Nr. gn/59 vnr. 2 ▬ </t>
  </si>
  <si>
    <t>1093MK-2?</t>
  </si>
  <si>
    <t>69a</t>
  </si>
  <si>
    <t>69b</t>
  </si>
  <si>
    <t>69c</t>
  </si>
  <si>
    <t>1090/1092 - Europa van het Hart</t>
  </si>
  <si>
    <t>1090MK</t>
  </si>
  <si>
    <t xml:space="preserve">▬ folder Nr. gn/59 vnr. 1 ▬ </t>
  </si>
  <si>
    <t>1091MK</t>
  </si>
  <si>
    <t>1092MK</t>
  </si>
  <si>
    <t>.</t>
  </si>
  <si>
    <t>70a</t>
  </si>
  <si>
    <t>70b</t>
  </si>
  <si>
    <t>1094/1095 - NAVO</t>
  </si>
  <si>
    <t>1094MK</t>
  </si>
  <si>
    <t>1094</t>
  </si>
  <si>
    <t xml:space="preserve">▬ folder Nr. gn/59 vnr. 3 ▬ </t>
  </si>
  <si>
    <t>1095MK</t>
  </si>
  <si>
    <t>71a</t>
  </si>
  <si>
    <t>71b</t>
  </si>
  <si>
    <t>71c</t>
  </si>
  <si>
    <t>1096/1101 - Rode kruis</t>
  </si>
  <si>
    <t>1096MK</t>
  </si>
  <si>
    <t>1096</t>
  </si>
  <si>
    <t xml:space="preserve">▬ folder Nr. gn/59 vnr. 4 ▬ </t>
  </si>
  <si>
    <t>1097MK</t>
  </si>
  <si>
    <t>1098MK</t>
  </si>
  <si>
    <t>72a</t>
  </si>
  <si>
    <t>72b</t>
  </si>
  <si>
    <t>72c</t>
  </si>
  <si>
    <t>1099MK</t>
  </si>
  <si>
    <t>1100MK</t>
  </si>
  <si>
    <t>1101MK-1</t>
  </si>
  <si>
    <t>73a</t>
  </si>
  <si>
    <t>1101MK-2</t>
  </si>
  <si>
    <t>74a</t>
  </si>
  <si>
    <t>74b</t>
  </si>
  <si>
    <t>74c</t>
  </si>
  <si>
    <t>1102/1107 - Kulturele uitgifte</t>
  </si>
  <si>
    <t>1102MK</t>
  </si>
  <si>
    <t>1102</t>
  </si>
  <si>
    <t>&gt;4/07/1959</t>
  </si>
  <si>
    <t xml:space="preserve">▬ folder Nr. gn/59 vnr. 5 ▬ </t>
  </si>
  <si>
    <t>1103MK</t>
  </si>
  <si>
    <t>1104MK</t>
  </si>
  <si>
    <t>75a</t>
  </si>
  <si>
    <t>75b</t>
  </si>
  <si>
    <t>75c</t>
  </si>
  <si>
    <t>1105MK</t>
  </si>
  <si>
    <t>1106MK</t>
  </si>
  <si>
    <t>1107MK</t>
  </si>
  <si>
    <t>76a</t>
  </si>
  <si>
    <t>76b</t>
  </si>
  <si>
    <t>76c</t>
  </si>
  <si>
    <t>1108 - Stadhuis van Oudenaarde.</t>
  </si>
  <si>
    <t>1108MK-1</t>
  </si>
  <si>
    <t>1108</t>
  </si>
  <si>
    <t>Oudenaarde</t>
  </si>
  <si>
    <t xml:space="preserve">▬ folder Nr. gn/59 vnr. 6 ▬ </t>
  </si>
  <si>
    <t>1108MK-2</t>
  </si>
  <si>
    <t>1108MK-3?</t>
  </si>
  <si>
    <t>77a</t>
  </si>
  <si>
    <t>77b</t>
  </si>
  <si>
    <t>1109/1110 - Paus Adrianus VI.</t>
  </si>
  <si>
    <t>1109MK</t>
  </si>
  <si>
    <t>1109</t>
  </si>
  <si>
    <t>Leuven</t>
  </si>
  <si>
    <t xml:space="preserve">▬ folder Nr. gn/59 vnr. 7 ▬ </t>
  </si>
  <si>
    <t>1110MK</t>
  </si>
  <si>
    <t>78a</t>
  </si>
  <si>
    <t>78b</t>
  </si>
  <si>
    <t>78c</t>
  </si>
  <si>
    <t>1111/1112 - Europa -  Keten met zes schakels.</t>
  </si>
  <si>
    <t>1111MK-1</t>
  </si>
  <si>
    <t>1111</t>
  </si>
  <si>
    <t xml:space="preserve">▬ folder Nr. gn/59 vnr. 8 ▬ </t>
  </si>
  <si>
    <t>1112MK-1</t>
  </si>
  <si>
    <t>1111/12MK</t>
  </si>
  <si>
    <t>1111/12</t>
  </si>
  <si>
    <t>1111MK-2</t>
  </si>
  <si>
    <t>1112MK-2</t>
  </si>
  <si>
    <t>79a</t>
  </si>
  <si>
    <t>1113 - Indienstneming van de Boeing 707 door Sabena.</t>
  </si>
  <si>
    <t>1113MK-1</t>
  </si>
  <si>
    <t>1113</t>
  </si>
  <si>
    <t xml:space="preserve">▬ folder Nr. gn/59 vnr. 9 ▬ </t>
  </si>
  <si>
    <t>80c</t>
  </si>
  <si>
    <t>1121 - Dag van de Postzegel.</t>
  </si>
  <si>
    <t>1121MK</t>
  </si>
  <si>
    <t>Kortrijk</t>
  </si>
  <si>
    <t>81a</t>
  </si>
  <si>
    <t>1114/1120 - Folklore III - "Antiterring": Tuberculosebestrijding. Belgische legenden.</t>
  </si>
  <si>
    <t>1114/20MK</t>
  </si>
  <si>
    <t>1114/20</t>
  </si>
  <si>
    <t>&gt;5/12/1959</t>
  </si>
  <si>
    <t xml:space="preserve">▬ folder Nr. gn/59 vnr. 10 ▬ </t>
  </si>
  <si>
    <t>82a</t>
  </si>
  <si>
    <t>82b</t>
  </si>
  <si>
    <t>82c</t>
  </si>
  <si>
    <t>1114MK</t>
  </si>
  <si>
    <t>1114</t>
  </si>
  <si>
    <t>1115MK</t>
  </si>
  <si>
    <t>1116MK</t>
  </si>
  <si>
    <t>83a</t>
  </si>
  <si>
    <t>83b</t>
  </si>
  <si>
    <t>83c</t>
  </si>
  <si>
    <t>1117MK</t>
  </si>
  <si>
    <t>Stavelot</t>
  </si>
  <si>
    <t>1118MK</t>
  </si>
  <si>
    <t>1119MK</t>
  </si>
  <si>
    <t>84a</t>
  </si>
  <si>
    <t>1120MK</t>
  </si>
  <si>
    <t>85a</t>
  </si>
  <si>
    <t>85b</t>
  </si>
  <si>
    <t>85c</t>
  </si>
  <si>
    <t>1122/1124 - Gentse Floraliën II.</t>
  </si>
  <si>
    <t>1122MK</t>
  </si>
  <si>
    <t>1122</t>
  </si>
  <si>
    <t>▬ folder Nr. gn/60 vnr. 2 ▬</t>
  </si>
  <si>
    <t>1123MK-1</t>
  </si>
  <si>
    <t>1124MK</t>
  </si>
  <si>
    <t>1123MK-2</t>
  </si>
  <si>
    <t>86a</t>
  </si>
  <si>
    <t>86b</t>
  </si>
  <si>
    <t>86c</t>
  </si>
  <si>
    <t xml:space="preserve">1125/1127 - Wereldjaar voor de vluchteling. </t>
  </si>
  <si>
    <t>1125MK</t>
  </si>
  <si>
    <t>1125</t>
  </si>
  <si>
    <t>▬ folder Nr. gn/60 vnr. 3 ▬</t>
  </si>
  <si>
    <t>1126MK</t>
  </si>
  <si>
    <t>1127MK</t>
  </si>
  <si>
    <t>87a</t>
  </si>
  <si>
    <t>87b</t>
  </si>
  <si>
    <t>87c</t>
  </si>
  <si>
    <t>1128/1130 - Wereldjaar voor de vluchteling. (gewijzigde kleuren en grootte uit blok BL32)</t>
  </si>
  <si>
    <t>1128MK</t>
  </si>
  <si>
    <t>1128</t>
  </si>
  <si>
    <t>1129MK</t>
  </si>
  <si>
    <t>1130MK</t>
  </si>
  <si>
    <t>88a</t>
  </si>
  <si>
    <t>88b</t>
  </si>
  <si>
    <t>88c</t>
  </si>
  <si>
    <t>1131/1132 - 75e Verjaardag v/d Belgische Socialistische Partij - Monument van de Arbeid.</t>
  </si>
  <si>
    <t>1131MK</t>
  </si>
  <si>
    <t>1131</t>
  </si>
  <si>
    <t>&gt;30/04/1960</t>
  </si>
  <si>
    <t>▬ folder Nr. gn/60 vnr. 4 ▬</t>
  </si>
  <si>
    <t>1132MK-1</t>
  </si>
  <si>
    <t>1132MK-3</t>
  </si>
  <si>
    <t>1132MK-2</t>
  </si>
  <si>
    <t>89a</t>
  </si>
  <si>
    <t>89b</t>
  </si>
  <si>
    <t>89c</t>
  </si>
  <si>
    <t>1133/1138 - Valschermspringen.</t>
  </si>
  <si>
    <t>1133MK-1</t>
  </si>
  <si>
    <t>1133</t>
  </si>
  <si>
    <t>&gt;11/06/1960</t>
  </si>
  <si>
    <t>▬ folder Nr. gn/60 vnr. 5 ▬</t>
  </si>
  <si>
    <t>1134MK-2</t>
  </si>
  <si>
    <t>1135MK-1</t>
  </si>
  <si>
    <t>90a</t>
  </si>
  <si>
    <t>90b</t>
  </si>
  <si>
    <t>90c</t>
  </si>
  <si>
    <t>1136MK-2</t>
  </si>
  <si>
    <t>1137MK-1</t>
  </si>
  <si>
    <t>1138MK-2</t>
  </si>
  <si>
    <t>91a</t>
  </si>
  <si>
    <t>91b</t>
  </si>
  <si>
    <t>91c</t>
  </si>
  <si>
    <t>1139/1146 - Onafhankelijkheid van Congo - Naar documenten van Inforcongo.</t>
  </si>
  <si>
    <t>1139MK</t>
  </si>
  <si>
    <t>1139</t>
  </si>
  <si>
    <t xml:space="preserve">▬ folder Nr. gn/60 vnr. 6 </t>
  </si>
  <si>
    <t>1140MK</t>
  </si>
  <si>
    <t>1141MK</t>
  </si>
  <si>
    <t>92a</t>
  </si>
  <si>
    <t>92b</t>
  </si>
  <si>
    <t>92c</t>
  </si>
  <si>
    <t>1142MK</t>
  </si>
  <si>
    <t>1143MK</t>
  </si>
  <si>
    <t>1144MK</t>
  </si>
  <si>
    <t>93a</t>
  </si>
  <si>
    <t>93b</t>
  </si>
  <si>
    <t>1145MK</t>
  </si>
  <si>
    <t>1146MK</t>
  </si>
  <si>
    <t>94a</t>
  </si>
  <si>
    <t>94b</t>
  </si>
  <si>
    <t>94c</t>
  </si>
  <si>
    <t>1147/1149 - Luchtbrug. Nationaal Comité Congo.</t>
  </si>
  <si>
    <t>1147MK</t>
  </si>
  <si>
    <t>1147</t>
  </si>
  <si>
    <t>▬ folder Nr. gn/60 vnr. 7 ▬</t>
  </si>
  <si>
    <t>1148MK</t>
  </si>
  <si>
    <t>1149MK</t>
  </si>
  <si>
    <t>95a</t>
  </si>
  <si>
    <t>95b</t>
  </si>
  <si>
    <t>95c</t>
  </si>
  <si>
    <t>1150/1151 - Europa.</t>
  </si>
  <si>
    <t>1150MK-1</t>
  </si>
  <si>
    <t>1150</t>
  </si>
  <si>
    <t>▬ folder Nr. gn/60 vnr. 8 ▬</t>
  </si>
  <si>
    <t>Is er ook nog 1152MK-2?</t>
  </si>
  <si>
    <t>1150MK-2</t>
  </si>
  <si>
    <t>1151MK</t>
  </si>
  <si>
    <t>96a</t>
  </si>
  <si>
    <t>96b</t>
  </si>
  <si>
    <t>96c</t>
  </si>
  <si>
    <t>1152/1152A - Jeugdfilatelie</t>
  </si>
  <si>
    <t>1152MK-1</t>
  </si>
  <si>
    <t>1152</t>
  </si>
  <si>
    <t>&gt;1/10/1960</t>
  </si>
  <si>
    <t>▬ folder Nr. gn/60 vnr. 9 ▬</t>
  </si>
  <si>
    <t>1152MK-2</t>
  </si>
  <si>
    <t>1152MK-3</t>
  </si>
  <si>
    <t>97a</t>
  </si>
  <si>
    <t>97b</t>
  </si>
  <si>
    <t>97c</t>
  </si>
  <si>
    <t>1153/1158 - Unicef</t>
  </si>
  <si>
    <t>1153MK</t>
  </si>
  <si>
    <t>1153</t>
  </si>
  <si>
    <t>▬ folder Nr. gn/60 vnr. 10 ▬</t>
  </si>
  <si>
    <t>1154MK</t>
  </si>
  <si>
    <t>1155MK</t>
  </si>
  <si>
    <t>98a</t>
  </si>
  <si>
    <t>98b</t>
  </si>
  <si>
    <t>98c</t>
  </si>
  <si>
    <t>1156MK</t>
  </si>
  <si>
    <t>1157MK</t>
  </si>
  <si>
    <t>1158MK</t>
  </si>
  <si>
    <t>99a</t>
  </si>
  <si>
    <t>99b</t>
  </si>
  <si>
    <t>99c</t>
  </si>
  <si>
    <t>1159/1162 - 100-jarig bestaan v/h Gemeentelijk Krediet v. België. (Afbeelding door Hubert Frère Orban)</t>
  </si>
  <si>
    <t>1159/1160MK</t>
  </si>
  <si>
    <t>1159/1160</t>
  </si>
  <si>
    <t>&gt;15/10/1960</t>
  </si>
  <si>
    <t>▬ folder No. gn/60 vnr. 11 ▬</t>
  </si>
  <si>
    <t>2 zegels /MK</t>
  </si>
  <si>
    <t>1161/1162MK</t>
  </si>
  <si>
    <t>1161/1162</t>
  </si>
  <si>
    <t>1159MK</t>
  </si>
  <si>
    <t>100a</t>
  </si>
  <si>
    <t>100b</t>
  </si>
  <si>
    <t>100c</t>
  </si>
  <si>
    <t>1160MK</t>
  </si>
  <si>
    <t>1161MK</t>
  </si>
  <si>
    <t>1162MK</t>
  </si>
  <si>
    <t>101a</t>
  </si>
  <si>
    <t>101b</t>
  </si>
  <si>
    <t>101c</t>
  </si>
  <si>
    <t>1163/1168 - Kunstambachten - "Antitering": Tuberculosebestrijding.</t>
  </si>
  <si>
    <t>1163MK</t>
  </si>
  <si>
    <t>1163</t>
  </si>
  <si>
    <t>&gt;5/12/1960</t>
  </si>
  <si>
    <t>▬ folder Nr. gn/60 vnr. 12 ▬</t>
  </si>
  <si>
    <t>1164MK</t>
  </si>
  <si>
    <t>1165MK</t>
  </si>
  <si>
    <t>102a</t>
  </si>
  <si>
    <t>102b</t>
  </si>
  <si>
    <t>102c</t>
  </si>
  <si>
    <t>1166MK</t>
  </si>
  <si>
    <t>1167MK</t>
  </si>
  <si>
    <t>1168MK</t>
  </si>
  <si>
    <t>103a</t>
  </si>
  <si>
    <t>103b</t>
  </si>
  <si>
    <t>103c</t>
  </si>
  <si>
    <t>1169/1171 - Koninklijk huwelijk</t>
  </si>
  <si>
    <t>1169MK-1</t>
  </si>
  <si>
    <t>&gt;13/12/1960</t>
  </si>
  <si>
    <t>▬ folder Nr. gn/60 vnr. 13 ▬</t>
  </si>
  <si>
    <t>1169MK-2</t>
  </si>
  <si>
    <t>1169MK-3</t>
  </si>
  <si>
    <t>104a</t>
  </si>
  <si>
    <t>104b</t>
  </si>
  <si>
    <t>104c</t>
  </si>
  <si>
    <t>1169MK-4</t>
  </si>
  <si>
    <t>1169</t>
  </si>
  <si>
    <t>1170MK</t>
  </si>
  <si>
    <t>1171MK?</t>
  </si>
  <si>
    <t>105a</t>
  </si>
  <si>
    <t>105b</t>
  </si>
  <si>
    <t>105c</t>
  </si>
  <si>
    <t>1169MK-5</t>
  </si>
  <si>
    <t>1169MK-6</t>
  </si>
  <si>
    <t>1169MK-7</t>
  </si>
  <si>
    <t>106a</t>
  </si>
  <si>
    <t>1169(4x)MK</t>
  </si>
  <si>
    <t>1169(4x)</t>
  </si>
  <si>
    <t>Deurne</t>
  </si>
  <si>
    <r>
      <t>Ø</t>
    </r>
    <r>
      <rPr>
        <b/>
        <sz val="14"/>
        <rFont val="Calibri"/>
        <family val="2"/>
        <scheme val="minor"/>
      </rPr>
      <t xml:space="preserve"> 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</si>
  <si>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</si>
  <si>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↔</t>
    </r>
  </si>
  <si>
    <t xml:space="preserve"> 1174 - 400th Anniversary of Birth of Nicolaus Rockox,mayor of Antwerp</t>
  </si>
  <si>
    <t xml:space="preserve"> 1174MK-1</t>
  </si>
  <si>
    <t xml:space="preserve"> 1174</t>
  </si>
  <si>
    <t>&gt;18/03/1961</t>
  </si>
  <si>
    <t xml:space="preserve"> ▬ folder Nr. gn/61: vno. 1 ▬</t>
  </si>
  <si>
    <t xml:space="preserve"> 1174MK-2</t>
  </si>
  <si>
    <t xml:space="preserve"> 1174MK-3</t>
  </si>
  <si>
    <t>1175 - Dag van de postzegel - Het zegel van schepen Jan Bode.</t>
  </si>
  <si>
    <t>1175MK</t>
  </si>
  <si>
    <t>Roeselare</t>
  </si>
  <si>
    <t>&gt;16/03/1961</t>
  </si>
  <si>
    <t xml:space="preserve">▬  folder Nr. gn/61: vnr. 2 ▬ </t>
  </si>
  <si>
    <t>1175MK-2?</t>
  </si>
  <si>
    <t>1176/1181 - Kulturele uitgifte. Personaliteiten.</t>
  </si>
  <si>
    <t>1176MK-1</t>
  </si>
  <si>
    <t xml:space="preserve">▬  folder Nr. gn/61: vnr. 3 ▬ </t>
  </si>
  <si>
    <t>1176MK-2</t>
  </si>
  <si>
    <t>Malmedy</t>
  </si>
  <si>
    <t>&gt;22/04/61</t>
  </si>
  <si>
    <t>1177MK-1</t>
  </si>
  <si>
    <t>Ougrée</t>
  </si>
  <si>
    <t>1177MK-2</t>
  </si>
  <si>
    <t>Bouchout</t>
  </si>
  <si>
    <t>1178MK-1</t>
  </si>
  <si>
    <t>1178MK-2</t>
  </si>
  <si>
    <t>1179MK-1</t>
  </si>
  <si>
    <t>1179MK-2</t>
  </si>
  <si>
    <t>1180MK-1</t>
  </si>
  <si>
    <t>1180MK-2</t>
  </si>
  <si>
    <t>Ecoussines</t>
  </si>
  <si>
    <t>1181MK-1</t>
  </si>
  <si>
    <t>1182MK-1</t>
  </si>
  <si>
    <t>1182</t>
  </si>
  <si>
    <t>1182MK-2</t>
  </si>
  <si>
    <t>&gt;3/06/1961</t>
  </si>
  <si>
    <t>7c</t>
  </si>
  <si>
    <t>1182MK-3?</t>
  </si>
  <si>
    <t xml:space="preserve">1182/1187 - Dieren ten bate van filantropische werken. Zoo van Antwerpen I. </t>
  </si>
  <si>
    <t>1183MK-1</t>
  </si>
  <si>
    <t xml:space="preserve">▬  folder Nr. gn/61: vnr. 4 ▬ </t>
  </si>
  <si>
    <t>1183MK-2</t>
  </si>
  <si>
    <t>8c</t>
  </si>
  <si>
    <t>1183MK-3?</t>
  </si>
  <si>
    <t>1184MK-1</t>
  </si>
  <si>
    <t>1184MK-2</t>
  </si>
  <si>
    <t>9c</t>
  </si>
  <si>
    <t>1184MK-3</t>
  </si>
  <si>
    <t>KCC ↔</t>
  </si>
  <si>
    <t>1185MK-1</t>
  </si>
  <si>
    <t>1185MK-2</t>
  </si>
  <si>
    <t>1185MK-3</t>
  </si>
  <si>
    <t>1186MK-1</t>
  </si>
  <si>
    <t>22/12/62?</t>
  </si>
  <si>
    <t>1186MK-3</t>
  </si>
  <si>
    <t>1186MK-4</t>
  </si>
  <si>
    <t>1186MK-2</t>
  </si>
  <si>
    <t>Ø ↨</t>
  </si>
  <si>
    <t>&gt;3-4/06/1961</t>
  </si>
  <si>
    <t>1187MK-1</t>
  </si>
  <si>
    <t>1187MK-2?</t>
  </si>
  <si>
    <t>1188/1190 - 4de eeuwfeest van Mechelen tot zetel van het aartsbisdom</t>
  </si>
  <si>
    <t>1188MK-1</t>
  </si>
  <si>
    <t>1188</t>
  </si>
  <si>
    <t>&gt;29/07/1961</t>
  </si>
  <si>
    <t xml:space="preserve">▬  folder Nr. gn/61: vnr. 5 ▬ </t>
  </si>
  <si>
    <t>1188MK-2</t>
  </si>
  <si>
    <t>1188MK-3</t>
  </si>
  <si>
    <t>1189MK-1</t>
  </si>
  <si>
    <t>14b</t>
  </si>
  <si>
    <t>1189MK-2</t>
  </si>
  <si>
    <t>14c</t>
  </si>
  <si>
    <t>1189MK-3?</t>
  </si>
  <si>
    <t>1190MK-1</t>
  </si>
  <si>
    <t>1190MK-2?</t>
  </si>
  <si>
    <t>15c</t>
  </si>
  <si>
    <t>1191/1192 - 50e Conferentie van de Interparlementaire Unie: Gevel van  Natieplaats in Brussel</t>
  </si>
  <si>
    <t>1191MK</t>
  </si>
  <si>
    <t>1191</t>
  </si>
  <si>
    <t xml:space="preserve">▬  folder Nr. gn/61: vnr. 6 ▬ </t>
  </si>
  <si>
    <t>1192MK</t>
  </si>
  <si>
    <t>1193/1194 - Europa - 19 Duiven in vlucht die de 19 CEPT landen voorstellen.</t>
  </si>
  <si>
    <t>1193MK-1</t>
  </si>
  <si>
    <t>1193</t>
  </si>
  <si>
    <t>Anderlecht</t>
  </si>
  <si>
    <t>&gt;16/9/1961</t>
  </si>
  <si>
    <t xml:space="preserve">▬  folder Nr. gn/61: vnr. 7 ▬ </t>
  </si>
  <si>
    <t>1193MK-2</t>
  </si>
  <si>
    <t>1194MK-1</t>
  </si>
  <si>
    <t>1194MK-2</t>
  </si>
  <si>
    <t>1993/94MK</t>
  </si>
  <si>
    <t>1993/94</t>
  </si>
  <si>
    <t>1195/1197 - België en Euratom in Mol.</t>
  </si>
  <si>
    <t>1195MK</t>
  </si>
  <si>
    <t>1195</t>
  </si>
  <si>
    <t>&gt;8/11/1961</t>
  </si>
  <si>
    <t xml:space="preserve">▬  folder Nr. gn/61: vnr. 8 ▬ </t>
  </si>
  <si>
    <t>1196MK</t>
  </si>
  <si>
    <t>Mol</t>
  </si>
  <si>
    <t>1197MK</t>
  </si>
  <si>
    <t>1198/1203 - Tuberculosebestrijding - Moeder en kind. Schilderijen van Belgische meesters.</t>
  </si>
  <si>
    <t>1198MK-1</t>
  </si>
  <si>
    <t>1198</t>
  </si>
  <si>
    <t>Charleroi</t>
  </si>
  <si>
    <t>&lt;2/12/1961</t>
  </si>
  <si>
    <t xml:space="preserve">▬  folder Nr. gn/61: vnr. 9 ▬ </t>
  </si>
  <si>
    <t>1199MK</t>
  </si>
  <si>
    <t>20c</t>
  </si>
  <si>
    <t>1200MK</t>
  </si>
  <si>
    <t>1198MK-2</t>
  </si>
  <si>
    <t>&gt;2-3/12/1961</t>
  </si>
  <si>
    <t>1201MK</t>
  </si>
  <si>
    <t>1202MK</t>
  </si>
  <si>
    <t>1203MK</t>
  </si>
  <si>
    <t>1204 - Eeuwfeest van de geboorte van de architect Baron Horta.</t>
  </si>
  <si>
    <t>1204MK-1</t>
  </si>
  <si>
    <t>1204</t>
  </si>
  <si>
    <t xml:space="preserve">▬  folder Nr. gn/62: vnr. 1 ▬ </t>
  </si>
  <si>
    <t>1204MK-2?</t>
  </si>
  <si>
    <t>1205/1211 - Kulturele uitgifte. Meesterwerken van de bouwkunde.</t>
  </si>
  <si>
    <t>1205MK</t>
  </si>
  <si>
    <t>1205</t>
  </si>
  <si>
    <t xml:space="preserve">▬  folder Nr. gn/62: vnr. 2 ▬ </t>
  </si>
  <si>
    <t>1206MK-1</t>
  </si>
  <si>
    <t>1206MK-2</t>
  </si>
  <si>
    <t>Ø</t>
  </si>
  <si>
    <t>Bruss-Brux</t>
  </si>
  <si>
    <t>1207MK-1</t>
  </si>
  <si>
    <t>Tongeren</t>
  </si>
  <si>
    <t>1207MK-2</t>
  </si>
  <si>
    <t>1208MK</t>
  </si>
  <si>
    <t>Soignies</t>
  </si>
  <si>
    <t>25b</t>
  </si>
  <si>
    <t>25c</t>
  </si>
  <si>
    <t>Ieper</t>
  </si>
  <si>
    <t>1212 - Dag van de Postzegel.</t>
  </si>
  <si>
    <t>1212MK</t>
  </si>
  <si>
    <t>1212</t>
  </si>
  <si>
    <t>&gt;25/03/1962</t>
  </si>
  <si>
    <t xml:space="preserve">▬  folder Nr. gn/62: vnr. 3 ▬ </t>
  </si>
  <si>
    <t>1212MK-2?</t>
  </si>
  <si>
    <t>1213 - 450e Verjaardag  geboorte van Gerard De Kremer (1512-1594), genaamd "Mercator".</t>
  </si>
  <si>
    <t>1213MK-1</t>
  </si>
  <si>
    <t>1213</t>
  </si>
  <si>
    <t>Rupelmonde</t>
  </si>
  <si>
    <t>&gt;14/4/1962</t>
  </si>
  <si>
    <t xml:space="preserve">▬  folder Nr. gn/62: vnr. 4 ▬ </t>
  </si>
  <si>
    <t>1213MK-2</t>
  </si>
  <si>
    <t>1213MK-3</t>
  </si>
  <si>
    <t>1214/1215 - Herdenking Gochet &amp; Triest</t>
  </si>
  <si>
    <t>1214MK-1</t>
  </si>
  <si>
    <t>1214</t>
  </si>
  <si>
    <t>Taminnes</t>
  </si>
  <si>
    <t>&gt;19/5/1962</t>
  </si>
  <si>
    <t xml:space="preserve">▬  folder Nr. gn/62: vnr. 5 ▬ </t>
  </si>
  <si>
    <t>1214MK-2</t>
  </si>
  <si>
    <t>28c</t>
  </si>
  <si>
    <t>1215MK-2</t>
  </si>
  <si>
    <t>1215MK-1</t>
  </si>
  <si>
    <t>&gt;19-20/05/1962</t>
  </si>
  <si>
    <t>1216/1221 - Filantropische Serie. Zoo van Antwerpen II: "Vogels".</t>
  </si>
  <si>
    <t>1216MK-1</t>
  </si>
  <si>
    <t>1216</t>
  </si>
  <si>
    <t xml:space="preserve">▬  folder Nr. gn/62: vnr. 6 ▬ </t>
  </si>
  <si>
    <t>1216MK-2</t>
  </si>
  <si>
    <t>29c</t>
  </si>
  <si>
    <t>1216MK-3?</t>
  </si>
  <si>
    <t>1217MK-1</t>
  </si>
  <si>
    <t>&gt;23/6/1962</t>
  </si>
  <si>
    <t>1217MK-2</t>
  </si>
  <si>
    <t>30c</t>
  </si>
  <si>
    <t>1217MK-3?</t>
  </si>
  <si>
    <t>1218MK-1</t>
  </si>
  <si>
    <t>1218MK-2</t>
  </si>
  <si>
    <t>1218MK-3?</t>
  </si>
  <si>
    <t>1219MK-1</t>
  </si>
  <si>
    <t>1219MK-2</t>
  </si>
  <si>
    <t>1219MK-3?</t>
  </si>
  <si>
    <t>1220MK-1</t>
  </si>
  <si>
    <t>1220MK-2</t>
  </si>
  <si>
    <t>33c</t>
  </si>
  <si>
    <t>1220MK-3</t>
  </si>
  <si>
    <t>1221MK-1?</t>
  </si>
  <si>
    <t>1221MK-2</t>
  </si>
  <si>
    <t>34c</t>
  </si>
  <si>
    <t>1221MK-3?</t>
  </si>
  <si>
    <t>1222/1223 - Europa. Jonge boom met 19 bladeren.</t>
  </si>
  <si>
    <t>1222MK-1</t>
  </si>
  <si>
    <t>1222</t>
  </si>
  <si>
    <t>&gt;15/9/1962</t>
  </si>
  <si>
    <t xml:space="preserve">▬  folder Nr. gn/62: vnr. 7 ▬ </t>
  </si>
  <si>
    <t>1222MK-2</t>
  </si>
  <si>
    <t>1223MK-1</t>
  </si>
  <si>
    <t>1223MK-2</t>
  </si>
  <si>
    <t>La Louvéire</t>
  </si>
  <si>
    <t>&gt;16/9/1962</t>
  </si>
  <si>
    <t>1224 - Concentratiekampen.</t>
  </si>
  <si>
    <t>1224MK-1</t>
  </si>
  <si>
    <t>1224</t>
  </si>
  <si>
    <t>&gt;16/09/1962</t>
  </si>
  <si>
    <t xml:space="preserve">▬  folder Nr. gn/62: vnr. 8 ▬ </t>
  </si>
  <si>
    <t>1224MK-2?</t>
  </si>
  <si>
    <t>1225/1230 - Het gehandicapte kind.  Ten bate van de gespecialiseerde instellingen.</t>
  </si>
  <si>
    <t>1225MK-1</t>
  </si>
  <si>
    <t>1225</t>
  </si>
  <si>
    <t xml:space="preserve">▬  folder Nr. gn/62: vnr. 9 ▬ </t>
  </si>
  <si>
    <t>1225MK-2</t>
  </si>
  <si>
    <t>38c</t>
  </si>
  <si>
    <t>1225MK-3</t>
  </si>
  <si>
    <t>39c</t>
  </si>
  <si>
    <t>1231/1232 - De rechten van de mens</t>
  </si>
  <si>
    <t>1231MK-1</t>
  </si>
  <si>
    <t>1231</t>
  </si>
  <si>
    <t>&gt;25/11/1962</t>
  </si>
  <si>
    <t xml:space="preserve">▬  folder Nr. gn/62: vnr 10 ▬ </t>
  </si>
  <si>
    <t>1231MK-2</t>
  </si>
  <si>
    <t>&gt;24/11/1962</t>
  </si>
  <si>
    <t>1231MK-3?</t>
  </si>
  <si>
    <t>1232MK-1</t>
  </si>
  <si>
    <t>1232MK-2?</t>
  </si>
  <si>
    <t>41c</t>
  </si>
  <si>
    <t>1233/1238 - "Antitering 1962-1963" - Tuberculosebestrijding. Koninginnen van België.</t>
  </si>
  <si>
    <t>1233MK-1</t>
  </si>
  <si>
    <t>1233</t>
  </si>
  <si>
    <t>&gt;8/12/1962</t>
  </si>
  <si>
    <t xml:space="preserve">▬  folder Nr. gn/62: vnr. 11 ▬ </t>
  </si>
  <si>
    <t>42b</t>
  </si>
  <si>
    <t>1233MK-2</t>
  </si>
  <si>
    <t>42c</t>
  </si>
  <si>
    <t>1233MK-3</t>
  </si>
  <si>
    <t>43a</t>
  </si>
  <si>
    <t>1233MK-4</t>
  </si>
  <si>
    <t>1234MK-5</t>
  </si>
  <si>
    <t>43c</t>
  </si>
  <si>
    <t>1234MK-6</t>
  </si>
  <si>
    <t>1235MK-1</t>
  </si>
  <si>
    <t>1235MK-2</t>
  </si>
  <si>
    <t>1235MK-3</t>
  </si>
  <si>
    <t>1235MK-4</t>
  </si>
  <si>
    <t>1235MK-5</t>
  </si>
  <si>
    <t>1235MK-6?</t>
  </si>
  <si>
    <t>1236MK-1</t>
  </si>
  <si>
    <t>1236MK-2</t>
  </si>
  <si>
    <t>1236MK-3</t>
  </si>
  <si>
    <t>1236MK-4</t>
  </si>
  <si>
    <t>1236MK-5</t>
  </si>
  <si>
    <t>47c</t>
  </si>
  <si>
    <t>1236MK-6?</t>
  </si>
  <si>
    <t>1237MK-1</t>
  </si>
  <si>
    <t>1237MK-2</t>
  </si>
  <si>
    <t>1237MK-3</t>
  </si>
  <si>
    <t>1237MK-4</t>
  </si>
  <si>
    <t>1237MK-5?</t>
  </si>
  <si>
    <t>1238MK-1</t>
  </si>
  <si>
    <t>1238MK-2?</t>
  </si>
  <si>
    <t xml:space="preserve">1239 - Duizendjarig bestaan van de stad Ieper, zegel uit blok BL33 </t>
  </si>
  <si>
    <t>1239MK-1</t>
  </si>
  <si>
    <t>1239</t>
  </si>
  <si>
    <t xml:space="preserve">▬  folder Nr. gn/62: vnr. 12 ▬ </t>
  </si>
  <si>
    <t>1239MK-2?</t>
  </si>
  <si>
    <t>1240 - Eeuwfeest van de geboorte van Henri Pirenne. Geschiedschrijver.</t>
  </si>
  <si>
    <t>1240MK-1</t>
  </si>
  <si>
    <t>1240</t>
  </si>
  <si>
    <t>ø◙</t>
  </si>
  <si>
    <t xml:space="preserve">▬ folder Nr. gn/63 vnr. 1 ▬ </t>
  </si>
  <si>
    <t>1240MK-2</t>
  </si>
  <si>
    <t>Verviers</t>
  </si>
  <si>
    <t>1240MK-3</t>
  </si>
  <si>
    <t xml:space="preserve">1241/1242 - Vredesklok van de Basiliek van Koekelberg. Zegel nr 1241 uit blok BL34 </t>
  </si>
  <si>
    <t>1241MK</t>
  </si>
  <si>
    <t>1241</t>
  </si>
  <si>
    <t>Koekelberg</t>
  </si>
  <si>
    <t xml:space="preserve">▬ folder Nr. gn/63 vnr. 2 ▬ </t>
  </si>
  <si>
    <t>1242MK</t>
  </si>
  <si>
    <t>1243/1245 - Wereldcampagne tegen de honger. Werken van Belgische schilders.</t>
  </si>
  <si>
    <t>1243MK</t>
  </si>
  <si>
    <t>1243</t>
  </si>
  <si>
    <t>&gt;20/03/1963</t>
  </si>
  <si>
    <t xml:space="preserve">▬ folder Nr. gn/63 vnr. 3 ▬ </t>
  </si>
  <si>
    <t>1244MK</t>
  </si>
  <si>
    <t>1245MK</t>
  </si>
  <si>
    <t xml:space="preserve">1246/1248 - Schermkunst ▬ 350e Verjaardag  charter erkenning de Gentse Schermersgilde Sint-Michiel officiële </t>
  </si>
  <si>
    <t>1246MK</t>
  </si>
  <si>
    <t>1246</t>
  </si>
  <si>
    <t xml:space="preserve">▬ folder Nr. gn/63 vnr. 4 ▬ </t>
  </si>
  <si>
    <t>1247MK</t>
  </si>
  <si>
    <t>&gt;23/04/1963</t>
  </si>
  <si>
    <t>1248MK</t>
  </si>
  <si>
    <t>1249 - Dag van de postzegel.</t>
  </si>
  <si>
    <t>1249MK-1</t>
  </si>
  <si>
    <t>1249</t>
  </si>
  <si>
    <t>&gt;7/04/1963</t>
  </si>
  <si>
    <t xml:space="preserve">▬ folder Nr. gn/63 vnr. 5 ▬ </t>
  </si>
  <si>
    <t>1249MK-2</t>
  </si>
  <si>
    <t>Spa</t>
  </si>
  <si>
    <t>1249MK-3</t>
  </si>
  <si>
    <t>KCC ↨</t>
  </si>
  <si>
    <t>1250 - Postkonferentie te Parijs ▬ Eeuwfeest v/d 1ste Internationale Postkonferentie te Parijs.</t>
  </si>
  <si>
    <t>1250MK-1</t>
  </si>
  <si>
    <t>1250</t>
  </si>
  <si>
    <t xml:space="preserve">▬ folder Nr. gn/63 vnr. 6 ▬ </t>
  </si>
  <si>
    <t>57b</t>
  </si>
  <si>
    <t>1250MK-2?</t>
  </si>
  <si>
    <t>1251/1252 - 8 Mei-beweging voor de vrede.</t>
  </si>
  <si>
    <t>1251MK</t>
  </si>
  <si>
    <t>1251</t>
  </si>
  <si>
    <t xml:space="preserve">▬ folder Nr. gn/63 vnr. 7 ▬ </t>
  </si>
  <si>
    <t>1252MK</t>
  </si>
  <si>
    <t>1251/52MK</t>
  </si>
  <si>
    <t>1251/52</t>
  </si>
  <si>
    <t>1253 - Europese Conferentie van de Ministers van verkeer ▬ 10e Verjaardag van de Europese Conferentie van de Ministers van verkeer.</t>
  </si>
  <si>
    <t>1253MK-1</t>
  </si>
  <si>
    <t>1253</t>
  </si>
  <si>
    <t>&gt;</t>
  </si>
  <si>
    <t xml:space="preserve">▬ folder Nr. gn/63 vnr. 8 ▬ </t>
  </si>
  <si>
    <t>1253MK-2?</t>
  </si>
  <si>
    <t>1254 - Internationaal Verbond van Steden ▬ Kongres + 50e verj.  "Internationaal Verbond van Steden".</t>
  </si>
  <si>
    <t>1254MK-1</t>
  </si>
  <si>
    <t xml:space="preserve">▬ folder Nr. gn/63 vnr. 9 ▬ </t>
  </si>
  <si>
    <t>60b</t>
  </si>
  <si>
    <t>1254MK-2?</t>
  </si>
  <si>
    <t>1255/1258 - 80e Verjaardag van de Belgische Wielrijdersbond. "Olympische Spelen 1964 te Tokio".</t>
  </si>
  <si>
    <t>1255MK-1</t>
  </si>
  <si>
    <t>1255</t>
  </si>
  <si>
    <t xml:space="preserve">▬ folder Nr. gn/63 vnr. 10 ▬ </t>
  </si>
  <si>
    <t>61b</t>
  </si>
  <si>
    <t>1256MK</t>
  </si>
  <si>
    <t>Ronse</t>
  </si>
  <si>
    <t>61c</t>
  </si>
  <si>
    <t>1256MK-3</t>
  </si>
  <si>
    <t>Herentals</t>
  </si>
  <si>
    <t>1255MK-2?</t>
  </si>
  <si>
    <t>1259 - SABENA. 40e Verjaardag van de luchtvaartmaatschappij SABENA.</t>
  </si>
  <si>
    <t>1259MK-1</t>
  </si>
  <si>
    <t>1259</t>
  </si>
  <si>
    <t>&gt;1/06/1963</t>
  </si>
  <si>
    <t xml:space="preserve">▬ folder Nr. gn/63 vnr. 11 ▬ </t>
  </si>
  <si>
    <t>1259MK-2?</t>
  </si>
  <si>
    <t>1260/1261 - Europa. Gemeenschappelijke inspanning van de CEPT landen.</t>
  </si>
  <si>
    <t>1260MK</t>
  </si>
  <si>
    <t>1260</t>
  </si>
  <si>
    <t>Oudergem</t>
  </si>
  <si>
    <t>&gt;14/09/1963</t>
  </si>
  <si>
    <t xml:space="preserve">▬ folder Nr. gn/63 vnr. 12 ▬ </t>
  </si>
  <si>
    <t>1261MK</t>
  </si>
  <si>
    <t>1260/61MK</t>
  </si>
  <si>
    <t>1260/61</t>
  </si>
  <si>
    <t>1262/1268 - Eeuwfeest van het Internationale Rode Kruis. (nr 1267 uit boekjes 1267A/1267B)</t>
  </si>
  <si>
    <t>1262MK</t>
  </si>
  <si>
    <t>1262</t>
  </si>
  <si>
    <t>&gt;28/09/1963</t>
  </si>
  <si>
    <t xml:space="preserve">▬ folder Nr. gn/63 vnr. 13 ▬ </t>
  </si>
  <si>
    <t>1263MK</t>
  </si>
  <si>
    <t>1264MK</t>
  </si>
  <si>
    <t>1265MK</t>
  </si>
  <si>
    <t>66b</t>
  </si>
  <si>
    <t>1266MK</t>
  </si>
  <si>
    <t>66c</t>
  </si>
  <si>
    <t>1267MK</t>
  </si>
  <si>
    <t>1268MK-1</t>
  </si>
  <si>
    <t>1268MK-2?</t>
  </si>
  <si>
    <t>1269/1270 -  Eeuwfeest van de geboorte van Jules Destrée en Henry Van de Velde</t>
  </si>
  <si>
    <t>1269MK-1</t>
  </si>
  <si>
    <t>1269</t>
  </si>
  <si>
    <t>Mons</t>
  </si>
  <si>
    <t>&gt;16/11/1963</t>
  </si>
  <si>
    <t xml:space="preserve">▬ folder Nr. gn/63 vnr. 14 ▬ </t>
  </si>
  <si>
    <t>1269MK-2</t>
  </si>
  <si>
    <t>68c</t>
  </si>
  <si>
    <t>1269MK-3</t>
  </si>
  <si>
    <t>1270MK-1</t>
  </si>
  <si>
    <t>1270MK-2</t>
  </si>
  <si>
    <t>1270MK-3?</t>
  </si>
  <si>
    <t>1271 - 50e Verjaardag van het Bestuur der Postcheck naar beeldsnijwerk van O. Jesper.</t>
  </si>
  <si>
    <t>1271MK-1</t>
  </si>
  <si>
    <t>1271</t>
  </si>
  <si>
    <t xml:space="preserve">▬ folder Nr. gn/63 vnr. 15 ▬ </t>
  </si>
  <si>
    <t>1271MK-2</t>
  </si>
  <si>
    <t>70c</t>
  </si>
  <si>
    <t>1271MK-3</t>
  </si>
  <si>
    <t>1272/1277 - Tuberculosebestrijding - Werken van P.P. Rubens.</t>
  </si>
  <si>
    <t>1272MK-1</t>
  </si>
  <si>
    <t>1272</t>
  </si>
  <si>
    <t>&gt;7/12/1963</t>
  </si>
  <si>
    <t xml:space="preserve">▬ folder Nr. gn/63 vnr. 16 ▬ </t>
  </si>
  <si>
    <t>1272MK-2</t>
  </si>
  <si>
    <t>1272MK-3?</t>
  </si>
  <si>
    <t>1273MK-1</t>
  </si>
  <si>
    <t>1273MK-2</t>
  </si>
  <si>
    <t>1273MK-3?</t>
  </si>
  <si>
    <t>73b</t>
  </si>
  <si>
    <t>73c</t>
  </si>
  <si>
    <t>1272MK-3</t>
  </si>
  <si>
    <t>1278/1280 - Pater Damiaan en de strijd tegen de melaatsheid. ▬ Zegels uit Blok BL35</t>
  </si>
  <si>
    <t>1278MK</t>
  </si>
  <si>
    <t>1278</t>
  </si>
  <si>
    <t>&gt;25/01/1963</t>
  </si>
  <si>
    <t xml:space="preserve">▬ folder Nr. gn/64 vnr. 1 ▬ </t>
  </si>
  <si>
    <t>1279MK</t>
  </si>
  <si>
    <t>1280MK</t>
  </si>
  <si>
    <t>1278/20MK</t>
  </si>
  <si>
    <t>1278/20</t>
  </si>
  <si>
    <t>Tremelo</t>
  </si>
  <si>
    <t>1278(2x)MK-1</t>
  </si>
  <si>
    <t>1278(2x)</t>
  </si>
  <si>
    <t>1278(2x)MK-2</t>
  </si>
  <si>
    <t>1281/1283 - Belgische beroemdheden.</t>
  </si>
  <si>
    <t>1281MK-1</t>
  </si>
  <si>
    <t>1281</t>
  </si>
  <si>
    <t>2/03/1964?</t>
  </si>
  <si>
    <t xml:space="preserve">▬ folder Nr. gn/64 vnr. 2 ▬ </t>
  </si>
  <si>
    <t>1282MK</t>
  </si>
  <si>
    <t>Roux</t>
  </si>
  <si>
    <t>1283MK-1</t>
  </si>
  <si>
    <t>1283MK-2</t>
  </si>
  <si>
    <t>1284 - Dag van de postzegel.</t>
  </si>
  <si>
    <t>1284MK</t>
  </si>
  <si>
    <t>1284</t>
  </si>
  <si>
    <t>…..stoet?</t>
  </si>
  <si>
    <t>&gt;5/04/1963</t>
  </si>
  <si>
    <t xml:space="preserve">▬ folder Nr. gn/64 vnr. 3 ▬ </t>
  </si>
  <si>
    <t>1284MK-2?</t>
  </si>
  <si>
    <t>1285 - Duizendjarig bestaan van de stad Oostende.</t>
  </si>
  <si>
    <t>1285MK-1</t>
  </si>
  <si>
    <t>1285</t>
  </si>
  <si>
    <t>Oostende</t>
  </si>
  <si>
    <t>&gt;16/5/1964</t>
  </si>
  <si>
    <t xml:space="preserve">▬ folder Nr. gn/64 vnr. 4 ▬ </t>
  </si>
  <si>
    <t>1285MK-2</t>
  </si>
  <si>
    <t>&gt;15/5/1964</t>
  </si>
  <si>
    <t>1285MK-3?</t>
  </si>
  <si>
    <t>1286 - 150e Verjaardag van de ondertekening van het Vredesverdrag van Gent.</t>
  </si>
  <si>
    <t>1286MK</t>
  </si>
  <si>
    <t>1286</t>
  </si>
  <si>
    <t>&gt;17/5/1964</t>
  </si>
  <si>
    <t xml:space="preserve">▬ folder Nr. gn/64 vnr. 5 ▬ </t>
  </si>
  <si>
    <t>79b</t>
  </si>
  <si>
    <t>1286MK-2?</t>
  </si>
  <si>
    <t>80a</t>
  </si>
  <si>
    <t>1287/1289 - Het protestantisme in België.</t>
  </si>
  <si>
    <t>1287MK-1</t>
  </si>
  <si>
    <t>1287</t>
  </si>
  <si>
    <t>&gt;30/05/1964</t>
  </si>
  <si>
    <t xml:space="preserve">▬ folder Nr. gn/64 vnr. 6 ▬ </t>
  </si>
  <si>
    <t>80b</t>
  </si>
  <si>
    <t>1287MK-2</t>
  </si>
  <si>
    <t>1287MK-3?</t>
  </si>
  <si>
    <t>1288MK</t>
  </si>
  <si>
    <t>81b</t>
  </si>
  <si>
    <t>1289MK</t>
  </si>
  <si>
    <t>81c</t>
  </si>
  <si>
    <t>1289MK-3?</t>
  </si>
  <si>
    <t>1290/1292 - 100st Verjaring van de Socialistische Internationale.</t>
  </si>
  <si>
    <t>1290MK-1</t>
  </si>
  <si>
    <t>1290</t>
  </si>
  <si>
    <t xml:space="preserve">▬ folder Nr. gn/64 vnr. 7 ▬ </t>
  </si>
  <si>
    <t>1290MK-2</t>
  </si>
  <si>
    <t>1290MK-3?</t>
  </si>
  <si>
    <t>1291MK</t>
  </si>
  <si>
    <t>1292MK</t>
  </si>
  <si>
    <t>1290/91MK-1</t>
  </si>
  <si>
    <t>1290/91</t>
  </si>
  <si>
    <t>&gt;18/7/1964</t>
  </si>
  <si>
    <t>84b</t>
  </si>
  <si>
    <t>84c</t>
  </si>
  <si>
    <t>1290/91MK-3?</t>
  </si>
  <si>
    <t>1290/91MK-2</t>
  </si>
  <si>
    <t>1290/91MK-3</t>
  </si>
  <si>
    <t>1293/1295 - Patriottische uitgifte - Ten bate van vaderlandslievende werken.</t>
  </si>
  <si>
    <t>1293MK</t>
  </si>
  <si>
    <t>1293</t>
  </si>
  <si>
    <t>&gt;1/08/1964</t>
  </si>
  <si>
    <t xml:space="preserve">▬ folder Nr. gn/64 vnr. 8 ▬ </t>
  </si>
  <si>
    <t>1294MK</t>
  </si>
  <si>
    <t>1295MK</t>
  </si>
  <si>
    <t>1293/95MK-1</t>
  </si>
  <si>
    <t>Nieuwpoort</t>
  </si>
  <si>
    <t>1293/95MK-2</t>
  </si>
  <si>
    <t>1296/1297 - Bevrijding - weerstand</t>
  </si>
  <si>
    <t>1296MK</t>
  </si>
  <si>
    <t>1296</t>
  </si>
  <si>
    <t xml:space="preserve">▬ folder Nr. gn/64 vnr. 9 ▬ </t>
  </si>
  <si>
    <t>1297MK</t>
  </si>
  <si>
    <t>1297MK-3?</t>
  </si>
  <si>
    <t>1298/1299 - Europa. Bloem met 22 kroonbladeren.</t>
  </si>
  <si>
    <t>1298MK</t>
  </si>
  <si>
    <t>1298</t>
  </si>
  <si>
    <t>&gt;12/09/1964</t>
  </si>
  <si>
    <t xml:space="preserve">▬ folder Nr. gn/64 vnr. 10 ▬ </t>
  </si>
  <si>
    <t>1299MK</t>
  </si>
  <si>
    <t>Anderlus</t>
  </si>
  <si>
    <t>1300/1302 - Kulturele uitgifte. ▬ 500e Verjaardag overlijden van Rogier Van der Weyden: blok BL36</t>
  </si>
  <si>
    <t>1300MK</t>
  </si>
  <si>
    <t>1300</t>
  </si>
  <si>
    <t>Tournai</t>
  </si>
  <si>
    <t>&gt;19/09/1964</t>
  </si>
  <si>
    <t xml:space="preserve">▬ folder Nr. gn/64 vnr. 11 ▬ </t>
  </si>
  <si>
    <t>1301MK</t>
  </si>
  <si>
    <t>1302MK</t>
  </si>
  <si>
    <t>1303 - Kulturele uitgifte. ▬ 500e Verjaardag overlijden van Rogier Van der Weyden: blok BL37</t>
  </si>
  <si>
    <t>1303MK</t>
  </si>
  <si>
    <t>1303</t>
  </si>
  <si>
    <t>1304/1305 - "Het Pand" - Restauratie van de abdij  te Gent - Zegels uit F1304 &amp; F1305</t>
  </si>
  <si>
    <t>1304MK</t>
  </si>
  <si>
    <t>&gt;12/10/1964</t>
  </si>
  <si>
    <t>&gt;10/10/1964</t>
  </si>
  <si>
    <t xml:space="preserve">▬ folder Nr. gn/64 vnr. 12 ▬ </t>
  </si>
  <si>
    <t>1305MK</t>
  </si>
  <si>
    <t>1306 - "Benelux" - 20st Verj. oprichting /ondertekening overeenkomst  Benelux douane unie.</t>
  </si>
  <si>
    <t>1306MK-1</t>
  </si>
  <si>
    <t>1306</t>
  </si>
  <si>
    <t>Poperingen</t>
  </si>
  <si>
    <t xml:space="preserve">▬ folder Nr. gn/64 vnr. 13 ▬ </t>
  </si>
  <si>
    <t>1306MK-2</t>
  </si>
  <si>
    <t>1306MK</t>
  </si>
  <si>
    <t>1306MK-3</t>
  </si>
  <si>
    <t>1307/1312 - "Antiteringzegels 1964-1965" - Reproducties van bekende Belgische schilders</t>
  </si>
  <si>
    <t>1307MK-1</t>
  </si>
  <si>
    <t>1307</t>
  </si>
  <si>
    <t>&gt;5/12/1964</t>
  </si>
  <si>
    <t xml:space="preserve">▬ folder Nr. gn/64 vnr. 14 ▬ </t>
  </si>
  <si>
    <t>1308MK-1</t>
  </si>
  <si>
    <t>1309MK-1</t>
  </si>
  <si>
    <t>1310MK-1</t>
  </si>
  <si>
    <t>1311MK-1</t>
  </si>
  <si>
    <t>1312MK-1</t>
  </si>
  <si>
    <t>1307MK-2</t>
  </si>
  <si>
    <t>1308MK-2</t>
  </si>
  <si>
    <t>1310MK-2</t>
  </si>
  <si>
    <t>1310MK-3</t>
  </si>
  <si>
    <t>&gt;05-06/12/1964</t>
  </si>
  <si>
    <t>1311MK-2</t>
  </si>
  <si>
    <t>1313MK-2</t>
  </si>
  <si>
    <r>
      <t xml:space="preserve">KCC </t>
    </r>
    <r>
      <rPr>
        <b/>
        <sz val="12"/>
        <rFont val="Calibri"/>
        <family val="2"/>
        <scheme val="minor"/>
      </rPr>
      <t>↨</t>
    </r>
  </si>
  <si>
    <r>
      <t xml:space="preserve">KCC </t>
    </r>
    <r>
      <rPr>
        <b/>
        <sz val="10"/>
        <rFont val="Calibri"/>
        <family val="2"/>
        <scheme val="minor"/>
      </rPr>
      <t>↔</t>
    </r>
  </si>
  <si>
    <r>
      <t xml:space="preserve">Ø </t>
    </r>
    <r>
      <rPr>
        <b/>
        <sz val="10"/>
        <rFont val="Calibri"/>
        <family val="2"/>
        <scheme val="minor"/>
      </rPr>
      <t>↔</t>
    </r>
  </si>
  <si>
    <t>KCC</t>
  </si>
  <si>
    <t>1313/1314 - Tentoonstelling "Textirama" en "Diamantexpo".</t>
  </si>
  <si>
    <t>1313MK</t>
  </si>
  <si>
    <t>1313</t>
  </si>
  <si>
    <t>&gt;23-24/01/1965</t>
  </si>
  <si>
    <t xml:space="preserve">▬ folder Nr. gn/65 vnr. 1 &amp; 2 ▬ </t>
  </si>
  <si>
    <t>1314MK</t>
  </si>
  <si>
    <t>1315/1317 - Gentse Floraliën III</t>
  </si>
  <si>
    <t>1315MK</t>
  </si>
  <si>
    <t>1315</t>
  </si>
  <si>
    <t>&gt;13-14/02/1965</t>
  </si>
  <si>
    <t>&gt;13/02/1965</t>
  </si>
  <si>
    <t xml:space="preserve">▬ folder Nr. gn/65 vnr. 3 ▬ </t>
  </si>
  <si>
    <t>1316MK</t>
  </si>
  <si>
    <t>1317MK</t>
  </si>
  <si>
    <t xml:space="preserve">1318/1320 - Gentse Floraliën III: zegels uit blok BL38 </t>
  </si>
  <si>
    <t>1318MK</t>
  </si>
  <si>
    <t>1318</t>
  </si>
  <si>
    <t>ø</t>
  </si>
  <si>
    <t xml:space="preserve">  ▬ folder Nr. 9/65 ▬ </t>
  </si>
  <si>
    <t>1319MK</t>
  </si>
  <si>
    <t>1320MK</t>
  </si>
  <si>
    <t>1322/1326 - Eeuwfeest van de Algemene Spaar- en Lijfrentekas</t>
  </si>
  <si>
    <t>1322MK-1</t>
  </si>
  <si>
    <t>1322</t>
  </si>
  <si>
    <t>&gt;14/02/1965 (??)</t>
  </si>
  <si>
    <t>&gt;14/02/1965</t>
  </si>
  <si>
    <t>&lt;15/03/1965</t>
  </si>
  <si>
    <t xml:space="preserve">  ▬ folder Nr. 5/65 ▬ </t>
  </si>
  <si>
    <t>1323MK</t>
  </si>
  <si>
    <t>1324MK</t>
  </si>
  <si>
    <t>1322MK-2</t>
  </si>
  <si>
    <t>1325MK-1</t>
  </si>
  <si>
    <t>1325MK-2</t>
  </si>
  <si>
    <t>1326MK</t>
  </si>
  <si>
    <t>1321 - Eeuwfeest van de geboorte van Paul Heymans.</t>
  </si>
  <si>
    <t>1321MK</t>
  </si>
  <si>
    <t>1321</t>
  </si>
  <si>
    <t xml:space="preserve">  ▬ folder Nr. 4/65 ▬ </t>
  </si>
  <si>
    <t>1321MK-2?</t>
  </si>
  <si>
    <t>1327 - Jeugdfilatelie</t>
  </si>
  <si>
    <t>1327MK</t>
  </si>
  <si>
    <t>1327</t>
  </si>
  <si>
    <t>&gt;27-28/03/1965</t>
  </si>
  <si>
    <t>&gt;27/03/1965</t>
  </si>
  <si>
    <t xml:space="preserve">  ▬ folder Nr. 6/65 ▬ </t>
  </si>
  <si>
    <t>1328 - Dag van de Postzegel</t>
  </si>
  <si>
    <t>1328MK</t>
  </si>
  <si>
    <t>1328</t>
  </si>
  <si>
    <t>&gt;25/04/1965</t>
  </si>
  <si>
    <t xml:space="preserve">  ▬ folder Nr. 7/65 ▬ </t>
  </si>
  <si>
    <t>1328MK-2?</t>
  </si>
  <si>
    <t>1329/1332 - 20e Verjaardag bevrijding kampen voor Krijgsgevangenen / politieke gevangenen.</t>
  </si>
  <si>
    <t>1329MK</t>
  </si>
  <si>
    <t>1329</t>
  </si>
  <si>
    <t>&gt;8-9/05/1965</t>
  </si>
  <si>
    <t xml:space="preserve">  ▬ folder Nr. 10/65 ▬ </t>
  </si>
  <si>
    <t>1330MK</t>
  </si>
  <si>
    <t>1331MK</t>
  </si>
  <si>
    <t>1332MK</t>
  </si>
  <si>
    <t>1332MK-2?</t>
  </si>
  <si>
    <t>1333 - Eeuwfeest van de Internationale Unie van Televerbindingen (U.I.T.)</t>
  </si>
  <si>
    <t>1333MK</t>
  </si>
  <si>
    <t>1333</t>
  </si>
  <si>
    <t xml:space="preserve">  ▬ folder Nr. 8/65 ▬ </t>
  </si>
  <si>
    <t>1333MK-2?</t>
  </si>
  <si>
    <t>1334 - Abdij van Affligem.</t>
  </si>
  <si>
    <t>1334MK-1</t>
  </si>
  <si>
    <t>1334</t>
  </si>
  <si>
    <t>Hekelgem</t>
  </si>
  <si>
    <t>&gt;27/05/1965</t>
  </si>
  <si>
    <t xml:space="preserve">  ▬ folder Nr. 11/65 ▬ </t>
  </si>
  <si>
    <t>1334MK-2</t>
  </si>
  <si>
    <t>1334MK-3</t>
  </si>
  <si>
    <t>1335 - Eeuwfeest van de heiligverklaring van St.-Jan-Berchmans.</t>
  </si>
  <si>
    <t>1335MK-1</t>
  </si>
  <si>
    <t>1335</t>
  </si>
  <si>
    <t>Diest</t>
  </si>
  <si>
    <t xml:space="preserve">  ▬ folder Nr. 12/65 ▬ </t>
  </si>
  <si>
    <t>1335MK-2</t>
  </si>
  <si>
    <t>1335MK-3</t>
  </si>
  <si>
    <t>1335MK-4</t>
  </si>
  <si>
    <t>1335MK-5</t>
  </si>
  <si>
    <t>1335MK-6</t>
  </si>
  <si>
    <t>1336 - Vijftigste verjaardag van de oprichting van Talbot House.</t>
  </si>
  <si>
    <t>1336MK-1</t>
  </si>
  <si>
    <t>1336</t>
  </si>
  <si>
    <t>Poperinge</t>
  </si>
  <si>
    <t>&gt;19-20/06/1965</t>
  </si>
  <si>
    <t>&gt;19/06/1965</t>
  </si>
  <si>
    <t xml:space="preserve">  ▬ folder Nr. 13/65 ▬ </t>
  </si>
  <si>
    <t>1336MK-2</t>
  </si>
  <si>
    <t>1336MK-3</t>
  </si>
  <si>
    <t>1337/1339 - Architekt Hoffmann; Huis Stoclet te Brussel.</t>
  </si>
  <si>
    <t>1337MK</t>
  </si>
  <si>
    <t>1337</t>
  </si>
  <si>
    <t>&gt;(?) geen info</t>
  </si>
  <si>
    <t xml:space="preserve">▬ folder Nr. gn/65 vnr. 14 ▬ </t>
  </si>
  <si>
    <t>1338MK</t>
  </si>
  <si>
    <t>1339MK</t>
  </si>
  <si>
    <t>1340/1341 - 75e verjaardag van de Belgische Boerenbond.</t>
  </si>
  <si>
    <t>1340</t>
  </si>
  <si>
    <t>&gt;17-18/07/1965</t>
  </si>
  <si>
    <t xml:space="preserve">  ▬ folder Nr. 15/65 ▬ </t>
  </si>
  <si>
    <t>1342/1343 - Europa</t>
  </si>
  <si>
    <t>1342MK-1</t>
  </si>
  <si>
    <t>1342</t>
  </si>
  <si>
    <t>&gt;25-26/09/1965</t>
  </si>
  <si>
    <t>&gt;25/09/2025</t>
  </si>
  <si>
    <t xml:space="preserve">  ▬ folder Nr. 16/65 ▬ </t>
  </si>
  <si>
    <t>1342/43MK = MK??</t>
  </si>
  <si>
    <t>1342MK-2</t>
  </si>
  <si>
    <t>1342/43MK</t>
  </si>
  <si>
    <t>1343MK-1</t>
  </si>
  <si>
    <t>1343MK-2</t>
  </si>
  <si>
    <t>1343MK-3?</t>
  </si>
  <si>
    <t xml:space="preserve">1344/1348 - Zoo van Antwerpen  III - Ten bate van filantropische werken. Reptielen. </t>
  </si>
  <si>
    <t>1344MK</t>
  </si>
  <si>
    <t>1344</t>
  </si>
  <si>
    <t>&gt;16-17/10/1965</t>
  </si>
  <si>
    <t>&gt;16/10/1965</t>
  </si>
  <si>
    <t xml:space="preserve">  ▬ folder Nr. 17/65 ▬ </t>
  </si>
  <si>
    <t>1345MK</t>
  </si>
  <si>
    <t>1346MK-1</t>
  </si>
  <si>
    <t>1346MK-2</t>
  </si>
  <si>
    <t>1346MK-3?</t>
  </si>
  <si>
    <t>1347MK-1</t>
  </si>
  <si>
    <t>1347MK-2</t>
  </si>
  <si>
    <t>?....?</t>
  </si>
  <si>
    <t>22c</t>
  </si>
  <si>
    <t>1348MK</t>
  </si>
  <si>
    <t>1349/1350 - 100e verjaring van het overlijden van Koning Leopold I.</t>
  </si>
  <si>
    <t>1349</t>
  </si>
  <si>
    <t>&gt;13-14/11/1965</t>
  </si>
  <si>
    <t>&gt;13/11/1965</t>
  </si>
  <si>
    <t xml:space="preserve">  ▬ folder Nr. 19/65 ▬ </t>
  </si>
  <si>
    <t>1350MK</t>
  </si>
  <si>
    <t>1349/50MK-1</t>
  </si>
  <si>
    <t>Zijn dit CM?</t>
  </si>
  <si>
    <t>1349/50MK-2</t>
  </si>
  <si>
    <t>1349/50MK-3</t>
  </si>
  <si>
    <t>1349/50MK-4</t>
  </si>
  <si>
    <t>Zijn dit MK's?</t>
  </si>
  <si>
    <t>1349/50MK-5</t>
  </si>
  <si>
    <t>1349/50MK-6</t>
  </si>
  <si>
    <t>1351 - 100e verjaring van het overlijden van Joseph Lebeau, Minister van Staat.</t>
  </si>
  <si>
    <t>1351MK-1</t>
  </si>
  <si>
    <t>1351</t>
  </si>
  <si>
    <t>Huy</t>
  </si>
  <si>
    <t xml:space="preserve">  ▬ folder Nr. 18/65 ▬ </t>
  </si>
  <si>
    <t>1351MK-2</t>
  </si>
  <si>
    <t>Bruss- Brux</t>
  </si>
  <si>
    <t>1351MK-3?</t>
  </si>
  <si>
    <t>1352/1353 - Toeristische</t>
  </si>
  <si>
    <t>1352MK-1</t>
  </si>
  <si>
    <t>1352</t>
  </si>
  <si>
    <t>1353MK-1</t>
  </si>
  <si>
    <t>Hoeilaart</t>
  </si>
  <si>
    <t>1354MK-2</t>
  </si>
  <si>
    <t>1354/1358 - Tuberculosebestrijding - Gezichten van de Grote Markt te Brussel.</t>
  </si>
  <si>
    <t>1354MK-1</t>
  </si>
  <si>
    <t>1354</t>
  </si>
  <si>
    <t>&gt;04-05/12/1965</t>
  </si>
  <si>
    <t>&lt;4/12/1965</t>
  </si>
  <si>
    <t xml:space="preserve">  ▬ folder Nr. 20/65 ▬ </t>
  </si>
  <si>
    <t>1354MK-3 =MK??</t>
  </si>
  <si>
    <t>1354MK-3</t>
  </si>
  <si>
    <t>1355MK-1</t>
  </si>
  <si>
    <t>1355MK-2</t>
  </si>
  <si>
    <t>1355MK-3</t>
  </si>
  <si>
    <t>1356MK-1</t>
  </si>
  <si>
    <t>1356MK-2</t>
  </si>
  <si>
    <t>1356MK-3</t>
  </si>
  <si>
    <t>1357MK-1</t>
  </si>
  <si>
    <t>1357MK-2</t>
  </si>
  <si>
    <t>1357MK-3</t>
  </si>
  <si>
    <t>1358MK-1</t>
  </si>
  <si>
    <t>1358MK-2</t>
  </si>
  <si>
    <t>1358MK-3?</t>
  </si>
  <si>
    <t>1359 - Overlijden van Koningin Elizabeth naar een medaillon van A. Courtens.</t>
  </si>
  <si>
    <t>1359MK-1</t>
  </si>
  <si>
    <t>1359</t>
  </si>
  <si>
    <t>&gt;23/12/1965</t>
  </si>
  <si>
    <t xml:space="preserve">  ▬ folder Nr. 21/65 ▬ </t>
  </si>
  <si>
    <t>1359MK-2</t>
  </si>
  <si>
    <t>1359MK-3</t>
  </si>
  <si>
    <t>1359MK-4</t>
  </si>
  <si>
    <t>1359MK-5</t>
  </si>
  <si>
    <t>1359MK-6</t>
  </si>
  <si>
    <t>1359MK-7</t>
  </si>
  <si>
    <t>1359MK-8</t>
  </si>
  <si>
    <t>35c</t>
  </si>
  <si>
    <t>1359MK-9</t>
  </si>
  <si>
    <t>1359MK-10</t>
  </si>
  <si>
    <t>1359MK-11</t>
  </si>
  <si>
    <t>36c</t>
  </si>
  <si>
    <t>1359MK-12</t>
  </si>
  <si>
    <t>1359MK-13</t>
  </si>
  <si>
    <t>1359MK-14</t>
  </si>
  <si>
    <t>1359MK-15?</t>
  </si>
  <si>
    <t>1359MK-16</t>
  </si>
  <si>
    <t>1359MK-15+16 = MK???</t>
  </si>
  <si>
    <t>1359MK-17</t>
  </si>
  <si>
    <t>x3</t>
  </si>
  <si>
    <t>Liége-Gent-Brux-Bruss</t>
  </si>
  <si>
    <t>1359MK-18?</t>
  </si>
  <si>
    <t>1360/1362 - Rerum Novarium</t>
  </si>
  <si>
    <t>1360MK-1</t>
  </si>
  <si>
    <t>1360</t>
  </si>
  <si>
    <t>&gt;12-13/02/1966</t>
  </si>
  <si>
    <t>&gt;12/02/1966</t>
  </si>
  <si>
    <t xml:space="preserve"> ▬ folder Nr. 1/66 ▬</t>
  </si>
  <si>
    <t>1360MK-2</t>
  </si>
  <si>
    <t>1360MK-3?</t>
  </si>
  <si>
    <t>1361MK-1</t>
  </si>
  <si>
    <t>1361MK-2</t>
  </si>
  <si>
    <t>1361MK-3?</t>
  </si>
  <si>
    <t>1362MK</t>
  </si>
  <si>
    <t>1362MK-2?</t>
  </si>
  <si>
    <t>1363/1366 - Ter nagedachtenis van Koningin Elizabeth (1876-1965) - blokken BL40 &amp; BL41</t>
  </si>
  <si>
    <t>1363MK</t>
  </si>
  <si>
    <t>1363</t>
  </si>
  <si>
    <t>&gt;16-17/04/1966</t>
  </si>
  <si>
    <t xml:space="preserve"> ▬ folder Nr. 3/66 ▬</t>
  </si>
  <si>
    <t>1364MK</t>
  </si>
  <si>
    <t>1365MK</t>
  </si>
  <si>
    <t>1366MK</t>
  </si>
  <si>
    <t>1367 - Dag van de postzegel</t>
  </si>
  <si>
    <t>1367MK-1</t>
  </si>
  <si>
    <t>1367</t>
  </si>
  <si>
    <t>Aalst</t>
  </si>
  <si>
    <t>&gt;17/04/1966</t>
  </si>
  <si>
    <t xml:space="preserve"> ▬ folder Nr. 2/66 ▬</t>
  </si>
  <si>
    <t>1367MK-2</t>
  </si>
  <si>
    <t>1367MK-3</t>
  </si>
  <si>
    <t>1372/1373 - Zwemsport</t>
  </si>
  <si>
    <t>1372MK-1</t>
  </si>
  <si>
    <t>1372</t>
  </si>
  <si>
    <t xml:space="preserve"> ▬ folder Nr. 4/66 ▬</t>
  </si>
  <si>
    <t>1372MK-2</t>
  </si>
  <si>
    <t>1372MK-3?</t>
  </si>
  <si>
    <t>1374/1380 - Nationaal wetenschappelijk patrimonium.</t>
  </si>
  <si>
    <t>1374MK-1</t>
  </si>
  <si>
    <t>1374</t>
  </si>
  <si>
    <t>28►30/05/1966</t>
  </si>
  <si>
    <t>&gt;28/05/1966</t>
  </si>
  <si>
    <t xml:space="preserve"> ▬ folder Nr. 5/66 ▬</t>
  </si>
  <si>
    <t>1374MK-2?</t>
  </si>
  <si>
    <t>1375MK-1</t>
  </si>
  <si>
    <t>1375MK-2</t>
  </si>
  <si>
    <t>1375MK-3?</t>
  </si>
  <si>
    <t>1376MK-1</t>
  </si>
  <si>
    <t>1376MK-2</t>
  </si>
  <si>
    <t>1376MK-3?</t>
  </si>
  <si>
    <t>1377MK-1</t>
  </si>
  <si>
    <t>1377MK-2</t>
  </si>
  <si>
    <t>&gt;23/05/1966</t>
  </si>
  <si>
    <t>1377MK-3</t>
  </si>
  <si>
    <t>1378MK-1</t>
  </si>
  <si>
    <t>1378MK-2</t>
  </si>
  <si>
    <t>1378MK-4</t>
  </si>
  <si>
    <t>1379MK-1</t>
  </si>
  <si>
    <t>1379MK-2</t>
  </si>
  <si>
    <t>1379MK-3?</t>
  </si>
  <si>
    <t>1380MK-1</t>
  </si>
  <si>
    <t>1380MK-2</t>
  </si>
  <si>
    <t>1380MK-3?</t>
  </si>
  <si>
    <t>1381 - Wereldcongres van de I.P.T.T. - Type van zegel nr. 1367. (Dag van de postzegel)</t>
  </si>
  <si>
    <t>1381MK-1</t>
  </si>
  <si>
    <t>1381</t>
  </si>
  <si>
    <t xml:space="preserve"> ▬ folder Nr. 8/66 ▬</t>
  </si>
  <si>
    <t>1381MK-2?</t>
  </si>
  <si>
    <t>1382 - Professor August Kekulé (1829-1896). Benzeen synthese.</t>
  </si>
  <si>
    <t>1382MK-1</t>
  </si>
  <si>
    <t>~#~</t>
  </si>
  <si>
    <t>1382</t>
  </si>
  <si>
    <t>Vielsalm</t>
  </si>
  <si>
    <t>&gt;9-10/07/1966</t>
  </si>
  <si>
    <t>&gt;9/07/1966</t>
  </si>
  <si>
    <t xml:space="preserve"> ▬ folder Nr. 7/66 ▬</t>
  </si>
  <si>
    <t>1382MK-2?</t>
  </si>
  <si>
    <t>1383 - Eurochemic.</t>
  </si>
  <si>
    <t>1383MK-1</t>
  </si>
  <si>
    <t>1383</t>
  </si>
  <si>
    <t xml:space="preserve"> ▬ folder Nr. 6/66 ▬</t>
  </si>
  <si>
    <t>1383MK-2?</t>
  </si>
  <si>
    <t>1384 - 50e Verjaardag van het overlijden van Rik Wouters (1882-1916). Zelfportret.</t>
  </si>
  <si>
    <t>1384MK</t>
  </si>
  <si>
    <t>1384</t>
  </si>
  <si>
    <t>Amay</t>
  </si>
  <si>
    <t>&gt;06-07/08/1966</t>
  </si>
  <si>
    <t>&gt;6/08/1966</t>
  </si>
  <si>
    <t xml:space="preserve"> ▬ folder Nr. 9/66 ▬</t>
  </si>
  <si>
    <t>1384aMK</t>
  </si>
  <si>
    <t>1384a</t>
  </si>
  <si>
    <t>1385/1388 - Culturele - Zegels uit F1385 ► F1388</t>
  </si>
  <si>
    <t>1385MK-1</t>
  </si>
  <si>
    <t>1385</t>
  </si>
  <si>
    <t>&gt;27-28/08/1966</t>
  </si>
  <si>
    <t>&gt;27/08/1966</t>
  </si>
  <si>
    <t xml:space="preserve"> ▬ folder Nr. 10/66 ▬</t>
  </si>
  <si>
    <t>1385MK-2</t>
  </si>
  <si>
    <t>57c</t>
  </si>
  <si>
    <t>1385MK-3?</t>
  </si>
  <si>
    <t>1386MK-1</t>
  </si>
  <si>
    <t>Charnesse</t>
  </si>
  <si>
    <t>1386MK-2</t>
  </si>
  <si>
    <t>&gt;28/08/1966</t>
  </si>
  <si>
    <t>1386MK-3?</t>
  </si>
  <si>
    <t>1387MK-1</t>
  </si>
  <si>
    <t>1387MK-2</t>
  </si>
  <si>
    <t>1387MK-3</t>
  </si>
  <si>
    <t>1387MK-4</t>
  </si>
  <si>
    <t>1387MK-5?</t>
  </si>
  <si>
    <t>1388MK-1</t>
  </si>
  <si>
    <t>1388MK-2</t>
  </si>
  <si>
    <t>1388MK-3</t>
  </si>
  <si>
    <t>Hannut</t>
  </si>
  <si>
    <t>1389/1390 - Europa - Zeilschip als Symbool</t>
  </si>
  <si>
    <t>1389MK-1</t>
  </si>
  <si>
    <t>1389</t>
  </si>
  <si>
    <t>&gt;24-25/09/1966</t>
  </si>
  <si>
    <t>&gt;24/09/1966</t>
  </si>
  <si>
    <t xml:space="preserve"> ▬ folder Nr. 11/66 ▬</t>
  </si>
  <si>
    <t>1389MK-2</t>
  </si>
  <si>
    <t>1389/90MK</t>
  </si>
  <si>
    <t>1389/90</t>
  </si>
  <si>
    <t>Hamme</t>
  </si>
  <si>
    <t xml:space="preserve">1391/1393 - Zuidpoolexpedities </t>
  </si>
  <si>
    <t>1391MK</t>
  </si>
  <si>
    <t>1391</t>
  </si>
  <si>
    <t>&gt;8-9/10/1966</t>
  </si>
  <si>
    <t>&gt;8/10/1966</t>
  </si>
  <si>
    <t xml:space="preserve"> ▬ folder Nr. 12/66 ▬</t>
  </si>
  <si>
    <t>1391MK-2?</t>
  </si>
  <si>
    <t>1391MK-1</t>
  </si>
  <si>
    <t>1391MK-2</t>
  </si>
  <si>
    <t>1391MK-3</t>
  </si>
  <si>
    <t>Couvin</t>
  </si>
  <si>
    <t>1395/1396 - 75e Verjaardag van de Koninklijke Landsbond der Belgische Postzegelkringen.</t>
  </si>
  <si>
    <t>1395MK-1</t>
  </si>
  <si>
    <t>1395</t>
  </si>
  <si>
    <t>&gt;11►13/11/1966</t>
  </si>
  <si>
    <t>&gt;11/11/1966</t>
  </si>
  <si>
    <t xml:space="preserve"> ▬ folder Nr. 13/66 ▬</t>
  </si>
  <si>
    <t>1395MK-2</t>
  </si>
  <si>
    <t>1397/1398P3 - Toeristische</t>
  </si>
  <si>
    <t>1397MK-1</t>
  </si>
  <si>
    <t>1397</t>
  </si>
  <si>
    <t>Bouillon</t>
  </si>
  <si>
    <t>1397MK-2</t>
  </si>
  <si>
    <t>1398MK-1</t>
  </si>
  <si>
    <t>Lier</t>
  </si>
  <si>
    <t>1398MK-2</t>
  </si>
  <si>
    <t>1398MK-3</t>
  </si>
  <si>
    <t>1398MK-4</t>
  </si>
  <si>
    <t>1398MK-5</t>
  </si>
  <si>
    <t>1399/1403 - Solidariteit. Kinderspelen</t>
  </si>
  <si>
    <t>1399MK-1</t>
  </si>
  <si>
    <t>1399</t>
  </si>
  <si>
    <t>&gt;03-04/12/1966</t>
  </si>
  <si>
    <t>&gt;3/12/1966</t>
  </si>
  <si>
    <t xml:space="preserve"> ▬ folder Nr. 14/66 ▬</t>
  </si>
  <si>
    <t>1399MK-2</t>
  </si>
  <si>
    <t>1399MK-3?</t>
  </si>
  <si>
    <t>1400MK</t>
  </si>
  <si>
    <t>1400MK-2?</t>
  </si>
  <si>
    <t>1401MK</t>
  </si>
  <si>
    <t>1401MK-2?</t>
  </si>
  <si>
    <t>1402MK-1</t>
  </si>
  <si>
    <t>1402MK-2?</t>
  </si>
  <si>
    <t>1403MK-1</t>
  </si>
  <si>
    <t>1403MK-2?</t>
  </si>
  <si>
    <t>1404/1405 - 50e Verjaardag oprichting van de Internationale Vereniging der Lions Clubs.</t>
  </si>
  <si>
    <t>1404MK-1</t>
  </si>
  <si>
    <t>1404</t>
  </si>
  <si>
    <t>&gt;14-15/01/1967</t>
  </si>
  <si>
    <t>&gt;14/01/1967</t>
  </si>
  <si>
    <t xml:space="preserve"> ▬ folder Nr. 1/67 ▬</t>
  </si>
  <si>
    <t>1405MK</t>
  </si>
  <si>
    <t>1406 - Wapenmuseum van Luik</t>
  </si>
  <si>
    <t>1406MK-1</t>
  </si>
  <si>
    <t>1406</t>
  </si>
  <si>
    <t>&gt;11-12/02/1967</t>
  </si>
  <si>
    <t>&gt;11/02/1967</t>
  </si>
  <si>
    <t>▬ folder Nr. 2/67  ▬</t>
  </si>
  <si>
    <t>1406MK-2</t>
  </si>
  <si>
    <t>77c</t>
  </si>
  <si>
    <t>1406MK-3</t>
  </si>
  <si>
    <t>1407 - Wereldjaar van het Toerisme</t>
  </si>
  <si>
    <t>1407MK-1</t>
  </si>
  <si>
    <t>1407</t>
  </si>
  <si>
    <t xml:space="preserve">▬ folder Nr. 3/67 ▬ </t>
  </si>
  <si>
    <t>1407MK-2</t>
  </si>
  <si>
    <t>1407MK-3?</t>
  </si>
  <si>
    <t>1408/1409 - Natuurbescherming</t>
  </si>
  <si>
    <t>1408MK-1</t>
  </si>
  <si>
    <t>1408</t>
  </si>
  <si>
    <t xml:space="preserve"> ▬ folder Nr. 5/67 ▬</t>
  </si>
  <si>
    <t>1408MK-2</t>
  </si>
  <si>
    <t>79c</t>
  </si>
  <si>
    <t>1408MK-3?</t>
  </si>
  <si>
    <t>1409MK-2</t>
  </si>
  <si>
    <t>De Panne</t>
  </si>
  <si>
    <t>1409MK-3</t>
  </si>
  <si>
    <t>1409MK-4</t>
  </si>
  <si>
    <t>1409MK-5</t>
  </si>
  <si>
    <t>1409MK-6</t>
  </si>
  <si>
    <t>1409MK-7</t>
  </si>
  <si>
    <t>1410/1412 - Europese campagne ten voordele van de vluchtelingen - zegels uit blok BL43</t>
  </si>
  <si>
    <t>1410MK</t>
  </si>
  <si>
    <t>1410</t>
  </si>
  <si>
    <t xml:space="preserve"> ▬ folder Nr. 4/67 ▬</t>
  </si>
  <si>
    <t>1411MK</t>
  </si>
  <si>
    <t>1412MK</t>
  </si>
  <si>
    <t>1413 - Dag van de Postzegel</t>
  </si>
  <si>
    <t>1413MK-1</t>
  </si>
  <si>
    <t>1413</t>
  </si>
  <si>
    <t>Izegem</t>
  </si>
  <si>
    <t>&gt;16/04/1967</t>
  </si>
  <si>
    <t xml:space="preserve"> ▬ folder Nr. 7/67 ▬</t>
  </si>
  <si>
    <t>1413MK-2</t>
  </si>
  <si>
    <t>1413MK-3</t>
  </si>
  <si>
    <t>Izegem ?</t>
  </si>
  <si>
    <t>1414 - Paul-Emile Janson (1872-1944). Staatsman.</t>
  </si>
  <si>
    <t>1414MK-1</t>
  </si>
  <si>
    <t>1414</t>
  </si>
  <si>
    <t>Herstal</t>
  </si>
  <si>
    <t>&gt;15-16/04/1967</t>
  </si>
  <si>
    <t xml:space="preserve"> ▬ folder Nr. 6/67 ▬</t>
  </si>
  <si>
    <t>1414MK-2</t>
  </si>
  <si>
    <t>Opwijk</t>
  </si>
  <si>
    <t>&gt;15/04/1967</t>
  </si>
  <si>
    <t>1414MK-3?</t>
  </si>
  <si>
    <t>1415/1416 - Europa</t>
  </si>
  <si>
    <t>1415MK-1</t>
  </si>
  <si>
    <t>1415</t>
  </si>
  <si>
    <t>29-30/04/- 01/05/1967</t>
  </si>
  <si>
    <t>&gt;29/04/1967</t>
  </si>
  <si>
    <t xml:space="preserve"> ▬ folder Nr. 8/67 ▬</t>
  </si>
  <si>
    <t>1415MK-2</t>
  </si>
  <si>
    <t>1416MK</t>
  </si>
  <si>
    <t>1417 - Vlasnijverheid</t>
  </si>
  <si>
    <t>1417MK</t>
  </si>
  <si>
    <t>1417</t>
  </si>
  <si>
    <t>&gt;03-04/06/1967</t>
  </si>
  <si>
    <t>&gt;03/06/1967</t>
  </si>
  <si>
    <t xml:space="preserve">▬ folder Nr. 9/67 ▬ </t>
  </si>
  <si>
    <t>1417MK-2?</t>
  </si>
  <si>
    <t>1418 - 700e verjaardag van de toekenning van stadsrechten aan Oostende</t>
  </si>
  <si>
    <t>1417MK-1</t>
  </si>
  <si>
    <t>&gt;3/06/2025</t>
  </si>
  <si>
    <t xml:space="preserve">▬ folder Nr. 10/67 ▬ </t>
  </si>
  <si>
    <t>1417MK-2</t>
  </si>
  <si>
    <t>1417MK-3?</t>
  </si>
  <si>
    <t>1419 - Robert Schuman (1886-1963)</t>
  </si>
  <si>
    <t>1419MK-1</t>
  </si>
  <si>
    <t>1419</t>
  </si>
  <si>
    <t>&gt;24-25/06/1967</t>
  </si>
  <si>
    <t>&lt;24/06/1967</t>
  </si>
  <si>
    <t xml:space="preserve">▬ folder Nr. 11/67 ▬ </t>
  </si>
  <si>
    <t>1419MK-2</t>
  </si>
  <si>
    <t>1419MK-3?</t>
  </si>
  <si>
    <t>1420 - Gedenkteken te Gentinnes.</t>
  </si>
  <si>
    <t>1420MK-1</t>
  </si>
  <si>
    <t>1420</t>
  </si>
  <si>
    <t>Gentinnes</t>
  </si>
  <si>
    <t>1420MK-2</t>
  </si>
  <si>
    <t>1420MK-3</t>
  </si>
  <si>
    <t>Waimes</t>
  </si>
  <si>
    <t>1421 - Koloniale Verbroedering.</t>
  </si>
  <si>
    <t>1421MK-1</t>
  </si>
  <si>
    <t>1421</t>
  </si>
  <si>
    <t>1421MK-2</t>
  </si>
  <si>
    <t>Tervuiren</t>
  </si>
  <si>
    <t>1421MK-3?</t>
  </si>
  <si>
    <t>1422 - Europese dagen van de telecommunicatie.</t>
  </si>
  <si>
    <t>1422MK-1</t>
  </si>
  <si>
    <t>1422</t>
  </si>
  <si>
    <t xml:space="preserve">▬ folder Nr. 12/67 ▬ </t>
  </si>
  <si>
    <t>1422MK-2?</t>
  </si>
  <si>
    <t>1423/1424 - Toeristische zegels.</t>
  </si>
  <si>
    <t>1423MK-1</t>
  </si>
  <si>
    <t>1423</t>
  </si>
  <si>
    <t>Spontin</t>
  </si>
  <si>
    <t>&gt;15-16/07/1967</t>
  </si>
  <si>
    <t>&gt;15/07/1967</t>
  </si>
  <si>
    <t>1423MK-2?</t>
  </si>
  <si>
    <t>&gt;1/7/1967</t>
  </si>
  <si>
    <t>1423MK-2</t>
  </si>
  <si>
    <t>☻</t>
  </si>
  <si>
    <t>93c</t>
  </si>
  <si>
    <t>1423MK-3?</t>
  </si>
  <si>
    <t>1425/1426 - "Fondation Charles Plisnier" en "Stichting Lodewijk De Raet".</t>
  </si>
  <si>
    <t>1425MK-1</t>
  </si>
  <si>
    <t>1425</t>
  </si>
  <si>
    <t>Jemappes</t>
  </si>
  <si>
    <t>&gt;02-03/09/1967</t>
  </si>
  <si>
    <t>&gt;2/09/1967</t>
  </si>
  <si>
    <t xml:space="preserve">▬ folder Nr. 13/67 ▬ </t>
  </si>
  <si>
    <t>1425MK-2</t>
  </si>
  <si>
    <t>Merchtem</t>
  </si>
  <si>
    <t>1425MK-3</t>
  </si>
  <si>
    <t>1426MK-1</t>
  </si>
  <si>
    <t>1426MK-2</t>
  </si>
  <si>
    <t>1426MK-3</t>
  </si>
  <si>
    <t>1427/1431 - Culturele - Erasmus en zijn tijd.</t>
  </si>
  <si>
    <t>1427MK-1</t>
  </si>
  <si>
    <t>1427</t>
  </si>
  <si>
    <t xml:space="preserve">▬ folder Nr. 14/67 ▬ </t>
  </si>
  <si>
    <t>1427MK-2</t>
  </si>
  <si>
    <t>1427MK-3?</t>
  </si>
  <si>
    <t>1428MK-1</t>
  </si>
  <si>
    <t>1428MK-2</t>
  </si>
  <si>
    <t>1428MK-3?</t>
  </si>
  <si>
    <t>1429MK-1</t>
  </si>
  <si>
    <t>1429MK-2</t>
  </si>
  <si>
    <t>1429MK-3?</t>
  </si>
  <si>
    <t>1430MK-1</t>
  </si>
  <si>
    <t>1430MK-2</t>
  </si>
  <si>
    <t>1430MK-3?</t>
  </si>
  <si>
    <t>1431MK-1</t>
  </si>
  <si>
    <t>1431MK-2</t>
  </si>
  <si>
    <t>1431MK-3?</t>
  </si>
  <si>
    <t>1432 - Britse week.</t>
  </si>
  <si>
    <t>1432MK-1</t>
  </si>
  <si>
    <t>1432</t>
  </si>
  <si>
    <t>Turnhoit</t>
  </si>
  <si>
    <t>&gt;30/09/1967</t>
  </si>
  <si>
    <t xml:space="preserve">▬ folder Nr. 15/67 ▬ </t>
  </si>
  <si>
    <t>1432MK-2</t>
  </si>
  <si>
    <t>1432MK-3</t>
  </si>
  <si>
    <t>Auvelais</t>
  </si>
  <si>
    <t>1433/1434 - Universiteiten van Gent en Luik</t>
  </si>
  <si>
    <t>1433MK-1</t>
  </si>
  <si>
    <t>1433</t>
  </si>
  <si>
    <t>&gt;30/09/67-01/10/67</t>
  </si>
  <si>
    <t xml:space="preserve">▬ folder Nr. 16/67 ▬ </t>
  </si>
  <si>
    <t>1433MK-2</t>
  </si>
  <si>
    <t>1433MK-3?</t>
  </si>
  <si>
    <t>1434MK-1</t>
  </si>
  <si>
    <t>1434MK-3 = MK??</t>
  </si>
  <si>
    <t>1434MK-2</t>
  </si>
  <si>
    <t>1434MK-3</t>
  </si>
  <si>
    <t xml:space="preserve">1435 - Tentoonstelling "Postphila I". - Zegel uit blok BL44 </t>
  </si>
  <si>
    <t>1435MK-1</t>
  </si>
  <si>
    <t>1435</t>
  </si>
  <si>
    <t>Bruss-Bruxs</t>
  </si>
  <si>
    <t>&gt;21►29/10/1967</t>
  </si>
  <si>
    <t>&gt;21/10/1967</t>
  </si>
  <si>
    <t xml:space="preserve">▬ folder Nr. 17/67 ▬ </t>
  </si>
  <si>
    <t>1435MK-2</t>
  </si>
  <si>
    <t>1435MK-3</t>
  </si>
  <si>
    <t>1436 - Kerstmis</t>
  </si>
  <si>
    <t>1436MK-1</t>
  </si>
  <si>
    <t>1436</t>
  </si>
  <si>
    <t>&gt;11-12/11/1967</t>
  </si>
  <si>
    <t>&gt;11/11/1967</t>
  </si>
  <si>
    <t xml:space="preserve">▬ folder Nr. 18/67 ▬ </t>
  </si>
  <si>
    <t>1436MK-2</t>
  </si>
  <si>
    <t>&gt;12/11/1967</t>
  </si>
  <si>
    <t>1436MK-3</t>
  </si>
  <si>
    <t>1436MK-4</t>
  </si>
  <si>
    <t>106b</t>
  </si>
  <si>
    <t>1436MK-5</t>
  </si>
  <si>
    <t>106c</t>
  </si>
  <si>
    <t>1436MK-6</t>
  </si>
  <si>
    <t>107a</t>
  </si>
  <si>
    <t>1436(x2)MK</t>
  </si>
  <si>
    <t>1436(x2)</t>
  </si>
  <si>
    <t>108a</t>
  </si>
  <si>
    <t>1437/1442 - Solidariteit</t>
  </si>
  <si>
    <t>1437MK-1</t>
  </si>
  <si>
    <t>1437</t>
  </si>
  <si>
    <t>&gt;09-10/12/1967</t>
  </si>
  <si>
    <t>&gt;9/12/1967</t>
  </si>
  <si>
    <t xml:space="preserve">▬ folder Nr. 19/67 ▬ </t>
  </si>
  <si>
    <t>108b</t>
  </si>
  <si>
    <t>1438MK-1</t>
  </si>
  <si>
    <t>108c</t>
  </si>
  <si>
    <t>1439MK-1</t>
  </si>
  <si>
    <t>109a</t>
  </si>
  <si>
    <t>1440MK-1</t>
  </si>
  <si>
    <t>109b</t>
  </si>
  <si>
    <t>1441MK-1</t>
  </si>
  <si>
    <t>109c</t>
  </si>
  <si>
    <t>1442MK-1</t>
  </si>
  <si>
    <t>110a</t>
  </si>
  <si>
    <t>1437MK-2</t>
  </si>
  <si>
    <t>zegel exact op juiste plaats</t>
  </si>
  <si>
    <t>110b</t>
  </si>
  <si>
    <t>1438MK-2</t>
  </si>
  <si>
    <t>110c</t>
  </si>
  <si>
    <t>1439MK-2</t>
  </si>
  <si>
    <t>111a</t>
  </si>
  <si>
    <t>1440MK-2</t>
  </si>
  <si>
    <t>111b</t>
  </si>
  <si>
    <t>1441MK-2</t>
  </si>
  <si>
    <t>111c</t>
  </si>
  <si>
    <t>1442MK-2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</si>
  <si>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</si>
  <si>
    <t>…...</t>
  </si>
  <si>
    <t>1444 - Campagne tegen arbeidsongevallen.</t>
  </si>
  <si>
    <t>1444MK-1</t>
  </si>
  <si>
    <t>1444</t>
  </si>
  <si>
    <t>Beringen</t>
  </si>
  <si>
    <t>&gt;3-4/02/1968</t>
  </si>
  <si>
    <t>&gt;3/02/1968</t>
  </si>
  <si>
    <t xml:space="preserve">▬ folder Nr. 1/68 ▬ </t>
  </si>
  <si>
    <t>1444MK-2</t>
  </si>
  <si>
    <t>1c?</t>
  </si>
  <si>
    <t>1444MK-3?</t>
  </si>
  <si>
    <t>1445 - Dag van de Postzegel</t>
  </si>
  <si>
    <t>1445MK-1</t>
  </si>
  <si>
    <t>1445</t>
  </si>
  <si>
    <t>&gt;17/03/1968</t>
  </si>
  <si>
    <t xml:space="preserve">▬ folder Nr. 2/68 ▬ </t>
  </si>
  <si>
    <t>1445MK-2</t>
  </si>
  <si>
    <t>La Roche-en- Ardenne</t>
  </si>
  <si>
    <t>1445MK-3</t>
  </si>
  <si>
    <t>1445MK-4?</t>
  </si>
  <si>
    <t>Ath</t>
  </si>
  <si>
    <t>1447 - Eeuwfeest van de Zegeldrukkerij te Mechelen.</t>
  </si>
  <si>
    <t>1447MK-1</t>
  </si>
  <si>
    <t>1447</t>
  </si>
  <si>
    <t>&gt;13-14-15/04/1968</t>
  </si>
  <si>
    <t>&gt;13/04/1968</t>
  </si>
  <si>
    <t xml:space="preserve">▬ folder Nr. 4/68 ▬ </t>
  </si>
  <si>
    <t>1447MK-2</t>
  </si>
  <si>
    <t>1447MK-3</t>
  </si>
  <si>
    <t>↔+~#~</t>
  </si>
  <si>
    <t>1447MK-4</t>
  </si>
  <si>
    <t>1447MK-5</t>
  </si>
  <si>
    <t>Gembloux</t>
  </si>
  <si>
    <t>4c?</t>
  </si>
  <si>
    <t>1447MK-6?</t>
  </si>
  <si>
    <t>1448/1451 - Historische uitgifte.</t>
  </si>
  <si>
    <t>1448MK-1</t>
  </si>
  <si>
    <t>1448</t>
  </si>
  <si>
    <t>Geraardsbergen</t>
  </si>
  <si>
    <t>&gt;13►15/04/1968</t>
  </si>
  <si>
    <t xml:space="preserve">▬ folder Nr. 3/68 ▬ </t>
  </si>
  <si>
    <t>1448MK-2</t>
  </si>
  <si>
    <t>5c?</t>
  </si>
  <si>
    <t>1448MK-3?</t>
  </si>
  <si>
    <t>1449MK-1</t>
  </si>
  <si>
    <t>Theux</t>
  </si>
  <si>
    <t>1449MK-2</t>
  </si>
  <si>
    <t>6c?</t>
  </si>
  <si>
    <t>1449MK-3?</t>
  </si>
  <si>
    <t>1450MK-1</t>
  </si>
  <si>
    <t>1450MK-2</t>
  </si>
  <si>
    <t>7c?</t>
  </si>
  <si>
    <t>1450MK-3?</t>
  </si>
  <si>
    <t>1451MK-1</t>
  </si>
  <si>
    <t>Wervik</t>
  </si>
  <si>
    <t>1451MK-2</t>
  </si>
  <si>
    <t>8c?</t>
  </si>
  <si>
    <t>1451MK-3?</t>
  </si>
  <si>
    <t>1452/1453 - Europa 1968</t>
  </si>
  <si>
    <t>1452MK-1</t>
  </si>
  <si>
    <t>1452</t>
  </si>
  <si>
    <t>&gt;27-28/04/1968</t>
  </si>
  <si>
    <t>&gt;27/04/1968</t>
  </si>
  <si>
    <t xml:space="preserve">▬ folder Nr. 5/68 ▬ </t>
  </si>
  <si>
    <t>1452MK-2</t>
  </si>
  <si>
    <t>9c?</t>
  </si>
  <si>
    <t>1452MK-3?</t>
  </si>
  <si>
    <t>1453MK-1</t>
  </si>
  <si>
    <t>1453MK-2</t>
  </si>
  <si>
    <t>1453MK-3</t>
  </si>
  <si>
    <t>1454/1455 - Belgische Rode Kruis</t>
  </si>
  <si>
    <t>1454MK-1</t>
  </si>
  <si>
    <t>1454</t>
  </si>
  <si>
    <t xml:space="preserve">▬ folder Nr. 6/68 ▬ </t>
  </si>
  <si>
    <t>1454MK-2</t>
  </si>
  <si>
    <t>11c?</t>
  </si>
  <si>
    <t>1454MK-3?</t>
  </si>
  <si>
    <t>1455MK-1</t>
  </si>
  <si>
    <t>1455MK-2</t>
  </si>
  <si>
    <t>12c?</t>
  </si>
  <si>
    <t>1455MK-3?</t>
  </si>
  <si>
    <t>1456/1460 - Olympische Spelen in Mexico</t>
  </si>
  <si>
    <t>1456MK-1</t>
  </si>
  <si>
    <t>1456</t>
  </si>
  <si>
    <t>&gt;25-26/05/1968</t>
  </si>
  <si>
    <t>&gt;25/05/1968</t>
  </si>
  <si>
    <t xml:space="preserve">▬ folder Nr. 7/68 ▬ </t>
  </si>
  <si>
    <t>1457MK</t>
  </si>
  <si>
    <t>1458MK</t>
  </si>
  <si>
    <t>1459MK</t>
  </si>
  <si>
    <t>1460MK</t>
  </si>
  <si>
    <t>1460MK-2</t>
  </si>
  <si>
    <t>1461/1462 - Toeristische zegels</t>
  </si>
  <si>
    <t>1461MK-1</t>
  </si>
  <si>
    <t>1461</t>
  </si>
  <si>
    <t>Genk</t>
  </si>
  <si>
    <t>&gt;22-23/06/1968</t>
  </si>
  <si>
    <t>&gt;22/06/1968</t>
  </si>
  <si>
    <t xml:space="preserve">▬ folder Nr. 8/68 ▬ </t>
  </si>
  <si>
    <t>1461MK-2</t>
  </si>
  <si>
    <t>15c?</t>
  </si>
  <si>
    <t>1461MK-3?</t>
  </si>
  <si>
    <t>1462MK-1</t>
  </si>
  <si>
    <t>1462MK-2</t>
  </si>
  <si>
    <t>16c?</t>
  </si>
  <si>
    <t>1462MK-3?</t>
  </si>
  <si>
    <t>1463/1465- Rampen</t>
  </si>
  <si>
    <t>1463MK</t>
  </si>
  <si>
    <t>1463</t>
  </si>
  <si>
    <t>1464MK</t>
  </si>
  <si>
    <t>1465MK</t>
  </si>
  <si>
    <t>1466/1469 - Nationaal belang</t>
  </si>
  <si>
    <t>1466MK-1</t>
  </si>
  <si>
    <t>1466</t>
  </si>
  <si>
    <t>&gt;07-08/09/1968</t>
  </si>
  <si>
    <t>&gt;7/09/1968</t>
  </si>
  <si>
    <t xml:space="preserve">▬ folder Nr. 9/68 ▬ </t>
  </si>
  <si>
    <t>1466MK-2</t>
  </si>
  <si>
    <t>1466MK-3</t>
  </si>
  <si>
    <t>1467MK-1</t>
  </si>
  <si>
    <t>Lissewege</t>
  </si>
  <si>
    <t>1467MK-2</t>
  </si>
  <si>
    <t>1467MK-3</t>
  </si>
  <si>
    <t>1468MK</t>
  </si>
  <si>
    <t>20b?</t>
  </si>
  <si>
    <t>1468MK-2?</t>
  </si>
  <si>
    <t>1469MK</t>
  </si>
  <si>
    <t>Ronquéres</t>
  </si>
  <si>
    <t>21b?</t>
  </si>
  <si>
    <t>1470/1473 - Solidariteit. 125e Verjaardag van de Dierentuin van Antwerpen</t>
  </si>
  <si>
    <t>1470MK-1</t>
  </si>
  <si>
    <t>1470</t>
  </si>
  <si>
    <t>&gt;19-20/10/1968</t>
  </si>
  <si>
    <t>&gt;19/10/1968</t>
  </si>
  <si>
    <t xml:space="preserve">▬ folder Nr. 10/68 ▬ </t>
  </si>
  <si>
    <t>1470MK-2</t>
  </si>
  <si>
    <t>1470MK-3</t>
  </si>
  <si>
    <t>1471MK-1</t>
  </si>
  <si>
    <t>1471MK-2</t>
  </si>
  <si>
    <t>1471MK-3</t>
  </si>
  <si>
    <t>1471MK-4</t>
  </si>
  <si>
    <t>St-Michiels</t>
  </si>
  <si>
    <t>24b?</t>
  </si>
  <si>
    <t>1471MK-5?</t>
  </si>
  <si>
    <t>1472MK-1</t>
  </si>
  <si>
    <t>1472MK-2</t>
  </si>
  <si>
    <t>1472MK-3</t>
  </si>
  <si>
    <t>1473MK-1</t>
  </si>
  <si>
    <t>1473MK-2</t>
  </si>
  <si>
    <t>26c?</t>
  </si>
  <si>
    <t>1473MK-3?</t>
  </si>
  <si>
    <t>1474/1477 - Patriottische uitgifte. 50e Verjaardag van de overwinning in 1918</t>
  </si>
  <si>
    <t>1474MK-1</t>
  </si>
  <si>
    <t>1474</t>
  </si>
  <si>
    <t>&gt;09►11/11/1968</t>
  </si>
  <si>
    <t>&gt;11/01/1968</t>
  </si>
  <si>
    <t xml:space="preserve">▬ folder Nr. 11/68 ▬ </t>
  </si>
  <si>
    <t>1474MK-2</t>
  </si>
  <si>
    <t>&gt;11/11/1968</t>
  </si>
  <si>
    <t>27c?</t>
  </si>
  <si>
    <t>1474MK-3?</t>
  </si>
  <si>
    <t>1475MK-1</t>
  </si>
  <si>
    <t>1475MK-2</t>
  </si>
  <si>
    <t>&gt;9/11/1968</t>
  </si>
  <si>
    <t>28c?</t>
  </si>
  <si>
    <t>1475MK-3?</t>
  </si>
  <si>
    <t>1476MK-1</t>
  </si>
  <si>
    <t>1476MK-2</t>
  </si>
  <si>
    <t>29c?</t>
  </si>
  <si>
    <t>1476MK-3?</t>
  </si>
  <si>
    <t>1477MK-1</t>
  </si>
  <si>
    <t>1477MK-2</t>
  </si>
  <si>
    <t>30c?</t>
  </si>
  <si>
    <t>1477MK-3?</t>
  </si>
  <si>
    <t>1478 - Kerstmis</t>
  </si>
  <si>
    <t>1478MK-1</t>
  </si>
  <si>
    <t>1478</t>
  </si>
  <si>
    <t>&gt;07-08/12/1968</t>
  </si>
  <si>
    <t>&gt;7/12/1968</t>
  </si>
  <si>
    <t xml:space="preserve">▬ folder Nr. 12/68 ▬ </t>
  </si>
  <si>
    <t>1478MK-2</t>
  </si>
  <si>
    <t>Ledenberg</t>
  </si>
  <si>
    <t>1478MK-3</t>
  </si>
  <si>
    <t>1478MK-4</t>
  </si>
  <si>
    <t>1478MK-5</t>
  </si>
  <si>
    <t>1478MK-6</t>
  </si>
  <si>
    <t>1480/1481 - Toeristische zegels</t>
  </si>
  <si>
    <t>1480MK-1</t>
  </si>
  <si>
    <t>1480</t>
  </si>
  <si>
    <t>&gt;14-15/12/1968</t>
  </si>
  <si>
    <t>&gt;15/12/1968</t>
  </si>
  <si>
    <t xml:space="preserve">▬ folder Nr. 13/68 ▬ </t>
  </si>
  <si>
    <t>1480MK-2</t>
  </si>
  <si>
    <t>&gt;14/12/1968</t>
  </si>
  <si>
    <t>1480MK-3</t>
  </si>
  <si>
    <t>1481MK</t>
  </si>
  <si>
    <t>Esneux</t>
  </si>
  <si>
    <t>34b?</t>
  </si>
  <si>
    <t>1481MK-2?</t>
  </si>
  <si>
    <t>1482 - St.-Pauluskerk te Antwerpen</t>
  </si>
  <si>
    <t>1482MK-1</t>
  </si>
  <si>
    <t>1482</t>
  </si>
  <si>
    <t>&gt;15-16/02/1969</t>
  </si>
  <si>
    <t>&gt;15/02/1969</t>
  </si>
  <si>
    <t xml:space="preserve">▬ folder Nr. 2/69 ▬ </t>
  </si>
  <si>
    <t>1482MK-2</t>
  </si>
  <si>
    <t>35c?</t>
  </si>
  <si>
    <t>1482MK-3?</t>
  </si>
  <si>
    <t>1483 - Abdij van Aulne.</t>
  </si>
  <si>
    <t>1483MK-1</t>
  </si>
  <si>
    <t>1483</t>
  </si>
  <si>
    <t xml:space="preserve">▬ folder Nr. 1/69 ▬ </t>
  </si>
  <si>
    <t>1483MK-2</t>
  </si>
  <si>
    <t>Gozée</t>
  </si>
  <si>
    <t>36c?</t>
  </si>
  <si>
    <t>1483MK-3?</t>
  </si>
  <si>
    <t>1486 - Tweede millenium van de stad Aarlen.</t>
  </si>
  <si>
    <t>1486MK-1</t>
  </si>
  <si>
    <t>1486</t>
  </si>
  <si>
    <t>&gt;15-16/03/1969</t>
  </si>
  <si>
    <t>&gt;15/03/1969</t>
  </si>
  <si>
    <t xml:space="preserve">▬ folder Nr. 3/69 ▬ </t>
  </si>
  <si>
    <t>1486MK-2</t>
  </si>
  <si>
    <t>37c?</t>
  </si>
  <si>
    <t>1486MK-3?</t>
  </si>
  <si>
    <t>1487 - 150 jaar Stedelijk Onderwijs te Antwerpen.</t>
  </si>
  <si>
    <t>1487MK-1</t>
  </si>
  <si>
    <t>1487</t>
  </si>
  <si>
    <t xml:space="preserve">▬ folder Nr. 4/69 ▬ </t>
  </si>
  <si>
    <t>1487MK-2</t>
  </si>
  <si>
    <t>1487MK-3</t>
  </si>
  <si>
    <t>1487MK-4</t>
  </si>
  <si>
    <t>1487MK-5</t>
  </si>
  <si>
    <t>39c?</t>
  </si>
  <si>
    <t>1487MK-3?</t>
  </si>
  <si>
    <t xml:space="preserve">1488 - Dag van de Postzegel. </t>
  </si>
  <si>
    <t>1488MK</t>
  </si>
  <si>
    <t>1488</t>
  </si>
  <si>
    <t>&gt;13/04/1969</t>
  </si>
  <si>
    <t xml:space="preserve">▬ folder Nr. 5/69 ▬ </t>
  </si>
  <si>
    <t>40b?</t>
  </si>
  <si>
    <t>1488MK-2?</t>
  </si>
  <si>
    <t>1489/1490 - Europa 1969</t>
  </si>
  <si>
    <t>1489MK-1</t>
  </si>
  <si>
    <t>1489</t>
  </si>
  <si>
    <t>&gt;26-27/04/1969</t>
  </si>
  <si>
    <t>&gt;26/04/1969</t>
  </si>
  <si>
    <t xml:space="preserve">▬ folder Nr. 6/69 ▬ </t>
  </si>
  <si>
    <t>1489MK-2</t>
  </si>
  <si>
    <t>41c?</t>
  </si>
  <si>
    <t>1489MK-2?</t>
  </si>
  <si>
    <t>1490MK-1</t>
  </si>
  <si>
    <t>1490MK-2</t>
  </si>
  <si>
    <t>42c?</t>
  </si>
  <si>
    <t>1490MK-2?</t>
  </si>
  <si>
    <t>1491 - Tentoonstelling "Postphila II". Zegel uit blok BL45</t>
  </si>
  <si>
    <t>1491MK-1</t>
  </si>
  <si>
    <t>1491</t>
  </si>
  <si>
    <t>&gt;10►18/05/1969</t>
  </si>
  <si>
    <t>&gt;10/06/1969</t>
  </si>
  <si>
    <t xml:space="preserve">▬ folder Nr. 7/69 ▬ </t>
  </si>
  <si>
    <t>1491MK-2</t>
  </si>
  <si>
    <t>43c?</t>
  </si>
  <si>
    <t>1491MK-2?</t>
  </si>
  <si>
    <t>1492/1495 - Filantropisch UNICEF - Kindertekeningen</t>
  </si>
  <si>
    <t>1492MK</t>
  </si>
  <si>
    <t>1492</t>
  </si>
  <si>
    <t>Hoboken</t>
  </si>
  <si>
    <t>&gt;31/05-1/06/1969</t>
  </si>
  <si>
    <t>&gt;31/05/1969</t>
  </si>
  <si>
    <t xml:space="preserve">▬ folder Nr. 10/69 ▬ </t>
  </si>
  <si>
    <t>44b?</t>
  </si>
  <si>
    <t>1492MK-2?</t>
  </si>
  <si>
    <t>1493MK</t>
  </si>
  <si>
    <t>Jodoignes</t>
  </si>
  <si>
    <t>45b?</t>
  </si>
  <si>
    <t>1493MK-2?</t>
  </si>
  <si>
    <t>1494MK</t>
  </si>
  <si>
    <t>Brielen</t>
  </si>
  <si>
    <t>46b?</t>
  </si>
  <si>
    <t>1494MK-2?</t>
  </si>
  <si>
    <t>1495MK</t>
  </si>
  <si>
    <t>47b?</t>
  </si>
  <si>
    <t>1495MK-2?</t>
  </si>
  <si>
    <t>1496 - 20e verjaardag van de ondertekening van het NAVO-verdrag.</t>
  </si>
  <si>
    <t>1496MK</t>
  </si>
  <si>
    <t>1496</t>
  </si>
  <si>
    <t>&gt;31/05-1/06/69</t>
  </si>
  <si>
    <t xml:space="preserve">▬ folder Nr. 8/69 ▬ </t>
  </si>
  <si>
    <t>48b?</t>
  </si>
  <si>
    <t>1496MK-2?</t>
  </si>
  <si>
    <t>1497 - 50e verjaardag van de Internationale Arbeidsorganisatie (I.A.O.)</t>
  </si>
  <si>
    <t>1497MK-1</t>
  </si>
  <si>
    <t>1497</t>
  </si>
  <si>
    <t xml:space="preserve">▬ folder Nr. 9/69 ▬ </t>
  </si>
  <si>
    <t>1497MK-2</t>
  </si>
  <si>
    <t>…</t>
  </si>
  <si>
    <t>49c?</t>
  </si>
  <si>
    <t>1497MK-2?</t>
  </si>
  <si>
    <t>1498 - Wereldkampioenschap wielrennen.</t>
  </si>
  <si>
    <t>1498MK-1</t>
  </si>
  <si>
    <t>1498</t>
  </si>
  <si>
    <t>Zedelgem</t>
  </si>
  <si>
    <t>&gt;05-06/06/1969</t>
  </si>
  <si>
    <t>&gt;5/07/1969</t>
  </si>
  <si>
    <t xml:space="preserve">▬ folder Nr. 12/69 ▬ </t>
  </si>
  <si>
    <t>1498MK-2</t>
  </si>
  <si>
    <t>1498MK-3</t>
  </si>
  <si>
    <t>Zolder</t>
  </si>
  <si>
    <t>1498MK-4</t>
  </si>
  <si>
    <t>1498MK-5</t>
  </si>
  <si>
    <t>51c?</t>
  </si>
  <si>
    <t>1498MK-6?</t>
  </si>
  <si>
    <t>1499 - Mgr. Scheppers (1802-1877).</t>
  </si>
  <si>
    <t>1499MK-1</t>
  </si>
  <si>
    <t>1499</t>
  </si>
  <si>
    <t>&lt;5/06/1969</t>
  </si>
  <si>
    <t xml:space="preserve">▬ folder Nr. 11/69 ▬ </t>
  </si>
  <si>
    <t>1499MK-2</t>
  </si>
  <si>
    <t>1499MK-3</t>
  </si>
  <si>
    <t>1500 - 25e verjaardag Benelux.</t>
  </si>
  <si>
    <t>1500MK-1</t>
  </si>
  <si>
    <t>1500</t>
  </si>
  <si>
    <t>&gt;06-07/09/1969</t>
  </si>
  <si>
    <t xml:space="preserve">▬ folder Nr. 13/69 ▬ </t>
  </si>
  <si>
    <t>53b?</t>
  </si>
  <si>
    <t>1500MK-2?</t>
  </si>
  <si>
    <t>1501/1502 - Flora</t>
  </si>
  <si>
    <t>1501MK-1</t>
  </si>
  <si>
    <t>1501</t>
  </si>
  <si>
    <t>Jambe</t>
  </si>
  <si>
    <t>&gt;6/09/1969</t>
  </si>
  <si>
    <t>1501MK-2</t>
  </si>
  <si>
    <t>54c?</t>
  </si>
  <si>
    <t>1501MK-3?</t>
  </si>
  <si>
    <t>1502MK-1</t>
  </si>
  <si>
    <t>1502MK-2</t>
  </si>
  <si>
    <t>55c?</t>
  </si>
  <si>
    <t>1502MK-3</t>
  </si>
  <si>
    <t>1503/1504 - Toeristische zegels.</t>
  </si>
  <si>
    <t>1503MK-1</t>
  </si>
  <si>
    <t>1503</t>
  </si>
  <si>
    <t>Veurne</t>
  </si>
  <si>
    <t>&gt;7/09/1969</t>
  </si>
  <si>
    <t xml:space="preserve">▬ folder Nr. 14/69 ▬ </t>
  </si>
  <si>
    <t>1503MK-2</t>
  </si>
  <si>
    <t>1503MK-3</t>
  </si>
  <si>
    <t>1503MK-4</t>
  </si>
  <si>
    <t>1503MK-5</t>
  </si>
  <si>
    <t>1503MK-6</t>
  </si>
  <si>
    <t>1504 (2x)MK-7</t>
  </si>
  <si>
    <t>1504 (2x)</t>
  </si>
  <si>
    <t>1505MK</t>
  </si>
  <si>
    <t>58c?</t>
  </si>
  <si>
    <t>1505MK-3?</t>
  </si>
  <si>
    <t>1505/1507 - Culturele uitgifte.</t>
  </si>
  <si>
    <t>1505MK-1</t>
  </si>
  <si>
    <t>1505</t>
  </si>
  <si>
    <t>&gt;20-21/09/1969</t>
  </si>
  <si>
    <t>&gt;20/09/1969</t>
  </si>
  <si>
    <t xml:space="preserve">▬ folder Nr. 15/69 ▬ </t>
  </si>
  <si>
    <t>1505MK-2</t>
  </si>
  <si>
    <t>59c?</t>
  </si>
  <si>
    <t>1506MK-1</t>
  </si>
  <si>
    <t>1506MK-2</t>
  </si>
  <si>
    <t>60c?</t>
  </si>
  <si>
    <t>1506MK-3?</t>
  </si>
  <si>
    <t>1507MK-1</t>
  </si>
  <si>
    <t>1507MK-2</t>
  </si>
  <si>
    <t>61c?</t>
  </si>
  <si>
    <t>1507MK-3?</t>
  </si>
  <si>
    <t xml:space="preserve">1508 / 1509 - Maanlanding - nr 1509 uit blok BL46 </t>
  </si>
  <si>
    <t>1508MK-1</t>
  </si>
  <si>
    <t>1508</t>
  </si>
  <si>
    <t>Gilly</t>
  </si>
  <si>
    <t xml:space="preserve">▬ folder Nr. 16/69 ▬ </t>
  </si>
  <si>
    <t>1508MK-2</t>
  </si>
  <si>
    <t>1508MK-3</t>
  </si>
  <si>
    <t>1509MK</t>
  </si>
  <si>
    <t>63b?</t>
  </si>
  <si>
    <t>1509MK-2?</t>
  </si>
  <si>
    <t>1510 - Nationaal Werk voor Oorlogsinvalieden</t>
  </si>
  <si>
    <t>1510MK</t>
  </si>
  <si>
    <t>1510</t>
  </si>
  <si>
    <t>&gt;11-12/10/1969</t>
  </si>
  <si>
    <t>&gt;11/10/1969</t>
  </si>
  <si>
    <t xml:space="preserve">▬ folder Nr. 17/69 ▬ </t>
  </si>
  <si>
    <t>64b?</t>
  </si>
  <si>
    <t>1510MK-2?</t>
  </si>
  <si>
    <t>1511 - Jeugdfilatelie</t>
  </si>
  <si>
    <t>1511MK-1</t>
  </si>
  <si>
    <t>1511</t>
  </si>
  <si>
    <t>&gt;18-19/10/1969</t>
  </si>
  <si>
    <t>&gt;18/10/1969</t>
  </si>
  <si>
    <t xml:space="preserve">▬ folder Nr. 18/69 ▬ </t>
  </si>
  <si>
    <t>1511MK-2</t>
  </si>
  <si>
    <t>&gt;19/10/1969</t>
  </si>
  <si>
    <t>1511MK-3</t>
  </si>
  <si>
    <t>1512 - 100 jaar geboorte Graaf Henry Carton de Wiart (1869-1951). Minister van Staat.</t>
  </si>
  <si>
    <t>1512MK-1</t>
  </si>
  <si>
    <t>1512</t>
  </si>
  <si>
    <t>Woluwe</t>
  </si>
  <si>
    <t>&gt;08-09/11/1969</t>
  </si>
  <si>
    <t>&gt;8/11/1969</t>
  </si>
  <si>
    <t xml:space="preserve">▬ folder Nr. 21/69 ▬ </t>
  </si>
  <si>
    <t>1512MK-2</t>
  </si>
  <si>
    <t>66c?</t>
  </si>
  <si>
    <t>1512MK-3?</t>
  </si>
  <si>
    <t>1513 - Neerhofdieren.</t>
  </si>
  <si>
    <t>1513MK</t>
  </si>
  <si>
    <t>1513</t>
  </si>
  <si>
    <t xml:space="preserve">▬ folder Nr. 19/69 ▬ </t>
  </si>
  <si>
    <t>67b?</t>
  </si>
  <si>
    <t>1513MK-2?</t>
  </si>
  <si>
    <t>1516 - Nationale Maatschappij voor Krediet aan de Nijverheid.</t>
  </si>
  <si>
    <t>1516MK-1</t>
  </si>
  <si>
    <t>1516</t>
  </si>
  <si>
    <t>&gt;13-14/12/1969</t>
  </si>
  <si>
    <t>&gt;13/12/1969</t>
  </si>
  <si>
    <t xml:space="preserve">▬ folder Nr. 22/69 ▬ </t>
  </si>
  <si>
    <t>1516MK-2</t>
  </si>
  <si>
    <t>68c?</t>
  </si>
  <si>
    <t>1516MK-3?</t>
  </si>
  <si>
    <t>1514/1515 -Tunnel onder de Schelde en autoweg van Wallonië</t>
  </si>
  <si>
    <t>1514MK-1</t>
  </si>
  <si>
    <t>1514</t>
  </si>
  <si>
    <t xml:space="preserve">▬ folder Nr. 20/69 ▬ </t>
  </si>
  <si>
    <t>1514MK-2</t>
  </si>
  <si>
    <t>69c?</t>
  </si>
  <si>
    <t>1514MK-3?</t>
  </si>
  <si>
    <t>1514MK-3</t>
  </si>
  <si>
    <t>1517 - Kerstmis</t>
  </si>
  <si>
    <t>1517MK-1</t>
  </si>
  <si>
    <t>1517</t>
  </si>
  <si>
    <t xml:space="preserve">▬ folder Nr. 23/69 ▬ </t>
  </si>
  <si>
    <t>1517MK-2</t>
  </si>
  <si>
    <t>Sint-Niklaas</t>
  </si>
  <si>
    <t>1517MK-3</t>
  </si>
  <si>
    <t>1519/1522 - Solidariteit. Glasramen.</t>
  </si>
  <si>
    <t>1519MK-1</t>
  </si>
  <si>
    <t>1519</t>
  </si>
  <si>
    <t xml:space="preserve">▬ folder Nr. 24/69 ▬ </t>
  </si>
  <si>
    <t>1519MK-2 = MK?</t>
  </si>
  <si>
    <t>1519MK-2</t>
  </si>
  <si>
    <t>72c?</t>
  </si>
  <si>
    <t>1519MK-3?</t>
  </si>
  <si>
    <t>Proven</t>
  </si>
  <si>
    <t>1519MK-3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</si>
  <si>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+~#~</t>
    </r>
  </si>
  <si>
    <t>1523/1525 - Gentse Floraliën IV.</t>
  </si>
  <si>
    <t>1523MK-1</t>
  </si>
  <si>
    <t>1523</t>
  </si>
  <si>
    <t>&gt;31/01-01/02/1970</t>
  </si>
  <si>
    <t>&gt;31/01/1970</t>
  </si>
  <si>
    <t xml:space="preserve"> ▬ folder Nr. 1 / 70 ▬ </t>
  </si>
  <si>
    <t>1523MK-2</t>
  </si>
  <si>
    <t>1523MK-3</t>
  </si>
  <si>
    <t>1524MK-1</t>
  </si>
  <si>
    <t>1524MK-2</t>
  </si>
  <si>
    <t>→</t>
  </si>
  <si>
    <t>1524MK-3</t>
  </si>
  <si>
    <t>1523MK-3?</t>
  </si>
  <si>
    <t>1523A/1525A - Gentse Floraliën IV -  zegels uit blok BL47</t>
  </si>
  <si>
    <t>1523AMK</t>
  </si>
  <si>
    <t>1523A</t>
  </si>
  <si>
    <t>&gt;25-26/04/1970</t>
  </si>
  <si>
    <t xml:space="preserve"> ▬ folder Nr. 5 / 70 ▬ </t>
  </si>
  <si>
    <t>1524AMK</t>
  </si>
  <si>
    <t>1524A</t>
  </si>
  <si>
    <t>1526/1527 - Natuurbehoud.</t>
  </si>
  <si>
    <t>1526MK-1</t>
  </si>
  <si>
    <t>1526</t>
  </si>
  <si>
    <t>&gt;7-8/03/1970</t>
  </si>
  <si>
    <t>&gt;7/03/1970</t>
  </si>
  <si>
    <t xml:space="preserve"> ▬ folder Nr. 2 / 70 ▬ </t>
  </si>
  <si>
    <t>1526MK-2</t>
  </si>
  <si>
    <t>1526MK-3?</t>
  </si>
  <si>
    <t>1527MK-1</t>
  </si>
  <si>
    <t>&gt;07/03/1970</t>
  </si>
  <si>
    <t>1527MK-2</t>
  </si>
  <si>
    <t>1527MK-3</t>
  </si>
  <si>
    <t>1528 - Jeugdfilatelie.</t>
  </si>
  <si>
    <t>1528MK-1</t>
  </si>
  <si>
    <t>1528</t>
  </si>
  <si>
    <t>&gt;4-5/04/1970</t>
  </si>
  <si>
    <t>&gt;4/04/1970</t>
  </si>
  <si>
    <t xml:space="preserve"> ▬ folder Nr. 3 / 70 ▬ </t>
  </si>
  <si>
    <t>1528MK-2</t>
  </si>
  <si>
    <t>Heist</t>
  </si>
  <si>
    <t>1528MK-3?</t>
  </si>
  <si>
    <t>1529 - Dag van de Postzegel</t>
  </si>
  <si>
    <t>1529MK-1</t>
  </si>
  <si>
    <t>1529</t>
  </si>
  <si>
    <t>Brus-Brux</t>
  </si>
  <si>
    <t>&gt; 12/4/70</t>
  </si>
  <si>
    <t>&gt;12/04/1970</t>
  </si>
  <si>
    <t xml:space="preserve"> ▬ folder Nr. 4 / 70 ▬ </t>
  </si>
  <si>
    <t>1529MK-2</t>
  </si>
  <si>
    <t>1529MK-3</t>
  </si>
  <si>
    <t>1530/1531 - Europa</t>
  </si>
  <si>
    <t>1530MK-1</t>
  </si>
  <si>
    <t>1530</t>
  </si>
  <si>
    <t>&gt;1-2-3/05/1970</t>
  </si>
  <si>
    <t>&gt;1/05/1970</t>
  </si>
  <si>
    <t xml:space="preserve"> ▬ folder Nr. 6 / 70 ▬ </t>
  </si>
  <si>
    <t>1530MK-2</t>
  </si>
  <si>
    <t>1530MK-3?</t>
  </si>
  <si>
    <t>1531MK-1</t>
  </si>
  <si>
    <t>1531MK-2</t>
  </si>
  <si>
    <t>1531MK-3?</t>
  </si>
  <si>
    <t>1532/1535 - Kulturele uitgifte. Musea.</t>
  </si>
  <si>
    <t>1532MK-1</t>
  </si>
  <si>
    <t>1532</t>
  </si>
  <si>
    <t>&gt;30-31/05/1970</t>
  </si>
  <si>
    <t>&gt;30/05/1970</t>
  </si>
  <si>
    <t xml:space="preserve"> ▬ folder Nr. 7 / 70 ▬ </t>
  </si>
  <si>
    <t>1532MK-2</t>
  </si>
  <si>
    <t>1532MK-3</t>
  </si>
  <si>
    <t>1532MK-4</t>
  </si>
  <si>
    <t>1533MK-1</t>
  </si>
  <si>
    <t>Fontaine L'éveque</t>
  </si>
  <si>
    <t>1533MK-2</t>
  </si>
  <si>
    <t>&gt;30/03/1970</t>
  </si>
  <si>
    <t>1534MK-1</t>
  </si>
  <si>
    <t>Virton</t>
  </si>
  <si>
    <t>1534MK-2</t>
  </si>
  <si>
    <t>1534MK-3</t>
  </si>
  <si>
    <t>1535MK-1</t>
  </si>
  <si>
    <t>1535MK-2</t>
  </si>
  <si>
    <t>1535MK-3</t>
  </si>
  <si>
    <t>1536 - 75e Verjaardag van de "Internationale Coöperatieve Alliantie".</t>
  </si>
  <si>
    <t>1536MK-1</t>
  </si>
  <si>
    <t>1536</t>
  </si>
  <si>
    <t>&gt;27-28/06/1970</t>
  </si>
  <si>
    <t>&gt;27/06/1970</t>
  </si>
  <si>
    <t xml:space="preserve"> ▬ folder Nr. 8 / 70 ▬ </t>
  </si>
  <si>
    <t>1536MK-2</t>
  </si>
  <si>
    <t>1536MK-3?</t>
  </si>
  <si>
    <t>1537/1538 - Virton en Zelzate.</t>
  </si>
  <si>
    <t>1537MK-1</t>
  </si>
  <si>
    <t>1537</t>
  </si>
  <si>
    <t xml:space="preserve"> ▬ folder Nr. 9 / 70 ▬ </t>
  </si>
  <si>
    <t>1537MK-3</t>
  </si>
  <si>
    <t>1537MK-2</t>
  </si>
  <si>
    <t>1538MK-1</t>
  </si>
  <si>
    <t>Zelzate</t>
  </si>
  <si>
    <t>1538MK-2</t>
  </si>
  <si>
    <t>&lt;-----&gt;</t>
  </si>
  <si>
    <t>1539 /1540 - Pattriottische uitgifte. 25e verjaardag van de bevrijding der krijgsgevangenenkampen.</t>
  </si>
  <si>
    <t>1539MK</t>
  </si>
  <si>
    <t>1539</t>
  </si>
  <si>
    <t>Knokke</t>
  </si>
  <si>
    <t>&gt; 4-5/07/1970</t>
  </si>
  <si>
    <t>&gt;4/05/1970</t>
  </si>
  <si>
    <t xml:space="preserve"> ▬ folder Nr. 10 / 70 ▬ </t>
  </si>
  <si>
    <t>1540MK</t>
  </si>
  <si>
    <t>2659 Breendonk??</t>
  </si>
  <si>
    <t>1540MK-3?</t>
  </si>
  <si>
    <t>1541/1542 - Toeristische zegels.</t>
  </si>
  <si>
    <t>1541MK-1</t>
  </si>
  <si>
    <t>1541</t>
  </si>
  <si>
    <t>Kasterlee</t>
  </si>
  <si>
    <t>&gt;4/07/1970</t>
  </si>
  <si>
    <t>1541MK-2</t>
  </si>
  <si>
    <t>1542MK</t>
  </si>
  <si>
    <t>1543 - 40e Verjaardag van K. Boudewijn I. Nieuwe beeltenis met jaartal 1930-1970.</t>
  </si>
  <si>
    <t>1543MK-1</t>
  </si>
  <si>
    <t>1543</t>
  </si>
  <si>
    <t>&gt;-- Ø ---</t>
  </si>
  <si>
    <t xml:space="preserve"> ▬ folder Nr. 11/ 70 ▬ </t>
  </si>
  <si>
    <t>1581ALMK = 1543MK-1 ???</t>
  </si>
  <si>
    <t>1543MK-2</t>
  </si>
  <si>
    <t>1544MK-3</t>
  </si>
  <si>
    <t>1546 - Stichting Koningin Fabiola.</t>
  </si>
  <si>
    <t>1546MK-1</t>
  </si>
  <si>
    <t>1546</t>
  </si>
  <si>
    <t>&gt;19-20/09/1970</t>
  </si>
  <si>
    <t>&gt;19/09/1970</t>
  </si>
  <si>
    <t xml:space="preserve"> ▬ folder Nr. 14/ 70 ▬ </t>
  </si>
  <si>
    <t>1546MK-2</t>
  </si>
  <si>
    <t>1546MK-3</t>
  </si>
  <si>
    <t>1546MK-4</t>
  </si>
  <si>
    <t>1546MK-5</t>
  </si>
  <si>
    <t>1546MK-6</t>
  </si>
  <si>
    <t>1546MK-7</t>
  </si>
  <si>
    <t>1546MK-9</t>
  </si>
  <si>
    <t>1546MK-8</t>
  </si>
  <si>
    <t>1547/1548 - Sport</t>
  </si>
  <si>
    <t>1547MK-1</t>
  </si>
  <si>
    <t>1547</t>
  </si>
  <si>
    <t xml:space="preserve"> ▬ folder Nr. 13/ 70 ▬ </t>
  </si>
  <si>
    <t>1547MK-2</t>
  </si>
  <si>
    <t>1547MK-3?</t>
  </si>
  <si>
    <t>1548MK-1</t>
  </si>
  <si>
    <t>1548MK-2</t>
  </si>
  <si>
    <t>1548MK-3?</t>
  </si>
  <si>
    <t>1549 - 25e Verjaardag van de oprichting van de UNO.</t>
  </si>
  <si>
    <t>1549MK-1</t>
  </si>
  <si>
    <t>1549</t>
  </si>
  <si>
    <t>Waterschei</t>
  </si>
  <si>
    <t>&gt;12-13/09/1970</t>
  </si>
  <si>
    <t>&gt;12/09/1970</t>
  </si>
  <si>
    <t xml:space="preserve"> ▬ folder Nr. 12/ 70 ▬ </t>
  </si>
  <si>
    <t>1549MK-2</t>
  </si>
  <si>
    <t>1549MK-3?</t>
  </si>
  <si>
    <t>1550 - 25e Internationale Jaarbeurs der Vlaanderen.</t>
  </si>
  <si>
    <t>1550MK-2</t>
  </si>
  <si>
    <t>1550</t>
  </si>
  <si>
    <t>1551MK-2</t>
  </si>
  <si>
    <t>1551MK-3?</t>
  </si>
  <si>
    <t>1551/1553 - Belgica 72. Internationale filatelistische tentoonstelling- Zegels uit blok BL48</t>
  </si>
  <si>
    <t>1551</t>
  </si>
  <si>
    <t>&gt;10-11/10/1970</t>
  </si>
  <si>
    <t>&gt;10/10/1970</t>
  </si>
  <si>
    <t xml:space="preserve"> ▬ folder Nr. 15/ 70 ▬ </t>
  </si>
  <si>
    <t>1551MK-2?</t>
  </si>
  <si>
    <t>1551MK-1</t>
  </si>
  <si>
    <t>1551/53MK-1</t>
  </si>
  <si>
    <t>1551/53</t>
  </si>
  <si>
    <t>1551/53MK-2</t>
  </si>
  <si>
    <t xml:space="preserve">1554 - 50e verj. oprichting Nationale Maatschappij Huisvesting. ► beeldhouwwerk v. Joris Minne </t>
  </si>
  <si>
    <t>1554MK</t>
  </si>
  <si>
    <t>1554</t>
  </si>
  <si>
    <t>&gt;17-18/10/1970</t>
  </si>
  <si>
    <t>&gt;17/10/1970</t>
  </si>
  <si>
    <t xml:space="preserve"> ▬ folder Nr. 16/ 70 ▬ </t>
  </si>
  <si>
    <t>1554MK-2?</t>
  </si>
  <si>
    <t>1555 - 25e Verj. van de maatschappelijke zekerheid in België. Besluitwet 28/12/1944.</t>
  </si>
  <si>
    <t>1555MK-1</t>
  </si>
  <si>
    <t xml:space="preserve"> ▬ folder Nr. 17/ 70 ▬ </t>
  </si>
  <si>
    <t>1555MK-2</t>
  </si>
  <si>
    <t>1555MK-3?</t>
  </si>
  <si>
    <t>1556 - Kerstmis. Schilderij van Jan Gossaert (Mabuse) (1478-1536)</t>
  </si>
  <si>
    <t>1556MK-1</t>
  </si>
  <si>
    <t>1556</t>
  </si>
  <si>
    <t>&gt;14-15/11/1970</t>
  </si>
  <si>
    <t>&gt;14/11/1970</t>
  </si>
  <si>
    <t xml:space="preserve"> ▬ folder Nr. 19/ 70 ▬ </t>
  </si>
  <si>
    <t>1556MK-2</t>
  </si>
  <si>
    <t>1556MK-3</t>
  </si>
  <si>
    <t>Assebroek</t>
  </si>
  <si>
    <t>1556MK-4</t>
  </si>
  <si>
    <t>1556MK-3?</t>
  </si>
  <si>
    <t>1557/1560 - Filantropische uitgave.</t>
  </si>
  <si>
    <t>1557MK-1</t>
  </si>
  <si>
    <t>1557</t>
  </si>
  <si>
    <t xml:space="preserve"> ▬ folder Nr. 18/ 70 ▬ </t>
  </si>
  <si>
    <t>1557MK-3</t>
  </si>
  <si>
    <t>Bilzen</t>
  </si>
  <si>
    <t>31/6/1971</t>
  </si>
  <si>
    <t>1557MK-4</t>
  </si>
  <si>
    <t>1557MK-6</t>
  </si>
  <si>
    <t>1557MK-7</t>
  </si>
  <si>
    <t>1557MK-5</t>
  </si>
  <si>
    <t>1558MK-1</t>
  </si>
  <si>
    <t>1558MK-3</t>
  </si>
  <si>
    <t>1558MK-4</t>
  </si>
  <si>
    <t>1558MK-2</t>
  </si>
  <si>
    <t>1559MK-2</t>
  </si>
  <si>
    <t>1560MK-2</t>
  </si>
  <si>
    <t>1560MK-3?</t>
  </si>
  <si>
    <t>1560MK-1</t>
  </si>
  <si>
    <t>Marcinelle</t>
  </si>
  <si>
    <t>1561MK-2</t>
  </si>
  <si>
    <t>1561MK-3?</t>
  </si>
  <si>
    <t>1564/1565  - Solidariteit. Fragmenten uit schilderijen van P.Delvaux en R. Magritte</t>
  </si>
  <si>
    <t>1564MK-1</t>
  </si>
  <si>
    <t>1564</t>
  </si>
  <si>
    <t>Lauwe</t>
  </si>
  <si>
    <t>&gt;12-13/12/1970</t>
  </si>
  <si>
    <t>&gt;12/12/1970</t>
  </si>
  <si>
    <t xml:space="preserve"> ▬ folder Nr. 21/ 70 ▬ </t>
  </si>
  <si>
    <t>1564MK-2</t>
  </si>
  <si>
    <t>1564MK-3?</t>
  </si>
  <si>
    <t>1565MK-1</t>
  </si>
  <si>
    <t>1565MK-2</t>
  </si>
  <si>
    <t>1565MK-3?</t>
  </si>
  <si>
    <t>1566 - 50e verjaardag van de aanhechting van de kantons Eupen, Malmédy en Sankt-Vith bij België.</t>
  </si>
  <si>
    <t>1566MK</t>
  </si>
  <si>
    <t>1566</t>
  </si>
  <si>
    <t xml:space="preserve"> ▬ folder Nr. 20/ 70 ▬ </t>
  </si>
  <si>
    <t>1566MK-2?</t>
  </si>
  <si>
    <t>1567 - Volledige automatisering van het telefoonnet.</t>
  </si>
  <si>
    <t>1567MK-1</t>
  </si>
  <si>
    <t>1567</t>
  </si>
  <si>
    <t>&gt;16-17/01/1971</t>
  </si>
  <si>
    <t>&gt;16/01/1971</t>
  </si>
  <si>
    <t xml:space="preserve"> ▬ folder Nr. 1/ 71 ▬ </t>
  </si>
  <si>
    <t>1567MK-2</t>
  </si>
  <si>
    <t>1567MK-3</t>
  </si>
  <si>
    <t>1567MK-4</t>
  </si>
  <si>
    <t>1567MK-5</t>
  </si>
  <si>
    <t>1567MK-6</t>
  </si>
  <si>
    <t>1567MK-7</t>
  </si>
  <si>
    <t>1567MK-8</t>
  </si>
  <si>
    <t>Avergem</t>
  </si>
  <si>
    <t>1567MK-3?</t>
  </si>
  <si>
    <t>1568 - 50e Autosalon.</t>
  </si>
  <si>
    <t>1568MK-1</t>
  </si>
  <si>
    <t>1568</t>
  </si>
  <si>
    <t>Wetteren</t>
  </si>
  <si>
    <t xml:space="preserve"> ▬ folder Nr. 2/ 71 ▬ </t>
  </si>
  <si>
    <t>1568MK-2</t>
  </si>
  <si>
    <t>Seraing</t>
  </si>
  <si>
    <t>&gt;17/01/1971</t>
  </si>
  <si>
    <t>1568MK-3</t>
  </si>
  <si>
    <t>1568MK-4</t>
  </si>
  <si>
    <t>1568MK-5</t>
  </si>
  <si>
    <t>1568MK-3?</t>
  </si>
  <si>
    <t>1568MK-7</t>
  </si>
  <si>
    <t>1568MK-8</t>
  </si>
  <si>
    <t>1568MK-9</t>
  </si>
  <si>
    <t>1568MK-10</t>
  </si>
  <si>
    <t>1568MK-11</t>
  </si>
  <si>
    <t>1568MK-12?</t>
  </si>
  <si>
    <t>1569 - 75e verjaardag van de oprichting van de Touring Club van België</t>
  </si>
  <si>
    <t>1569MK-1</t>
  </si>
  <si>
    <t>1569</t>
  </si>
  <si>
    <t>&gt;13-14/02/1971</t>
  </si>
  <si>
    <t>&lt;13/02/1971</t>
  </si>
  <si>
    <t xml:space="preserve"> ▬ folder Nr. 3/ 71 ▬ </t>
  </si>
  <si>
    <t>1569MK-2</t>
  </si>
  <si>
    <t>1569MK-3</t>
  </si>
  <si>
    <t>1570 - 8e Eeuwfeest van de kathedraal van Doornik.</t>
  </si>
  <si>
    <t>1570MK-1</t>
  </si>
  <si>
    <t>1570</t>
  </si>
  <si>
    <t xml:space="preserve"> ▬ folder Nr. 4/ 71 ▬ </t>
  </si>
  <si>
    <t>1570MK-2</t>
  </si>
  <si>
    <t>1570MK-3?</t>
  </si>
  <si>
    <t>1571/1572 - Filantropische uitgifte</t>
  </si>
  <si>
    <t>1571MK-1</t>
  </si>
  <si>
    <t>1571</t>
  </si>
  <si>
    <t>Marche Les Dames</t>
  </si>
  <si>
    <t>&gt;13-14/03/1971</t>
  </si>
  <si>
    <t>&lt;13/03/1971</t>
  </si>
  <si>
    <t xml:space="preserve"> ▬ folder Nr. 7/ 71 ▬ </t>
  </si>
  <si>
    <t>1571MK-2</t>
  </si>
  <si>
    <t>1571MK-3?</t>
  </si>
  <si>
    <t>1572MK-1</t>
  </si>
  <si>
    <t>1572MK-2</t>
  </si>
  <si>
    <t>Turnhout</t>
  </si>
  <si>
    <t>1572MK-3</t>
  </si>
  <si>
    <t>1572MK-4</t>
  </si>
  <si>
    <t>1572MK-5?</t>
  </si>
  <si>
    <t>1573 - Jeugdfilatelie. Tekening naar een werk van T. Lobrichon</t>
  </si>
  <si>
    <t>1573MK-1</t>
  </si>
  <si>
    <t>1573</t>
  </si>
  <si>
    <t xml:space="preserve"> ▬ folder Nr. 6/ 71 ▬ </t>
  </si>
  <si>
    <t>1573MK-2</t>
  </si>
  <si>
    <t>1573MK-3</t>
  </si>
  <si>
    <t>1576 - Koninklijke Academie voor Franse Taal- en letterkunde.</t>
  </si>
  <si>
    <t>1576MK</t>
  </si>
  <si>
    <t>1576</t>
  </si>
  <si>
    <t xml:space="preserve">&gt;17-18/04/1971 ► </t>
  </si>
  <si>
    <t>&lt;17/04/1971</t>
  </si>
  <si>
    <t>19/04/1971►</t>
  </si>
  <si>
    <t xml:space="preserve"> ▬ folder Nr. 9/ 71 ▬ </t>
  </si>
  <si>
    <t>13/03/1971 volgens folder - volgens OBP 17/04 / 71</t>
  </si>
  <si>
    <t>1576MK-2?</t>
  </si>
  <si>
    <t>1577 - Dag van de Postzegel</t>
  </si>
  <si>
    <t>1577MK</t>
  </si>
  <si>
    <t>&gt;25/04/1971</t>
  </si>
  <si>
    <t>1577MK-2?</t>
  </si>
  <si>
    <t>1578/1579 - Europa - Zinnebeeld.</t>
  </si>
  <si>
    <t>1578MK1</t>
  </si>
  <si>
    <t>1578</t>
  </si>
  <si>
    <t>&gt;01-02/05/1971</t>
  </si>
  <si>
    <t>&gt;1/05/1971</t>
  </si>
  <si>
    <t xml:space="preserve"> ▬ folder Nr. 10/ 71 ▬ </t>
  </si>
  <si>
    <t>1579MK-1</t>
  </si>
  <si>
    <t>1579MK1</t>
  </si>
  <si>
    <t>1579MK-3</t>
  </si>
  <si>
    <t>1578/79MK-1</t>
  </si>
  <si>
    <t>1578/79</t>
  </si>
  <si>
    <t>1578/79MK-2</t>
  </si>
  <si>
    <t>1578/79MK-3</t>
  </si>
  <si>
    <t>1578/79MK-4</t>
  </si>
  <si>
    <t>Ninove</t>
  </si>
  <si>
    <t>1578/79MK-5</t>
  </si>
  <si>
    <t>60c</t>
  </si>
  <si>
    <t>1578/79MK-6</t>
  </si>
  <si>
    <t>Quievrin</t>
  </si>
  <si>
    <t>1581/1587 - Beeltenis van K. Boudewijn. Type Nr. 1543, zonder jaartallen 1930-1970</t>
  </si>
  <si>
    <t>1583MK</t>
  </si>
  <si>
    <t>1971-1976</t>
  </si>
  <si>
    <t>1586MK</t>
  </si>
  <si>
    <t>1586MK-?</t>
  </si>
  <si>
    <t>1580 - 3e werelddag der telecommunicatie.</t>
  </si>
  <si>
    <t>1580MK-1</t>
  </si>
  <si>
    <t>&gt;15-16/05/1971</t>
  </si>
  <si>
    <t xml:space="preserve"> ▬ folder Nr. 11/ 71 ▬ </t>
  </si>
  <si>
    <t>1580MK-2</t>
  </si>
  <si>
    <t>1580MK-3</t>
  </si>
  <si>
    <t>1588 - Rode Kruis van België.</t>
  </si>
  <si>
    <t>1588MK</t>
  </si>
  <si>
    <t>&gt;22-23/05/1971</t>
  </si>
  <si>
    <t>&lt;22/6/1971</t>
  </si>
  <si>
    <t xml:space="preserve"> ▬ folder Nr. 12/ 71 ▬ </t>
  </si>
  <si>
    <t>1588MK-2</t>
  </si>
  <si>
    <t>1588MK-3?</t>
  </si>
  <si>
    <t>1589 - Zuidpoopovereenkomst. Verdag van 1/12/1959</t>
  </si>
  <si>
    <t>1590MK-1</t>
  </si>
  <si>
    <t>&gt;19-20/06/1971</t>
  </si>
  <si>
    <t>&gt;19/06/1971</t>
  </si>
  <si>
    <t xml:space="preserve"> ▬ folder Nr. 14/ 71 ▬ </t>
  </si>
  <si>
    <t>1590MK-2</t>
  </si>
  <si>
    <t>Thisnes ??</t>
  </si>
  <si>
    <t>1590MK-3</t>
  </si>
  <si>
    <t>1591 - Staatsminister Georges Hubin (1863-1947) naar een schilderij van Jean Maillard.</t>
  </si>
  <si>
    <t>1591MK</t>
  </si>
  <si>
    <t>1591</t>
  </si>
  <si>
    <t>Vierset-Bass</t>
  </si>
  <si>
    <t>&gt;26-27/06/1971</t>
  </si>
  <si>
    <t>&gt;26/06/1971</t>
  </si>
  <si>
    <t xml:space="preserve"> ▬ folder Nr. 16/ 71 ▬ </t>
  </si>
  <si>
    <t>1591MK-2?</t>
  </si>
  <si>
    <t>1592 - Negenhonderd jarig bestaan van de abdij van O.-L.-V. van Orval.</t>
  </si>
  <si>
    <t>1592MK-1</t>
  </si>
  <si>
    <t>Villers</t>
  </si>
  <si>
    <t>&gt;26/6/1971</t>
  </si>
  <si>
    <t xml:space="preserve"> ▬ folder Nr. 15/ 71 ▬ </t>
  </si>
  <si>
    <t>1592MK-3</t>
  </si>
  <si>
    <t>1592MK-4</t>
  </si>
  <si>
    <t>1592MK-2</t>
  </si>
  <si>
    <t>1593 - Stad Ath. Het reuzenechtpaar Goliath en de toren van de Saint-Julien kerk.</t>
  </si>
  <si>
    <t>1593MK-1</t>
  </si>
  <si>
    <t>1593</t>
  </si>
  <si>
    <t>&gt;7-8/08/1971</t>
  </si>
  <si>
    <t>&gt;7/08/1971</t>
  </si>
  <si>
    <t xml:space="preserve"> ▬ folder Nr. 17/ 71 ▬ </t>
  </si>
  <si>
    <t>1593MK-2</t>
  </si>
  <si>
    <t>1593MK-3?</t>
  </si>
  <si>
    <t>1594 - Stad Gent</t>
  </si>
  <si>
    <t>1594MK-1</t>
  </si>
  <si>
    <t>1594</t>
  </si>
  <si>
    <t>1594MK-2</t>
  </si>
  <si>
    <t>1594MK-3</t>
  </si>
  <si>
    <t>1594MK-3?</t>
  </si>
  <si>
    <t>1595 - 50e verjaardag van de ontdekking van de insuline</t>
  </si>
  <si>
    <t>1595MK</t>
  </si>
  <si>
    <t>1595</t>
  </si>
  <si>
    <t>Lokeren</t>
  </si>
  <si>
    <t xml:space="preserve"> ▬ folder Nr. 18/ 71 ▬ </t>
  </si>
  <si>
    <t>1595MK-2?</t>
  </si>
  <si>
    <t>1597/1598 - Toeristische zegels.</t>
  </si>
  <si>
    <t>1597MK-1</t>
  </si>
  <si>
    <t>1597</t>
  </si>
  <si>
    <t>&gt;11-12/09/1971</t>
  </si>
  <si>
    <t>&gt;11/09/1971</t>
  </si>
  <si>
    <t xml:space="preserve"> ▬ folder Nr. 20/ 71 ▬ </t>
  </si>
  <si>
    <t>1597MK-2</t>
  </si>
  <si>
    <t>1597MK-3?</t>
  </si>
  <si>
    <t>1598MK-1</t>
  </si>
  <si>
    <t>MONS</t>
  </si>
  <si>
    <t>1598MK-2?</t>
  </si>
  <si>
    <t>1599/1600 - Culturele uitgifte. Festivals van Vlaanderen en Wallonië.</t>
  </si>
  <si>
    <t>1599MK</t>
  </si>
  <si>
    <t>1599</t>
  </si>
  <si>
    <t>1600MK</t>
  </si>
  <si>
    <t>1600MK-3?</t>
  </si>
  <si>
    <t>1601 - 50e verjaardag van de "Bond van grote en jonge gezinnen".</t>
  </si>
  <si>
    <t>1601MK-1</t>
  </si>
  <si>
    <t>1601</t>
  </si>
  <si>
    <t xml:space="preserve"> ▬ folder Nr. 19/ 71 ▬ </t>
  </si>
  <si>
    <t>1601MK-2</t>
  </si>
  <si>
    <t>1601MK-3?</t>
  </si>
  <si>
    <t>1602 - 2500e Verjaardag van de stichting van het Perzisch Rijk door de Achaemenidische koning Cyrus de Grote (559-530 v Chr).</t>
  </si>
  <si>
    <t>1602MK</t>
  </si>
  <si>
    <t>&gt;2-3/10/1971</t>
  </si>
  <si>
    <t>&gt;2/10/1971</t>
  </si>
  <si>
    <t xml:space="preserve"> ▬ folder Nr. 21/ 71 ▬ </t>
  </si>
  <si>
    <t>1602MK-2?</t>
  </si>
  <si>
    <t>1603/1604 - Jules Bordet (1870-1961) &amp; Stijn Streuvels (Frank Lateur) (1871-1969).</t>
  </si>
  <si>
    <t>1603MK-1</t>
  </si>
  <si>
    <t>1603</t>
  </si>
  <si>
    <t xml:space="preserve"> ▬ folder Nr. 22/ 71 ▬ </t>
  </si>
  <si>
    <t>1603MK-2</t>
  </si>
  <si>
    <t>1603MK-3?</t>
  </si>
  <si>
    <t>1604MK-1</t>
  </si>
  <si>
    <t>↨ ~#~</t>
  </si>
  <si>
    <t>1604MK-3</t>
  </si>
  <si>
    <t>1604MK-4</t>
  </si>
  <si>
    <t>Reule?</t>
  </si>
  <si>
    <t>&gt;3/10/1971</t>
  </si>
  <si>
    <t>1604MK-2</t>
  </si>
  <si>
    <t>Mere</t>
  </si>
  <si>
    <t>1605/1607 - Belgica 72.</t>
  </si>
  <si>
    <t>1605MK-1</t>
  </si>
  <si>
    <t>1605</t>
  </si>
  <si>
    <t>Attre</t>
  </si>
  <si>
    <t>&gt;23-24/10/1971</t>
  </si>
  <si>
    <t>&gt;23/10/1971</t>
  </si>
  <si>
    <t xml:space="preserve"> ▬ folder Nr. 23/ 71 ▬ </t>
  </si>
  <si>
    <t>1605MK-2</t>
  </si>
  <si>
    <t>1605MK-3?</t>
  </si>
  <si>
    <t>1606MK</t>
  </si>
  <si>
    <t>Flemallles</t>
  </si>
  <si>
    <t>1606MK-2?</t>
  </si>
  <si>
    <t>1607MK</t>
  </si>
  <si>
    <t>1607MK-2?</t>
  </si>
  <si>
    <t>1608 - Kerstmis</t>
  </si>
  <si>
    <t>1608MK-1</t>
  </si>
  <si>
    <t>1608</t>
  </si>
  <si>
    <t>&gt;13-14/11/1971</t>
  </si>
  <si>
    <t>&gt;13/11/1971</t>
  </si>
  <si>
    <t xml:space="preserve"> ▬ folder Nr. 25/ 71 ▬ </t>
  </si>
  <si>
    <t>1608MK-2</t>
  </si>
  <si>
    <t>1608MK-3</t>
  </si>
  <si>
    <t>1608MK-2?</t>
  </si>
  <si>
    <t>1609 - 25e verjaardag van de stichting van het Verbond der Belgische Nijverheid.</t>
  </si>
  <si>
    <t>1609MK-1</t>
  </si>
  <si>
    <t>1609</t>
  </si>
  <si>
    <t xml:space="preserve"> ▬ folder Nr. 24/ 71 ▬ </t>
  </si>
  <si>
    <t>1609MK-2</t>
  </si>
  <si>
    <t>Zwevegem</t>
  </si>
  <si>
    <t>1609MK-3?</t>
  </si>
  <si>
    <t>1610/1613 - Solidariteit. Insecten.</t>
  </si>
  <si>
    <t>1610MK-1</t>
  </si>
  <si>
    <t>1610</t>
  </si>
  <si>
    <t>Strombeek-Bever</t>
  </si>
  <si>
    <t>&gt;11-12/12/1971</t>
  </si>
  <si>
    <t>&gt;11/12/1971</t>
  </si>
  <si>
    <t xml:space="preserve"> ▬ folder Nr. 26/ 71 ▬ </t>
  </si>
  <si>
    <t>1610MK-2</t>
  </si>
  <si>
    <t>1610MK-3?</t>
  </si>
  <si>
    <t>1611MK</t>
  </si>
  <si>
    <t>1612MK</t>
  </si>
  <si>
    <t>1613MK</t>
  </si>
  <si>
    <t>1614/1615 - Toeristische zegels.</t>
  </si>
  <si>
    <t>1614MK-1</t>
  </si>
  <si>
    <t>1614MK-2</t>
  </si>
  <si>
    <t>1614MK-3</t>
  </si>
  <si>
    <t>1615MK</t>
  </si>
  <si>
    <t>Saint Hubert</t>
  </si>
  <si>
    <t>1615MK-2?</t>
  </si>
  <si>
    <t>1616 - 50e Verjaring van de Belgisch-Luxemburgse Economische Unie.</t>
  </si>
  <si>
    <t>1616MK-1</t>
  </si>
  <si>
    <t>1616</t>
  </si>
  <si>
    <t>&gt;19-20/02/1972</t>
  </si>
  <si>
    <t>&gt;19/02/1972</t>
  </si>
  <si>
    <t xml:space="preserve"> ▬ folder Nr. 3/72 ▬</t>
  </si>
  <si>
    <t>1616MK-2</t>
  </si>
  <si>
    <t>Stekene</t>
  </si>
  <si>
    <t>1616MK-3?</t>
  </si>
  <si>
    <t>1617 - 20e verjaardag van "Via Secura"</t>
  </si>
  <si>
    <t>1617MK-1</t>
  </si>
  <si>
    <t>1617</t>
  </si>
  <si>
    <t>Wanfercée-baulet</t>
  </si>
  <si>
    <t xml:space="preserve"> ▬ folder Nr. 1/72 ▬</t>
  </si>
  <si>
    <t>1617MK-2</t>
  </si>
  <si>
    <t>1617MK-3?</t>
  </si>
  <si>
    <t>1618 - Internationaal jaar van het boek.</t>
  </si>
  <si>
    <t>1618MK-1</t>
  </si>
  <si>
    <t>1618</t>
  </si>
  <si>
    <t xml:space="preserve"> ▬ folder Nr. 2/72 ▬</t>
  </si>
  <si>
    <t>1618MK-2</t>
  </si>
  <si>
    <t>1618MK-3?</t>
  </si>
  <si>
    <t>1619 - Wereldcampagne voor het hart.</t>
  </si>
  <si>
    <t>1619MK-1</t>
  </si>
  <si>
    <t>1619</t>
  </si>
  <si>
    <t>Gulligem</t>
  </si>
  <si>
    <t>&gt;25-26/03/1972</t>
  </si>
  <si>
    <t>&gt;25/03/1972</t>
  </si>
  <si>
    <t xml:space="preserve"> ▬ folder Nr. 5/72 ▬</t>
  </si>
  <si>
    <t>1619MK-2</t>
  </si>
  <si>
    <t>Wattelet</t>
  </si>
  <si>
    <t>1619MK-3?</t>
  </si>
  <si>
    <t>1620 - August Vermeylen (1872-1945)</t>
  </si>
  <si>
    <t>1620MK</t>
  </si>
  <si>
    <t>1620</t>
  </si>
  <si>
    <t>Gentbrugge</t>
  </si>
  <si>
    <t xml:space="preserve"> ▬ folder Nr. 4/72 ▬</t>
  </si>
  <si>
    <t>1620MK-2?</t>
  </si>
  <si>
    <t>1621 - "Belgica 72". Propaganda.</t>
  </si>
  <si>
    <t>1621MK-1</t>
  </si>
  <si>
    <t xml:space="preserve"> ▬ folder Nr. 6/72 ▬</t>
  </si>
  <si>
    <t>1621MK-2</t>
  </si>
  <si>
    <t xml:space="preserve">1622 - Dag van de postzegel. </t>
  </si>
  <si>
    <t>1622MK-1</t>
  </si>
  <si>
    <t>1622</t>
  </si>
  <si>
    <t>&lt;23/04/1972</t>
  </si>
  <si>
    <t>&gt;23/04/1972</t>
  </si>
  <si>
    <t xml:space="preserve"> ▬ folder Nr. 7/72 ▬</t>
  </si>
  <si>
    <t>1622MK-2</t>
  </si>
  <si>
    <t>Destelbergen</t>
  </si>
  <si>
    <t>1622MK-3</t>
  </si>
  <si>
    <t>1623/1624 - Europa 1972</t>
  </si>
  <si>
    <t>1623MK-1</t>
  </si>
  <si>
    <t>1623</t>
  </si>
  <si>
    <t>&gt;29/04/1972</t>
  </si>
  <si>
    <t xml:space="preserve"> ▬ folder Nr. 8/72 ▬</t>
  </si>
  <si>
    <t>1623MK-2</t>
  </si>
  <si>
    <t>1623/24MK-1</t>
  </si>
  <si>
    <t>1623/24</t>
  </si>
  <si>
    <t>1623/24MK-2</t>
  </si>
  <si>
    <t>1625 - Persvrijheid. 50e verjaardag van de oprichting van het persagentschap "Belga".</t>
  </si>
  <si>
    <t>1625MK-1</t>
  </si>
  <si>
    <t>1625</t>
  </si>
  <si>
    <t>&gt;13-14/05/1972</t>
  </si>
  <si>
    <t>&gt;13/05/1972</t>
  </si>
  <si>
    <t xml:space="preserve"> ▬ folder Nr. 9/72 ▬</t>
  </si>
  <si>
    <t>1625MK-2</t>
  </si>
  <si>
    <t>1626 - 50e verjaardag van de oprichting der Internationale Spoorwegunie (U.I.C.).</t>
  </si>
  <si>
    <t>1626MK</t>
  </si>
  <si>
    <t>&gt;3-4/06/1972</t>
  </si>
  <si>
    <t>&gt;03/06/1972</t>
  </si>
  <si>
    <t xml:space="preserve"> ▬ folder Nr. 10/72 ▬</t>
  </si>
  <si>
    <t>1626MK-2?</t>
  </si>
  <si>
    <t>1627/1635 - Belgica 72 - Zegels uit: F1627-10►F1635-10; F1627-20►F1635-20</t>
  </si>
  <si>
    <t>1627MK-1</t>
  </si>
  <si>
    <t>1627</t>
  </si>
  <si>
    <t>&gt;24/06/1972</t>
  </si>
  <si>
    <t xml:space="preserve"> ▬ folder Nr. 11/72 ▬</t>
  </si>
  <si>
    <t>1627MK-2</t>
  </si>
  <si>
    <t>1627MK-4</t>
  </si>
  <si>
    <t>1627MK-3</t>
  </si>
  <si>
    <t>1628MK-1</t>
  </si>
  <si>
    <t>1628MK-2</t>
  </si>
  <si>
    <t>1629MK-1</t>
  </si>
  <si>
    <t>1629MK-2</t>
  </si>
  <si>
    <t>1629MK-3</t>
  </si>
  <si>
    <t>1630MK-1</t>
  </si>
  <si>
    <t>1630MK-2</t>
  </si>
  <si>
    <t>1630MK-4</t>
  </si>
  <si>
    <t>1630MK-3</t>
  </si>
  <si>
    <t>1631MK-1</t>
  </si>
  <si>
    <t>1631MK-2</t>
  </si>
  <si>
    <t>1632MK-1</t>
  </si>
  <si>
    <t>1632MK-2</t>
  </si>
  <si>
    <t>1632MK-3</t>
  </si>
  <si>
    <t>1633MK-1</t>
  </si>
  <si>
    <t>1633MK-2</t>
  </si>
  <si>
    <t>1634MK-1</t>
  </si>
  <si>
    <t>1634MK-2</t>
  </si>
  <si>
    <t>1634MK-3</t>
  </si>
  <si>
    <t>1635MK-1</t>
  </si>
  <si>
    <t>1635MK-2</t>
  </si>
  <si>
    <t>1636/1637 - Toeristische zegels - Zegels uit F1636 &amp; F1637</t>
  </si>
  <si>
    <t>1636MK</t>
  </si>
  <si>
    <t>1636</t>
  </si>
  <si>
    <t>1636MK-2?</t>
  </si>
  <si>
    <t>1637MK</t>
  </si>
  <si>
    <t>Maaseik</t>
  </si>
  <si>
    <t>1637MK-2?</t>
  </si>
  <si>
    <t>1638 - Jeugdfilatelie. Naar een schilderij van Gustave De Smet (1877-1943).</t>
  </si>
  <si>
    <t>1638MK</t>
  </si>
  <si>
    <t>1638</t>
  </si>
  <si>
    <t>Braine-L'Alleux</t>
  </si>
  <si>
    <t>&gt;9-10/09/1972</t>
  </si>
  <si>
    <t>&gt;9/09/1972</t>
  </si>
  <si>
    <t xml:space="preserve"> ▬ folder Nr. 13/72 ▬</t>
  </si>
  <si>
    <t>1638MK-2?</t>
  </si>
  <si>
    <t>1639 - William Lennox Centrum. Centrum te Ottignies voor de behandeling van epilepsie.</t>
  </si>
  <si>
    <t>1639MK</t>
  </si>
  <si>
    <t>1639</t>
  </si>
  <si>
    <t xml:space="preserve"> ▬ folder Nr. 12/72 ▬</t>
  </si>
  <si>
    <t>1639MK-2?</t>
  </si>
  <si>
    <t>1640 - Belgisch grondstation voor telecommunicatiesatellieten te Lessive.</t>
  </si>
  <si>
    <t>1640MK-1</t>
  </si>
  <si>
    <t>1640</t>
  </si>
  <si>
    <t>&gt;16-17/09/1972</t>
  </si>
  <si>
    <t>&gt;16/09/1972</t>
  </si>
  <si>
    <t xml:space="preserve"> ▬ folder Nr. 14/72 ▬</t>
  </si>
  <si>
    <t>1640MK-2</t>
  </si>
  <si>
    <t>Lessive</t>
  </si>
  <si>
    <t>1641 - Frans Masereel (1889-1972). Houtsnijder en schilder.</t>
  </si>
  <si>
    <t>1641MK</t>
  </si>
  <si>
    <t>1641</t>
  </si>
  <si>
    <t>&gt;21-22/10/1972</t>
  </si>
  <si>
    <t>&gt;21/10/1972</t>
  </si>
  <si>
    <t xml:space="preserve"> ▬ folder Nr. 15/72 ▬</t>
  </si>
  <si>
    <t>1641MK-2?</t>
  </si>
  <si>
    <t>1650 - Kerstmis</t>
  </si>
  <si>
    <t>1650MK-1</t>
  </si>
  <si>
    <t>1650</t>
  </si>
  <si>
    <t>&gt;11-12/11/1972</t>
  </si>
  <si>
    <t>&gt;11/12/1972</t>
  </si>
  <si>
    <t xml:space="preserve"> ▬ folder Nr. 16/72 ▬</t>
  </si>
  <si>
    <t>1650MK-2</t>
  </si>
  <si>
    <t>1652/1655 - Solidariteit. Vogels</t>
  </si>
  <si>
    <t>1652MK</t>
  </si>
  <si>
    <t>1652</t>
  </si>
  <si>
    <t>Knokke -Heist</t>
  </si>
  <si>
    <t>&gt;16-17/12/1972</t>
  </si>
  <si>
    <t>&gt;16/12/1972</t>
  </si>
  <si>
    <t xml:space="preserve"> ▬ folder Nr. 17/72 ▬</t>
  </si>
  <si>
    <t>1652MK-2?</t>
  </si>
  <si>
    <t>Farciennes</t>
  </si>
  <si>
    <t>1656 - 200-jaar "Académie Royale des Sciences, des Lettres et des Beaux-Arts de belgique". 1772-1972.</t>
  </si>
  <si>
    <t>1656MK-1</t>
  </si>
  <si>
    <t>1656</t>
  </si>
  <si>
    <t>Ternat</t>
  </si>
  <si>
    <t xml:space="preserve"> ▬ folder Nr. 18/72 ▬</t>
  </si>
  <si>
    <t>1656MK-2</t>
  </si>
  <si>
    <t xml:space="preserve">1660 -  Brandbeveiliging in de nijverheidsgebouwen. </t>
  </si>
  <si>
    <t>1660MK-1</t>
  </si>
  <si>
    <t>1660</t>
  </si>
  <si>
    <t>&gt;24-25/03/1973</t>
  </si>
  <si>
    <t>&gt;24/03/1973</t>
  </si>
  <si>
    <t xml:space="preserve"> ▬ folder Nr. 1/73 ▬</t>
  </si>
  <si>
    <t>1660MK-2</t>
  </si>
  <si>
    <t>1661 -  100e verjaring van de Metereologische Wereldorganisatie (1873-1973).</t>
  </si>
  <si>
    <t>1661MK-1</t>
  </si>
  <si>
    <t>1661</t>
  </si>
  <si>
    <t>&gt;25/03/1973</t>
  </si>
  <si>
    <t xml:space="preserve"> ▬ folder Nr. 2/73 ▬</t>
  </si>
  <si>
    <t>1661MK-2</t>
  </si>
  <si>
    <t>1662/1665 -  Culturele uitgifte. Abdijen.</t>
  </si>
  <si>
    <t>1662</t>
  </si>
  <si>
    <t xml:space="preserve"> ▬ folder Nr. 3/73 ▬</t>
  </si>
  <si>
    <t>Lobbes</t>
  </si>
  <si>
    <t>Floreffe</t>
  </si>
  <si>
    <t>1666 -  1e wereldkampioenschap basket-ball voor gehandicapten.</t>
  </si>
  <si>
    <t>1666MK</t>
  </si>
  <si>
    <t>1666</t>
  </si>
  <si>
    <t>&gt;7-8/04/1973</t>
  </si>
  <si>
    <t>&gt;7/04/1973</t>
  </si>
  <si>
    <t xml:space="preserve"> ▬ folder Nr. 4/73 ▬</t>
  </si>
  <si>
    <t>1666MK-2?</t>
  </si>
  <si>
    <t>1667 -  25e verjaardag van de Wereldgezondheidsorganisatie.</t>
  </si>
  <si>
    <t>1667MK-1</t>
  </si>
  <si>
    <t>1667</t>
  </si>
  <si>
    <t>Heist-op-den-Berg</t>
  </si>
  <si>
    <t xml:space="preserve"> ▬ folder Nr. 7/73 ▬</t>
  </si>
  <si>
    <t>1668 -  Dag van de Postzegel. Naar een tekening van Jean Fivet.</t>
  </si>
  <si>
    <t>1668MK</t>
  </si>
  <si>
    <t>1668</t>
  </si>
  <si>
    <t>&gt;28-29/04/1973</t>
  </si>
  <si>
    <t>&gt;28/04/2025</t>
  </si>
  <si>
    <t xml:space="preserve"> ▬ folder Nr. 6/73 ▬</t>
  </si>
  <si>
    <t>1669/1670 -  Europa</t>
  </si>
  <si>
    <t>1669MK</t>
  </si>
  <si>
    <t>1669</t>
  </si>
  <si>
    <t>&gt;28/04/1973</t>
  </si>
  <si>
    <t>1670MK</t>
  </si>
  <si>
    <t>1669/70MK</t>
  </si>
  <si>
    <t>1669/70</t>
  </si>
  <si>
    <t>1672MK</t>
  </si>
  <si>
    <t>1672</t>
  </si>
  <si>
    <t>&gt;12-13/05/1973</t>
  </si>
  <si>
    <t>&gt;12/05/21973</t>
  </si>
  <si>
    <t xml:space="preserve"> ▬ folder Nr. 8/73 ▬</t>
  </si>
  <si>
    <t>1673 -  5e werelddag van de telecommunicatie.</t>
  </si>
  <si>
    <t>1673MK-1</t>
  </si>
  <si>
    <t>1673</t>
  </si>
  <si>
    <t>&gt;12/05/1973</t>
  </si>
  <si>
    <t xml:space="preserve"> ▬ folder Nr. 9/73 ▬</t>
  </si>
  <si>
    <t>1673MK-2</t>
  </si>
  <si>
    <t>1673MK-3</t>
  </si>
  <si>
    <t>Lessives</t>
  </si>
  <si>
    <t>1674 -  80e Verjaardag van de internationale Arbeiderssport</t>
  </si>
  <si>
    <t>1674M</t>
  </si>
  <si>
    <t>1674</t>
  </si>
  <si>
    <t xml:space="preserve"> ▬ folder Nr. 10/73 ▬</t>
  </si>
  <si>
    <t>1675 -  50e verjaardag van de oprichting van de SABENA.</t>
  </si>
  <si>
    <t>1675MK-1</t>
  </si>
  <si>
    <t>1675</t>
  </si>
  <si>
    <t>&gt;19-20/05/1973</t>
  </si>
  <si>
    <t>&gt;19/05/1973</t>
  </si>
  <si>
    <t xml:space="preserve"> ▬ folder Nr. 11/73 ▬</t>
  </si>
  <si>
    <t>1675MK-2</t>
  </si>
  <si>
    <t>Ø ◙</t>
  </si>
  <si>
    <t>1676 -  "Les Vieilles Tiges de Belgique"</t>
  </si>
  <si>
    <t>1676MK-1</t>
  </si>
  <si>
    <t>1676</t>
  </si>
  <si>
    <t>Gosseleis</t>
  </si>
  <si>
    <t xml:space="preserve"> ▬ folder Nr. 12/73 ▬</t>
  </si>
  <si>
    <t>1677/1682 -  Historische uitgifte.</t>
  </si>
  <si>
    <t>1677MK</t>
  </si>
  <si>
    <t>1677</t>
  </si>
  <si>
    <t>&gt;23-24/06/1973</t>
  </si>
  <si>
    <t>&gt;23/06/1973</t>
  </si>
  <si>
    <t xml:space="preserve"> ▬ folder Nr. 13/73 ▬</t>
  </si>
  <si>
    <t>1678MK</t>
  </si>
  <si>
    <t>Luttre</t>
  </si>
  <si>
    <t>1679MK</t>
  </si>
  <si>
    <t>1680MK</t>
  </si>
  <si>
    <t>1681MK</t>
  </si>
  <si>
    <t>1682MK</t>
  </si>
  <si>
    <t>1683 -  Thermaal jaar. Fresco van H. Lemaire</t>
  </si>
  <si>
    <t>&gt;15-16/09/1973</t>
  </si>
  <si>
    <t>&gt;15/09/1973</t>
  </si>
  <si>
    <t xml:space="preserve"> ▬ folder Nr. 14/73 ▬</t>
  </si>
  <si>
    <t>1684 -  Muziekinstrumenten. Antoine Joseph Sax, 1814-1894</t>
  </si>
  <si>
    <t>1684MK</t>
  </si>
  <si>
    <t>1684</t>
  </si>
  <si>
    <t xml:space="preserve"> ▬ folder Nr. 15/73 ▬</t>
  </si>
  <si>
    <t>1684MK-2?</t>
  </si>
  <si>
    <t>1685 -  Toeristische zegel. Eupen.</t>
  </si>
  <si>
    <t>1685MK</t>
  </si>
  <si>
    <t>1685</t>
  </si>
  <si>
    <t>Eupen</t>
  </si>
  <si>
    <t>&gt;29-30/09/1973</t>
  </si>
  <si>
    <t>&gt;29/09/1973</t>
  </si>
  <si>
    <t>1685MK-2?</t>
  </si>
  <si>
    <t>1686 -  Jeugdfilatelie</t>
  </si>
  <si>
    <t>1686MK</t>
  </si>
  <si>
    <t>1686</t>
  </si>
  <si>
    <t>&gt;13-14/10/1973</t>
  </si>
  <si>
    <t>&gt;13/10/1973</t>
  </si>
  <si>
    <t xml:space="preserve"> ▬ folder Nr. 16/73 ▬</t>
  </si>
  <si>
    <t>1686MK-2?</t>
  </si>
  <si>
    <t>1687 -  50e verjaring van de Belgische Syndikale Kamer van Postzegelhandelaren.</t>
  </si>
  <si>
    <t>1687MK</t>
  </si>
  <si>
    <t>1687</t>
  </si>
  <si>
    <t xml:space="preserve"> ▬ folder Nr. 17/73 ▬</t>
  </si>
  <si>
    <t>1687MK-2?</t>
  </si>
  <si>
    <t>1688 - Kerstmis. Tekening naar een schilderij van Hugo van der Goes (1440-1482).</t>
  </si>
  <si>
    <t>1688MK-1</t>
  </si>
  <si>
    <t>1688</t>
  </si>
  <si>
    <t>Ciney</t>
  </si>
  <si>
    <t>&gt;17-18/11/1973</t>
  </si>
  <si>
    <t>&gt;17/11/1973</t>
  </si>
  <si>
    <t xml:space="preserve"> ▬ folder Nr. 18/73 ▬</t>
  </si>
  <si>
    <t>1688MK-2</t>
  </si>
  <si>
    <t>1689 -  50e verjaardag van de  Vlaamse Automobilistenbond.</t>
  </si>
  <si>
    <t>1689MK</t>
  </si>
  <si>
    <t>1689</t>
  </si>
  <si>
    <t xml:space="preserve"> ▬ folder Nr. 19/73 ▬</t>
  </si>
  <si>
    <t>1689MK-2?</t>
  </si>
  <si>
    <t>1690 -  Louis Piérard (1886-1952) naar een beeldhouwwerk van Idel Ianchelevici.</t>
  </si>
  <si>
    <t>1690MK-1</t>
  </si>
  <si>
    <t>1690</t>
  </si>
  <si>
    <t xml:space="preserve"> ▬ folder Nr. 20/73 ▬</t>
  </si>
  <si>
    <t>1690MK-2</t>
  </si>
  <si>
    <t>1691 -  50 jaar omroep in België (1923-1973).</t>
  </si>
  <si>
    <t>1691MK</t>
  </si>
  <si>
    <t>1691</t>
  </si>
  <si>
    <t>&gt;24-25/11/1973</t>
  </si>
  <si>
    <t>&gt;24/11/1973</t>
  </si>
  <si>
    <t xml:space="preserve"> ▬ folder Nr. 21/73 ▬</t>
  </si>
  <si>
    <t>1691MK-2?</t>
  </si>
  <si>
    <t>1692/1693 -  Toeristische zegels.</t>
  </si>
  <si>
    <t>1692MK-1</t>
  </si>
  <si>
    <t>1692</t>
  </si>
  <si>
    <t>Zoutleeuw</t>
  </si>
  <si>
    <t>&lt;24/11/1973</t>
  </si>
  <si>
    <t>1693MK</t>
  </si>
  <si>
    <t>Chimay</t>
  </si>
  <si>
    <t>1693MK-2?</t>
  </si>
  <si>
    <t>1694 - Z.M. Koning Boudewijn</t>
  </si>
  <si>
    <t>1694MK-1</t>
  </si>
  <si>
    <t>1694</t>
  </si>
  <si>
    <t>1694MK-2?</t>
  </si>
  <si>
    <t xml:space="preserve">1695/1698 -  Solidariteit. Speelkaarten - Zegels uit F1695/98 </t>
  </si>
  <si>
    <t>1695MK</t>
  </si>
  <si>
    <t>1695</t>
  </si>
  <si>
    <t>&gt;8-9/12/1973</t>
  </si>
  <si>
    <t>&gt;8/09/1973</t>
  </si>
  <si>
    <t xml:space="preserve"> ▬ folder Nr. 22/73 ▬</t>
  </si>
  <si>
    <t>1696MK</t>
  </si>
  <si>
    <t>1697MK</t>
  </si>
  <si>
    <t>1698MK-1</t>
  </si>
  <si>
    <t>1699 - Félicien Rops (1833-189B8). Schilder en graveur.</t>
  </si>
  <si>
    <t>1699MK-1</t>
  </si>
  <si>
    <t>1699</t>
  </si>
  <si>
    <t>Mettet</t>
  </si>
  <si>
    <t>&gt;8/12/1973</t>
  </si>
  <si>
    <t xml:space="preserve"> ▬ folder Nr. 23/73 ▬</t>
  </si>
  <si>
    <t>1699MK-2?</t>
  </si>
  <si>
    <t>KCC↨</t>
  </si>
  <si>
    <t>1704 - 40e verj. overlijden Koning Albert I (1875-1934). Naar een werk van Baron Isidoor Opsomer.</t>
  </si>
  <si>
    <t>1704MK</t>
  </si>
  <si>
    <t>1704</t>
  </si>
  <si>
    <t>&gt;16-17/02/1974</t>
  </si>
  <si>
    <t>&gt;16/02/1974</t>
  </si>
  <si>
    <t xml:space="preserve">▬ folder Nr. 1 / 74 ▬ </t>
  </si>
  <si>
    <t>1705MK-2</t>
  </si>
  <si>
    <t>1705/1706 - Belgische Rode Kruis.</t>
  </si>
  <si>
    <t>1705MK-1</t>
  </si>
  <si>
    <t>1705</t>
  </si>
  <si>
    <t>&gt;23-24/02/1974</t>
  </si>
  <si>
    <t xml:space="preserve">▬ folder Nr. 2 / 74 ▬ </t>
  </si>
  <si>
    <t>1706MK</t>
  </si>
  <si>
    <t>&lt;23/02/1974</t>
  </si>
  <si>
    <t>1705/06MK</t>
  </si>
  <si>
    <t>1705/06</t>
  </si>
  <si>
    <t>&gt;20/02/1974</t>
  </si>
  <si>
    <t>1707 - Bescherming leefmilieu. "Internationale Vereniging vrienden van Robert Schuman - België".</t>
  </si>
  <si>
    <t>1707MK-1</t>
  </si>
  <si>
    <t>1707</t>
  </si>
  <si>
    <t xml:space="preserve">▬ folder Nr. 3 / 74 ▬ </t>
  </si>
  <si>
    <t>1707MK-2</t>
  </si>
  <si>
    <t>1707MK</t>
  </si>
  <si>
    <t>1708/1711 - Culturele uitgifte.</t>
  </si>
  <si>
    <t>1708MK-1</t>
  </si>
  <si>
    <t>1708</t>
  </si>
  <si>
    <t>&gt;06-07/04/1974</t>
  </si>
  <si>
    <t>&gt;6/04/1974</t>
  </si>
  <si>
    <t xml:space="preserve">▬ folder Nr. 4/ 74 ▬ </t>
  </si>
  <si>
    <t>1708MK-2?</t>
  </si>
  <si>
    <t>1709MK-1</t>
  </si>
  <si>
    <t>1709MK-2</t>
  </si>
  <si>
    <t>1710MK-1</t>
  </si>
  <si>
    <t>1710MK-2</t>
  </si>
  <si>
    <t>1711MK</t>
  </si>
  <si>
    <t>1711MK-2?</t>
  </si>
  <si>
    <t>1712 - 25e verjaring van de N.A.V.O.</t>
  </si>
  <si>
    <t>1712MK</t>
  </si>
  <si>
    <t>1712</t>
  </si>
  <si>
    <t>&gt;20-21/04/1974</t>
  </si>
  <si>
    <t>&gt;20/04/1974</t>
  </si>
  <si>
    <t xml:space="preserve">▬ folder Nr. 5/ 74 ▬ </t>
  </si>
  <si>
    <t>1712MK-2</t>
  </si>
  <si>
    <t>1713 - De " Dag van de Postzegel " (Hubert Krains)</t>
  </si>
  <si>
    <t>1713MK</t>
  </si>
  <si>
    <t>1713</t>
  </si>
  <si>
    <t>&gt;27-28/04/1974</t>
  </si>
  <si>
    <t>&gt;27/4/1974</t>
  </si>
  <si>
    <t xml:space="preserve">▬ folder Nr. 6/ 74 ▬ </t>
  </si>
  <si>
    <t>1713MK-2?</t>
  </si>
  <si>
    <t>1714/1715 - Europa 1974</t>
  </si>
  <si>
    <t>1714MK-1</t>
  </si>
  <si>
    <t>1714</t>
  </si>
  <si>
    <t>&gt;04-05/05/1974</t>
  </si>
  <si>
    <t>&gt;4/05/1974</t>
  </si>
  <si>
    <t xml:space="preserve">▬ folder Nr. 7/ 74 ▬ </t>
  </si>
  <si>
    <t>1714/15MK</t>
  </si>
  <si>
    <t>1714/15</t>
  </si>
  <si>
    <t>1716 - Koning Boudewijn. Type van nr. 1581.</t>
  </si>
  <si>
    <t>1716MK</t>
  </si>
  <si>
    <t>&gt;?15/05/1974</t>
  </si>
  <si>
    <t>? 16/05/74 (OBP)</t>
  </si>
  <si>
    <t>1716MK-2?</t>
  </si>
  <si>
    <t>1717 - Feesten van de vrijzinnige jeugd.</t>
  </si>
  <si>
    <t>1717MK-1</t>
  </si>
  <si>
    <t>1717</t>
  </si>
  <si>
    <t>&gt;18-19/05/1974</t>
  </si>
  <si>
    <t>&gt;18/05/1974</t>
  </si>
  <si>
    <t xml:space="preserve">▬ folder Nr. 8/ 74 ▬ </t>
  </si>
  <si>
    <t>1717MK-2</t>
  </si>
  <si>
    <t>1718/1722 - Historische uitgifte II.</t>
  </si>
  <si>
    <t>1718MK</t>
  </si>
  <si>
    <t>1718</t>
  </si>
  <si>
    <t>&gt;22-23/06/1974</t>
  </si>
  <si>
    <t>&gt;22/06/1974</t>
  </si>
  <si>
    <t xml:space="preserve">▬ folder Nr. 9/ 74 ▬ </t>
  </si>
  <si>
    <t>1719MK-1</t>
  </si>
  <si>
    <t>Marche-En-….</t>
  </si>
  <si>
    <t>1719MK-2</t>
  </si>
  <si>
    <t>1719MK-3</t>
  </si>
  <si>
    <t>1720MK-1</t>
  </si>
  <si>
    <t>Fleuris</t>
  </si>
  <si>
    <t>1720MK-2</t>
  </si>
  <si>
    <t>1721MK</t>
  </si>
  <si>
    <t>1721MK-2</t>
  </si>
  <si>
    <t>1722MK</t>
  </si>
  <si>
    <t>1722 ◙ ◙MK</t>
  </si>
  <si>
    <t>1722 ◙ ◙</t>
  </si>
  <si>
    <t>1723- Benelux</t>
  </si>
  <si>
    <t>1723MK-1</t>
  </si>
  <si>
    <t>1723</t>
  </si>
  <si>
    <t>&gt;07-08/09/1974</t>
  </si>
  <si>
    <t>&gt;7/09/1974</t>
  </si>
  <si>
    <t xml:space="preserve">▬ folder Nr. 10/ 74 ▬ </t>
  </si>
  <si>
    <t>1723MK-2?</t>
  </si>
  <si>
    <t>1724 - Jeugdfilatelie</t>
  </si>
  <si>
    <t>1724MK</t>
  </si>
  <si>
    <t>1724</t>
  </si>
  <si>
    <t>&gt;14-15/09/1974</t>
  </si>
  <si>
    <t>&gt;14/09/1974</t>
  </si>
  <si>
    <t xml:space="preserve">▬ folder Nr. 11/ 74 ▬ </t>
  </si>
  <si>
    <t>1724MK-2?</t>
  </si>
  <si>
    <t>1725 - Schilder Vincent van Gogh (1853-1890).</t>
  </si>
  <si>
    <t>1725MK</t>
  </si>
  <si>
    <t>1725</t>
  </si>
  <si>
    <t>Adinkerke</t>
  </si>
  <si>
    <t>&gt;21-22/09/1974</t>
  </si>
  <si>
    <t>&gt;21/09/1974</t>
  </si>
  <si>
    <t xml:space="preserve">▬ folder Nr. 12/ 74 ▬ </t>
  </si>
  <si>
    <t>1725MK-2?</t>
  </si>
  <si>
    <t>1726 - Korporaal Léon Trésignies (1886-1914)</t>
  </si>
  <si>
    <t>1726MK-1</t>
  </si>
  <si>
    <t>1726</t>
  </si>
  <si>
    <t>Grimbergen</t>
  </si>
  <si>
    <t>&gt;28-29/09/1974</t>
  </si>
  <si>
    <t>&lt;28/09/1974</t>
  </si>
  <si>
    <t xml:space="preserve">▬ folder Nr. 13/ 74 ▬ </t>
  </si>
  <si>
    <t>1727MK-2</t>
  </si>
  <si>
    <t>1728MK-3</t>
  </si>
  <si>
    <t>1727 - Koning Boudewijn. Type van nr. 1581</t>
  </si>
  <si>
    <t>1727MK</t>
  </si>
  <si>
    <t>1727</t>
  </si>
  <si>
    <t>1727MK-2?</t>
  </si>
  <si>
    <t>1729/1730 - Eeuwfeest van de Wereldpostunie.</t>
  </si>
  <si>
    <t>1729MK-1</t>
  </si>
  <si>
    <t>1729</t>
  </si>
  <si>
    <t>&gt;05-06/10/1974</t>
  </si>
  <si>
    <t>&gt;5/10/1974</t>
  </si>
  <si>
    <t xml:space="preserve">▬ folder Nr. 14/ 74 ▬ </t>
  </si>
  <si>
    <t>1729MK-2</t>
  </si>
  <si>
    <t>1731 - 25e Verjaring van de officiële installatie van de "Centrale Raad voor het Bedrijfsleven".</t>
  </si>
  <si>
    <t>1731MK</t>
  </si>
  <si>
    <t>&gt;12-13/10/1974</t>
  </si>
  <si>
    <t>&gt;12/10/1974</t>
  </si>
  <si>
    <t xml:space="preserve">▬ folder Nr. 15/ 74 ▬ </t>
  </si>
  <si>
    <t>1731MK-2?</t>
  </si>
  <si>
    <t>1732 - 50e Verjaardag van de Rotary International in België.</t>
  </si>
  <si>
    <t>1732MK</t>
  </si>
  <si>
    <t>1732</t>
  </si>
  <si>
    <t>&gt;19-20/10/1974</t>
  </si>
  <si>
    <t>&gt;19/10/1974</t>
  </si>
  <si>
    <t xml:space="preserve">▬ folder Nr. 16/ 74 ▬ </t>
  </si>
  <si>
    <t>1732MK-2?</t>
  </si>
  <si>
    <t>1733 - 40e Verj. overhandiging van de vlaggen aan de Regimenten van de Ardense Jagers.</t>
  </si>
  <si>
    <t>1733MK-1</t>
  </si>
  <si>
    <t>1733</t>
  </si>
  <si>
    <t>&gt;26-27/10/1974</t>
  </si>
  <si>
    <t>&gt;26/10/1974</t>
  </si>
  <si>
    <t xml:space="preserve">▬ folder Nr. 17/ 74 ▬ </t>
  </si>
  <si>
    <t>1733MK-2</t>
  </si>
  <si>
    <t>Chatelineau</t>
  </si>
  <si>
    <t>1733MK-3</t>
  </si>
  <si>
    <t>Geel</t>
  </si>
  <si>
    <t>1734/1736 - Toeristische zegels.</t>
  </si>
  <si>
    <t>1734MK</t>
  </si>
  <si>
    <t>1734</t>
  </si>
  <si>
    <t>Aarschot</t>
  </si>
  <si>
    <t>&gt;02-03/11/1974</t>
  </si>
  <si>
    <t>&gt;2/11/1974</t>
  </si>
  <si>
    <t>1734MK-2?</t>
  </si>
  <si>
    <t>1735MK</t>
  </si>
  <si>
    <t>Gemmenich</t>
  </si>
  <si>
    <t>1735MK-2?</t>
  </si>
  <si>
    <t>Massogne</t>
  </si>
  <si>
    <t>1737 - Kerstmis. Fragment uit het 'Lam Gods' van de gebroeders Van Eyck. St. Bavokathedraal Gent.</t>
  </si>
  <si>
    <t>1737MK</t>
  </si>
  <si>
    <t>1737</t>
  </si>
  <si>
    <t>&gt;16-17/11/1974</t>
  </si>
  <si>
    <t>&gt;16/11/1974</t>
  </si>
  <si>
    <t xml:space="preserve">▬ folder Nr. 18/ 74 ▬ </t>
  </si>
  <si>
    <t>1737MK-2?</t>
  </si>
  <si>
    <t>1738/1741 - Solidariteit. Fauna en flora.</t>
  </si>
  <si>
    <t>1738MK-1</t>
  </si>
  <si>
    <t>1738</t>
  </si>
  <si>
    <t>&gt;07-08/12/1974</t>
  </si>
  <si>
    <t>&gt;7/12/1974</t>
  </si>
  <si>
    <t xml:space="preserve">▬ folder Nr. 19/ 74 ▬ </t>
  </si>
  <si>
    <t>1738MK-2</t>
  </si>
  <si>
    <t>1739MK</t>
  </si>
  <si>
    <t>1739MK-2</t>
  </si>
  <si>
    <t>1740MK</t>
  </si>
  <si>
    <t>Neufchateau</t>
  </si>
  <si>
    <t>1740MK-2?</t>
  </si>
  <si>
    <t>1741MK</t>
  </si>
  <si>
    <t>1741MK-2?</t>
  </si>
  <si>
    <t>1742 - Adolphe Quetelet (1796-1874), astronoom</t>
  </si>
  <si>
    <t>1742MK-1</t>
  </si>
  <si>
    <t>1742</t>
  </si>
  <si>
    <t>&gt;14-15/12/1974</t>
  </si>
  <si>
    <t>&gt;14/12/1974</t>
  </si>
  <si>
    <t xml:space="preserve">▬ folder Nr. 20/ 74 ▬ </t>
  </si>
  <si>
    <t>1743/1744P - Koning Boudewijn. Type van nr. 1581.</t>
  </si>
  <si>
    <t>1743MK</t>
  </si>
  <si>
    <t>1743</t>
  </si>
  <si>
    <t xml:space="preserve">▬ folder Nr. 1/75 ▬ </t>
  </si>
  <si>
    <t>1744MK</t>
  </si>
  <si>
    <t>1745 - Cijfer op heraldieke leeuw. Type van nr. 849</t>
  </si>
  <si>
    <t>1745MK</t>
  </si>
  <si>
    <t>1745</t>
  </si>
  <si>
    <t>&gt;-------</t>
  </si>
  <si>
    <t xml:space="preserve">▬ folder Nr. 3/75 ▬ </t>
  </si>
  <si>
    <t>1745a?MK</t>
  </si>
  <si>
    <t>1745a?</t>
  </si>
  <si>
    <t>1745b?MKMK-2?</t>
  </si>
  <si>
    <t>1745b?MK</t>
  </si>
  <si>
    <t>1746 - Themabelga. Propaganda 1st wereldtentoonstelling over de thematische filatelie.</t>
  </si>
  <si>
    <t>1746MK</t>
  </si>
  <si>
    <t>1746</t>
  </si>
  <si>
    <t>&gt;15-16/02/1975</t>
  </si>
  <si>
    <t>&gt;15/02/1975</t>
  </si>
  <si>
    <t>1746(2x)MK</t>
  </si>
  <si>
    <t>1746(2x)</t>
  </si>
  <si>
    <t xml:space="preserve"> Marcinelle &amp; Brugge</t>
  </si>
  <si>
    <t>1747/1748 - Koning Boudewijn. Type van het nr. 1581</t>
  </si>
  <si>
    <t>1747MK-1</t>
  </si>
  <si>
    <t>1747</t>
  </si>
  <si>
    <t>1748MK-2</t>
  </si>
  <si>
    <t>1749/1751 - Gentse Floraliën V</t>
  </si>
  <si>
    <t>1749MK</t>
  </si>
  <si>
    <t>1749</t>
  </si>
  <si>
    <t>&gt;22-23/02/1975</t>
  </si>
  <si>
    <t>&gt;22/05/1975</t>
  </si>
  <si>
    <t xml:space="preserve">▬ folder Nr. 2/75 ▬ </t>
  </si>
  <si>
    <t>1750MK</t>
  </si>
  <si>
    <t>1751MK</t>
  </si>
  <si>
    <t>1752 - 100e Verjaardag van de stichting van de Normaalschool Charles Buls.</t>
  </si>
  <si>
    <t>1752MK</t>
  </si>
  <si>
    <t>1752</t>
  </si>
  <si>
    <t>&gt;15-16/03/1975</t>
  </si>
  <si>
    <t>&gt;15/03/1975</t>
  </si>
  <si>
    <t>1752MK-2?</t>
  </si>
  <si>
    <t>1753/1755 - Koning Boudewijn. Type van het nr. 1581</t>
  </si>
  <si>
    <t>1753MK</t>
  </si>
  <si>
    <t>1753</t>
  </si>
  <si>
    <t>1754MK</t>
  </si>
  <si>
    <t>1755MK</t>
  </si>
  <si>
    <t>1756 - Cijfer op heraldieke leeuw. Type van nr. 849</t>
  </si>
  <si>
    <t>1756MK-1</t>
  </si>
  <si>
    <t>1756</t>
  </si>
  <si>
    <t>1756MK-2?</t>
  </si>
  <si>
    <t>1757 - Eeuwfeest van het Davidsfonds.</t>
  </si>
  <si>
    <t>1757MK-1</t>
  </si>
  <si>
    <t>1757</t>
  </si>
  <si>
    <t>&gt;22-23/03/1975</t>
  </si>
  <si>
    <t>&gt;22/03/1975</t>
  </si>
  <si>
    <t>1757MK-2</t>
  </si>
  <si>
    <t>1757MK-4</t>
  </si>
  <si>
    <t>1757MK-3</t>
  </si>
  <si>
    <t>1758 - 100e verjaardag van de geboorte van Koning Albert I.</t>
  </si>
  <si>
    <t>1758MK-1</t>
  </si>
  <si>
    <t>1758</t>
  </si>
  <si>
    <t>&gt;5-6/04/1975</t>
  </si>
  <si>
    <t>&gt;5/04/1975</t>
  </si>
  <si>
    <t xml:space="preserve">▬ folder Nr. 5/75 ▬ </t>
  </si>
  <si>
    <t>1758MK-2</t>
  </si>
  <si>
    <t>1758MK-4</t>
  </si>
  <si>
    <t>Dinant</t>
  </si>
  <si>
    <t>&gt;6/04/1975</t>
  </si>
  <si>
    <t>1758MK-3</t>
  </si>
  <si>
    <t>1758MK-5</t>
  </si>
  <si>
    <t>1758MK-6</t>
  </si>
  <si>
    <t>1759/1761 - Culturele uitgifte.</t>
  </si>
  <si>
    <t>1759MK-1</t>
  </si>
  <si>
    <t>1759</t>
  </si>
  <si>
    <t>&gt;12-13/04/1975</t>
  </si>
  <si>
    <t>&gt;12/04/1975</t>
  </si>
  <si>
    <t xml:space="preserve">▬ folder Nr. 6/75 ▬ </t>
  </si>
  <si>
    <t>1760MK-1</t>
  </si>
  <si>
    <t>1760MK-2?</t>
  </si>
  <si>
    <t>1761MK-1</t>
  </si>
  <si>
    <t>1761MK-2?</t>
  </si>
  <si>
    <t>1765 - Dag van de postzegel. Naar een werk van James Thiriar.</t>
  </si>
  <si>
    <t>1765MK-1</t>
  </si>
  <si>
    <t>1765</t>
  </si>
  <si>
    <t>&gt;19-20/04/1975</t>
  </si>
  <si>
    <t>&gt;19/04/1975</t>
  </si>
  <si>
    <t xml:space="preserve">▬ folder Nr. 7/75 ▬ </t>
  </si>
  <si>
    <t>1765MK-2</t>
  </si>
  <si>
    <t>1766/1767 - Europa</t>
  </si>
  <si>
    <t>1766MK-1</t>
  </si>
  <si>
    <t>1766</t>
  </si>
  <si>
    <t>&gt;26-27/04/1975</t>
  </si>
  <si>
    <t>&gt;26/04/1975</t>
  </si>
  <si>
    <t xml:space="preserve">▬ folder Nr. 8/75 ▬ </t>
  </si>
  <si>
    <t>1766MK-2</t>
  </si>
  <si>
    <t>1767MK-1</t>
  </si>
  <si>
    <t>1767MK-2</t>
  </si>
  <si>
    <t>1766/67MK</t>
  </si>
  <si>
    <t>1766/67</t>
  </si>
  <si>
    <t>1766/67MK-2</t>
  </si>
  <si>
    <t>1766/67MK-3?</t>
  </si>
  <si>
    <t>1768 - 30e verjaardag van de bevrijding der kampen op 8 mei 1945.</t>
  </si>
  <si>
    <t>1768MK-1</t>
  </si>
  <si>
    <t>1768</t>
  </si>
  <si>
    <t>&gt;3-4/05/1975</t>
  </si>
  <si>
    <t>&gt;3/05/1975</t>
  </si>
  <si>
    <t xml:space="preserve">▬ folder Nr. 9/75 ▬ </t>
  </si>
  <si>
    <t>1768MK-2</t>
  </si>
  <si>
    <t>1768MK-3</t>
  </si>
  <si>
    <t>Angleur</t>
  </si>
  <si>
    <t>1769/1771 - Europees jaar voor het bouwkundig erfgoed</t>
  </si>
  <si>
    <t>1769MK-1</t>
  </si>
  <si>
    <t>1769</t>
  </si>
  <si>
    <t>&gt;10-11/05/1975</t>
  </si>
  <si>
    <t>&gt;10/05/1975</t>
  </si>
  <si>
    <t xml:space="preserve">▬ folder Nr. 10/75 ▬ </t>
  </si>
  <si>
    <t>1769MK-2</t>
  </si>
  <si>
    <t>1770MK-1</t>
  </si>
  <si>
    <t>Namur</t>
  </si>
  <si>
    <t>1770MK-2?</t>
  </si>
  <si>
    <t>1771MK-1</t>
  </si>
  <si>
    <t>1771MK-2?</t>
  </si>
  <si>
    <t>1772/1773 - Toeristische uitgifte</t>
  </si>
  <si>
    <t>1772MK</t>
  </si>
  <si>
    <t>1772</t>
  </si>
  <si>
    <t>Dottegnies</t>
  </si>
  <si>
    <t>&gt;24-25/05/1975</t>
  </si>
  <si>
    <t>&gt;24/05/1975</t>
  </si>
  <si>
    <t>1772MK-2?</t>
  </si>
  <si>
    <t>Sint-Truiden</t>
  </si>
  <si>
    <t>1774 - 25 Jaar Colloquium Biblicum Lovaniense.</t>
  </si>
  <si>
    <t>1774MK</t>
  </si>
  <si>
    <t>1774</t>
  </si>
  <si>
    <t>&gt;7-8/06/1975</t>
  </si>
  <si>
    <t>&gt;7/06/1975</t>
  </si>
  <si>
    <t xml:space="preserve">▬ folder Nr. 11/ 75 ▬ </t>
  </si>
  <si>
    <t>1774MK-2</t>
  </si>
  <si>
    <t>1775 - Stichting Koningin Fabiola. Vereniging openbaar nut, gericht op geestelijke gezondheidszorg.</t>
  </si>
  <si>
    <t>1775MK-1</t>
  </si>
  <si>
    <t>1775</t>
  </si>
  <si>
    <t>&gt;14-15/06/1975</t>
  </si>
  <si>
    <t>&gt;14/08/1975</t>
  </si>
  <si>
    <t xml:space="preserve">▬ folder Nr. 12/ 75 ▬ </t>
  </si>
  <si>
    <t>1775MK-2</t>
  </si>
  <si>
    <t>1775MK-3</t>
  </si>
  <si>
    <t>1776 - 1975: Internationaal jaar v/d vrouw.</t>
  </si>
  <si>
    <t>1776MK-1</t>
  </si>
  <si>
    <t>1776</t>
  </si>
  <si>
    <t>&gt;21-22/06/1975</t>
  </si>
  <si>
    <t>&gt;21/06/1975</t>
  </si>
  <si>
    <t xml:space="preserve">▬ folder Nr. 13/ 75 ▬ </t>
  </si>
  <si>
    <t>1776MK-2</t>
  </si>
  <si>
    <t>1777 - 25 jarig bestaan van het openluchtmuseum Middelheim.</t>
  </si>
  <si>
    <t>1777MK-1</t>
  </si>
  <si>
    <t>1777</t>
  </si>
  <si>
    <t>&gt;6-7/09/1975</t>
  </si>
  <si>
    <t>&gt;6/07/1975</t>
  </si>
  <si>
    <t xml:space="preserve">▬ folder Nr. 14 / 75 ▬ </t>
  </si>
  <si>
    <t>1777MK-2?</t>
  </si>
  <si>
    <t>1778 - Dr. Frans Hemerijckx (1902-1969).</t>
  </si>
  <si>
    <t>1778MK-1</t>
  </si>
  <si>
    <t>1778</t>
  </si>
  <si>
    <t>Frameries</t>
  </si>
  <si>
    <t>&gt;13-14/09/1975</t>
  </si>
  <si>
    <t>&gt;15/09/1975</t>
  </si>
  <si>
    <t xml:space="preserve">▬ folder Nr. 15  / 75 ▬ </t>
  </si>
  <si>
    <t>1778MK-2</t>
  </si>
  <si>
    <t>1779 - Jeugdfilatelie. ► schilderij van Cornelis de Vos. Museum Mayer Van den Bergh te Antwerpen.</t>
  </si>
  <si>
    <t>1779MK-1</t>
  </si>
  <si>
    <t>1779</t>
  </si>
  <si>
    <t>Gierle</t>
  </si>
  <si>
    <t>&gt;20-21/09/1975</t>
  </si>
  <si>
    <t>&gt;20/09/1975</t>
  </si>
  <si>
    <t xml:space="preserve">▬ folder Nr. 16 / 75 ▬ </t>
  </si>
  <si>
    <t>☼ = heldere kleuren dan …MK-1</t>
  </si>
  <si>
    <t>1779MK-3</t>
  </si>
  <si>
    <t xml:space="preserve">Oudergem? </t>
  </si>
  <si>
    <t>1779MK-2</t>
  </si>
  <si>
    <t>Oudergem? ☼</t>
  </si>
  <si>
    <t>1780 - Openstelling van de nieuw Schelde-Rijn-verbinding.</t>
  </si>
  <si>
    <t>1780MK-1</t>
  </si>
  <si>
    <t>1780</t>
  </si>
  <si>
    <t xml:space="preserve">▬ folder Nr. 17/ 75 ▬ </t>
  </si>
  <si>
    <t>1780MK-2?</t>
  </si>
  <si>
    <t>1781 - 125e verjaardag van de Nationale Bank van België.</t>
  </si>
  <si>
    <t>1781MK-1</t>
  </si>
  <si>
    <t>1781</t>
  </si>
  <si>
    <t>&gt;11-12/10/1975</t>
  </si>
  <si>
    <t>&gt;11/10/1975</t>
  </si>
  <si>
    <t xml:space="preserve">▬ folder Nr. 18 / 75 ▬ </t>
  </si>
  <si>
    <t>1781MK-2</t>
  </si>
  <si>
    <t>1782 - 50e Verjaardag van de eerste luchtverbinding Brussel-Kinshasa door Edmond Thieffry.</t>
  </si>
  <si>
    <t>1782MK-1</t>
  </si>
  <si>
    <t>1782</t>
  </si>
  <si>
    <t>&gt;18-19/10/1975</t>
  </si>
  <si>
    <t>&gt;18/10/1975</t>
  </si>
  <si>
    <t xml:space="preserve">▬ folder Nr. 19 / 75 ▬ </t>
  </si>
  <si>
    <t>1782MK-2</t>
  </si>
  <si>
    <t>1783 - 550-jarig bestaan van de universiteit van Leuven.</t>
  </si>
  <si>
    <t>1783MK-1</t>
  </si>
  <si>
    <t>1783</t>
  </si>
  <si>
    <t>&gt;8-9/11/1975</t>
  </si>
  <si>
    <t>&gt;8/11/1975</t>
  </si>
  <si>
    <t xml:space="preserve">▬ folder Nr. 20 / 75 ▬ </t>
  </si>
  <si>
    <t>1783MK-2</t>
  </si>
  <si>
    <t>1783MK-3</t>
  </si>
  <si>
    <t>1783MK-4</t>
  </si>
  <si>
    <t>1783MK-2?</t>
  </si>
  <si>
    <t>1784 - Kerstmis</t>
  </si>
  <si>
    <t>1784MK-1</t>
  </si>
  <si>
    <t>1784</t>
  </si>
  <si>
    <t>&gt;15-16/11/1975</t>
  </si>
  <si>
    <t>&gt;15/11/1975</t>
  </si>
  <si>
    <t xml:space="preserve">▬ folder Nr. 21 / 75 ▬ </t>
  </si>
  <si>
    <t>1784MK-2?</t>
  </si>
  <si>
    <t>1785/1788 - Solidariteit</t>
  </si>
  <si>
    <t>1785MK-1</t>
  </si>
  <si>
    <t>1785</t>
  </si>
  <si>
    <t>&gt;22-23/11/1975</t>
  </si>
  <si>
    <t>&gt;22/11/1975</t>
  </si>
  <si>
    <t xml:space="preserve">▬ folder Nr. 22 / 75 ▬ </t>
  </si>
  <si>
    <t>1786MK-1</t>
  </si>
  <si>
    <t>1786MK-2?</t>
  </si>
  <si>
    <t>1787MK-1</t>
  </si>
  <si>
    <t>1787MK-2?</t>
  </si>
  <si>
    <t>1788MK-1</t>
  </si>
  <si>
    <t>1788MK-2</t>
  </si>
  <si>
    <t>1789/1794 - Themabelga - Zegels uit F1789 ► F1994</t>
  </si>
  <si>
    <t>1789MK-1</t>
  </si>
  <si>
    <t>1789</t>
  </si>
  <si>
    <t>&gt;13►21/12/1975</t>
  </si>
  <si>
    <t>&gt;15/12/1975</t>
  </si>
  <si>
    <t xml:space="preserve">▬ folder Nr. 23 / 75 ▬ </t>
  </si>
  <si>
    <t>1790MK-2</t>
  </si>
  <si>
    <t>&gt;13/12/1975</t>
  </si>
  <si>
    <t>1791MK-3</t>
  </si>
  <si>
    <t>1790MK-1</t>
  </si>
  <si>
    <t>… MK-3 = ander contrast</t>
  </si>
  <si>
    <t>1791MK-2</t>
  </si>
  <si>
    <t>1791MK-1</t>
  </si>
  <si>
    <t>1792MK-2</t>
  </si>
  <si>
    <t>1792MK-3</t>
  </si>
  <si>
    <t>1792MK-1</t>
  </si>
  <si>
    <t>1793MK-2</t>
  </si>
  <si>
    <t>1793MK-3</t>
  </si>
  <si>
    <t>1793MK-1</t>
  </si>
  <si>
    <t>1794MK-2</t>
  </si>
  <si>
    <t>1794MK-3</t>
  </si>
  <si>
    <t>1794MK-1</t>
  </si>
  <si>
    <t>◄</t>
  </si>
  <si>
    <t>1795 - 100e Verj; v/d stichting van de Koninklijke Liefdadigheidsinstelling "Conservatoire Africain". "Werk van de Wiegjes Prinses Paola" v.z.w</t>
  </si>
  <si>
    <t>1795MK</t>
  </si>
  <si>
    <t>1795</t>
  </si>
  <si>
    <t>&gt;14-15/02/1976</t>
  </si>
  <si>
    <t>&gt;14/2/1976</t>
  </si>
  <si>
    <t xml:space="preserve">▬ folder Nr.  1 / 76 ▬ </t>
  </si>
  <si>
    <t>1795MK-??</t>
  </si>
  <si>
    <t>1796 - 125e Verjaardag van het Willemsfonds.</t>
  </si>
  <si>
    <t>1796MK</t>
  </si>
  <si>
    <t>1796</t>
  </si>
  <si>
    <t>&gt;21-22/02/1976</t>
  </si>
  <si>
    <t>&gt;21/2/1976</t>
  </si>
  <si>
    <t xml:space="preserve">▬ folder Nr. 2 / 76 ▬ </t>
  </si>
  <si>
    <t>1796MK-??</t>
  </si>
  <si>
    <t>1797 - 200e Verjaardag van de Amerikaanse Revolutie. Tweeluik.</t>
  </si>
  <si>
    <t>V+1797MK-1</t>
  </si>
  <si>
    <t>V+1797</t>
  </si>
  <si>
    <t>&gt;13-14/03/1976</t>
  </si>
  <si>
    <t>&gt;13/03/1976</t>
  </si>
  <si>
    <t xml:space="preserve">▬ folder Nr. 3 / 76 ▬ </t>
  </si>
  <si>
    <t>V+1797MK-2</t>
  </si>
  <si>
    <t>1797+VMK-3</t>
  </si>
  <si>
    <t>1797+V</t>
  </si>
  <si>
    <t>1797+VMK-4</t>
  </si>
  <si>
    <t>1798 - 50e Verjaardag van het overlijden van Kardinaal Mercier (1851-1926).</t>
  </si>
  <si>
    <t>1798MK-1</t>
  </si>
  <si>
    <t>1798</t>
  </si>
  <si>
    <t>Braine-L'Alleud</t>
  </si>
  <si>
    <t>&gt;20-21/03/1976</t>
  </si>
  <si>
    <t>&gt;20/3/1976</t>
  </si>
  <si>
    <t xml:space="preserve">▬ folder Nr. 4 / 76 ▬ </t>
  </si>
  <si>
    <t>1798MK-2</t>
  </si>
  <si>
    <t xml:space="preserve">1799 - 50e Verjaardag van het Vlaams Ekonomisch Verbond. </t>
  </si>
  <si>
    <t>1799MK-1</t>
  </si>
  <si>
    <t>1799</t>
  </si>
  <si>
    <t>&gt;3-4/04/1976</t>
  </si>
  <si>
    <t>&gt;3/04/1976</t>
  </si>
  <si>
    <t xml:space="preserve">▬ folder Nr. 5 / 76 ▬ </t>
  </si>
  <si>
    <t>1799MK-2</t>
  </si>
  <si>
    <t>1800/1802 - Olympische Spelen Montreal 1976</t>
  </si>
  <si>
    <t>1800MK</t>
  </si>
  <si>
    <t>1800</t>
  </si>
  <si>
    <t>&gt;10-11/04/1976</t>
  </si>
  <si>
    <t>&lt;10/04/76</t>
  </si>
  <si>
    <t xml:space="preserve">▬ folder Nr. 6 / 76 ▬ </t>
  </si>
  <si>
    <t>1801MK</t>
  </si>
  <si>
    <t>Erembodegem</t>
  </si>
  <si>
    <t>1802MK</t>
  </si>
  <si>
    <t>Wavre</t>
  </si>
  <si>
    <t>1803 - Dag van de postzegel</t>
  </si>
  <si>
    <t>1803MK</t>
  </si>
  <si>
    <t>1803</t>
  </si>
  <si>
    <t>&gt;24-25/04/1976</t>
  </si>
  <si>
    <t>&gt;24/4/1976</t>
  </si>
  <si>
    <t xml:space="preserve">▬ folder Nr. 7 / 75 ▬ </t>
  </si>
  <si>
    <t>1803MK-??</t>
  </si>
  <si>
    <t>1804 - 25e Verjaardag van de oprichting van de 'Internationale Muziekwedstrijd Koningin Elizabeth"</t>
  </si>
  <si>
    <t>1804MK-1</t>
  </si>
  <si>
    <t>1804</t>
  </si>
  <si>
    <t>&gt;1-2/05/1976</t>
  </si>
  <si>
    <t>&gt;1/05/1976</t>
  </si>
  <si>
    <t xml:space="preserve">▬ folder Nr. 10 / 75 ▬ </t>
  </si>
  <si>
    <t>1804MK-2</t>
  </si>
  <si>
    <t>1805/1806 - Europa</t>
  </si>
  <si>
    <t>1805</t>
  </si>
  <si>
    <t>&gt;8-9/05/1976</t>
  </si>
  <si>
    <t>&gt;9/05/1976</t>
  </si>
  <si>
    <t xml:space="preserve">▬ folder Nr. 8 / 76 ▬ </t>
  </si>
  <si>
    <t>1807 - XVe Congres 'International Road Transport Union'</t>
  </si>
  <si>
    <t>1807MK</t>
  </si>
  <si>
    <t>1807</t>
  </si>
  <si>
    <t>&lt;8/05/1976</t>
  </si>
  <si>
    <t xml:space="preserve">▬ folder Nr. 9 / 75 ▬ </t>
  </si>
  <si>
    <t>1807MK-??</t>
  </si>
  <si>
    <t>1808 - 100e Verjaardag van de geboorte van H.M. Koningin Elizabeth (1876-1965)</t>
  </si>
  <si>
    <t>1808MK-1</t>
  </si>
  <si>
    <t>1808</t>
  </si>
  <si>
    <t>&gt;22-23/05/7976</t>
  </si>
  <si>
    <t xml:space="preserve">▬ folder Nr. 11 / 76 ▬ </t>
  </si>
  <si>
    <t>1808MK-2</t>
  </si>
  <si>
    <t>1809 - 75e Verjaardag van de Koninklijke Aëro-Club van België. - Zegel uit blok BL49</t>
  </si>
  <si>
    <t>1809MK-1</t>
  </si>
  <si>
    <t>1809</t>
  </si>
  <si>
    <t>&gt;12-13/06/1976</t>
  </si>
  <si>
    <t>&gt;12/6/1976</t>
  </si>
  <si>
    <t xml:space="preserve">▬ folder Nr.12 / 76 ▬ </t>
  </si>
  <si>
    <t>1809MK-2</t>
  </si>
  <si>
    <t>1810 - 50-jarig jubileum van de stichting van de 'Société Royale le Cheval de Trait Ardennais'</t>
  </si>
  <si>
    <t>1810MK-1</t>
  </si>
  <si>
    <t>1810</t>
  </si>
  <si>
    <t>Oostduinkerke</t>
  </si>
  <si>
    <t>&gt;19-20/06/1976</t>
  </si>
  <si>
    <t>&gt;19/10/1976</t>
  </si>
  <si>
    <t xml:space="preserve">▬ folder Nr. 16 / 76▬ </t>
  </si>
  <si>
    <t>1810MK-2</t>
  </si>
  <si>
    <t>Genappe</t>
  </si>
  <si>
    <t>1811/1815 - 25e verjaardag van de eedaflegging van Koning Boudewijn uit blokken BL50 &amp; BL51</t>
  </si>
  <si>
    <t>1811MK-1</t>
  </si>
  <si>
    <t>1811</t>
  </si>
  <si>
    <t>&gt;26-27/06/1976</t>
  </si>
  <si>
    <t>&gt;26/6/1976</t>
  </si>
  <si>
    <t>▬ folder gn. Nr. 13bis?(gn) / 76 ▬</t>
  </si>
  <si>
    <t>1812MK-1</t>
  </si>
  <si>
    <t>1813MK-1</t>
  </si>
  <si>
    <t>1814MK-1</t>
  </si>
  <si>
    <t>1815MK-1</t>
  </si>
  <si>
    <t>1814MK-2</t>
  </si>
  <si>
    <t>1815MK-2</t>
  </si>
  <si>
    <t>1816/1821 - 400e verjaardag van de geboorte van Pieter Paul Rubens. (Rubensjaar 1977).</t>
  </si>
  <si>
    <t>1816MK</t>
  </si>
  <si>
    <t>1816</t>
  </si>
  <si>
    <t>&gt;4-5/09/1976</t>
  </si>
  <si>
    <t>&gt;4/09/1976</t>
  </si>
  <si>
    <t xml:space="preserve">▬ folder Nr. 14 / 76 ▬ </t>
  </si>
  <si>
    <t>1817MK</t>
  </si>
  <si>
    <t>1818MK</t>
  </si>
  <si>
    <t>1819MK</t>
  </si>
  <si>
    <t>1820MK</t>
  </si>
  <si>
    <t>1821MK</t>
  </si>
  <si>
    <t>1822/1823 - Koning Boudewijn. Type van nr. 1581.</t>
  </si>
  <si>
    <t>1822MK-1</t>
  </si>
  <si>
    <t>1822</t>
  </si>
  <si>
    <t>&gt;-- Ø- ---</t>
  </si>
  <si>
    <t>1822MK-2</t>
  </si>
  <si>
    <t>1824 - 400e Verjaardag van de Pacificatie van Gent.</t>
  </si>
  <si>
    <t>1824MK</t>
  </si>
  <si>
    <t>1824</t>
  </si>
  <si>
    <t>Hamme-Mille</t>
  </si>
  <si>
    <t>&gt;11-12/09/1976</t>
  </si>
  <si>
    <t>&gt;11/9/1976</t>
  </si>
  <si>
    <t xml:space="preserve">▬ folder Nr. 15 / 76 ▬ </t>
  </si>
  <si>
    <t>1824MK-??</t>
  </si>
  <si>
    <t>1825 - 50e Verjaardag van de Nationale Maarschappij der Belgische Spoorwegen (NMBS).</t>
  </si>
  <si>
    <t>1825MK</t>
  </si>
  <si>
    <t>1825</t>
  </si>
  <si>
    <t xml:space="preserve">▬ folder Nr. 16 / 76 ▬ </t>
  </si>
  <si>
    <t>1825MK-??</t>
  </si>
  <si>
    <t>1826 - Inhuldiging van de eerste metrolijn te Brussel</t>
  </si>
  <si>
    <t>1826MK-1</t>
  </si>
  <si>
    <t>1826</t>
  </si>
  <si>
    <t>&gt;18-19/09/1976</t>
  </si>
  <si>
    <t>&gt;18/9/1976</t>
  </si>
  <si>
    <t xml:space="preserve">▬ folder Nr. 16bis / 76 ▬ </t>
  </si>
  <si>
    <t>1826MK-2</t>
  </si>
  <si>
    <t>1826MK-3</t>
  </si>
  <si>
    <t>1826MK-4</t>
  </si>
  <si>
    <t>1826MK-??</t>
  </si>
  <si>
    <t>1827 - Jeugdfiliatelie. Jeugd &amp; Muziek.</t>
  </si>
  <si>
    <t>1827MK</t>
  </si>
  <si>
    <t>1827</t>
  </si>
  <si>
    <t>&gt;2-3/10/1976</t>
  </si>
  <si>
    <t>&gt;2/10/1976</t>
  </si>
  <si>
    <t xml:space="preserve">▬ folder Nr. 17 / 76 ▬ </t>
  </si>
  <si>
    <t>1827MK-??</t>
  </si>
  <si>
    <t>1828/1831 - Culturele uitgifte.</t>
  </si>
  <si>
    <t>1828MK</t>
  </si>
  <si>
    <t>1828</t>
  </si>
  <si>
    <t>&gt;16-17/10/1976</t>
  </si>
  <si>
    <t>&gt;16/10/1976</t>
  </si>
  <si>
    <t xml:space="preserve">▬ folder Nr. 18 / 76 ▬ </t>
  </si>
  <si>
    <t>1829MK</t>
  </si>
  <si>
    <t>1830MK</t>
  </si>
  <si>
    <t>1831MK</t>
  </si>
  <si>
    <t>Zellik</t>
  </si>
  <si>
    <t>1832/1835 - Toeristische zegels</t>
  </si>
  <si>
    <t>1832MK</t>
  </si>
  <si>
    <t>1832</t>
  </si>
  <si>
    <t>Geraarsdsbergen</t>
  </si>
  <si>
    <t>&gt;23-24/10/1976</t>
  </si>
  <si>
    <t>&gt;23/10/1976</t>
  </si>
  <si>
    <t>1833MK-??</t>
  </si>
  <si>
    <t>Remourchaamp</t>
  </si>
  <si>
    <t>Latem</t>
  </si>
  <si>
    <t>Ham-sur-Heure</t>
  </si>
  <si>
    <t xml:space="preserve">1836 - De Nationale Vereniging voor Hulp aan Verstandelijk Gehandicapten. </t>
  </si>
  <si>
    <t>1836MK-1</t>
  </si>
  <si>
    <t>1836</t>
  </si>
  <si>
    <t>&gt;6-7/11/1976</t>
  </si>
  <si>
    <t>&gt;6/11/1976</t>
  </si>
  <si>
    <t xml:space="preserve">▬ folder Nr. 19 / 76 ▬ </t>
  </si>
  <si>
    <t>1836MK-??</t>
  </si>
  <si>
    <t>1837 - Kerstmis. "De Nativiteit". Fragment uit het schilderij "De Geboorte van Christus".</t>
  </si>
  <si>
    <t>1837MK-1</t>
  </si>
  <si>
    <t>1837</t>
  </si>
  <si>
    <t>&gt;20-21/11/1976</t>
  </si>
  <si>
    <t>&gt;20/11/1976</t>
  </si>
  <si>
    <t xml:space="preserve">▬ folder Nr. 20 / 76 ▬ </t>
  </si>
  <si>
    <t>1837MK-2</t>
  </si>
  <si>
    <t>Borgerhout</t>
  </si>
  <si>
    <t>1837MK-3</t>
  </si>
  <si>
    <t>1837MK-4</t>
  </si>
  <si>
    <t>&gt;21/11/1976</t>
  </si>
  <si>
    <t>1837MK-??</t>
  </si>
  <si>
    <t>1838 - Internationaal Rubensjaar.</t>
  </si>
  <si>
    <t>1838MK-1</t>
  </si>
  <si>
    <t>1838</t>
  </si>
  <si>
    <t>&gt;12-13/02/1977</t>
  </si>
  <si>
    <t>&gt;12/02/1976</t>
  </si>
  <si>
    <t xml:space="preserve">▬ folder Nr. 1 / 77 ▬ </t>
  </si>
  <si>
    <t>1838MK-2</t>
  </si>
  <si>
    <t>1838(2x)MK-3</t>
  </si>
  <si>
    <t>1838(2x)</t>
  </si>
  <si>
    <t>Eelwijt</t>
  </si>
  <si>
    <t>1838MK-4</t>
  </si>
  <si>
    <t>1838MK-5</t>
  </si>
  <si>
    <t>1838MK-6</t>
  </si>
  <si>
    <t>1838MK-7</t>
  </si>
  <si>
    <t>Jodoigne</t>
  </si>
  <si>
    <t>&gt;13/02/1976</t>
  </si>
  <si>
    <t>1838MK-8</t>
  </si>
  <si>
    <t>1838MK-9</t>
  </si>
  <si>
    <t>1838MK-10</t>
  </si>
  <si>
    <t>Eelewijt</t>
  </si>
  <si>
    <t>1838MK-11</t>
  </si>
  <si>
    <t>1839 - Cijfer op heraldieke leeuw en wimpel. Type van Nr 1839</t>
  </si>
  <si>
    <t>1839MK</t>
  </si>
  <si>
    <t>1839</t>
  </si>
  <si>
    <t>&gt;12..16-17/04/77</t>
  </si>
  <si>
    <t>&gt;12/04/1977</t>
  </si>
  <si>
    <t xml:space="preserve">▬ folder Nr. 6 / 77 ▬ </t>
  </si>
  <si>
    <t>1839MK-??</t>
  </si>
  <si>
    <t>1840/1841 - Het Belgische Rode Kruis.</t>
  </si>
  <si>
    <t>1840MK</t>
  </si>
  <si>
    <t>1840</t>
  </si>
  <si>
    <t>Ethe</t>
  </si>
  <si>
    <t>&gt;19-20/02/1977</t>
  </si>
  <si>
    <t>&gt;19/2/1977</t>
  </si>
  <si>
    <t xml:space="preserve">▬ folder Nr. 2 / 77 ▬ </t>
  </si>
  <si>
    <t>1841MK</t>
  </si>
  <si>
    <t>1842 - 50e verjaardag van de "Fédération Royale d'Associations Belges d'Ingénieurs Civils et d'Ingénieurs Agronomes". FABI</t>
  </si>
  <si>
    <t>1842MK-1</t>
  </si>
  <si>
    <t>&gt;12-13/03/1977</t>
  </si>
  <si>
    <t>&gt;12/3/1977</t>
  </si>
  <si>
    <t xml:space="preserve">▬ folder Nr. 3 / 77 ▬ </t>
  </si>
  <si>
    <t>1842MK-2</t>
  </si>
  <si>
    <t>☼</t>
  </si>
  <si>
    <t>1843/1848 - Culturele uitgifte.</t>
  </si>
  <si>
    <t>1843MK</t>
  </si>
  <si>
    <t>1843</t>
  </si>
  <si>
    <t>&gt;19-20/03/1977</t>
  </si>
  <si>
    <t>&lt;19/3/1977</t>
  </si>
  <si>
    <t xml:space="preserve">▬ folder Nr. 4 / 77 ▬ </t>
  </si>
  <si>
    <t>1844MK</t>
  </si>
  <si>
    <t>1845MK</t>
  </si>
  <si>
    <t>1846MK</t>
  </si>
  <si>
    <t>1847MK</t>
  </si>
  <si>
    <t>1848MK-3</t>
  </si>
  <si>
    <t>1849 - 25-jarig bestaan van het Belgisch District 112 van de "Lions International"</t>
  </si>
  <si>
    <t>1849MK-1</t>
  </si>
  <si>
    <t>1849</t>
  </si>
  <si>
    <t>Gosseleies</t>
  </si>
  <si>
    <t>&gt;26-27/03/1977</t>
  </si>
  <si>
    <t>&gt;26/03/77</t>
  </si>
  <si>
    <t xml:space="preserve">▬ folder Nr. 5 / 77 ▬ </t>
  </si>
  <si>
    <t>1849MK-2</t>
  </si>
  <si>
    <t>☼+↨</t>
  </si>
  <si>
    <t>1849MK-3</t>
  </si>
  <si>
    <t>1850 - Cijfer op heraldieke leeuw en wimpel. Type van Nr 1839</t>
  </si>
  <si>
    <t>1850MK</t>
  </si>
  <si>
    <t>1850</t>
  </si>
  <si>
    <t>&gt;12/04/77</t>
  </si>
  <si>
    <t>1850MK-??</t>
  </si>
  <si>
    <t>1851 - 30e Internationaal Juniorentornooi van de U.E.F.A.</t>
  </si>
  <si>
    <t>1851MK</t>
  </si>
  <si>
    <t>&gt;16-17/04/1977</t>
  </si>
  <si>
    <t>&lt;17/4/1977</t>
  </si>
  <si>
    <t>1851MK-??</t>
  </si>
  <si>
    <t xml:space="preserve">1852 - Dag van de postzegel. </t>
  </si>
  <si>
    <t>1852MK-1</t>
  </si>
  <si>
    <t>1852</t>
  </si>
  <si>
    <t>La Louviere</t>
  </si>
  <si>
    <t>&gt;23-24/04/1977</t>
  </si>
  <si>
    <t>&lt;25/04/1977</t>
  </si>
  <si>
    <t xml:space="preserve">▬ folder Nr. 7 / 77 ▬ </t>
  </si>
  <si>
    <t>1852MK-2</t>
  </si>
  <si>
    <t>1853/1854 - Europa -1977</t>
  </si>
  <si>
    <t>1853MK</t>
  </si>
  <si>
    <t>1853</t>
  </si>
  <si>
    <t>Jalhay</t>
  </si>
  <si>
    <t>&gt;7-8/05/1977</t>
  </si>
  <si>
    <t xml:space="preserve">▬ folder Nr. 8 / 77 ▬ </t>
  </si>
  <si>
    <t>1854MK</t>
  </si>
  <si>
    <t>&lt;7/05/1977</t>
  </si>
  <si>
    <t>1855 - 50e Verjaardag van de Koninklijke Kring Mars en Mercurius.</t>
  </si>
  <si>
    <t>1855MK</t>
  </si>
  <si>
    <t>Kohtenberg</t>
  </si>
  <si>
    <t>&gt;14-15/05/1977</t>
  </si>
  <si>
    <t>&gt;14/5/1977</t>
  </si>
  <si>
    <t xml:space="preserve">▬ folder Nr. 9 / 77 ▬ </t>
  </si>
  <si>
    <t>1855MK-??</t>
  </si>
  <si>
    <t xml:space="preserve">1856/1859 - Historische uitgifte III. </t>
  </si>
  <si>
    <t>1856MK</t>
  </si>
  <si>
    <t>1856</t>
  </si>
  <si>
    <t>Overijse</t>
  </si>
  <si>
    <t>&gt;11-12/06/1977</t>
  </si>
  <si>
    <t>&gt;11/6/1977</t>
  </si>
  <si>
    <t xml:space="preserve">▬ folder Nr. 10 / 77 ▬ </t>
  </si>
  <si>
    <t>1857MK-1</t>
  </si>
  <si>
    <t>kortrijk</t>
  </si>
  <si>
    <t>1857MK-2</t>
  </si>
  <si>
    <t>1858MK</t>
  </si>
  <si>
    <t>1859MK</t>
  </si>
  <si>
    <t>1860 - Internationaal Rubensjaar.</t>
  </si>
  <si>
    <t>1860MK-1</t>
  </si>
  <si>
    <t>1860</t>
  </si>
  <si>
    <t>&gt;25-26/06/1977</t>
  </si>
  <si>
    <t>&gt;25/6/1977</t>
  </si>
  <si>
    <t xml:space="preserve">▬ folder Nr. 11 / 77 ▬ </t>
  </si>
  <si>
    <t>1860MK-2</t>
  </si>
  <si>
    <t>1860MK-3</t>
  </si>
  <si>
    <t>1860MK-4</t>
  </si>
  <si>
    <t>1860MK-5</t>
  </si>
  <si>
    <t>1860MK-6</t>
  </si>
  <si>
    <t>1860MK-7</t>
  </si>
  <si>
    <t>1860MK-??</t>
  </si>
  <si>
    <t>1861 - Pieter-Paul Rubens (Siegen 28-6-1577 - Antwerpen 30-5-1640). Groter formaat uit blok BL52</t>
  </si>
  <si>
    <t>1861MK-1</t>
  </si>
  <si>
    <t>1861</t>
  </si>
  <si>
    <t xml:space="preserve">▬ folder Nr. 12 / 77 ▬ </t>
  </si>
  <si>
    <t>1861MK-2</t>
  </si>
  <si>
    <t>1861MK-3</t>
  </si>
  <si>
    <t>1861MK-4</t>
  </si>
  <si>
    <t>1861MK-5</t>
  </si>
  <si>
    <t>1861MK-6</t>
  </si>
  <si>
    <t>1861MK-7</t>
  </si>
  <si>
    <t>1861MK-8</t>
  </si>
  <si>
    <t>1861MK-9</t>
  </si>
  <si>
    <t>1861MK-10</t>
  </si>
  <si>
    <t>1861MK-11</t>
  </si>
  <si>
    <t>1861MK-12</t>
  </si>
  <si>
    <t>1861MK-13</t>
  </si>
  <si>
    <t>1862MK-1</t>
  </si>
  <si>
    <t>&gt;3-04/09/1977</t>
  </si>
  <si>
    <t>1862MK-2</t>
  </si>
  <si>
    <t>1863/1866 - Sporten.</t>
  </si>
  <si>
    <t>1863MK</t>
  </si>
  <si>
    <t>1863</t>
  </si>
  <si>
    <t>&gt;10-11/09/1977</t>
  </si>
  <si>
    <t>&gt;10/11/1977</t>
  </si>
  <si>
    <t xml:space="preserve">▬ folder Nr. 14 / 77 ▬ </t>
  </si>
  <si>
    <t>1864MK</t>
  </si>
  <si>
    <t>Heinsch?</t>
  </si>
  <si>
    <t>1865MK</t>
  </si>
  <si>
    <t>1866MK</t>
  </si>
  <si>
    <t>1867 - Europalia 77. Bundesrepubliek Deutschland</t>
  </si>
  <si>
    <t>1867MK</t>
  </si>
  <si>
    <t>1867</t>
  </si>
  <si>
    <t>&gt;17-18/09/1977</t>
  </si>
  <si>
    <t>&lt;17/09/1977</t>
  </si>
  <si>
    <t xml:space="preserve">▬ folder Nr. 15 / 77 ▬ </t>
  </si>
  <si>
    <t>1867MK-??</t>
  </si>
  <si>
    <t>1868 - Het Belgisch ei. Naar een tekening van Gustave De Smet.</t>
  </si>
  <si>
    <t>1868MK</t>
  </si>
  <si>
    <t>1868</t>
  </si>
  <si>
    <t>&gt;8-9/10/1977</t>
  </si>
  <si>
    <t>&gt;8/09/1977</t>
  </si>
  <si>
    <t xml:space="preserve">▬ folder Nr. 16 / 77 ▬ </t>
  </si>
  <si>
    <t>1868MK-??</t>
  </si>
  <si>
    <t>1869 - Jeugdfilatelie.</t>
  </si>
  <si>
    <t>1869MK</t>
  </si>
  <si>
    <t>1869</t>
  </si>
  <si>
    <t>Gemappe</t>
  </si>
  <si>
    <t>&gt;15-16/10/1977</t>
  </si>
  <si>
    <t>&gt;15/10/1977</t>
  </si>
  <si>
    <t xml:space="preserve">▬ folder Nr. 17 / 77 ▬ </t>
  </si>
  <si>
    <t>1869MK-??</t>
  </si>
  <si>
    <t>1870/1873 - Toeristische uitgifte.</t>
  </si>
  <si>
    <t>1870MK</t>
  </si>
  <si>
    <t>1870</t>
  </si>
  <si>
    <t>&gt;22-23/10/1977</t>
  </si>
  <si>
    <t>&gt;22/10/1977</t>
  </si>
  <si>
    <t>1870MK-??</t>
  </si>
  <si>
    <t>1871MK-1</t>
  </si>
  <si>
    <t>As</t>
  </si>
  <si>
    <t>1871MK-2</t>
  </si>
  <si>
    <t>&gt;23/10/1977</t>
  </si>
  <si>
    <t>1872MK</t>
  </si>
  <si>
    <t>1872MK-??</t>
  </si>
  <si>
    <t>1873MK-1</t>
  </si>
  <si>
    <t>1873MK-2</t>
  </si>
  <si>
    <t>1873MK-3</t>
  </si>
  <si>
    <t>1873MK-4</t>
  </si>
  <si>
    <t>TDD&lt;-----&gt;</t>
  </si>
  <si>
    <t>1874 - Kerstmis.</t>
  </si>
  <si>
    <t>1874MK</t>
  </si>
  <si>
    <t>1874</t>
  </si>
  <si>
    <t>Bissegem</t>
  </si>
  <si>
    <t>&gt;11►13/11/1977</t>
  </si>
  <si>
    <t>&lt;11/11/1977</t>
  </si>
  <si>
    <t xml:space="preserve">▬ folder Nr. 18 / 77 ▬ </t>
  </si>
  <si>
    <t>1874MK-??</t>
  </si>
  <si>
    <t>1875/1876 - Koning Boudewijn. Type van nr. 1581.</t>
  </si>
  <si>
    <t>1875MK-1</t>
  </si>
  <si>
    <t>1875</t>
  </si>
  <si>
    <t>►28/11/1977</t>
  </si>
  <si>
    <t>1876MK-2</t>
  </si>
  <si>
    <t>1877/1880 - Solidariteit. Personaliteiten.</t>
  </si>
  <si>
    <t>1877MK</t>
  </si>
  <si>
    <t>1877</t>
  </si>
  <si>
    <t>&gt;3-4/12/1977</t>
  </si>
  <si>
    <t>&gt;3/12/1977</t>
  </si>
  <si>
    <t xml:space="preserve">▬ folder Nr. 19 / 77 ▬ </t>
  </si>
  <si>
    <t>1878MK</t>
  </si>
  <si>
    <t>Waremme</t>
  </si>
  <si>
    <t>1879MK</t>
  </si>
  <si>
    <t>1880MK</t>
  </si>
  <si>
    <t>MK JAY1955-1960(961-1171) (NL-FR-EN) &amp; INVENT</t>
  </si>
  <si>
    <t>MK JAY1961-1964(1174-1312) (NL-FR-EN &amp; INVENT</t>
  </si>
  <si>
    <t>MK JAY1965-1967(1313-1442)(NL-FR-EN) &amp; INVENT</t>
  </si>
  <si>
    <t>MK JAY1968-1969(1483-1522) (NL-FR-EN) &amp; INVENT</t>
  </si>
  <si>
    <t>MK JAY1972-1973(1616-1699) (NL-FR-EN) &amp; INVENT</t>
  </si>
  <si>
    <t>MK JAY1974-1975(1704-1794) (NL-FR-EN) &amp; INVENT</t>
  </si>
  <si>
    <t>MK JAY1976-1977(1795-1880) (NL-FR-EN) &amp; INVENT</t>
  </si>
  <si>
    <t>▼</t>
  </si>
  <si>
    <t>◄scan</t>
  </si>
  <si>
    <t xml:space="preserve">Indien jullie deze onderstaande scans hebben, graag een copie te zenden naar (met dank): </t>
  </si>
  <si>
    <t xml:space="preserve">intro 5: Contact - suggesties - appreciaties </t>
  </si>
  <si>
    <t>▼Missende▼</t>
  </si>
  <si>
    <t>►</t>
  </si>
  <si>
    <r>
      <t xml:space="preserve"> ▼INVENTARIS►</t>
    </r>
    <r>
      <rPr>
        <b/>
        <sz val="11"/>
        <rFont val="Calibri"/>
        <family val="2"/>
        <scheme val="minor"/>
      </rPr>
      <t>INVENT MK J1955-1960(961-1171)(NL)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</si>
  <si>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JAY1955-1960(961-1171)(NL-FR-EN)</t>
  </si>
  <si>
    <r>
      <t xml:space="preserve"> ▼INVENTARIS►</t>
    </r>
    <r>
      <rPr>
        <b/>
        <sz val="11"/>
        <rFont val="Calibri"/>
        <family val="2"/>
        <scheme val="minor"/>
      </rPr>
      <t>INVENT MK J1961-1964(1174-1312)(NL)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</si>
  <si>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JAY1961-1964(1174-1312)(NL-FR-EN)</t>
  </si>
  <si>
    <r>
      <t xml:space="preserve"> ▼INVENTARIS►</t>
    </r>
    <r>
      <rPr>
        <b/>
        <sz val="11"/>
        <rFont val="Calibri"/>
        <family val="2"/>
        <scheme val="minor"/>
      </rPr>
      <t>INVENT MK 1965-1967(1313-1442)</t>
    </r>
    <r>
      <rPr>
        <b/>
        <sz val="11"/>
        <color theme="0"/>
        <rFont val="Calibri"/>
        <family val="2"/>
        <scheme val="minor"/>
      </rPr>
      <t xml:space="preserve"> ▼</t>
    </r>
  </si>
  <si>
    <t>MK JAY1965-1967(1313-1442)(NL-FR-EN)</t>
  </si>
  <si>
    <r>
      <t xml:space="preserve"> ▼INVENTARIS►</t>
    </r>
    <r>
      <rPr>
        <b/>
        <sz val="11"/>
        <rFont val="Calibri"/>
        <family val="2"/>
        <scheme val="minor"/>
      </rPr>
      <t>INVENT MK 1968-1969(1483-1522)(NL)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</si>
  <si>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JAY1968-1969(1483-1522)(NL-FR-EN)</t>
  </si>
  <si>
    <t>MK JAY1970-1971(1523-1615) (NL-FR-EN) &amp; INVENT</t>
  </si>
  <si>
    <r>
      <t xml:space="preserve"> ▼INVENTARIS►</t>
    </r>
    <r>
      <rPr>
        <b/>
        <sz val="11"/>
        <rFont val="Calibri"/>
        <family val="2"/>
        <scheme val="minor"/>
      </rPr>
      <t>INVENT MK 1970-1971(1523-1615)(NL)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</si>
  <si>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JAY1970-1971(1523-1615)(NL-FR-EN)</t>
  </si>
  <si>
    <r>
      <t xml:space="preserve"> ▼INVENTARIS►</t>
    </r>
    <r>
      <rPr>
        <b/>
        <sz val="11"/>
        <rFont val="Calibri"/>
        <family val="2"/>
        <scheme val="minor"/>
      </rPr>
      <t>INVENT MK 1972-1973(1616-1699)(NL)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</si>
  <si>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JAY1972-1973(1616-1699)(NL-FR-EN)</t>
  </si>
  <si>
    <r>
      <t xml:space="preserve"> ▼INVENTARIS►</t>
    </r>
    <r>
      <rPr>
        <b/>
        <sz val="11"/>
        <rFont val="Calibri"/>
        <family val="2"/>
        <scheme val="minor"/>
      </rPr>
      <t>INVENT MK 1974-1975(1704-1794)(NL)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</si>
  <si>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JAY1974-1975(1704-1794)NL-FR-EN)</t>
  </si>
  <si>
    <r>
      <t xml:space="preserve"> ▼INVENTARIS►</t>
    </r>
    <r>
      <rPr>
        <b/>
        <sz val="11"/>
        <rFont val="Calibri"/>
        <family val="2"/>
        <scheme val="minor"/>
      </rPr>
      <t>INVENT MK 1976-1977(1795-1880)(NL)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</si>
  <si>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JAY1976-1977(1795-1880)(NL-FR-EN)</t>
  </si>
  <si>
    <t xml:space="preserve">Als u over scans beschikt die hieronder niet worden getoond, stuur dan alstublieft een kopie naar  (met onze dank): </t>
  </si>
  <si>
    <t>geen missende scan(s) in :")</t>
  </si>
  <si>
    <t>.??MK-??</t>
  </si>
  <si>
    <t>.??</t>
  </si>
  <si>
    <t>.??MK-2?</t>
  </si>
  <si>
    <t>1071MK-2?</t>
  </si>
  <si>
    <t>TDD↨</t>
  </si>
  <si>
    <t>TDD↔</t>
  </si>
  <si>
    <t>Ø ↔</t>
  </si>
  <si>
    <t>TDD</t>
  </si>
  <si>
    <t>1212MK-2</t>
  </si>
  <si>
    <t>1293/95MK-2?</t>
  </si>
  <si>
    <t>.??MK-3?</t>
  </si>
  <si>
    <t>&gt;22-23/04/1961</t>
  </si>
  <si>
    <t>&gt;29-30/07/1961</t>
  </si>
  <si>
    <t>&gt;16-17/09/1961</t>
  </si>
  <si>
    <t>&gt;14-15/04/1962</t>
  </si>
  <si>
    <t>&gt;23-24/06/1962</t>
  </si>
  <si>
    <t>&gt;15-16/09/1962</t>
  </si>
  <si>
    <t>&gt;22-23/09/1962</t>
  </si>
  <si>
    <t>&gt;24-25/11/1962</t>
  </si>
  <si>
    <t>&gt;8-9/12/1962</t>
  </si>
  <si>
    <t>&gt;23-24/03/1963</t>
  </si>
  <si>
    <t>&gt;15-16/06/1963</t>
  </si>
  <si>
    <t>&gt;13-14/07/1963</t>
  </si>
  <si>
    <t>&gt;14-15/09/1963</t>
  </si>
  <si>
    <t>&gt;28-29/09/1963</t>
  </si>
  <si>
    <t>&gt;16-17/11/1963</t>
  </si>
  <si>
    <t>&gt;7-8/12/1963</t>
  </si>
  <si>
    <t>&gt;25-26/01/1964</t>
  </si>
  <si>
    <t>&gt;16►18/05/1964</t>
  </si>
  <si>
    <t>&gt;30-31/05/1964</t>
  </si>
  <si>
    <t>&gt;18-19/07/1964</t>
  </si>
  <si>
    <t>&lt;01-02/08/1964</t>
  </si>
  <si>
    <t>&gt;12-13/09/1964</t>
  </si>
  <si>
    <t>&gt;19-20/09/1964</t>
  </si>
  <si>
    <t>1327MK-2</t>
  </si>
  <si>
    <t>1327MK-3?</t>
  </si>
  <si>
    <t>1340MK</t>
  </si>
  <si>
    <t>1341MK</t>
  </si>
  <si>
    <t>1349MK</t>
  </si>
  <si>
    <t>Ø↨</t>
  </si>
  <si>
    <t>1395MK-3?</t>
  </si>
  <si>
    <t>1397MK-3?</t>
  </si>
  <si>
    <t>Ø ↨~#~</t>
  </si>
  <si>
    <t>1398MK-6?</t>
  </si>
  <si>
    <t>107b</t>
  </si>
  <si>
    <t>1469MK-2</t>
  </si>
  <si>
    <t>21c?</t>
  </si>
  <si>
    <t>1469MK-2MK-3?</t>
  </si>
  <si>
    <t>KCC↔</t>
  </si>
  <si>
    <t>1ste MK op zijde?</t>
  </si>
  <si>
    <t>1621MKs</t>
  </si>
  <si>
    <t>Sony</t>
  </si>
  <si>
    <t>La Louviére</t>
  </si>
  <si>
    <t>1622MKs</t>
  </si>
  <si>
    <t>1623MKs</t>
  </si>
  <si>
    <t>1625MKs</t>
  </si>
  <si>
    <t>1626MKs</t>
  </si>
  <si>
    <t>1627MKs</t>
  </si>
  <si>
    <t>1628MKs</t>
  </si>
  <si>
    <t>1629MKs</t>
  </si>
  <si>
    <t>1630MKs</t>
  </si>
  <si>
    <t>1631MKs</t>
  </si>
  <si>
    <t>1632MKs</t>
  </si>
  <si>
    <t>1633MKs</t>
  </si>
  <si>
    <t>1634MKs</t>
  </si>
  <si>
    <t>1635MKs</t>
  </si>
  <si>
    <t>1636MKs</t>
  </si>
  <si>
    <t>1637MKs</t>
  </si>
  <si>
    <t>1638MKs</t>
  </si>
  <si>
    <t>1639MKs</t>
  </si>
  <si>
    <t>1640MKs</t>
  </si>
  <si>
    <t>1656MKs</t>
  </si>
  <si>
    <t>1661MK-s</t>
  </si>
  <si>
    <t xml:space="preserve"> ↨+~#~</t>
  </si>
  <si>
    <t>1662MK</t>
  </si>
  <si>
    <t>1662MK-1s</t>
  </si>
  <si>
    <t>1662MK-2s</t>
  </si>
  <si>
    <t>1663MK</t>
  </si>
  <si>
    <t>1663MK-1s</t>
  </si>
  <si>
    <t>1663MK-2s</t>
  </si>
  <si>
    <t>1664MK</t>
  </si>
  <si>
    <t>1664MK-1s</t>
  </si>
  <si>
    <t>1664MK-2s</t>
  </si>
  <si>
    <t>1665MK</t>
  </si>
  <si>
    <t>1665MK-1s</t>
  </si>
  <si>
    <t>1665MK-2s</t>
  </si>
  <si>
    <t>1666MKs</t>
  </si>
  <si>
    <t>Peruwelz</t>
  </si>
  <si>
    <t>1668MK-s</t>
  </si>
  <si>
    <t>1668MK-??</t>
  </si>
  <si>
    <t>1672 -  Internationale jaarbeurs van Luik</t>
  </si>
  <si>
    <t>1676MK-??</t>
  </si>
  <si>
    <t>1676MKs</t>
  </si>
  <si>
    <t>1677MKs</t>
  </si>
  <si>
    <t>Sclesin</t>
  </si>
  <si>
    <t>1678MKs</t>
  </si>
  <si>
    <t>1679MKs</t>
  </si>
  <si>
    <t>1680MKs</t>
  </si>
  <si>
    <t>Sclessin</t>
  </si>
  <si>
    <t>1681MKs</t>
  </si>
  <si>
    <t>1682MKs</t>
  </si>
  <si>
    <t>1684MKs</t>
  </si>
  <si>
    <t>Leopoldsburg</t>
  </si>
  <si>
    <t>1685MKs</t>
  </si>
  <si>
    <t>1686MKs</t>
  </si>
  <si>
    <t>1687MKs</t>
  </si>
  <si>
    <t>1688MKs</t>
  </si>
  <si>
    <t>1689MKs</t>
  </si>
  <si>
    <t>1690MKs</t>
  </si>
  <si>
    <t>1691MKs</t>
  </si>
  <si>
    <t>1692MK-2</t>
  </si>
  <si>
    <t>1692MKs</t>
  </si>
  <si>
    <t>1693MKs</t>
  </si>
  <si>
    <t>1694MKs-1</t>
  </si>
  <si>
    <t>1694MKs-2</t>
  </si>
  <si>
    <t>1695MKs</t>
  </si>
  <si>
    <t>1697MKs</t>
  </si>
  <si>
    <t>1696MKs</t>
  </si>
  <si>
    <t>1698MKs</t>
  </si>
  <si>
    <t>1699MKs</t>
  </si>
  <si>
    <t>1624MK-1</t>
  </si>
  <si>
    <t>1624MK-2</t>
  </si>
  <si>
    <t>1624MKs</t>
  </si>
  <si>
    <t>1641MKs</t>
  </si>
  <si>
    <t>1650MKs</t>
  </si>
  <si>
    <t>1652MKs</t>
  </si>
  <si>
    <t>1653MK-1</t>
  </si>
  <si>
    <t>1653MK-3</t>
  </si>
  <si>
    <t>1653MK-4</t>
  </si>
  <si>
    <t>1653MK-2</t>
  </si>
  <si>
    <t>1654MK</t>
  </si>
  <si>
    <t>1654MK-2?</t>
  </si>
  <si>
    <t>1655MK</t>
  </si>
  <si>
    <t>1655MK-2?</t>
  </si>
  <si>
    <t>1655MKs</t>
  </si>
  <si>
    <t>1653MKs</t>
  </si>
  <si>
    <t>1654MKs</t>
  </si>
  <si>
    <t>MK???</t>
  </si>
  <si>
    <t>1660MKs</t>
  </si>
  <si>
    <t>1667MK-2</t>
  </si>
  <si>
    <t>1667MK-s</t>
  </si>
  <si>
    <t>1669MKs</t>
  </si>
  <si>
    <t>1670MKs</t>
  </si>
  <si>
    <t>1672MK-??</t>
  </si>
  <si>
    <t>1672MK-s</t>
  </si>
  <si>
    <t>1674MKs</t>
  </si>
  <si>
    <t>1673MKs</t>
  </si>
  <si>
    <t>1675MKs</t>
  </si>
  <si>
    <t>1683MK-1</t>
  </si>
  <si>
    <t>1683</t>
  </si>
  <si>
    <t>1683MK-2</t>
  </si>
  <si>
    <t>1683MKs</t>
  </si>
  <si>
    <t>&gt;29-30/04-1/05/1972</t>
  </si>
  <si>
    <t>&gt;24/6/1972</t>
  </si>
  <si>
    <t xml:space="preserve">▲1745MK: Is eigenlijk geen echte MK want kaartafbeelding reflecteerd niet hetzelfde beeld als de zegel▲                                                                                                                                                                                                </t>
  </si>
  <si>
    <t>1705MKs</t>
  </si>
  <si>
    <t>1705/06MKs</t>
  </si>
  <si>
    <t>1707MKs</t>
  </si>
  <si>
    <t>1708MKs</t>
  </si>
  <si>
    <t>1709MKs</t>
  </si>
  <si>
    <t>1710MKs</t>
  </si>
  <si>
    <t>1711MKs</t>
  </si>
  <si>
    <t>1712MKs</t>
  </si>
  <si>
    <t>1713MKs</t>
  </si>
  <si>
    <t>1714MKs</t>
  </si>
  <si>
    <t>1715MK-1</t>
  </si>
  <si>
    <t>1715MK-2?</t>
  </si>
  <si>
    <t>1715MKs</t>
  </si>
  <si>
    <t>1716MKs</t>
  </si>
  <si>
    <t>1717MKs</t>
  </si>
  <si>
    <t>1718MK-2</t>
  </si>
  <si>
    <t>1718MKs</t>
  </si>
  <si>
    <t>1718MK-3</t>
  </si>
  <si>
    <t>1719MKs</t>
  </si>
  <si>
    <t>1720MKs</t>
  </si>
  <si>
    <t>1721MKs</t>
  </si>
  <si>
    <t>1722MKs</t>
  </si>
  <si>
    <t>1723MKs</t>
  </si>
  <si>
    <t>1724MKs</t>
  </si>
  <si>
    <t>1725MKs</t>
  </si>
  <si>
    <t>1726MKs</t>
  </si>
  <si>
    <t>1727MKs</t>
  </si>
  <si>
    <t>1729MKs</t>
  </si>
  <si>
    <t>1730MK-1</t>
  </si>
  <si>
    <t>1730MK-2</t>
  </si>
  <si>
    <t>1730MKs</t>
  </si>
  <si>
    <t>1731MKs</t>
  </si>
  <si>
    <t>1732MKs</t>
  </si>
  <si>
    <t>1733MKs</t>
  </si>
  <si>
    <t>1734MKs</t>
  </si>
  <si>
    <t>1735MKs</t>
  </si>
  <si>
    <t>1736MK</t>
  </si>
  <si>
    <t>1736MK-2?</t>
  </si>
  <si>
    <t>1736MKs</t>
  </si>
  <si>
    <t>1737MKs</t>
  </si>
  <si>
    <t>1738MK</t>
  </si>
  <si>
    <t>1739MK-3?</t>
  </si>
  <si>
    <t>1738MKs</t>
  </si>
  <si>
    <t>1739MKs</t>
  </si>
  <si>
    <t>1740MKs</t>
  </si>
  <si>
    <t>1741MKs</t>
  </si>
  <si>
    <t>1742MK-2</t>
  </si>
  <si>
    <t>1742MKs</t>
  </si>
  <si>
    <t>1743MKs</t>
  </si>
  <si>
    <t>1744MKs</t>
  </si>
  <si>
    <t>1746MKs</t>
  </si>
  <si>
    <t>1747MKs</t>
  </si>
  <si>
    <t>1748MKs</t>
  </si>
  <si>
    <t>1749MKs</t>
  </si>
  <si>
    <t>1750MKs</t>
  </si>
  <si>
    <t>1751MKs</t>
  </si>
  <si>
    <t>1752MKs</t>
  </si>
  <si>
    <t>1753MKs</t>
  </si>
  <si>
    <t>1754MKs</t>
  </si>
  <si>
    <t>1755MKs</t>
  </si>
  <si>
    <t>1756MKs</t>
  </si>
  <si>
    <t>1757MKs</t>
  </si>
  <si>
    <t>1758MKs</t>
  </si>
  <si>
    <t>1759MK</t>
  </si>
  <si>
    <t>1759MKs</t>
  </si>
  <si>
    <t>1760MKs</t>
  </si>
  <si>
    <t>1761MKs</t>
  </si>
  <si>
    <t>1765MKs</t>
  </si>
  <si>
    <t>1766MKs</t>
  </si>
  <si>
    <t>1767MKs</t>
  </si>
  <si>
    <t>1768MKs</t>
  </si>
  <si>
    <t>1769MKs</t>
  </si>
  <si>
    <t>1770MKs</t>
  </si>
  <si>
    <t>1771MKs</t>
  </si>
  <si>
    <t>1772MKs</t>
  </si>
  <si>
    <t>1773MK-1</t>
  </si>
  <si>
    <t>1773MK-2</t>
  </si>
  <si>
    <t>1773MKs</t>
  </si>
  <si>
    <t>1773MK-3</t>
  </si>
  <si>
    <t>1773MK-4</t>
  </si>
  <si>
    <t>1773MK-5</t>
  </si>
  <si>
    <t>1773MK-6</t>
  </si>
  <si>
    <t>1774MKs</t>
  </si>
  <si>
    <t>1775MK-4</t>
  </si>
  <si>
    <t>1775MKs</t>
  </si>
  <si>
    <t>1776MKs</t>
  </si>
  <si>
    <t>1777MKs</t>
  </si>
  <si>
    <t>1778MKs</t>
  </si>
  <si>
    <t>1779MKs</t>
  </si>
  <si>
    <t>1780MKs</t>
  </si>
  <si>
    <t>1781MKs</t>
  </si>
  <si>
    <t>1782MKs</t>
  </si>
  <si>
    <t>1783MKs</t>
  </si>
  <si>
    <t>1784MKs</t>
  </si>
  <si>
    <t>1785MK-3</t>
  </si>
  <si>
    <t>1785MKs</t>
  </si>
  <si>
    <t>1785MK-2</t>
  </si>
  <si>
    <t>1786MKs</t>
  </si>
  <si>
    <t>1787MKs</t>
  </si>
  <si>
    <t>1788MKs</t>
  </si>
  <si>
    <t>1789MK-2</t>
  </si>
  <si>
    <t>1790MK-3</t>
  </si>
  <si>
    <t>1789MKs</t>
  </si>
  <si>
    <t>1790MKs</t>
  </si>
  <si>
    <t>1791MKs</t>
  </si>
  <si>
    <t>1792MKs</t>
  </si>
  <si>
    <t>1793MKs</t>
  </si>
  <si>
    <t>1794MKs</t>
  </si>
  <si>
    <t>?sony?</t>
  </si>
  <si>
    <t>▲Extra breed ▲</t>
  </si>
  <si>
    <t>1795MKs</t>
  </si>
  <si>
    <t>1796MKs</t>
  </si>
  <si>
    <t>V+1797MKs</t>
  </si>
  <si>
    <t>1797+VMKs</t>
  </si>
  <si>
    <t>1798MK-3</t>
  </si>
  <si>
    <t>1798MKs</t>
  </si>
  <si>
    <t>Torhout</t>
  </si>
  <si>
    <t>1799MKs</t>
  </si>
  <si>
    <t>1800MKs</t>
  </si>
  <si>
    <t>1801MKs</t>
  </si>
  <si>
    <t>1802MKs</t>
  </si>
  <si>
    <t>1803MKs</t>
  </si>
  <si>
    <t>1804MKs</t>
  </si>
  <si>
    <t>1805MJ-1</t>
  </si>
  <si>
    <t>1806MK-1</t>
  </si>
  <si>
    <t>1805MK-2</t>
  </si>
  <si>
    <t>&gt;8/05/1976</t>
  </si>
  <si>
    <t>1806MK-2</t>
  </si>
  <si>
    <t>1807MKs</t>
  </si>
  <si>
    <t>1808MKs</t>
  </si>
  <si>
    <t>1809MKs</t>
  </si>
  <si>
    <t>1810MKs</t>
  </si>
  <si>
    <t>1811MKs</t>
  </si>
  <si>
    <t>1812MKs</t>
  </si>
  <si>
    <t>1813MKs</t>
  </si>
  <si>
    <t>1814MKs</t>
  </si>
  <si>
    <t>1815MKs</t>
  </si>
  <si>
    <t>1816MKs</t>
  </si>
  <si>
    <t>1817MKs</t>
  </si>
  <si>
    <t>1818MKs</t>
  </si>
  <si>
    <t>1819MKs</t>
  </si>
  <si>
    <t>1820MKs</t>
  </si>
  <si>
    <t>1821MKs</t>
  </si>
  <si>
    <t>1822MK-3</t>
  </si>
  <si>
    <t>1822MKs</t>
  </si>
  <si>
    <t>1823MK</t>
  </si>
  <si>
    <t>1823MKs</t>
  </si>
  <si>
    <t>1824MKs</t>
  </si>
  <si>
    <t>1825MKs</t>
  </si>
  <si>
    <t>1826MKs</t>
  </si>
  <si>
    <t>&gt;18/0//1976</t>
  </si>
  <si>
    <t>1827MKs</t>
  </si>
  <si>
    <t>1828MKs</t>
  </si>
  <si>
    <t>Braine-L' All</t>
  </si>
  <si>
    <t>1829MKs</t>
  </si>
  <si>
    <t>1830MKs</t>
  </si>
  <si>
    <t>1831MKs</t>
  </si>
  <si>
    <t>1832MKs</t>
  </si>
  <si>
    <t>1833MK-1</t>
  </si>
  <si>
    <t>1833MKs</t>
  </si>
  <si>
    <t>1834MK-1</t>
  </si>
  <si>
    <t>1834MK-2</t>
  </si>
  <si>
    <t>1834MKs</t>
  </si>
  <si>
    <t>1835MK-1</t>
  </si>
  <si>
    <t>1835MK-??</t>
  </si>
  <si>
    <t>1835MKs</t>
  </si>
  <si>
    <t>1836MKs</t>
  </si>
  <si>
    <t>1837MKs</t>
  </si>
  <si>
    <t>1838MKs</t>
  </si>
  <si>
    <t>1839MKs</t>
  </si>
  <si>
    <t>1840MKs</t>
  </si>
  <si>
    <t>1841MKs</t>
  </si>
  <si>
    <t>1842MKs</t>
  </si>
  <si>
    <t>1843MKs</t>
  </si>
  <si>
    <t>1844MKs</t>
  </si>
  <si>
    <t>1845MKs</t>
  </si>
  <si>
    <t>1846MKs</t>
  </si>
  <si>
    <t>1847MKs</t>
  </si>
  <si>
    <t>1848MKs</t>
  </si>
  <si>
    <t>1849MKs</t>
  </si>
  <si>
    <t>1850MKs</t>
  </si>
  <si>
    <t>1851MKs</t>
  </si>
  <si>
    <t>1852MKs</t>
  </si>
  <si>
    <t>1853MKs</t>
  </si>
  <si>
    <t>1854MKs</t>
  </si>
  <si>
    <t>1855MKs</t>
  </si>
  <si>
    <t>.??MK??</t>
  </si>
  <si>
    <t>1856MKs</t>
  </si>
  <si>
    <t>1858MKs</t>
  </si>
  <si>
    <t>1857MKs</t>
  </si>
  <si>
    <t>1859MKs</t>
  </si>
  <si>
    <t>1860MKs</t>
  </si>
  <si>
    <t>1861MK-14</t>
  </si>
  <si>
    <t>1861MKs</t>
  </si>
  <si>
    <t>1862 - 50e Verj. van de "International Federation oF - Library Associations" (IFLA). Wereldcongres van bibliothecarissen te Brussel.</t>
  </si>
  <si>
    <t>1862MKs</t>
  </si>
  <si>
    <t>1863MKs</t>
  </si>
  <si>
    <t>1865MKs</t>
  </si>
  <si>
    <t>1864MKs</t>
  </si>
  <si>
    <t>1866MKs</t>
  </si>
  <si>
    <t>1867MKs</t>
  </si>
  <si>
    <t>1868MKs</t>
  </si>
  <si>
    <t>1869MKs</t>
  </si>
  <si>
    <t>1870MKs</t>
  </si>
  <si>
    <t>1871MKs</t>
  </si>
  <si>
    <t>1872MKs</t>
  </si>
  <si>
    <t>1873MKs</t>
  </si>
  <si>
    <t>1874MKs</t>
  </si>
  <si>
    <t>1875MKs</t>
  </si>
  <si>
    <t>1876MKs</t>
  </si>
  <si>
    <t>1877MKs</t>
  </si>
  <si>
    <t>1879MKs</t>
  </si>
  <si>
    <t>1878MKs</t>
  </si>
  <si>
    <t>1880MKs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</si>
</sst>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4D2D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2A06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D61AB"/>
        <bgColor indexed="64"/>
      </patternFill>
    </fill>
    <fill>
      <patternFill patternType="solid">
        <fgColor rgb="FF669E4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DBBBEB"/>
        <bgColor indexed="64"/>
      </patternFill>
    </fill>
    <fill>
      <patternFill patternType="solid">
        <fgColor rgb="FFB482DA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/>
      <right style="medium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ck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1" fontId="3" fillId="0" borderId="7" xfId="3" applyNumberFormat="1" applyFont="1" applyBorder="1" applyAlignment="1">
      <alignment vertical="center"/>
    </xf>
    <xf numFmtId="1" fontId="3" fillId="0" borderId="12" xfId="3" applyNumberFormat="1" applyFont="1" applyBorder="1" applyAlignment="1">
      <alignment vertical="center"/>
    </xf>
    <xf numFmtId="0" fontId="10" fillId="5" borderId="1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6" borderId="17" xfId="0" applyFont="1" applyFill="1" applyBorder="1" applyAlignment="1">
      <alignment horizontal="center" wrapText="1"/>
    </xf>
    <xf numFmtId="166" fontId="9" fillId="0" borderId="17" xfId="2" applyNumberFormat="1" applyFont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/>
    </xf>
    <xf numFmtId="0" fontId="14" fillId="0" borderId="17" xfId="0" applyFont="1" applyBorder="1"/>
    <xf numFmtId="0" fontId="14" fillId="0" borderId="16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0" fillId="0" borderId="11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21" xfId="0" applyNumberFormat="1" applyBorder="1" applyAlignment="1">
      <alignment vertical="center"/>
    </xf>
    <xf numFmtId="165" fontId="0" fillId="0" borderId="20" xfId="0" applyNumberFormat="1" applyBorder="1" applyAlignment="1">
      <alignment vertical="center"/>
    </xf>
    <xf numFmtId="165" fontId="0" fillId="0" borderId="19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" fontId="3" fillId="0" borderId="0" xfId="0" applyNumberFormat="1" applyFont="1" applyAlignment="1">
      <alignment horizontal="center"/>
    </xf>
    <xf numFmtId="1" fontId="3" fillId="0" borderId="7" xfId="3" applyNumberFormat="1" applyFont="1" applyBorder="1" applyAlignment="1">
      <alignment horizontal="center" vertical="center"/>
    </xf>
    <xf numFmtId="1" fontId="3" fillId="0" borderId="12" xfId="3" applyNumberFormat="1" applyFont="1" applyBorder="1" applyAlignment="1">
      <alignment horizontal="center" vertical="center"/>
    </xf>
    <xf numFmtId="49" fontId="9" fillId="6" borderId="18" xfId="2" applyNumberFormat="1" applyFont="1" applyFill="1" applyBorder="1" applyAlignment="1">
      <alignment horizontal="left" vertical="center"/>
    </xf>
    <xf numFmtId="49" fontId="9" fillId="8" borderId="18" xfId="2" applyNumberFormat="1" applyFont="1" applyFill="1" applyBorder="1" applyAlignment="1">
      <alignment horizontal="left" vertical="center"/>
    </xf>
    <xf numFmtId="49" fontId="9" fillId="9" borderId="18" xfId="2" applyNumberFormat="1" applyFont="1" applyFill="1" applyBorder="1" applyAlignment="1">
      <alignment horizontal="left" vertical="center"/>
    </xf>
    <xf numFmtId="0" fontId="0" fillId="10" borderId="0" xfId="0" applyFill="1"/>
    <xf numFmtId="0" fontId="0" fillId="11" borderId="0" xfId="0" applyFill="1"/>
    <xf numFmtId="49" fontId="9" fillId="12" borderId="18" xfId="2" applyNumberFormat="1" applyFont="1" applyFill="1" applyBorder="1" applyAlignment="1">
      <alignment horizontal="left" vertical="center"/>
    </xf>
    <xf numFmtId="49" fontId="9" fillId="13" borderId="18" xfId="2" applyNumberFormat="1" applyFont="1" applyFill="1" applyBorder="1" applyAlignment="1">
      <alignment horizontal="left" vertical="center"/>
    </xf>
    <xf numFmtId="49" fontId="9" fillId="14" borderId="18" xfId="2" applyNumberFormat="1" applyFont="1" applyFill="1" applyBorder="1" applyAlignment="1">
      <alignment horizontal="left" vertical="center"/>
    </xf>
    <xf numFmtId="49" fontId="9" fillId="15" borderId="18" xfId="2" applyNumberFormat="1" applyFont="1" applyFill="1" applyBorder="1" applyAlignment="1">
      <alignment horizontal="left" vertical="center"/>
    </xf>
    <xf numFmtId="0" fontId="24" fillId="0" borderId="22" xfId="0" applyFont="1" applyBorder="1" applyAlignment="1">
      <alignment horizontal="center"/>
    </xf>
    <xf numFmtId="0" fontId="1" fillId="16" borderId="0" xfId="3" applyFill="1" applyAlignment="1">
      <alignment vertical="center"/>
    </xf>
    <xf numFmtId="0" fontId="0" fillId="17" borderId="0" xfId="0" applyFill="1"/>
    <xf numFmtId="49" fontId="9" fillId="18" borderId="18" xfId="2" applyNumberFormat="1" applyFont="1" applyFill="1" applyBorder="1" applyAlignment="1">
      <alignment horizontal="left" vertical="center"/>
    </xf>
    <xf numFmtId="49" fontId="9" fillId="19" borderId="18" xfId="2" applyNumberFormat="1" applyFont="1" applyFill="1" applyBorder="1" applyAlignment="1">
      <alignment horizontal="left" vertical="center"/>
    </xf>
    <xf numFmtId="0" fontId="25" fillId="20" borderId="0" xfId="0" applyFont="1" applyFill="1"/>
    <xf numFmtId="0" fontId="0" fillId="21" borderId="0" xfId="0" applyFill="1"/>
    <xf numFmtId="0" fontId="0" fillId="22" borderId="0" xfId="0" applyFill="1"/>
    <xf numFmtId="0" fontId="18" fillId="23" borderId="0" xfId="0" applyFont="1" applyFill="1" applyAlignment="1">
      <alignment horizontal="center"/>
    </xf>
    <xf numFmtId="0" fontId="26" fillId="24" borderId="0" xfId="0" applyFont="1" applyFill="1" applyAlignment="1">
      <alignment horizontal="center"/>
    </xf>
    <xf numFmtId="0" fontId="2" fillId="2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9" fillId="0" borderId="0" xfId="5" applyAlignment="1">
      <alignment vertical="center" wrapText="1"/>
    </xf>
    <xf numFmtId="0" fontId="29" fillId="0" borderId="0" xfId="5" applyAlignment="1">
      <alignment horizontal="left" vertical="center" wrapText="1"/>
    </xf>
    <xf numFmtId="0" fontId="27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0" fontId="30" fillId="26" borderId="0" xfId="0" applyFont="1" applyFill="1" applyAlignment="1">
      <alignment horizontal="right"/>
    </xf>
    <xf numFmtId="0" fontId="2" fillId="0" borderId="0" xfId="0" applyFont="1"/>
    <xf numFmtId="0" fontId="31" fillId="26" borderId="31" xfId="0" applyFont="1" applyFill="1" applyBorder="1"/>
    <xf numFmtId="0" fontId="30" fillId="26" borderId="31" xfId="0" applyFont="1" applyFill="1" applyBorder="1" applyAlignment="1">
      <alignment horizontal="center"/>
    </xf>
    <xf numFmtId="0" fontId="0" fillId="26" borderId="31" xfId="0" applyFill="1" applyBorder="1" applyAlignment="1">
      <alignment horizontal="center"/>
    </xf>
    <xf numFmtId="0" fontId="0" fillId="26" borderId="31" xfId="0" applyFill="1" applyBorder="1"/>
    <xf numFmtId="0" fontId="0" fillId="26" borderId="32" xfId="0" applyFill="1" applyBorder="1"/>
    <xf numFmtId="0" fontId="29" fillId="0" borderId="0" xfId="5" applyAlignment="1">
      <alignment horizontal="left"/>
    </xf>
    <xf numFmtId="0" fontId="27" fillId="0" borderId="0" xfId="0" applyFont="1"/>
    <xf numFmtId="0" fontId="30" fillId="26" borderId="33" xfId="0" applyFont="1" applyFill="1" applyBorder="1" applyAlignment="1">
      <alignment horizontal="right"/>
    </xf>
    <xf numFmtId="0" fontId="29" fillId="0" borderId="34" xfId="5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4" xfId="0" applyBorder="1"/>
    <xf numFmtId="0" fontId="0" fillId="0" borderId="35" xfId="0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6" xfId="0" applyBorder="1" applyAlignment="1">
      <alignment horizontal="center"/>
    </xf>
    <xf numFmtId="0" fontId="36" fillId="26" borderId="0" xfId="0" applyFont="1" applyFill="1" applyAlignment="1">
      <alignment horizontal="right" wrapText="1"/>
    </xf>
    <xf numFmtId="0" fontId="36" fillId="26" borderId="0" xfId="0" applyFont="1" applyFill="1" applyAlignment="1">
      <alignment horizontal="right"/>
    </xf>
    <xf numFmtId="0" fontId="35" fillId="0" borderId="0" xfId="0" applyFont="1" applyAlignment="1">
      <alignment horizontal="center"/>
    </xf>
    <xf numFmtId="0" fontId="35" fillId="0" borderId="0" xfId="0" applyFont="1"/>
    <xf numFmtId="0" fontId="14" fillId="0" borderId="11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1" fillId="5" borderId="38" xfId="1" applyFont="1" applyFill="1" applyBorder="1" applyAlignment="1">
      <alignment horizontal="center" vertical="center"/>
    </xf>
    <xf numFmtId="0" fontId="10" fillId="5" borderId="39" xfId="1" applyFont="1" applyFill="1" applyBorder="1" applyAlignment="1">
      <alignment horizontal="center" vertical="center"/>
    </xf>
    <xf numFmtId="0" fontId="14" fillId="0" borderId="40" xfId="0" applyFont="1" applyBorder="1"/>
    <xf numFmtId="0" fontId="14" fillId="0" borderId="40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7" borderId="40" xfId="0" applyFont="1" applyFill="1" applyBorder="1" applyAlignment="1">
      <alignment horizontal="center" wrapText="1"/>
    </xf>
    <xf numFmtId="166" fontId="9" fillId="0" borderId="40" xfId="2" applyNumberFormat="1" applyFont="1" applyBorder="1" applyAlignment="1">
      <alignment horizontal="center" vertical="center" wrapText="1"/>
    </xf>
    <xf numFmtId="0" fontId="14" fillId="6" borderId="40" xfId="0" applyFont="1" applyFill="1" applyBorder="1" applyAlignment="1">
      <alignment horizontal="center" wrapText="1"/>
    </xf>
    <xf numFmtId="165" fontId="0" fillId="0" borderId="5" xfId="0" applyNumberFormat="1" applyBorder="1"/>
    <xf numFmtId="166" fontId="9" fillId="0" borderId="5" xfId="2" applyNumberFormat="1" applyFont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/>
    </xf>
    <xf numFmtId="165" fontId="7" fillId="0" borderId="41" xfId="0" applyNumberFormat="1" applyFont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42" xfId="0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165" fontId="0" fillId="0" borderId="6" xfId="0" applyNumberFormat="1" applyBorder="1" applyAlignment="1">
      <alignment wrapText="1"/>
    </xf>
    <xf numFmtId="165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6" fontId="9" fillId="0" borderId="0" xfId="2" applyNumberFormat="1" applyFont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4" fillId="0" borderId="15" xfId="0" applyFont="1" applyBorder="1" applyAlignment="1">
      <alignment horizontal="center" wrapText="1"/>
    </xf>
    <xf numFmtId="165" fontId="0" fillId="0" borderId="11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165" fontId="28" fillId="0" borderId="6" xfId="0" applyNumberFormat="1" applyFont="1" applyBorder="1"/>
    <xf numFmtId="166" fontId="9" fillId="0" borderId="43" xfId="2" applyNumberFormat="1" applyFont="1" applyBorder="1" applyAlignment="1">
      <alignment horizontal="center" vertical="center"/>
    </xf>
    <xf numFmtId="0" fontId="5" fillId="2" borderId="0" xfId="1" applyFont="1" applyFill="1" applyAlignment="1" applyProtection="1">
      <alignment horizontal="center" vertical="center"/>
      <protection locked="0"/>
    </xf>
    <xf numFmtId="1" fontId="3" fillId="2" borderId="0" xfId="3" applyNumberFormat="1" applyFont="1" applyFill="1" applyAlignment="1">
      <alignment horizontal="center" vertical="center"/>
    </xf>
    <xf numFmtId="165" fontId="0" fillId="2" borderId="0" xfId="0" applyNumberFormat="1" applyFill="1"/>
    <xf numFmtId="1" fontId="0" fillId="2" borderId="0" xfId="0" applyNumberFormat="1" applyFill="1" applyAlignment="1">
      <alignment horizontal="center"/>
    </xf>
    <xf numFmtId="166" fontId="9" fillId="2" borderId="0" xfId="2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2" fillId="2" borderId="0" xfId="0" applyNumberFormat="1" applyFont="1" applyFill="1"/>
    <xf numFmtId="0" fontId="32" fillId="0" borderId="24" xfId="0" applyFont="1" applyBorder="1" applyAlignment="1">
      <alignment wrapText="1"/>
    </xf>
    <xf numFmtId="0" fontId="32" fillId="0" borderId="25" xfId="0" applyFont="1" applyBorder="1" applyAlignment="1">
      <alignment wrapText="1"/>
    </xf>
    <xf numFmtId="0" fontId="32" fillId="0" borderId="26" xfId="0" applyFont="1" applyBorder="1" applyAlignment="1">
      <alignment wrapText="1"/>
    </xf>
    <xf numFmtId="0" fontId="29" fillId="0" borderId="27" xfId="5" applyFill="1" applyBorder="1"/>
    <xf numFmtId="0" fontId="29" fillId="0" borderId="28" xfId="5" applyFill="1" applyBorder="1"/>
    <xf numFmtId="0" fontId="29" fillId="0" borderId="29" xfId="5" applyFill="1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23" xfId="0" applyFont="1" applyBorder="1" applyAlignment="1">
      <alignment wrapText="1"/>
    </xf>
    <xf numFmtId="165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0" xfId="0" applyFont="1" applyAlignment="1">
      <alignment horizontal="right" wrapText="1"/>
    </xf>
    <xf numFmtId="0" fontId="3" fillId="0" borderId="23" xfId="0" applyFont="1" applyBorder="1" applyAlignment="1">
      <alignment horizontal="right" wrapText="1"/>
    </xf>
  </cellXfs>
  <cellStyles count="6">
    <cellStyle name="Hyperlink" xfId="5" builtinId="8"/>
    <cellStyle name="Standaard" xfId="0" builtinId="0"/>
    <cellStyle name="Standaard 15 3" xfId="3" xr:uid="{0A1AB14F-2720-43A2-9123-DC9A104CE346}"/>
    <cellStyle name="Standaard 19" xfId="2" xr:uid="{83EEB358-2C7A-43A1-9ECA-39E32CD930F5}"/>
    <cellStyle name="Standaard 2 2" xfId="1" xr:uid="{EAEFCA62-E1C8-4758-B303-6F750F26A29E}"/>
    <cellStyle name="Standaard 2 3 3 2 2 2" xfId="4" xr:uid="{8B85946A-A2CC-4F97-9341-1BAB657306B1}"/>
  </cellStyles>
  <dxfs count="2100"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border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border>
        <bottom style="hair">
          <color auto="1"/>
        </bottom>
        <vertical/>
        <horizontal/>
      </border>
    </dxf>
    <dxf>
      <fill>
        <patternFill>
          <bgColor rgb="FFCC99FF"/>
        </patternFill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b/>
        <i val="0"/>
        <color rgb="FFFF0000"/>
      </font>
      <fill>
        <patternFill patternType="solid"/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 patternType="gray125"/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border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</font>
      <fill>
        <patternFill patternType="lightVertical"/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 patternType="lightVertical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 patternType="lightVertical"/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</font>
      <fill>
        <patternFill patternType="lightVertical"/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rgb="FFFF0000"/>
      </font>
      <fill>
        <patternFill patternType="solid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rgb="FFFF0000"/>
      </font>
      <fill>
        <patternFill patternType="solid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55-1977(961-1880)%20(NL).xlsx" TargetMode="Externa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-postzegels-uit-folders-timbres-du-depliants-stamps-from-flyers/mk-jay1955-1960-961-1171-nl-fr-en-invent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55-1977(961-1880)%20(NL).xlsx" TargetMode="Externa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1-1964-1174-1312-nl-fr-en-invent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55-1977(961-1880)%20(NL).xlsx" TargetMode="Externa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5-1967-1313-1442-nl-fr-en-invent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55-1977(961-1880)%20(NL).xlsx" TargetMode="Externa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8-1969-1483-1522-nl-fr-en-invent" TargetMode="External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55-1977(961-1880)%20(NL).xlsx" TargetMode="Externa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0-1971-1523-1615-nl-fr-en-invent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55-1977(961-1880)%20(NL).xlsx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2-1973-1616-1699-nl-fr-en-invent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www.postzegelalbum-be.com/intro/intro-5-contact-suggesties-appreciaties" TargetMode="External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55-1977(961-1880)%20(NL).xlsx" TargetMode="External"/><Relationship Id="rId7" Type="http://schemas.openxmlformats.org/officeDocument/2006/relationships/vmlDrawing" Target="../drawings/vmlDrawing7.vm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4-1975-1704-1794-nl-fr-en-invent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www.postzegelalbum-be.com/intro/intro-5-contact-suggesties-appreciaties" TargetMode="External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Invent%20MK%20J1955-1977(961-1880)%20(NL).xlsx" TargetMode="External"/><Relationship Id="rId4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6-1977-1795-1880-nl-fr-en-inv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4291A-916D-4C9F-9F0C-78C72C5A16D6}">
  <dimension ref="A1:Q394"/>
  <sheetViews>
    <sheetView showZeros="0" tabSelected="1" zoomScaleNormal="100" workbookViewId="0">
      <pane xSplit="8" ySplit="5" topLeftCell="I309" activePane="bottomRight" state="frozen"/>
      <selection pane="topRight" activeCell="I1" sqref="I1"/>
      <selection pane="bottomLeft" activeCell="A6" sqref="A6"/>
      <selection pane="bottomRight" activeCell="E5" sqref="E5"/>
    </sheetView>
  </sheetViews>
  <sheetFormatPr defaultRowHeight="14.4" x14ac:dyDescent="0.3"/>
  <cols>
    <col min="1" max="1" width="3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84.109375" customWidth="1"/>
    <col min="8" max="8" width="14.88671875" customWidth="1"/>
    <col min="9" max="9" width="6.109375" style="1" customWidth="1"/>
    <col min="10" max="10" width="9.88671875" customWidth="1"/>
    <col min="11" max="11" width="16.77734375" customWidth="1"/>
    <col min="12" max="12" width="7.6640625" customWidth="1"/>
    <col min="13" max="13" width="12.88671875" style="1" customWidth="1"/>
    <col min="14" max="14" width="11.21875" customWidth="1"/>
    <col min="15" max="15" width="11.33203125" customWidth="1"/>
    <col min="16" max="16" width="26.77734375" customWidth="1"/>
    <col min="17" max="17" width="18.33203125" customWidth="1"/>
  </cols>
  <sheetData>
    <row r="1" spans="1:17" ht="15.6" customHeight="1" x14ac:dyDescent="0.3">
      <c r="F1"/>
      <c r="G1" s="68" t="s">
        <v>4024</v>
      </c>
      <c r="I1"/>
      <c r="M1"/>
    </row>
    <row r="2" spans="1:17" ht="15" thickBot="1" x14ac:dyDescent="0.35">
      <c r="A2" t="s">
        <v>4031</v>
      </c>
      <c r="F2"/>
      <c r="G2" s="72" t="s">
        <v>4033</v>
      </c>
      <c r="H2" s="79" t="s">
        <v>4034</v>
      </c>
      <c r="L2" s="1"/>
      <c r="O2" s="1"/>
    </row>
    <row r="3" spans="1:17" ht="15" customHeight="1" thickBot="1" x14ac:dyDescent="0.35">
      <c r="A3" t="s">
        <v>4031</v>
      </c>
      <c r="B3" s="134" t="s">
        <v>4035</v>
      </c>
      <c r="C3" s="135"/>
      <c r="D3" s="136"/>
      <c r="E3" t="s">
        <v>3617</v>
      </c>
      <c r="F3" t="s">
        <v>3617</v>
      </c>
      <c r="G3" s="72" t="str">
        <f>CONCATENATE(D293,"Missende scans in:")</f>
        <v>Missende scans in:</v>
      </c>
      <c r="H3" s="73" t="s">
        <v>4038</v>
      </c>
      <c r="L3" s="1"/>
      <c r="O3" s="1"/>
    </row>
    <row r="4" spans="1:17" ht="15.6" thickTop="1" thickBot="1" x14ac:dyDescent="0.35">
      <c r="A4" s="70" t="s">
        <v>4031</v>
      </c>
      <c r="B4" s="137" t="s">
        <v>4032</v>
      </c>
      <c r="C4" s="138"/>
      <c r="D4" s="139"/>
      <c r="E4" s="140" t="str">
        <f>CONCATENATE("◄x",COUNTIF(L5:L312, "scan"))</f>
        <v>◄x79</v>
      </c>
      <c r="F4" s="140"/>
      <c r="G4" s="75" t="s">
        <v>4037</v>
      </c>
      <c r="H4" s="74"/>
      <c r="I4" s="76"/>
      <c r="J4" s="77"/>
      <c r="K4" s="77"/>
      <c r="L4" s="76"/>
      <c r="M4" s="76"/>
      <c r="N4" s="77"/>
      <c r="O4" s="76"/>
      <c r="P4" s="77"/>
      <c r="Q4" s="78"/>
    </row>
    <row r="5" spans="1:17" ht="43.8" thickBot="1" x14ac:dyDescent="0.35">
      <c r="A5" s="70" t="s">
        <v>4031</v>
      </c>
      <c r="B5" s="23"/>
      <c r="C5" s="22" t="str">
        <f>IF(COUNTIF(B7:B312,"?")&gt;0,"?",IF(AND(D5="◄",E5="►"),"◄►",IF(D5="◄","◄",IF(E5="►","►",""))))</f>
        <v>◄</v>
      </c>
      <c r="D5" s="97" t="str">
        <f>IF(SUM(D7:D312)+1=ROWS(D7:D312)-COUNTIF(D7:D312,"-"),"","◄")</f>
        <v>◄</v>
      </c>
      <c r="E5" s="98" t="str">
        <f>IF(SUM(E7:E290)&gt;0,"►","")</f>
        <v/>
      </c>
      <c r="F5" s="99" t="s">
        <v>10</v>
      </c>
      <c r="G5" s="99" t="s">
        <v>9</v>
      </c>
      <c r="H5" s="99" t="s">
        <v>8</v>
      </c>
      <c r="I5" s="100" t="s">
        <v>7</v>
      </c>
      <c r="J5" s="101" t="s">
        <v>6</v>
      </c>
      <c r="K5" s="102" t="s">
        <v>5</v>
      </c>
      <c r="L5" s="103" t="s">
        <v>4</v>
      </c>
      <c r="M5" s="104" t="s">
        <v>3</v>
      </c>
      <c r="N5" s="104" t="s">
        <v>2</v>
      </c>
      <c r="O5" s="104" t="s">
        <v>1</v>
      </c>
      <c r="P5" s="95" t="s">
        <v>0</v>
      </c>
      <c r="Q5" s="96"/>
    </row>
    <row r="6" spans="1:17" ht="15" thickBot="1" x14ac:dyDescent="0.35">
      <c r="A6" s="70" t="s">
        <v>4031</v>
      </c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x14ac:dyDescent="0.3">
      <c r="A7" s="70" t="s">
        <v>4031</v>
      </c>
      <c r="B7" s="9" t="str">
        <f t="shared" ref="B7:B9" si="0">IF(C7="?","?","")</f>
        <v/>
      </c>
      <c r="C7" s="8" t="str">
        <f t="shared" ref="C7:C9" si="1">IF(AND(D7="",E7&gt;0),"?",IF(D7="","◄",IF(E7&gt;=1,"►","")))</f>
        <v>◄</v>
      </c>
      <c r="D7" s="7"/>
      <c r="E7" s="6"/>
      <c r="F7" s="19" t="s">
        <v>11</v>
      </c>
      <c r="G7" s="105" t="s">
        <v>14</v>
      </c>
      <c r="H7" s="16" t="s">
        <v>15</v>
      </c>
      <c r="I7" s="15" t="s">
        <v>16</v>
      </c>
      <c r="J7" s="15">
        <v>961</v>
      </c>
      <c r="K7" s="14" t="s">
        <v>17</v>
      </c>
      <c r="L7" s="106" t="s">
        <v>18</v>
      </c>
      <c r="M7" s="12">
        <v>0</v>
      </c>
      <c r="N7" s="11">
        <v>20135</v>
      </c>
      <c r="O7" s="10">
        <v>20135</v>
      </c>
      <c r="P7" s="34" t="s">
        <v>19</v>
      </c>
      <c r="Q7" s="35">
        <v>0</v>
      </c>
    </row>
    <row r="8" spans="1:17" x14ac:dyDescent="0.3">
      <c r="A8" s="70" t="s">
        <v>4031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12</v>
      </c>
      <c r="G8" s="17" t="s">
        <v>14</v>
      </c>
      <c r="H8" s="16" t="s">
        <v>20</v>
      </c>
      <c r="I8" s="15" t="s">
        <v>16</v>
      </c>
      <c r="J8" s="15">
        <v>961</v>
      </c>
      <c r="K8" s="14" t="s">
        <v>17</v>
      </c>
      <c r="L8" s="13" t="s">
        <v>18</v>
      </c>
      <c r="M8" s="12">
        <v>0</v>
      </c>
      <c r="N8" s="11" t="s">
        <v>21</v>
      </c>
      <c r="O8" s="10">
        <v>20135</v>
      </c>
      <c r="P8" s="34"/>
      <c r="Q8" s="35"/>
    </row>
    <row r="9" spans="1:17" ht="15" thickBot="1" x14ac:dyDescent="0.35">
      <c r="A9" s="70" t="s">
        <v>4031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13</v>
      </c>
      <c r="G9" s="17" t="s">
        <v>14</v>
      </c>
      <c r="H9" s="16" t="s">
        <v>22</v>
      </c>
      <c r="I9" s="15" t="s">
        <v>16</v>
      </c>
      <c r="J9" s="15">
        <v>961</v>
      </c>
      <c r="K9" s="14" t="s">
        <v>17</v>
      </c>
      <c r="L9" s="13" t="s">
        <v>18</v>
      </c>
      <c r="M9" s="12">
        <v>0</v>
      </c>
      <c r="N9" s="11" t="s">
        <v>23</v>
      </c>
      <c r="O9" s="10">
        <v>20135</v>
      </c>
      <c r="P9" s="34"/>
      <c r="Q9" s="35"/>
    </row>
    <row r="10" spans="1:17" x14ac:dyDescent="0.3">
      <c r="A10" s="70" t="s">
        <v>4031</v>
      </c>
      <c r="B10" s="9" t="s">
        <v>18</v>
      </c>
      <c r="C10" s="8" t="s">
        <v>3617</v>
      </c>
      <c r="D10" s="7"/>
      <c r="E10" s="6"/>
      <c r="F10" s="19" t="s">
        <v>24</v>
      </c>
      <c r="G10" s="17" t="s">
        <v>14</v>
      </c>
      <c r="H10" s="16" t="s">
        <v>27</v>
      </c>
      <c r="I10" s="15" t="s">
        <v>28</v>
      </c>
      <c r="J10" s="15">
        <v>961</v>
      </c>
      <c r="K10" s="14" t="s">
        <v>17</v>
      </c>
      <c r="L10" s="13" t="s">
        <v>18</v>
      </c>
      <c r="M10" s="12">
        <v>0</v>
      </c>
      <c r="N10" s="11" t="s">
        <v>23</v>
      </c>
      <c r="O10" s="10">
        <v>20135</v>
      </c>
      <c r="P10" s="32" t="s">
        <v>19</v>
      </c>
      <c r="Q10" s="33">
        <v>0</v>
      </c>
    </row>
    <row r="11" spans="1:17" x14ac:dyDescent="0.3">
      <c r="A11" s="70" t="s">
        <v>4031</v>
      </c>
      <c r="B11" s="9" t="s">
        <v>18</v>
      </c>
      <c r="C11" s="8" t="s">
        <v>3617</v>
      </c>
      <c r="D11" s="7"/>
      <c r="E11" s="6"/>
      <c r="F11" s="18" t="s">
        <v>25</v>
      </c>
      <c r="G11" s="17" t="s">
        <v>14</v>
      </c>
      <c r="H11" s="16" t="s">
        <v>29</v>
      </c>
      <c r="I11" s="15" t="s">
        <v>28</v>
      </c>
      <c r="J11" s="15">
        <v>961</v>
      </c>
      <c r="K11" s="14" t="s">
        <v>17</v>
      </c>
      <c r="L11" s="13">
        <v>0</v>
      </c>
      <c r="M11" s="12">
        <v>0</v>
      </c>
      <c r="N11" s="11">
        <v>20209</v>
      </c>
      <c r="O11" s="10">
        <v>20135</v>
      </c>
      <c r="P11" s="34"/>
      <c r="Q11" s="35"/>
    </row>
    <row r="12" spans="1:17" x14ac:dyDescent="0.3">
      <c r="A12" s="70" t="s">
        <v>4031</v>
      </c>
      <c r="B12" s="9" t="s">
        <v>18</v>
      </c>
      <c r="C12" s="8" t="s">
        <v>3617</v>
      </c>
      <c r="D12" s="7"/>
      <c r="E12" s="6"/>
      <c r="F12" s="18" t="s">
        <v>26</v>
      </c>
      <c r="G12" s="17" t="s">
        <v>14</v>
      </c>
      <c r="H12" s="16" t="s">
        <v>30</v>
      </c>
      <c r="I12" s="15" t="s">
        <v>16</v>
      </c>
      <c r="J12" s="15">
        <v>962</v>
      </c>
      <c r="K12" s="14" t="s">
        <v>17</v>
      </c>
      <c r="L12" s="13" t="s">
        <v>18</v>
      </c>
      <c r="M12" s="12">
        <v>0</v>
      </c>
      <c r="N12" s="11">
        <v>20135</v>
      </c>
      <c r="O12" s="10">
        <v>20135</v>
      </c>
      <c r="P12" s="34"/>
      <c r="Q12" s="35"/>
    </row>
    <row r="13" spans="1:17" ht="15" thickBot="1" x14ac:dyDescent="0.35">
      <c r="A13" s="70" t="s">
        <v>4031</v>
      </c>
      <c r="B13" s="9" t="s">
        <v>18</v>
      </c>
      <c r="C13" s="8" t="s">
        <v>3617</v>
      </c>
      <c r="D13" s="7"/>
      <c r="E13" s="6"/>
      <c r="F13" s="18" t="s">
        <v>24</v>
      </c>
      <c r="G13" s="17" t="s">
        <v>14</v>
      </c>
      <c r="H13" s="16" t="s">
        <v>31</v>
      </c>
      <c r="I13" s="15" t="s">
        <v>28</v>
      </c>
      <c r="J13" s="15">
        <v>961</v>
      </c>
      <c r="K13" s="14" t="s">
        <v>17</v>
      </c>
      <c r="L13" s="13">
        <v>0</v>
      </c>
      <c r="M13" s="12">
        <v>0</v>
      </c>
      <c r="N13" s="11" t="s">
        <v>23</v>
      </c>
      <c r="O13" s="10">
        <v>20135</v>
      </c>
      <c r="P13" s="36"/>
      <c r="Q13" s="37"/>
    </row>
    <row r="14" spans="1:17" x14ac:dyDescent="0.3">
      <c r="A14" s="70" t="s">
        <v>4031</v>
      </c>
      <c r="B14" s="9" t="s">
        <v>18</v>
      </c>
      <c r="C14" s="8" t="s">
        <v>3617</v>
      </c>
      <c r="D14" s="7"/>
      <c r="E14" s="6"/>
      <c r="F14" s="19" t="s">
        <v>32</v>
      </c>
      <c r="G14" s="17" t="s">
        <v>14</v>
      </c>
      <c r="H14" s="16" t="s">
        <v>35</v>
      </c>
      <c r="I14" s="15" t="s">
        <v>16</v>
      </c>
      <c r="J14" s="15">
        <v>962</v>
      </c>
      <c r="K14" s="14" t="s">
        <v>17</v>
      </c>
      <c r="L14" s="13" t="s">
        <v>18</v>
      </c>
      <c r="M14" s="12">
        <v>0</v>
      </c>
      <c r="N14" s="11">
        <v>20210</v>
      </c>
      <c r="O14" s="10">
        <v>20135</v>
      </c>
      <c r="P14" s="32" t="s">
        <v>19</v>
      </c>
      <c r="Q14" s="33">
        <v>0</v>
      </c>
    </row>
    <row r="15" spans="1:17" x14ac:dyDescent="0.3">
      <c r="A15" s="70" t="s">
        <v>4031</v>
      </c>
      <c r="B15" s="9" t="s">
        <v>18</v>
      </c>
      <c r="C15" s="8" t="s">
        <v>3617</v>
      </c>
      <c r="D15" s="7"/>
      <c r="E15" s="6"/>
      <c r="F15" s="18" t="s">
        <v>33</v>
      </c>
      <c r="G15" s="17" t="s">
        <v>14</v>
      </c>
      <c r="H15" s="16" t="s">
        <v>36</v>
      </c>
      <c r="I15" s="15" t="s">
        <v>28</v>
      </c>
      <c r="J15" s="15">
        <v>962</v>
      </c>
      <c r="K15" s="14" t="s">
        <v>17</v>
      </c>
      <c r="L15" s="13" t="s">
        <v>18</v>
      </c>
      <c r="M15" s="12">
        <v>0</v>
      </c>
      <c r="N15" s="11">
        <v>20135</v>
      </c>
      <c r="O15" s="10">
        <v>20135</v>
      </c>
      <c r="P15" s="34"/>
      <c r="Q15" s="35"/>
    </row>
    <row r="16" spans="1:17" ht="15" thickBot="1" x14ac:dyDescent="0.35">
      <c r="A16" s="70" t="s">
        <v>4031</v>
      </c>
      <c r="B16" s="9" t="s">
        <v>18</v>
      </c>
      <c r="C16" s="8" t="s">
        <v>3617</v>
      </c>
      <c r="D16" s="7"/>
      <c r="E16" s="6"/>
      <c r="F16" s="18" t="s">
        <v>34</v>
      </c>
      <c r="G16" s="17" t="s">
        <v>14</v>
      </c>
      <c r="H16" s="16" t="s">
        <v>37</v>
      </c>
      <c r="I16" s="15" t="s">
        <v>28</v>
      </c>
      <c r="J16" s="15">
        <v>962</v>
      </c>
      <c r="K16" s="14" t="s">
        <v>17</v>
      </c>
      <c r="L16" s="13" t="s">
        <v>18</v>
      </c>
      <c r="M16" s="12">
        <v>0</v>
      </c>
      <c r="N16" s="11">
        <v>20135</v>
      </c>
      <c r="O16" s="10">
        <v>20135</v>
      </c>
      <c r="P16" s="34"/>
      <c r="Q16" s="35"/>
    </row>
    <row r="17" spans="1:17" x14ac:dyDescent="0.3">
      <c r="A17" s="70" t="s">
        <v>4031</v>
      </c>
      <c r="B17" s="9" t="s">
        <v>18</v>
      </c>
      <c r="C17" s="8" t="s">
        <v>3617</v>
      </c>
      <c r="D17" s="7"/>
      <c r="E17" s="6"/>
      <c r="F17" s="19" t="s">
        <v>38</v>
      </c>
      <c r="G17" s="17" t="s">
        <v>14</v>
      </c>
      <c r="H17" s="16" t="s">
        <v>41</v>
      </c>
      <c r="I17" s="15" t="s">
        <v>28</v>
      </c>
      <c r="J17" s="15">
        <v>962</v>
      </c>
      <c r="K17" s="14" t="s">
        <v>17</v>
      </c>
      <c r="L17" s="13" t="s">
        <v>18</v>
      </c>
      <c r="M17" s="12">
        <v>0</v>
      </c>
      <c r="N17" s="11" t="s">
        <v>21</v>
      </c>
      <c r="O17" s="10">
        <v>20135</v>
      </c>
      <c r="P17" s="32" t="s">
        <v>19</v>
      </c>
      <c r="Q17" s="33">
        <v>0</v>
      </c>
    </row>
    <row r="18" spans="1:17" x14ac:dyDescent="0.3">
      <c r="A18" s="70" t="s">
        <v>4031</v>
      </c>
      <c r="B18" s="9" t="s">
        <v>18</v>
      </c>
      <c r="C18" s="8" t="s">
        <v>3617</v>
      </c>
      <c r="D18" s="7"/>
      <c r="E18" s="6"/>
      <c r="F18" s="18" t="s">
        <v>39</v>
      </c>
      <c r="G18" s="17" t="s">
        <v>14</v>
      </c>
      <c r="H18" s="16" t="s">
        <v>42</v>
      </c>
      <c r="I18" s="15" t="s">
        <v>28</v>
      </c>
      <c r="J18" s="15">
        <v>963</v>
      </c>
      <c r="K18" s="14" t="s">
        <v>17</v>
      </c>
      <c r="L18" s="13" t="s">
        <v>18</v>
      </c>
      <c r="M18" s="12">
        <v>0</v>
      </c>
      <c r="N18" s="11">
        <v>20211</v>
      </c>
      <c r="O18" s="10">
        <v>20135</v>
      </c>
      <c r="P18" s="34"/>
      <c r="Q18" s="35"/>
    </row>
    <row r="19" spans="1:17" x14ac:dyDescent="0.3">
      <c r="A19" s="70" t="s">
        <v>4031</v>
      </c>
      <c r="B19" s="9" t="s">
        <v>18</v>
      </c>
      <c r="C19" s="8" t="s">
        <v>3617</v>
      </c>
      <c r="D19" s="7"/>
      <c r="E19" s="6"/>
      <c r="F19" s="18" t="s">
        <v>40</v>
      </c>
      <c r="G19" s="17" t="s">
        <v>14</v>
      </c>
      <c r="H19" s="16" t="s">
        <v>43</v>
      </c>
      <c r="I19" s="15" t="s">
        <v>16</v>
      </c>
      <c r="J19" s="15">
        <v>963</v>
      </c>
      <c r="K19" s="14" t="s">
        <v>17</v>
      </c>
      <c r="L19" s="13" t="s">
        <v>18</v>
      </c>
      <c r="M19" s="12">
        <v>0</v>
      </c>
      <c r="N19" s="11">
        <v>20211</v>
      </c>
      <c r="O19" s="10">
        <v>20135</v>
      </c>
      <c r="P19" s="34"/>
      <c r="Q19" s="35"/>
    </row>
    <row r="20" spans="1:17" ht="15" thickBot="1" x14ac:dyDescent="0.35">
      <c r="A20" s="70" t="s">
        <v>4031</v>
      </c>
      <c r="B20" s="9" t="s">
        <v>18</v>
      </c>
      <c r="C20" s="8" t="s">
        <v>3617</v>
      </c>
      <c r="D20" s="7"/>
      <c r="E20" s="6"/>
      <c r="F20" s="18" t="s">
        <v>39</v>
      </c>
      <c r="G20" s="17" t="s">
        <v>14</v>
      </c>
      <c r="H20" s="16" t="s">
        <v>44</v>
      </c>
      <c r="I20" s="15" t="s">
        <v>28</v>
      </c>
      <c r="J20" s="15">
        <v>963</v>
      </c>
      <c r="K20" s="14" t="s">
        <v>17</v>
      </c>
      <c r="L20" s="13" t="s">
        <v>51</v>
      </c>
      <c r="M20" s="12">
        <v>0</v>
      </c>
      <c r="N20" s="11">
        <v>20509</v>
      </c>
      <c r="O20" s="10">
        <v>20135</v>
      </c>
      <c r="P20" s="36"/>
      <c r="Q20" s="37"/>
    </row>
    <row r="21" spans="1:17" x14ac:dyDescent="0.3">
      <c r="A21" s="70" t="s">
        <v>4031</v>
      </c>
      <c r="B21" s="9" t="s">
        <v>18</v>
      </c>
      <c r="C21" s="8" t="s">
        <v>3617</v>
      </c>
      <c r="D21" s="7"/>
      <c r="E21" s="6"/>
      <c r="F21" s="19" t="s">
        <v>45</v>
      </c>
      <c r="G21" s="17" t="s">
        <v>48</v>
      </c>
      <c r="H21" s="16" t="s">
        <v>49</v>
      </c>
      <c r="I21" s="15">
        <v>0</v>
      </c>
      <c r="J21" s="15">
        <v>964</v>
      </c>
      <c r="K21" s="14" t="s">
        <v>50</v>
      </c>
      <c r="L21" s="13" t="s">
        <v>18</v>
      </c>
      <c r="M21" s="12">
        <v>0</v>
      </c>
      <c r="N21" s="11" t="s">
        <v>50</v>
      </c>
      <c r="O21" s="10">
        <v>20173</v>
      </c>
      <c r="P21" s="32" t="s">
        <v>52</v>
      </c>
      <c r="Q21" s="33">
        <v>0</v>
      </c>
    </row>
    <row r="22" spans="1:17" x14ac:dyDescent="0.3">
      <c r="A22" s="70" t="s">
        <v>4031</v>
      </c>
      <c r="B22" s="9" t="s">
        <v>18</v>
      </c>
      <c r="C22" s="8" t="s">
        <v>3617</v>
      </c>
      <c r="D22" s="7"/>
      <c r="E22" s="6"/>
      <c r="F22" s="18" t="s">
        <v>46</v>
      </c>
      <c r="G22" s="17" t="s">
        <v>48</v>
      </c>
      <c r="H22" s="16" t="s">
        <v>53</v>
      </c>
      <c r="I22" s="15">
        <v>0</v>
      </c>
      <c r="J22" s="15">
        <v>965</v>
      </c>
      <c r="K22" s="14" t="s">
        <v>17</v>
      </c>
      <c r="L22" s="13" t="s">
        <v>18</v>
      </c>
      <c r="M22" s="12">
        <v>0</v>
      </c>
      <c r="N22" s="11">
        <v>20297</v>
      </c>
      <c r="O22" s="10">
        <v>20173</v>
      </c>
      <c r="P22" s="34"/>
      <c r="Q22" s="35"/>
    </row>
    <row r="23" spans="1:17" x14ac:dyDescent="0.3">
      <c r="A23" s="70" t="s">
        <v>4031</v>
      </c>
      <c r="B23" s="9" t="s">
        <v>18</v>
      </c>
      <c r="C23" s="8" t="s">
        <v>3617</v>
      </c>
      <c r="D23" s="7"/>
      <c r="E23" s="6"/>
      <c r="F23" s="18" t="s">
        <v>47</v>
      </c>
      <c r="G23" s="17" t="s">
        <v>48</v>
      </c>
      <c r="H23" s="16" t="s">
        <v>54</v>
      </c>
      <c r="I23" s="15">
        <v>0</v>
      </c>
      <c r="J23" s="15">
        <v>966</v>
      </c>
      <c r="K23" s="14" t="s">
        <v>17</v>
      </c>
      <c r="L23" s="13" t="s">
        <v>18</v>
      </c>
      <c r="M23" s="12">
        <v>0</v>
      </c>
      <c r="N23" s="11">
        <v>20297</v>
      </c>
      <c r="O23" s="10">
        <v>20173</v>
      </c>
      <c r="P23" s="34"/>
      <c r="Q23" s="35"/>
    </row>
    <row r="24" spans="1:17" ht="15" thickBot="1" x14ac:dyDescent="0.35">
      <c r="A24" s="70" t="s">
        <v>4031</v>
      </c>
      <c r="B24" s="9" t="s">
        <v>18</v>
      </c>
      <c r="C24" s="8" t="s">
        <v>3617</v>
      </c>
      <c r="D24" s="7"/>
      <c r="E24" s="6"/>
      <c r="F24" s="18" t="s">
        <v>46</v>
      </c>
      <c r="G24" s="17" t="s">
        <v>48</v>
      </c>
      <c r="H24" s="16" t="s">
        <v>55</v>
      </c>
      <c r="I24" s="15">
        <v>0</v>
      </c>
      <c r="J24" s="15">
        <v>965</v>
      </c>
      <c r="K24" s="14" t="s">
        <v>17</v>
      </c>
      <c r="L24" s="13" t="s">
        <v>18</v>
      </c>
      <c r="M24" s="12">
        <v>0</v>
      </c>
      <c r="N24" s="11">
        <v>21117</v>
      </c>
      <c r="O24" s="10">
        <v>20173</v>
      </c>
      <c r="P24" s="36"/>
      <c r="Q24" s="37"/>
    </row>
    <row r="25" spans="1:17" x14ac:dyDescent="0.3">
      <c r="A25" s="70" t="s">
        <v>4031</v>
      </c>
      <c r="B25" s="9" t="s">
        <v>18</v>
      </c>
      <c r="C25" s="8" t="s">
        <v>3617</v>
      </c>
      <c r="D25" s="7"/>
      <c r="E25" s="6"/>
      <c r="F25" s="19" t="s">
        <v>56</v>
      </c>
      <c r="G25" s="17" t="s">
        <v>59</v>
      </c>
      <c r="H25" s="16" t="s">
        <v>60</v>
      </c>
      <c r="I25" s="15" t="s">
        <v>28</v>
      </c>
      <c r="J25" s="15">
        <v>967</v>
      </c>
      <c r="K25" s="14" t="s">
        <v>21</v>
      </c>
      <c r="L25" s="13" t="s">
        <v>18</v>
      </c>
      <c r="M25" s="12">
        <v>0</v>
      </c>
      <c r="N25" s="11" t="s">
        <v>61</v>
      </c>
      <c r="O25" s="10">
        <v>20220</v>
      </c>
      <c r="P25" s="32" t="s">
        <v>62</v>
      </c>
      <c r="Q25" s="33">
        <v>0</v>
      </c>
    </row>
    <row r="26" spans="1:17" x14ac:dyDescent="0.3">
      <c r="A26" s="70" t="s">
        <v>4031</v>
      </c>
      <c r="B26" s="9" t="s">
        <v>18</v>
      </c>
      <c r="C26" s="8" t="s">
        <v>3617</v>
      </c>
      <c r="D26" s="7"/>
      <c r="E26" s="6"/>
      <c r="F26" s="18" t="s">
        <v>57</v>
      </c>
      <c r="G26" s="17" t="s">
        <v>59</v>
      </c>
      <c r="H26" s="16" t="s">
        <v>63</v>
      </c>
      <c r="I26" s="15" t="s">
        <v>28</v>
      </c>
      <c r="J26" s="15">
        <v>967</v>
      </c>
      <c r="K26" s="14" t="s">
        <v>21</v>
      </c>
      <c r="L26" s="13" t="s">
        <v>18</v>
      </c>
      <c r="M26" s="12">
        <v>0</v>
      </c>
      <c r="N26" s="11" t="s">
        <v>21</v>
      </c>
      <c r="O26" s="10">
        <v>20220</v>
      </c>
      <c r="P26" s="34"/>
      <c r="Q26" s="35"/>
    </row>
    <row r="27" spans="1:17" ht="15" thickBot="1" x14ac:dyDescent="0.35">
      <c r="A27" s="70" t="s">
        <v>4031</v>
      </c>
      <c r="B27" s="9" t="s">
        <v>18</v>
      </c>
      <c r="C27" s="8" t="s">
        <v>3617</v>
      </c>
      <c r="D27" s="7"/>
      <c r="E27" s="6"/>
      <c r="F27" s="18" t="s">
        <v>58</v>
      </c>
      <c r="G27" s="17" t="s">
        <v>59</v>
      </c>
      <c r="H27" s="16" t="s">
        <v>63</v>
      </c>
      <c r="I27" s="15" t="s">
        <v>16</v>
      </c>
      <c r="J27" s="15">
        <v>967</v>
      </c>
      <c r="K27" s="14" t="s">
        <v>64</v>
      </c>
      <c r="L27" s="13" t="s">
        <v>51</v>
      </c>
      <c r="M27" s="12">
        <v>0</v>
      </c>
      <c r="N27" s="11" t="s">
        <v>21</v>
      </c>
      <c r="O27" s="10">
        <v>20220</v>
      </c>
      <c r="P27" s="34"/>
      <c r="Q27" s="35"/>
    </row>
    <row r="28" spans="1:17" x14ac:dyDescent="0.3">
      <c r="A28" s="70" t="s">
        <v>4031</v>
      </c>
      <c r="B28" s="9" t="s">
        <v>18</v>
      </c>
      <c r="C28" s="8" t="s">
        <v>3617</v>
      </c>
      <c r="D28" s="7"/>
      <c r="E28" s="6"/>
      <c r="F28" s="19" t="s">
        <v>65</v>
      </c>
      <c r="G28" s="17" t="s">
        <v>67</v>
      </c>
      <c r="H28" s="16" t="s">
        <v>68</v>
      </c>
      <c r="I28" s="15">
        <v>0</v>
      </c>
      <c r="J28" s="15">
        <v>968</v>
      </c>
      <c r="K28" s="14" t="s">
        <v>50</v>
      </c>
      <c r="L28" s="13" t="s">
        <v>70</v>
      </c>
      <c r="M28" s="12">
        <v>0</v>
      </c>
      <c r="N28" s="11" t="s">
        <v>50</v>
      </c>
      <c r="O28" s="10">
        <v>968</v>
      </c>
      <c r="P28" s="32" t="s">
        <v>62</v>
      </c>
      <c r="Q28" s="33">
        <v>0</v>
      </c>
    </row>
    <row r="29" spans="1:17" ht="15" thickBot="1" x14ac:dyDescent="0.35">
      <c r="A29" s="70" t="s">
        <v>4031</v>
      </c>
      <c r="B29" s="9" t="s">
        <v>18</v>
      </c>
      <c r="C29" s="8" t="s">
        <v>3617</v>
      </c>
      <c r="D29" s="7"/>
      <c r="E29" s="6"/>
      <c r="F29" s="18" t="s">
        <v>66</v>
      </c>
      <c r="G29" s="17" t="s">
        <v>67</v>
      </c>
      <c r="H29" s="16" t="s">
        <v>69</v>
      </c>
      <c r="I29" s="15">
        <v>0</v>
      </c>
      <c r="J29" s="15">
        <v>968</v>
      </c>
      <c r="K29" s="14" t="s">
        <v>50</v>
      </c>
      <c r="L29" s="13" t="s">
        <v>18</v>
      </c>
      <c r="M29" s="12">
        <v>0</v>
      </c>
      <c r="N29" s="11" t="s">
        <v>50</v>
      </c>
      <c r="O29" s="10">
        <v>968</v>
      </c>
      <c r="P29" s="34"/>
      <c r="Q29" s="35"/>
    </row>
    <row r="30" spans="1:17" x14ac:dyDescent="0.3">
      <c r="A30" s="70" t="s">
        <v>4031</v>
      </c>
      <c r="B30" s="9" t="s">
        <v>18</v>
      </c>
      <c r="C30" s="8" t="s">
        <v>3617</v>
      </c>
      <c r="D30" s="7"/>
      <c r="E30" s="6"/>
      <c r="F30" s="19" t="s">
        <v>71</v>
      </c>
      <c r="G30" s="17" t="s">
        <v>73</v>
      </c>
      <c r="H30" s="16" t="s">
        <v>74</v>
      </c>
      <c r="I30" s="15">
        <v>0</v>
      </c>
      <c r="J30" s="15">
        <v>969</v>
      </c>
      <c r="K30" s="14" t="s">
        <v>75</v>
      </c>
      <c r="L30" s="13" t="s">
        <v>51</v>
      </c>
      <c r="M30" s="12">
        <v>0</v>
      </c>
      <c r="N30" s="11">
        <v>20319</v>
      </c>
      <c r="O30" s="10">
        <v>20250</v>
      </c>
      <c r="P30" s="32" t="s">
        <v>76</v>
      </c>
      <c r="Q30" s="33">
        <v>0</v>
      </c>
    </row>
    <row r="31" spans="1:17" x14ac:dyDescent="0.3">
      <c r="A31" s="70" t="s">
        <v>4031</v>
      </c>
      <c r="B31" s="9" t="s">
        <v>18</v>
      </c>
      <c r="C31" s="8" t="s">
        <v>3617</v>
      </c>
      <c r="D31" s="7"/>
      <c r="E31" s="6"/>
      <c r="F31" s="18" t="s">
        <v>72</v>
      </c>
      <c r="G31" s="17" t="s">
        <v>73</v>
      </c>
      <c r="H31" s="16" t="s">
        <v>77</v>
      </c>
      <c r="I31" s="15">
        <v>0</v>
      </c>
      <c r="J31" s="15">
        <v>970</v>
      </c>
      <c r="K31" s="14" t="s">
        <v>50</v>
      </c>
      <c r="L31" s="13" t="s">
        <v>70</v>
      </c>
      <c r="M31" s="12">
        <v>0</v>
      </c>
      <c r="N31" s="11" t="s">
        <v>50</v>
      </c>
      <c r="O31" s="10">
        <v>20250</v>
      </c>
      <c r="P31" s="34"/>
      <c r="Q31" s="35"/>
    </row>
    <row r="32" spans="1:17" ht="15" thickBot="1" x14ac:dyDescent="0.35">
      <c r="A32" s="70" t="s">
        <v>4031</v>
      </c>
      <c r="B32" s="9" t="s">
        <v>18</v>
      </c>
      <c r="C32" s="8" t="s">
        <v>3617</v>
      </c>
      <c r="D32" s="7"/>
      <c r="E32" s="6"/>
      <c r="F32" s="18" t="s">
        <v>822</v>
      </c>
      <c r="G32" s="17" t="s">
        <v>73</v>
      </c>
      <c r="H32" s="16" t="s">
        <v>4056</v>
      </c>
      <c r="I32" s="15">
        <v>0</v>
      </c>
      <c r="J32" s="15" t="s">
        <v>4057</v>
      </c>
      <c r="K32" s="14" t="s">
        <v>50</v>
      </c>
      <c r="L32" s="13" t="s">
        <v>18</v>
      </c>
      <c r="M32" s="12">
        <v>0</v>
      </c>
      <c r="N32" s="11" t="s">
        <v>50</v>
      </c>
      <c r="O32" s="10">
        <v>20250</v>
      </c>
      <c r="P32" s="34"/>
      <c r="Q32" s="35"/>
    </row>
    <row r="33" spans="1:17" x14ac:dyDescent="0.3">
      <c r="A33" s="70" t="s">
        <v>4031</v>
      </c>
      <c r="B33" s="9" t="s">
        <v>18</v>
      </c>
      <c r="C33" s="8" t="s">
        <v>3617</v>
      </c>
      <c r="D33" s="7"/>
      <c r="E33" s="6"/>
      <c r="F33" s="19" t="s">
        <v>78</v>
      </c>
      <c r="G33" s="17" t="s">
        <v>80</v>
      </c>
      <c r="H33" s="16" t="s">
        <v>81</v>
      </c>
      <c r="I33" s="15">
        <v>0</v>
      </c>
      <c r="J33" s="15">
        <v>971</v>
      </c>
      <c r="K33" s="14" t="s">
        <v>82</v>
      </c>
      <c r="L33" s="13" t="s">
        <v>51</v>
      </c>
      <c r="M33" s="12">
        <v>0</v>
      </c>
      <c r="N33" s="11">
        <v>20370</v>
      </c>
      <c r="O33" s="10">
        <v>20342</v>
      </c>
      <c r="P33" s="32" t="s">
        <v>83</v>
      </c>
      <c r="Q33" s="33">
        <v>0</v>
      </c>
    </row>
    <row r="34" spans="1:17" x14ac:dyDescent="0.3">
      <c r="A34" s="70" t="s">
        <v>4031</v>
      </c>
      <c r="B34" s="9" t="s">
        <v>18</v>
      </c>
      <c r="C34" s="8" t="s">
        <v>3617</v>
      </c>
      <c r="D34" s="7"/>
      <c r="E34" s="6"/>
      <c r="F34" s="18" t="s">
        <v>79</v>
      </c>
      <c r="G34" s="17" t="s">
        <v>80</v>
      </c>
      <c r="H34" s="16" t="s">
        <v>84</v>
      </c>
      <c r="I34" s="15">
        <v>0</v>
      </c>
      <c r="J34" s="15">
        <v>972</v>
      </c>
      <c r="K34" s="14" t="s">
        <v>50</v>
      </c>
      <c r="L34" s="13" t="s">
        <v>70</v>
      </c>
      <c r="M34" s="12">
        <v>0</v>
      </c>
      <c r="N34" s="11" t="s">
        <v>50</v>
      </c>
      <c r="O34" s="10">
        <v>20342</v>
      </c>
      <c r="P34" s="34"/>
      <c r="Q34" s="35"/>
    </row>
    <row r="35" spans="1:17" ht="15" thickBot="1" x14ac:dyDescent="0.35">
      <c r="A35" s="70" t="s">
        <v>4031</v>
      </c>
      <c r="B35" s="9" t="s">
        <v>18</v>
      </c>
      <c r="C35" s="8" t="s">
        <v>3617</v>
      </c>
      <c r="D35" s="7"/>
      <c r="E35" s="6"/>
      <c r="F35" s="18" t="s">
        <v>826</v>
      </c>
      <c r="G35" s="17" t="s">
        <v>80</v>
      </c>
      <c r="H35" s="16" t="s">
        <v>4056</v>
      </c>
      <c r="I35" s="15">
        <v>0</v>
      </c>
      <c r="J35" s="15" t="s">
        <v>4057</v>
      </c>
      <c r="K35" s="14" t="s">
        <v>50</v>
      </c>
      <c r="L35" s="13" t="s">
        <v>18</v>
      </c>
      <c r="M35" s="12">
        <v>0</v>
      </c>
      <c r="N35" s="11" t="s">
        <v>50</v>
      </c>
      <c r="O35" s="10">
        <v>20342</v>
      </c>
      <c r="P35" s="34"/>
      <c r="Q35" s="35"/>
    </row>
    <row r="36" spans="1:17" x14ac:dyDescent="0.3">
      <c r="A36" s="70" t="s">
        <v>4031</v>
      </c>
      <c r="B36" s="9" t="s">
        <v>18</v>
      </c>
      <c r="C36" s="8" t="s">
        <v>3617</v>
      </c>
      <c r="D36" s="7"/>
      <c r="E36" s="6"/>
      <c r="F36" s="19" t="s">
        <v>85</v>
      </c>
      <c r="G36" s="17" t="s">
        <v>88</v>
      </c>
      <c r="H36" s="16" t="s">
        <v>89</v>
      </c>
      <c r="I36" s="15">
        <v>0</v>
      </c>
      <c r="J36" s="15">
        <v>973</v>
      </c>
      <c r="K36" s="14" t="s">
        <v>82</v>
      </c>
      <c r="L36" s="13" t="s">
        <v>18</v>
      </c>
      <c r="M36" s="12">
        <v>0</v>
      </c>
      <c r="N36" s="11">
        <v>20505</v>
      </c>
      <c r="O36" s="10">
        <v>20384</v>
      </c>
      <c r="P36" s="32" t="s">
        <v>90</v>
      </c>
      <c r="Q36" s="33">
        <v>0</v>
      </c>
    </row>
    <row r="37" spans="1:17" x14ac:dyDescent="0.3">
      <c r="A37" s="70" t="s">
        <v>4031</v>
      </c>
      <c r="B37" s="9" t="s">
        <v>18</v>
      </c>
      <c r="C37" s="8" t="s">
        <v>3617</v>
      </c>
      <c r="D37" s="7"/>
      <c r="E37" s="6"/>
      <c r="F37" s="18" t="s">
        <v>86</v>
      </c>
      <c r="G37" s="17" t="s">
        <v>88</v>
      </c>
      <c r="H37" s="16" t="s">
        <v>91</v>
      </c>
      <c r="I37" s="15">
        <v>0</v>
      </c>
      <c r="J37" s="15">
        <v>974</v>
      </c>
      <c r="K37" s="14" t="s">
        <v>82</v>
      </c>
      <c r="L37" s="13" t="s">
        <v>18</v>
      </c>
      <c r="M37" s="12">
        <v>0</v>
      </c>
      <c r="N37" s="11">
        <v>20588</v>
      </c>
      <c r="O37" s="10">
        <v>20384</v>
      </c>
      <c r="P37" s="34"/>
      <c r="Q37" s="35"/>
    </row>
    <row r="38" spans="1:17" ht="15" thickBot="1" x14ac:dyDescent="0.35">
      <c r="A38" s="70" t="s">
        <v>4031</v>
      </c>
      <c r="B38" s="9" t="s">
        <v>18</v>
      </c>
      <c r="C38" s="8" t="s">
        <v>3617</v>
      </c>
      <c r="D38" s="7"/>
      <c r="E38" s="6"/>
      <c r="F38" s="18" t="s">
        <v>87</v>
      </c>
      <c r="G38" s="17" t="s">
        <v>88</v>
      </c>
      <c r="H38" s="16" t="s">
        <v>92</v>
      </c>
      <c r="I38" s="15">
        <v>0</v>
      </c>
      <c r="J38" s="15">
        <v>975</v>
      </c>
      <c r="K38" s="14" t="s">
        <v>93</v>
      </c>
      <c r="L38" s="13" t="s">
        <v>18</v>
      </c>
      <c r="M38" s="12">
        <v>0</v>
      </c>
      <c r="N38" s="11">
        <v>21234</v>
      </c>
      <c r="O38" s="10">
        <v>20384</v>
      </c>
      <c r="P38" s="34"/>
      <c r="Q38" s="35"/>
    </row>
    <row r="39" spans="1:17" x14ac:dyDescent="0.3">
      <c r="A39" s="70" t="s">
        <v>4031</v>
      </c>
      <c r="B39" s="9" t="s">
        <v>18</v>
      </c>
      <c r="C39" s="8" t="s">
        <v>3617</v>
      </c>
      <c r="D39" s="7"/>
      <c r="E39" s="6"/>
      <c r="F39" s="19" t="s">
        <v>94</v>
      </c>
      <c r="G39" s="17" t="s">
        <v>88</v>
      </c>
      <c r="H39" s="16" t="s">
        <v>97</v>
      </c>
      <c r="I39" s="15">
        <v>0</v>
      </c>
      <c r="J39" s="15">
        <v>976</v>
      </c>
      <c r="K39" s="14" t="s">
        <v>98</v>
      </c>
      <c r="L39" s="13" t="s">
        <v>18</v>
      </c>
      <c r="M39" s="12">
        <v>0</v>
      </c>
      <c r="N39" s="11">
        <v>20505</v>
      </c>
      <c r="O39" s="10">
        <v>20384</v>
      </c>
      <c r="P39" s="32" t="s">
        <v>90</v>
      </c>
      <c r="Q39" s="33">
        <v>0</v>
      </c>
    </row>
    <row r="40" spans="1:17" x14ac:dyDescent="0.3">
      <c r="A40" s="70" t="s">
        <v>4031</v>
      </c>
      <c r="B40" s="9" t="s">
        <v>18</v>
      </c>
      <c r="C40" s="8" t="s">
        <v>3617</v>
      </c>
      <c r="D40" s="7"/>
      <c r="E40" s="6"/>
      <c r="F40" s="18" t="s">
        <v>95</v>
      </c>
      <c r="G40" s="17" t="s">
        <v>88</v>
      </c>
      <c r="H40" s="16" t="s">
        <v>99</v>
      </c>
      <c r="I40" s="15">
        <v>0</v>
      </c>
      <c r="J40" s="15">
        <v>977</v>
      </c>
      <c r="K40" s="14" t="s">
        <v>100</v>
      </c>
      <c r="L40" s="13" t="s">
        <v>18</v>
      </c>
      <c r="M40" s="12">
        <v>0</v>
      </c>
      <c r="N40" s="11">
        <v>20505</v>
      </c>
      <c r="O40" s="10">
        <v>20384</v>
      </c>
      <c r="P40" s="34"/>
      <c r="Q40" s="35"/>
    </row>
    <row r="41" spans="1:17" ht="15" thickBot="1" x14ac:dyDescent="0.35">
      <c r="A41" s="70" t="s">
        <v>4031</v>
      </c>
      <c r="B41" s="9" t="s">
        <v>18</v>
      </c>
      <c r="C41" s="8" t="s">
        <v>3617</v>
      </c>
      <c r="D41" s="7"/>
      <c r="E41" s="6"/>
      <c r="F41" s="18" t="s">
        <v>96</v>
      </c>
      <c r="G41" s="17" t="s">
        <v>88</v>
      </c>
      <c r="H41" s="16" t="s">
        <v>101</v>
      </c>
      <c r="I41" s="15">
        <v>0</v>
      </c>
      <c r="J41" s="15">
        <v>978</v>
      </c>
      <c r="K41" s="14" t="s">
        <v>102</v>
      </c>
      <c r="L41" s="13" t="s">
        <v>18</v>
      </c>
      <c r="M41" s="12">
        <v>0</v>
      </c>
      <c r="N41" s="11">
        <v>20589</v>
      </c>
      <c r="O41" s="10">
        <v>20384</v>
      </c>
      <c r="P41" s="34"/>
      <c r="Q41" s="35"/>
    </row>
    <row r="42" spans="1:17" x14ac:dyDescent="0.3">
      <c r="A42" s="70" t="s">
        <v>4031</v>
      </c>
      <c r="B42" s="9" t="s">
        <v>18</v>
      </c>
      <c r="C42" s="8" t="s">
        <v>3617</v>
      </c>
      <c r="D42" s="7"/>
      <c r="E42" s="6"/>
      <c r="F42" s="19" t="s">
        <v>103</v>
      </c>
      <c r="G42" s="17" t="s">
        <v>106</v>
      </c>
      <c r="H42" s="16" t="s">
        <v>107</v>
      </c>
      <c r="I42" s="15">
        <v>0</v>
      </c>
      <c r="J42" s="15">
        <v>979</v>
      </c>
      <c r="K42" s="14" t="s">
        <v>108</v>
      </c>
      <c r="L42" s="13" t="s">
        <v>18</v>
      </c>
      <c r="M42" s="12">
        <v>0</v>
      </c>
      <c r="N42" s="11">
        <v>20503</v>
      </c>
      <c r="O42" s="10">
        <v>20419</v>
      </c>
      <c r="P42" s="32" t="s">
        <v>109</v>
      </c>
      <c r="Q42" s="33">
        <v>0</v>
      </c>
    </row>
    <row r="43" spans="1:17" x14ac:dyDescent="0.3">
      <c r="A43" s="70" t="s">
        <v>4031</v>
      </c>
      <c r="B43" s="9" t="s">
        <v>18</v>
      </c>
      <c r="C43" s="8" t="s">
        <v>3617</v>
      </c>
      <c r="D43" s="7"/>
      <c r="E43" s="6"/>
      <c r="F43" s="18" t="s">
        <v>104</v>
      </c>
      <c r="G43" s="17" t="s">
        <v>106</v>
      </c>
      <c r="H43" s="16" t="s">
        <v>110</v>
      </c>
      <c r="I43" s="15">
        <v>0</v>
      </c>
      <c r="J43" s="15">
        <v>980</v>
      </c>
      <c r="K43" s="14" t="s">
        <v>108</v>
      </c>
      <c r="L43" s="13" t="s">
        <v>51</v>
      </c>
      <c r="M43" s="12">
        <v>0</v>
      </c>
      <c r="N43" s="11">
        <v>20503</v>
      </c>
      <c r="O43" s="10">
        <v>20419</v>
      </c>
      <c r="P43" s="34"/>
      <c r="Q43" s="35"/>
    </row>
    <row r="44" spans="1:17" ht="15" thickBot="1" x14ac:dyDescent="0.35">
      <c r="A44" s="70" t="s">
        <v>4031</v>
      </c>
      <c r="B44" s="9" t="s">
        <v>18</v>
      </c>
      <c r="C44" s="8" t="s">
        <v>3617</v>
      </c>
      <c r="D44" s="7"/>
      <c r="E44" s="6"/>
      <c r="F44" s="18" t="s">
        <v>105</v>
      </c>
      <c r="G44" s="17" t="s">
        <v>106</v>
      </c>
      <c r="H44" s="16" t="s">
        <v>111</v>
      </c>
      <c r="I44" s="15">
        <v>0</v>
      </c>
      <c r="J44" s="15">
        <v>981</v>
      </c>
      <c r="K44" s="14" t="s">
        <v>50</v>
      </c>
      <c r="L44" s="13" t="s">
        <v>51</v>
      </c>
      <c r="M44" s="12">
        <v>0</v>
      </c>
      <c r="N44" s="11" t="s">
        <v>50</v>
      </c>
      <c r="O44" s="10">
        <v>20419</v>
      </c>
      <c r="P44" s="34"/>
      <c r="Q44" s="35"/>
    </row>
    <row r="45" spans="1:17" x14ac:dyDescent="0.3">
      <c r="A45" s="70" t="s">
        <v>4031</v>
      </c>
      <c r="B45" s="9" t="s">
        <v>18</v>
      </c>
      <c r="C45" s="8" t="s">
        <v>3617</v>
      </c>
      <c r="D45" s="7"/>
      <c r="E45" s="6"/>
      <c r="F45" s="19" t="s">
        <v>112</v>
      </c>
      <c r="G45" s="17" t="s">
        <v>106</v>
      </c>
      <c r="H45" s="16" t="s">
        <v>115</v>
      </c>
      <c r="I45" s="15">
        <v>0</v>
      </c>
      <c r="J45" s="15">
        <v>982</v>
      </c>
      <c r="K45" s="14" t="s">
        <v>50</v>
      </c>
      <c r="L45" s="13" t="s">
        <v>51</v>
      </c>
      <c r="M45" s="12">
        <v>0</v>
      </c>
      <c r="N45" s="11" t="s">
        <v>50</v>
      </c>
      <c r="O45" s="10">
        <v>20468</v>
      </c>
      <c r="P45" s="32" t="s">
        <v>109</v>
      </c>
      <c r="Q45" s="33">
        <v>0</v>
      </c>
    </row>
    <row r="46" spans="1:17" x14ac:dyDescent="0.3">
      <c r="A46" s="70" t="s">
        <v>4031</v>
      </c>
      <c r="B46" s="9" t="s">
        <v>18</v>
      </c>
      <c r="C46" s="8" t="s">
        <v>3617</v>
      </c>
      <c r="D46" s="7"/>
      <c r="E46" s="6"/>
      <c r="F46" s="18" t="s">
        <v>113</v>
      </c>
      <c r="G46" s="17" t="s">
        <v>106</v>
      </c>
      <c r="H46" s="16" t="s">
        <v>116</v>
      </c>
      <c r="I46" s="15">
        <v>0</v>
      </c>
      <c r="J46" s="15">
        <v>983</v>
      </c>
      <c r="K46" s="14" t="s">
        <v>50</v>
      </c>
      <c r="L46" s="13" t="s">
        <v>51</v>
      </c>
      <c r="M46" s="12">
        <v>0</v>
      </c>
      <c r="N46" s="11" t="s">
        <v>50</v>
      </c>
      <c r="O46" s="10">
        <v>20468</v>
      </c>
      <c r="P46" s="34"/>
      <c r="Q46" s="35"/>
    </row>
    <row r="47" spans="1:17" ht="15" thickBot="1" x14ac:dyDescent="0.35">
      <c r="A47" s="70" t="s">
        <v>4031</v>
      </c>
      <c r="B47" s="9" t="s">
        <v>18</v>
      </c>
      <c r="C47" s="8" t="s">
        <v>3617</v>
      </c>
      <c r="D47" s="7"/>
      <c r="E47" s="6"/>
      <c r="F47" s="18" t="s">
        <v>114</v>
      </c>
      <c r="G47" s="17" t="s">
        <v>106</v>
      </c>
      <c r="H47" s="16" t="s">
        <v>117</v>
      </c>
      <c r="I47" s="15">
        <v>0</v>
      </c>
      <c r="J47" s="15">
        <v>984</v>
      </c>
      <c r="K47" s="14" t="s">
        <v>50</v>
      </c>
      <c r="L47" s="13" t="s">
        <v>51</v>
      </c>
      <c r="M47" s="12">
        <v>0</v>
      </c>
      <c r="N47" s="11" t="s">
        <v>50</v>
      </c>
      <c r="O47" s="10">
        <v>20468</v>
      </c>
      <c r="P47" s="34"/>
      <c r="Q47" s="35"/>
    </row>
    <row r="48" spans="1:17" x14ac:dyDescent="0.3">
      <c r="A48" s="70" t="s">
        <v>4031</v>
      </c>
      <c r="B48" s="9" t="s">
        <v>18</v>
      </c>
      <c r="C48" s="8" t="s">
        <v>3617</v>
      </c>
      <c r="D48" s="7"/>
      <c r="E48" s="6"/>
      <c r="F48" s="19" t="s">
        <v>118</v>
      </c>
      <c r="G48" s="17" t="s">
        <v>106</v>
      </c>
      <c r="H48" s="16" t="s">
        <v>119</v>
      </c>
      <c r="I48" s="15">
        <v>0</v>
      </c>
      <c r="J48" s="15">
        <v>985</v>
      </c>
      <c r="K48" s="14" t="s">
        <v>50</v>
      </c>
      <c r="L48" s="13" t="s">
        <v>70</v>
      </c>
      <c r="M48" s="12">
        <v>0</v>
      </c>
      <c r="N48" s="11" t="s">
        <v>50</v>
      </c>
      <c r="O48" s="10">
        <v>20468</v>
      </c>
      <c r="P48" s="32" t="s">
        <v>109</v>
      </c>
      <c r="Q48" s="33">
        <v>0</v>
      </c>
    </row>
    <row r="49" spans="1:17" ht="15" thickBot="1" x14ac:dyDescent="0.35">
      <c r="A49" s="70" t="s">
        <v>4031</v>
      </c>
      <c r="B49" s="9" t="s">
        <v>18</v>
      </c>
      <c r="C49" s="8" t="s">
        <v>3617</v>
      </c>
      <c r="D49" s="7"/>
      <c r="E49" s="6"/>
      <c r="F49" s="18" t="s">
        <v>849</v>
      </c>
      <c r="G49" s="17" t="s">
        <v>106</v>
      </c>
      <c r="H49" s="16" t="s">
        <v>4056</v>
      </c>
      <c r="I49" s="15">
        <v>0</v>
      </c>
      <c r="J49" s="15" t="s">
        <v>4057</v>
      </c>
      <c r="K49" s="14" t="s">
        <v>50</v>
      </c>
      <c r="L49" s="13" t="s">
        <v>18</v>
      </c>
      <c r="M49" s="12">
        <v>0</v>
      </c>
      <c r="N49" s="11" t="s">
        <v>50</v>
      </c>
      <c r="O49" s="10">
        <v>20468</v>
      </c>
      <c r="P49" s="34"/>
      <c r="Q49" s="35"/>
    </row>
    <row r="50" spans="1:17" x14ac:dyDescent="0.3">
      <c r="A50" s="70" t="s">
        <v>4031</v>
      </c>
      <c r="B50" s="9" t="s">
        <v>18</v>
      </c>
      <c r="C50" s="8" t="s">
        <v>3617</v>
      </c>
      <c r="D50" s="7"/>
      <c r="E50" s="6"/>
      <c r="F50" s="19" t="s">
        <v>120</v>
      </c>
      <c r="G50" s="17" t="s">
        <v>122</v>
      </c>
      <c r="H50" s="16" t="s">
        <v>123</v>
      </c>
      <c r="I50" s="15">
        <v>0</v>
      </c>
      <c r="J50" s="15">
        <v>986</v>
      </c>
      <c r="K50" s="14" t="s">
        <v>64</v>
      </c>
      <c r="L50" s="13" t="s">
        <v>70</v>
      </c>
      <c r="M50" s="12">
        <v>0</v>
      </c>
      <c r="N50" s="11" t="s">
        <v>124</v>
      </c>
      <c r="O50" s="10">
        <v>20473</v>
      </c>
      <c r="P50" s="32" t="s">
        <v>125</v>
      </c>
      <c r="Q50" s="33">
        <v>0</v>
      </c>
    </row>
    <row r="51" spans="1:17" ht="15" thickBot="1" x14ac:dyDescent="0.35">
      <c r="A51" s="70" t="s">
        <v>4031</v>
      </c>
      <c r="B51" s="9" t="s">
        <v>18</v>
      </c>
      <c r="C51" s="8" t="s">
        <v>3617</v>
      </c>
      <c r="D51" s="7"/>
      <c r="E51" s="6"/>
      <c r="F51" s="18" t="s">
        <v>121</v>
      </c>
      <c r="G51" s="17" t="s">
        <v>122</v>
      </c>
      <c r="H51" s="16" t="s">
        <v>126</v>
      </c>
      <c r="I51" s="15">
        <v>0</v>
      </c>
      <c r="J51" s="15">
        <v>986</v>
      </c>
      <c r="K51" s="14" t="s">
        <v>50</v>
      </c>
      <c r="L51" s="13" t="s">
        <v>18</v>
      </c>
      <c r="M51" s="12">
        <v>0</v>
      </c>
      <c r="N51" s="11" t="s">
        <v>50</v>
      </c>
      <c r="O51" s="10">
        <v>20473</v>
      </c>
      <c r="P51" s="34"/>
      <c r="Q51" s="35"/>
    </row>
    <row r="52" spans="1:17" x14ac:dyDescent="0.3">
      <c r="A52" s="70" t="s">
        <v>4031</v>
      </c>
      <c r="B52" s="9" t="s">
        <v>18</v>
      </c>
      <c r="C52" s="8" t="s">
        <v>3617</v>
      </c>
      <c r="D52" s="7"/>
      <c r="E52" s="6"/>
      <c r="F52" s="19" t="s">
        <v>127</v>
      </c>
      <c r="G52" s="17" t="s">
        <v>130</v>
      </c>
      <c r="H52" s="16" t="s">
        <v>131</v>
      </c>
      <c r="I52" s="15">
        <v>0</v>
      </c>
      <c r="J52" s="15">
        <v>987</v>
      </c>
      <c r="K52" s="14" t="s">
        <v>64</v>
      </c>
      <c r="L52" s="13" t="s">
        <v>18</v>
      </c>
      <c r="M52" s="12">
        <v>0</v>
      </c>
      <c r="N52" s="11">
        <v>20533</v>
      </c>
      <c r="O52" s="10">
        <v>20533</v>
      </c>
      <c r="P52" s="32" t="s">
        <v>132</v>
      </c>
      <c r="Q52" s="33">
        <v>0</v>
      </c>
    </row>
    <row r="53" spans="1:17" x14ac:dyDescent="0.3">
      <c r="A53" s="70" t="s">
        <v>4031</v>
      </c>
      <c r="B53" s="9" t="s">
        <v>18</v>
      </c>
      <c r="C53" s="8" t="s">
        <v>3617</v>
      </c>
      <c r="D53" s="7"/>
      <c r="E53" s="6"/>
      <c r="F53" s="18" t="s">
        <v>128</v>
      </c>
      <c r="G53" s="17" t="s">
        <v>130</v>
      </c>
      <c r="H53" s="16" t="s">
        <v>133</v>
      </c>
      <c r="I53" s="15">
        <v>0</v>
      </c>
      <c r="J53" s="15">
        <v>988</v>
      </c>
      <c r="K53" s="14" t="s">
        <v>64</v>
      </c>
      <c r="L53" s="13" t="s">
        <v>51</v>
      </c>
      <c r="M53" s="12">
        <v>0</v>
      </c>
      <c r="N53" s="11">
        <v>20533</v>
      </c>
      <c r="O53" s="10">
        <v>20533</v>
      </c>
      <c r="P53" s="34"/>
      <c r="Q53" s="35"/>
    </row>
    <row r="54" spans="1:17" ht="15" thickBot="1" x14ac:dyDescent="0.35">
      <c r="A54" s="70" t="s">
        <v>4031</v>
      </c>
      <c r="B54" s="9" t="s">
        <v>18</v>
      </c>
      <c r="C54" s="8" t="s">
        <v>3617</v>
      </c>
      <c r="D54" s="7"/>
      <c r="E54" s="6"/>
      <c r="F54" s="18" t="s">
        <v>129</v>
      </c>
      <c r="G54" s="17" t="s">
        <v>130</v>
      </c>
      <c r="H54" s="16" t="s">
        <v>134</v>
      </c>
      <c r="I54" s="15">
        <v>0</v>
      </c>
      <c r="J54" s="15">
        <v>989</v>
      </c>
      <c r="K54" s="14" t="s">
        <v>50</v>
      </c>
      <c r="L54" s="13" t="s">
        <v>18</v>
      </c>
      <c r="M54" s="12">
        <v>0</v>
      </c>
      <c r="N54" s="11" t="s">
        <v>50</v>
      </c>
      <c r="O54" s="10">
        <v>20533</v>
      </c>
      <c r="P54" s="34"/>
      <c r="Q54" s="35"/>
    </row>
    <row r="55" spans="1:17" x14ac:dyDescent="0.3">
      <c r="A55" s="70" t="s">
        <v>4031</v>
      </c>
      <c r="B55" s="9" t="s">
        <v>18</v>
      </c>
      <c r="C55" s="8" t="s">
        <v>3617</v>
      </c>
      <c r="D55" s="7"/>
      <c r="E55" s="6"/>
      <c r="F55" s="19" t="s">
        <v>135</v>
      </c>
      <c r="G55" s="17" t="s">
        <v>138</v>
      </c>
      <c r="H55" s="16" t="s">
        <v>139</v>
      </c>
      <c r="I55" s="15" t="s">
        <v>28</v>
      </c>
      <c r="J55" s="15">
        <v>990</v>
      </c>
      <c r="K55" s="14" t="s">
        <v>140</v>
      </c>
      <c r="L55" s="13" t="s">
        <v>18</v>
      </c>
      <c r="M55" s="12">
        <v>0</v>
      </c>
      <c r="N55" s="11">
        <v>20668</v>
      </c>
      <c r="O55" s="10">
        <v>20650</v>
      </c>
      <c r="P55" s="32" t="s">
        <v>141</v>
      </c>
      <c r="Q55" s="33">
        <v>0</v>
      </c>
    </row>
    <row r="56" spans="1:17" x14ac:dyDescent="0.3">
      <c r="A56" s="70" t="s">
        <v>4031</v>
      </c>
      <c r="B56" s="9" t="s">
        <v>18</v>
      </c>
      <c r="C56" s="8" t="s">
        <v>3617</v>
      </c>
      <c r="D56" s="7"/>
      <c r="E56" s="6"/>
      <c r="F56" s="18" t="s">
        <v>136</v>
      </c>
      <c r="G56" s="17" t="s">
        <v>138</v>
      </c>
      <c r="H56" s="16" t="s">
        <v>142</v>
      </c>
      <c r="I56" s="15" t="s">
        <v>28</v>
      </c>
      <c r="J56" s="15">
        <v>990</v>
      </c>
      <c r="K56" s="14" t="s">
        <v>17</v>
      </c>
      <c r="L56" s="13" t="s">
        <v>18</v>
      </c>
      <c r="M56" s="12">
        <v>0</v>
      </c>
      <c r="N56" s="11">
        <v>20744</v>
      </c>
      <c r="O56" s="10">
        <v>20650</v>
      </c>
      <c r="P56" s="34"/>
      <c r="Q56" s="35"/>
    </row>
    <row r="57" spans="1:17" ht="15" thickBot="1" x14ac:dyDescent="0.35">
      <c r="A57" s="70" t="s">
        <v>4031</v>
      </c>
      <c r="B57" s="9" t="s">
        <v>18</v>
      </c>
      <c r="C57" s="8" t="s">
        <v>3617</v>
      </c>
      <c r="D57" s="7"/>
      <c r="E57" s="6"/>
      <c r="F57" s="18" t="s">
        <v>137</v>
      </c>
      <c r="G57" s="17" t="s">
        <v>138</v>
      </c>
      <c r="H57" s="16" t="s">
        <v>143</v>
      </c>
      <c r="I57" s="15" t="s">
        <v>16</v>
      </c>
      <c r="J57" s="15">
        <v>990</v>
      </c>
      <c r="K57" s="14" t="s">
        <v>140</v>
      </c>
      <c r="L57" s="13" t="s">
        <v>18</v>
      </c>
      <c r="M57" s="12">
        <v>0</v>
      </c>
      <c r="N57" s="11">
        <v>20655</v>
      </c>
      <c r="O57" s="10">
        <v>20650</v>
      </c>
      <c r="P57" s="34"/>
      <c r="Q57" s="35"/>
    </row>
    <row r="58" spans="1:17" x14ac:dyDescent="0.3">
      <c r="A58" s="70" t="s">
        <v>4031</v>
      </c>
      <c r="B58" s="9" t="s">
        <v>18</v>
      </c>
      <c r="C58" s="8" t="s">
        <v>3617</v>
      </c>
      <c r="D58" s="7"/>
      <c r="E58" s="6"/>
      <c r="F58" s="19" t="s">
        <v>144</v>
      </c>
      <c r="G58" s="17" t="s">
        <v>138</v>
      </c>
      <c r="H58" s="16" t="s">
        <v>147</v>
      </c>
      <c r="I58" s="15" t="s">
        <v>16</v>
      </c>
      <c r="J58" s="15">
        <v>990</v>
      </c>
      <c r="K58" s="14" t="s">
        <v>75</v>
      </c>
      <c r="L58" s="13" t="s">
        <v>18</v>
      </c>
      <c r="M58" s="12">
        <v>0</v>
      </c>
      <c r="N58" s="11">
        <v>20655</v>
      </c>
      <c r="O58" s="10">
        <v>20650</v>
      </c>
      <c r="P58" s="32" t="s">
        <v>141</v>
      </c>
      <c r="Q58" s="33">
        <v>0</v>
      </c>
    </row>
    <row r="59" spans="1:17" x14ac:dyDescent="0.3">
      <c r="A59" s="70" t="s">
        <v>4031</v>
      </c>
      <c r="B59" s="9" t="s">
        <v>18</v>
      </c>
      <c r="C59" s="8" t="s">
        <v>3617</v>
      </c>
      <c r="D59" s="7"/>
      <c r="E59" s="6"/>
      <c r="F59" s="18" t="s">
        <v>145</v>
      </c>
      <c r="G59" s="17" t="s">
        <v>138</v>
      </c>
      <c r="H59" s="16" t="s">
        <v>148</v>
      </c>
      <c r="I59" s="15" t="s">
        <v>16</v>
      </c>
      <c r="J59" s="15">
        <v>990</v>
      </c>
      <c r="K59" s="14" t="s">
        <v>75</v>
      </c>
      <c r="L59" s="13" t="s">
        <v>18</v>
      </c>
      <c r="M59" s="12">
        <v>0</v>
      </c>
      <c r="N59" s="11">
        <v>20744</v>
      </c>
      <c r="O59" s="10">
        <v>20650</v>
      </c>
      <c r="P59" s="34"/>
      <c r="Q59" s="35"/>
    </row>
    <row r="60" spans="1:17" ht="15" thickBot="1" x14ac:dyDescent="0.35">
      <c r="A60" s="70" t="s">
        <v>4031</v>
      </c>
      <c r="B60" s="9" t="s">
        <v>18</v>
      </c>
      <c r="C60" s="8" t="s">
        <v>3617</v>
      </c>
      <c r="D60" s="7"/>
      <c r="E60" s="6"/>
      <c r="F60" s="18" t="s">
        <v>146</v>
      </c>
      <c r="G60" s="17" t="s">
        <v>138</v>
      </c>
      <c r="H60" s="16" t="s">
        <v>149</v>
      </c>
      <c r="I60" s="15" t="s">
        <v>28</v>
      </c>
      <c r="J60" s="15">
        <v>990</v>
      </c>
      <c r="K60" s="14" t="s">
        <v>75</v>
      </c>
      <c r="L60" s="13" t="s">
        <v>51</v>
      </c>
      <c r="M60" s="12">
        <v>0</v>
      </c>
      <c r="N60" s="11">
        <v>20769</v>
      </c>
      <c r="O60" s="10">
        <v>20650</v>
      </c>
      <c r="P60" s="34"/>
      <c r="Q60" s="35"/>
    </row>
    <row r="61" spans="1:17" x14ac:dyDescent="0.3">
      <c r="A61" s="70" t="s">
        <v>4031</v>
      </c>
      <c r="B61" s="9" t="s">
        <v>18</v>
      </c>
      <c r="C61" s="8" t="s">
        <v>3617</v>
      </c>
      <c r="D61" s="7"/>
      <c r="E61" s="6"/>
      <c r="F61" s="19" t="s">
        <v>150</v>
      </c>
      <c r="G61" s="17" t="s">
        <v>153</v>
      </c>
      <c r="H61" s="16" t="s">
        <v>154</v>
      </c>
      <c r="I61" s="15">
        <v>0</v>
      </c>
      <c r="J61" s="15">
        <v>991</v>
      </c>
      <c r="K61" s="14" t="s">
        <v>50</v>
      </c>
      <c r="L61" s="13" t="s">
        <v>51</v>
      </c>
      <c r="M61" s="12">
        <v>0</v>
      </c>
      <c r="N61" s="11" t="s">
        <v>50</v>
      </c>
      <c r="O61" s="10">
        <v>20683</v>
      </c>
      <c r="P61" s="32" t="s">
        <v>155</v>
      </c>
      <c r="Q61" s="33">
        <v>0</v>
      </c>
    </row>
    <row r="62" spans="1:17" x14ac:dyDescent="0.3">
      <c r="A62" s="70" t="s">
        <v>4031</v>
      </c>
      <c r="B62" s="9" t="s">
        <v>18</v>
      </c>
      <c r="C62" s="8" t="s">
        <v>3617</v>
      </c>
      <c r="D62" s="7"/>
      <c r="E62" s="6"/>
      <c r="F62" s="18" t="s">
        <v>151</v>
      </c>
      <c r="G62" s="17" t="s">
        <v>153</v>
      </c>
      <c r="H62" s="16" t="s">
        <v>156</v>
      </c>
      <c r="I62" s="15">
        <v>0</v>
      </c>
      <c r="J62" s="15">
        <v>992</v>
      </c>
      <c r="K62" s="14" t="s">
        <v>50</v>
      </c>
      <c r="L62" s="13" t="s">
        <v>51</v>
      </c>
      <c r="M62" s="12">
        <v>0</v>
      </c>
      <c r="N62" s="11" t="s">
        <v>50</v>
      </c>
      <c r="O62" s="10">
        <v>20683</v>
      </c>
      <c r="P62" s="34"/>
      <c r="Q62" s="35"/>
    </row>
    <row r="63" spans="1:17" ht="15" thickBot="1" x14ac:dyDescent="0.35">
      <c r="A63" s="70" t="s">
        <v>4031</v>
      </c>
      <c r="B63" s="9" t="s">
        <v>18</v>
      </c>
      <c r="C63" s="8" t="s">
        <v>3617</v>
      </c>
      <c r="D63" s="7"/>
      <c r="E63" s="6"/>
      <c r="F63" s="18" t="s">
        <v>152</v>
      </c>
      <c r="G63" s="17" t="s">
        <v>153</v>
      </c>
      <c r="H63" s="16" t="s">
        <v>157</v>
      </c>
      <c r="I63" s="15">
        <v>0</v>
      </c>
      <c r="J63" s="15">
        <v>993</v>
      </c>
      <c r="K63" s="14" t="s">
        <v>50</v>
      </c>
      <c r="L63" s="13" t="s">
        <v>18</v>
      </c>
      <c r="M63" s="12">
        <v>0</v>
      </c>
      <c r="N63" s="11" t="s">
        <v>50</v>
      </c>
      <c r="O63" s="10">
        <v>20683</v>
      </c>
      <c r="P63" s="34"/>
      <c r="Q63" s="35"/>
    </row>
    <row r="64" spans="1:17" x14ac:dyDescent="0.3">
      <c r="A64" s="70" t="s">
        <v>4031</v>
      </c>
      <c r="B64" s="9" t="s">
        <v>18</v>
      </c>
      <c r="C64" s="8" t="s">
        <v>3617</v>
      </c>
      <c r="D64" s="7"/>
      <c r="E64" s="6"/>
      <c r="F64" s="19" t="s">
        <v>158</v>
      </c>
      <c r="G64" s="17" t="s">
        <v>160</v>
      </c>
      <c r="H64" s="16" t="s">
        <v>161</v>
      </c>
      <c r="I64" s="15">
        <v>0</v>
      </c>
      <c r="J64" s="15">
        <v>994</v>
      </c>
      <c r="K64" s="14" t="s">
        <v>64</v>
      </c>
      <c r="L64" s="13" t="s">
        <v>18</v>
      </c>
      <c r="M64" s="12">
        <v>0</v>
      </c>
      <c r="N64" s="11">
        <v>20713</v>
      </c>
      <c r="O64" s="10">
        <v>20713</v>
      </c>
      <c r="P64" s="32" t="s">
        <v>162</v>
      </c>
      <c r="Q64" s="33">
        <v>0</v>
      </c>
    </row>
    <row r="65" spans="1:17" x14ac:dyDescent="0.3">
      <c r="A65" s="70" t="s">
        <v>4031</v>
      </c>
      <c r="B65" s="9" t="s">
        <v>18</v>
      </c>
      <c r="C65" s="8" t="s">
        <v>3617</v>
      </c>
      <c r="D65" s="7"/>
      <c r="E65" s="6"/>
      <c r="F65" s="18" t="s">
        <v>159</v>
      </c>
      <c r="G65" s="17" t="s">
        <v>160</v>
      </c>
      <c r="H65" s="16" t="s">
        <v>163</v>
      </c>
      <c r="I65" s="15">
        <v>0</v>
      </c>
      <c r="J65" s="15">
        <v>995</v>
      </c>
      <c r="K65" s="14" t="s">
        <v>64</v>
      </c>
      <c r="L65" s="13" t="s">
        <v>70</v>
      </c>
      <c r="M65" s="12">
        <v>0</v>
      </c>
      <c r="N65" s="11">
        <v>20713</v>
      </c>
      <c r="O65" s="10">
        <v>20713</v>
      </c>
      <c r="P65" s="34"/>
      <c r="Q65" s="35"/>
    </row>
    <row r="66" spans="1:17" x14ac:dyDescent="0.3">
      <c r="A66" s="70" t="s">
        <v>4031</v>
      </c>
      <c r="B66" s="9" t="s">
        <v>18</v>
      </c>
      <c r="C66" s="8" t="s">
        <v>3617</v>
      </c>
      <c r="D66" s="7"/>
      <c r="E66" s="6"/>
      <c r="F66" s="18" t="s">
        <v>887</v>
      </c>
      <c r="G66" s="17" t="s">
        <v>160</v>
      </c>
      <c r="H66" s="16" t="s">
        <v>4058</v>
      </c>
      <c r="I66" s="15">
        <v>0</v>
      </c>
      <c r="J66" s="15" t="s">
        <v>4057</v>
      </c>
      <c r="K66" s="14" t="s">
        <v>50</v>
      </c>
      <c r="L66" s="13">
        <v>0</v>
      </c>
      <c r="M66" s="12">
        <v>0</v>
      </c>
      <c r="N66" s="11" t="s">
        <v>50</v>
      </c>
      <c r="O66" s="10">
        <v>20713</v>
      </c>
      <c r="P66" s="34"/>
      <c r="Q66" s="35"/>
    </row>
    <row r="67" spans="1:17" x14ac:dyDescent="0.3">
      <c r="A67" s="70" t="s">
        <v>4031</v>
      </c>
      <c r="B67" s="9" t="s">
        <v>18</v>
      </c>
      <c r="C67" s="8" t="s">
        <v>3617</v>
      </c>
      <c r="D67" s="7"/>
      <c r="E67" s="6"/>
      <c r="F67" s="18" t="s">
        <v>158</v>
      </c>
      <c r="G67" s="17" t="s">
        <v>160</v>
      </c>
      <c r="H67" s="16" t="s">
        <v>164</v>
      </c>
      <c r="I67" s="15">
        <v>0</v>
      </c>
      <c r="J67" s="15">
        <v>994</v>
      </c>
      <c r="K67" s="14" t="s">
        <v>64</v>
      </c>
      <c r="L67" s="13" t="s">
        <v>18</v>
      </c>
      <c r="M67" s="12">
        <v>0</v>
      </c>
      <c r="N67" s="11">
        <v>20713</v>
      </c>
      <c r="O67" s="10">
        <v>20713</v>
      </c>
      <c r="P67" s="36"/>
      <c r="Q67" s="37"/>
    </row>
    <row r="68" spans="1:17" ht="15" thickBot="1" x14ac:dyDescent="0.35">
      <c r="A68" s="70" t="s">
        <v>4031</v>
      </c>
      <c r="B68" s="9" t="s">
        <v>18</v>
      </c>
      <c r="C68" s="8" t="s">
        <v>3617</v>
      </c>
      <c r="D68" s="7"/>
      <c r="E68" s="6"/>
      <c r="F68" s="18" t="s">
        <v>159</v>
      </c>
      <c r="G68" s="17" t="s">
        <v>160</v>
      </c>
      <c r="H68" s="16" t="s">
        <v>165</v>
      </c>
      <c r="I68" s="15">
        <v>0</v>
      </c>
      <c r="J68" s="15">
        <v>995</v>
      </c>
      <c r="K68" s="14" t="s">
        <v>64</v>
      </c>
      <c r="L68" s="13" t="s">
        <v>18</v>
      </c>
      <c r="M68" s="12">
        <v>0</v>
      </c>
      <c r="N68" s="11">
        <v>20713</v>
      </c>
      <c r="O68" s="10">
        <v>20713</v>
      </c>
      <c r="P68" s="36"/>
      <c r="Q68" s="37"/>
    </row>
    <row r="69" spans="1:17" x14ac:dyDescent="0.3">
      <c r="A69" s="70" t="s">
        <v>4031</v>
      </c>
      <c r="B69" s="9" t="s">
        <v>18</v>
      </c>
      <c r="C69" s="8" t="s">
        <v>3617</v>
      </c>
      <c r="D69" s="7"/>
      <c r="E69" s="6"/>
      <c r="F69" s="19" t="s">
        <v>166</v>
      </c>
      <c r="G69" s="17" t="s">
        <v>169</v>
      </c>
      <c r="H69" s="16" t="s">
        <v>170</v>
      </c>
      <c r="I69" s="15" t="s">
        <v>28</v>
      </c>
      <c r="J69" s="15">
        <v>996</v>
      </c>
      <c r="K69" s="14" t="s">
        <v>64</v>
      </c>
      <c r="L69" s="13" t="s">
        <v>18</v>
      </c>
      <c r="M69" s="12">
        <v>0</v>
      </c>
      <c r="N69" s="11">
        <v>20727</v>
      </c>
      <c r="O69" s="10">
        <v>20727</v>
      </c>
      <c r="P69" s="32" t="s">
        <v>171</v>
      </c>
      <c r="Q69" s="33">
        <v>0</v>
      </c>
    </row>
    <row r="70" spans="1:17" x14ac:dyDescent="0.3">
      <c r="A70" s="70" t="s">
        <v>4031</v>
      </c>
      <c r="B70" s="9" t="s">
        <v>18</v>
      </c>
      <c r="C70" s="8" t="s">
        <v>3617</v>
      </c>
      <c r="D70" s="7"/>
      <c r="E70" s="6"/>
      <c r="F70" s="18" t="s">
        <v>167</v>
      </c>
      <c r="G70" s="17" t="s">
        <v>169</v>
      </c>
      <c r="H70" s="16" t="s">
        <v>172</v>
      </c>
      <c r="I70" s="15" t="s">
        <v>16</v>
      </c>
      <c r="J70" s="15">
        <v>996</v>
      </c>
      <c r="K70" s="14" t="s">
        <v>64</v>
      </c>
      <c r="L70" s="13" t="s">
        <v>70</v>
      </c>
      <c r="M70" s="12">
        <v>0</v>
      </c>
      <c r="N70" s="11">
        <v>20727</v>
      </c>
      <c r="O70" s="10">
        <v>20727</v>
      </c>
      <c r="P70" s="34"/>
      <c r="Q70" s="35"/>
    </row>
    <row r="71" spans="1:17" ht="15" thickBot="1" x14ac:dyDescent="0.35">
      <c r="A71" s="70" t="s">
        <v>4031</v>
      </c>
      <c r="B71" s="9" t="s">
        <v>18</v>
      </c>
      <c r="C71" s="8" t="s">
        <v>3617</v>
      </c>
      <c r="D71" s="7"/>
      <c r="E71" s="6"/>
      <c r="F71" s="18" t="s">
        <v>168</v>
      </c>
      <c r="G71" s="17" t="s">
        <v>169</v>
      </c>
      <c r="H71" s="16" t="s">
        <v>173</v>
      </c>
      <c r="I71" s="15">
        <v>0</v>
      </c>
      <c r="J71" s="15">
        <v>996</v>
      </c>
      <c r="K71" s="14" t="s">
        <v>50</v>
      </c>
      <c r="L71" s="13" t="s">
        <v>18</v>
      </c>
      <c r="M71" s="12">
        <v>0</v>
      </c>
      <c r="N71" s="11" t="s">
        <v>50</v>
      </c>
      <c r="O71" s="10">
        <v>20727</v>
      </c>
      <c r="P71" s="34"/>
      <c r="Q71" s="35"/>
    </row>
    <row r="72" spans="1:17" x14ac:dyDescent="0.3">
      <c r="A72" s="70" t="s">
        <v>4031</v>
      </c>
      <c r="B72" s="9" t="s">
        <v>18</v>
      </c>
      <c r="C72" s="8" t="s">
        <v>3617</v>
      </c>
      <c r="D72" s="7"/>
      <c r="E72" s="6"/>
      <c r="F72" s="19" t="s">
        <v>174</v>
      </c>
      <c r="G72" s="17" t="s">
        <v>176</v>
      </c>
      <c r="H72" s="16" t="s">
        <v>177</v>
      </c>
      <c r="I72" s="15">
        <v>0</v>
      </c>
      <c r="J72" s="15">
        <v>997</v>
      </c>
      <c r="K72" s="14" t="s">
        <v>17</v>
      </c>
      <c r="L72" s="13" t="s">
        <v>70</v>
      </c>
      <c r="M72" s="12">
        <v>0</v>
      </c>
      <c r="N72" s="11">
        <v>20755</v>
      </c>
      <c r="O72" s="10">
        <v>20755</v>
      </c>
      <c r="P72" s="32" t="s">
        <v>178</v>
      </c>
      <c r="Q72" s="33">
        <v>0</v>
      </c>
    </row>
    <row r="73" spans="1:17" ht="15" thickBot="1" x14ac:dyDescent="0.35">
      <c r="A73" s="70" t="s">
        <v>4031</v>
      </c>
      <c r="B73" s="9" t="s">
        <v>18</v>
      </c>
      <c r="C73" s="8" t="s">
        <v>3617</v>
      </c>
      <c r="D73" s="7"/>
      <c r="E73" s="6"/>
      <c r="F73" s="18" t="s">
        <v>175</v>
      </c>
      <c r="G73" s="17" t="s">
        <v>176</v>
      </c>
      <c r="H73" s="16" t="s">
        <v>179</v>
      </c>
      <c r="I73" s="15">
        <v>0</v>
      </c>
      <c r="J73" s="15">
        <v>997</v>
      </c>
      <c r="K73" s="14" t="s">
        <v>50</v>
      </c>
      <c r="L73" s="13" t="s">
        <v>18</v>
      </c>
      <c r="M73" s="12">
        <v>0</v>
      </c>
      <c r="N73" s="11" t="s">
        <v>50</v>
      </c>
      <c r="O73" s="10">
        <v>20755</v>
      </c>
      <c r="P73" s="34"/>
      <c r="Q73" s="35"/>
    </row>
    <row r="74" spans="1:17" x14ac:dyDescent="0.3">
      <c r="A74" s="70" t="s">
        <v>4031</v>
      </c>
      <c r="B74" s="9" t="s">
        <v>18</v>
      </c>
      <c r="C74" s="8" t="s">
        <v>3617</v>
      </c>
      <c r="D74" s="7"/>
      <c r="E74" s="6"/>
      <c r="F74" s="19" t="s">
        <v>180</v>
      </c>
      <c r="G74" s="17" t="s">
        <v>183</v>
      </c>
      <c r="H74" s="16" t="s">
        <v>184</v>
      </c>
      <c r="I74" s="15">
        <v>0</v>
      </c>
      <c r="J74" s="15">
        <v>998</v>
      </c>
      <c r="K74" s="14" t="s">
        <v>64</v>
      </c>
      <c r="L74" s="13" t="s">
        <v>51</v>
      </c>
      <c r="M74" s="12">
        <v>0</v>
      </c>
      <c r="N74" s="11">
        <v>20806</v>
      </c>
      <c r="O74" s="10">
        <v>20806</v>
      </c>
      <c r="P74" s="32" t="s">
        <v>185</v>
      </c>
      <c r="Q74" s="33">
        <v>0</v>
      </c>
    </row>
    <row r="75" spans="1:17" x14ac:dyDescent="0.3">
      <c r="A75" s="70" t="s">
        <v>4031</v>
      </c>
      <c r="B75" s="9" t="s">
        <v>18</v>
      </c>
      <c r="C75" s="8" t="s">
        <v>3617</v>
      </c>
      <c r="D75" s="7"/>
      <c r="E75" s="6"/>
      <c r="F75" s="18" t="s">
        <v>181</v>
      </c>
      <c r="G75" s="17" t="s">
        <v>183</v>
      </c>
      <c r="H75" s="16" t="s">
        <v>186</v>
      </c>
      <c r="I75" s="15">
        <v>0</v>
      </c>
      <c r="J75" s="15">
        <v>999</v>
      </c>
      <c r="K75" s="14" t="s">
        <v>50</v>
      </c>
      <c r="L75" s="13" t="s">
        <v>18</v>
      </c>
      <c r="M75" s="12">
        <v>0</v>
      </c>
      <c r="N75" s="11" t="s">
        <v>50</v>
      </c>
      <c r="O75" s="10">
        <v>20806</v>
      </c>
      <c r="P75" s="34"/>
      <c r="Q75" s="35"/>
    </row>
    <row r="76" spans="1:17" ht="15" thickBot="1" x14ac:dyDescent="0.35">
      <c r="A76" s="70" t="s">
        <v>4031</v>
      </c>
      <c r="B76" s="9" t="s">
        <v>18</v>
      </c>
      <c r="C76" s="8" t="s">
        <v>3617</v>
      </c>
      <c r="D76" s="7"/>
      <c r="E76" s="6"/>
      <c r="F76" s="18" t="s">
        <v>182</v>
      </c>
      <c r="G76" s="17" t="s">
        <v>183</v>
      </c>
      <c r="H76" s="16" t="s">
        <v>187</v>
      </c>
      <c r="I76" s="15">
        <v>0</v>
      </c>
      <c r="J76" s="15">
        <v>1000</v>
      </c>
      <c r="K76" s="14" t="s">
        <v>64</v>
      </c>
      <c r="L76" s="13" t="s">
        <v>18</v>
      </c>
      <c r="M76" s="12">
        <v>0</v>
      </c>
      <c r="N76" s="11">
        <v>20806</v>
      </c>
      <c r="O76" s="10">
        <v>20806</v>
      </c>
      <c r="P76" s="34"/>
      <c r="Q76" s="35"/>
    </row>
    <row r="77" spans="1:17" x14ac:dyDescent="0.3">
      <c r="A77" s="70" t="s">
        <v>4031</v>
      </c>
      <c r="B77" s="9" t="s">
        <v>18</v>
      </c>
      <c r="C77" s="8" t="s">
        <v>3617</v>
      </c>
      <c r="D77" s="7"/>
      <c r="E77" s="6"/>
      <c r="F77" s="19" t="s">
        <v>188</v>
      </c>
      <c r="G77" s="17" t="s">
        <v>183</v>
      </c>
      <c r="H77" s="16" t="s">
        <v>191</v>
      </c>
      <c r="I77" s="15">
        <v>0</v>
      </c>
      <c r="J77" s="15">
        <v>1001</v>
      </c>
      <c r="K77" s="14" t="s">
        <v>64</v>
      </c>
      <c r="L77" s="13" t="s">
        <v>51</v>
      </c>
      <c r="M77" s="12">
        <v>0</v>
      </c>
      <c r="N77" s="11">
        <v>20806</v>
      </c>
      <c r="O77" s="10">
        <v>20806</v>
      </c>
      <c r="P77" s="32" t="s">
        <v>185</v>
      </c>
      <c r="Q77" s="33">
        <v>0</v>
      </c>
    </row>
    <row r="78" spans="1:17" x14ac:dyDescent="0.3">
      <c r="A78" s="70" t="s">
        <v>4031</v>
      </c>
      <c r="B78" s="9" t="s">
        <v>18</v>
      </c>
      <c r="C78" s="8" t="s">
        <v>3617</v>
      </c>
      <c r="D78" s="7"/>
      <c r="E78" s="6"/>
      <c r="F78" s="18" t="s">
        <v>189</v>
      </c>
      <c r="G78" s="17" t="s">
        <v>183</v>
      </c>
      <c r="H78" s="16" t="s">
        <v>192</v>
      </c>
      <c r="I78" s="15">
        <v>0</v>
      </c>
      <c r="J78" s="15">
        <v>1002</v>
      </c>
      <c r="K78" s="14" t="s">
        <v>50</v>
      </c>
      <c r="L78" s="13" t="s">
        <v>51</v>
      </c>
      <c r="M78" s="12">
        <v>0</v>
      </c>
      <c r="N78" s="11" t="s">
        <v>50</v>
      </c>
      <c r="O78" s="10">
        <v>20806</v>
      </c>
      <c r="P78" s="34"/>
      <c r="Q78" s="35"/>
    </row>
    <row r="79" spans="1:17" ht="15" thickBot="1" x14ac:dyDescent="0.35">
      <c r="A79" s="70" t="s">
        <v>4031</v>
      </c>
      <c r="B79" s="9" t="s">
        <v>18</v>
      </c>
      <c r="C79" s="8" t="s">
        <v>3617</v>
      </c>
      <c r="D79" s="7"/>
      <c r="E79" s="6"/>
      <c r="F79" s="18" t="s">
        <v>190</v>
      </c>
      <c r="G79" s="17" t="s">
        <v>183</v>
      </c>
      <c r="H79" s="16" t="s">
        <v>193</v>
      </c>
      <c r="I79" s="15">
        <v>0</v>
      </c>
      <c r="J79" s="15">
        <v>1003</v>
      </c>
      <c r="K79" s="14" t="s">
        <v>50</v>
      </c>
      <c r="L79" s="13" t="s">
        <v>51</v>
      </c>
      <c r="M79" s="12">
        <v>0</v>
      </c>
      <c r="N79" s="11" t="s">
        <v>50</v>
      </c>
      <c r="O79" s="10">
        <v>20806</v>
      </c>
      <c r="P79" s="34"/>
      <c r="Q79" s="35"/>
    </row>
    <row r="80" spans="1:17" x14ac:dyDescent="0.3">
      <c r="A80" s="70" t="s">
        <v>4031</v>
      </c>
      <c r="B80" s="9" t="s">
        <v>18</v>
      </c>
      <c r="C80" s="8" t="s">
        <v>3617</v>
      </c>
      <c r="D80" s="7"/>
      <c r="E80" s="6"/>
      <c r="F80" s="19" t="s">
        <v>194</v>
      </c>
      <c r="G80" s="17" t="s">
        <v>183</v>
      </c>
      <c r="H80" s="16" t="s">
        <v>195</v>
      </c>
      <c r="I80" s="15">
        <v>0</v>
      </c>
      <c r="J80" s="15">
        <v>1004</v>
      </c>
      <c r="K80" s="14" t="s">
        <v>50</v>
      </c>
      <c r="L80" s="13" t="s">
        <v>70</v>
      </c>
      <c r="M80" s="12">
        <v>0</v>
      </c>
      <c r="N80" s="11" t="s">
        <v>50</v>
      </c>
      <c r="O80" s="10">
        <v>20806</v>
      </c>
      <c r="P80" s="32" t="s">
        <v>185</v>
      </c>
      <c r="Q80" s="33">
        <v>0</v>
      </c>
    </row>
    <row r="81" spans="1:17" ht="15" thickBot="1" x14ac:dyDescent="0.35">
      <c r="A81" s="70" t="s">
        <v>4031</v>
      </c>
      <c r="B81" s="9" t="s">
        <v>18</v>
      </c>
      <c r="C81" s="8" t="s">
        <v>3617</v>
      </c>
      <c r="D81" s="7"/>
      <c r="E81" s="6"/>
      <c r="F81" s="18" t="s">
        <v>912</v>
      </c>
      <c r="G81" s="17" t="s">
        <v>183</v>
      </c>
      <c r="H81" s="16" t="s">
        <v>4058</v>
      </c>
      <c r="I81" s="15">
        <v>0</v>
      </c>
      <c r="J81" s="15" t="s">
        <v>4057</v>
      </c>
      <c r="K81" s="14" t="s">
        <v>50</v>
      </c>
      <c r="L81" s="13" t="s">
        <v>51</v>
      </c>
      <c r="M81" s="12">
        <v>0</v>
      </c>
      <c r="N81" s="11" t="s">
        <v>50</v>
      </c>
      <c r="O81" s="10">
        <v>20806</v>
      </c>
      <c r="P81" s="34"/>
      <c r="Q81" s="35"/>
    </row>
    <row r="82" spans="1:17" x14ac:dyDescent="0.3">
      <c r="A82" s="70" t="s">
        <v>4031</v>
      </c>
      <c r="B82" s="9" t="s">
        <v>18</v>
      </c>
      <c r="C82" s="8" t="s">
        <v>3617</v>
      </c>
      <c r="D82" s="7"/>
      <c r="E82" s="6"/>
      <c r="F82" s="19" t="s">
        <v>196</v>
      </c>
      <c r="G82" s="17" t="s">
        <v>199</v>
      </c>
      <c r="H82" s="16" t="s">
        <v>200</v>
      </c>
      <c r="I82" s="15">
        <v>0</v>
      </c>
      <c r="J82" s="15">
        <v>1005</v>
      </c>
      <c r="K82" s="14" t="s">
        <v>50</v>
      </c>
      <c r="L82" s="13" t="s">
        <v>51</v>
      </c>
      <c r="M82" s="12">
        <v>0</v>
      </c>
      <c r="N82" s="11" t="s">
        <v>50</v>
      </c>
      <c r="O82" s="10" t="s">
        <v>201</v>
      </c>
      <c r="P82" s="32" t="s">
        <v>202</v>
      </c>
      <c r="Q82" s="33">
        <v>0</v>
      </c>
    </row>
    <row r="83" spans="1:17" x14ac:dyDescent="0.3">
      <c r="A83" s="70" t="s">
        <v>4031</v>
      </c>
      <c r="B83" s="9" t="s">
        <v>18</v>
      </c>
      <c r="C83" s="8" t="s">
        <v>3617</v>
      </c>
      <c r="D83" s="7"/>
      <c r="E83" s="6"/>
      <c r="F83" s="18" t="s">
        <v>197</v>
      </c>
      <c r="G83" s="17" t="s">
        <v>199</v>
      </c>
      <c r="H83" s="16" t="s">
        <v>203</v>
      </c>
      <c r="I83" s="15">
        <v>0</v>
      </c>
      <c r="J83" s="15">
        <v>1006</v>
      </c>
      <c r="K83" s="14" t="s">
        <v>50</v>
      </c>
      <c r="L83" s="13" t="s">
        <v>51</v>
      </c>
      <c r="M83" s="12">
        <v>0</v>
      </c>
      <c r="N83" s="11" t="s">
        <v>50</v>
      </c>
      <c r="O83" s="10" t="s">
        <v>201</v>
      </c>
      <c r="P83" s="34"/>
      <c r="Q83" s="35"/>
    </row>
    <row r="84" spans="1:17" ht="15" thickBot="1" x14ac:dyDescent="0.35">
      <c r="A84" s="70" t="s">
        <v>4031</v>
      </c>
      <c r="B84" s="9" t="s">
        <v>18</v>
      </c>
      <c r="C84" s="8" t="s">
        <v>3617</v>
      </c>
      <c r="D84" s="7"/>
      <c r="E84" s="6"/>
      <c r="F84" s="18" t="s">
        <v>198</v>
      </c>
      <c r="G84" s="17" t="s">
        <v>199</v>
      </c>
      <c r="H84" s="16" t="s">
        <v>204</v>
      </c>
      <c r="I84" s="15">
        <v>0</v>
      </c>
      <c r="J84" s="15">
        <v>1007</v>
      </c>
      <c r="K84" s="14" t="s">
        <v>50</v>
      </c>
      <c r="L84" s="13" t="s">
        <v>18</v>
      </c>
      <c r="M84" s="12">
        <v>0</v>
      </c>
      <c r="N84" s="11" t="s">
        <v>50</v>
      </c>
      <c r="O84" s="10" t="s">
        <v>201</v>
      </c>
      <c r="P84" s="34"/>
      <c r="Q84" s="35"/>
    </row>
    <row r="85" spans="1:17" x14ac:dyDescent="0.3">
      <c r="A85" s="70" t="s">
        <v>4031</v>
      </c>
      <c r="B85" s="9" t="s">
        <v>18</v>
      </c>
      <c r="C85" s="8" t="s">
        <v>3617</v>
      </c>
      <c r="D85" s="7"/>
      <c r="E85" s="6"/>
      <c r="F85" s="19" t="s">
        <v>205</v>
      </c>
      <c r="G85" s="17" t="s">
        <v>208</v>
      </c>
      <c r="H85" s="16" t="s">
        <v>209</v>
      </c>
      <c r="I85" s="15">
        <v>0</v>
      </c>
      <c r="J85" s="15">
        <v>1008</v>
      </c>
      <c r="K85" s="14" t="s">
        <v>64</v>
      </c>
      <c r="L85" s="13" t="s">
        <v>18</v>
      </c>
      <c r="M85" s="12" t="s">
        <v>210</v>
      </c>
      <c r="N85" s="11" t="s">
        <v>210</v>
      </c>
      <c r="O85" s="10">
        <v>20927</v>
      </c>
      <c r="P85" s="32" t="s">
        <v>211</v>
      </c>
      <c r="Q85" s="33">
        <v>0</v>
      </c>
    </row>
    <row r="86" spans="1:17" x14ac:dyDescent="0.3">
      <c r="A86" s="70" t="s">
        <v>4031</v>
      </c>
      <c r="B86" s="9" t="s">
        <v>18</v>
      </c>
      <c r="C86" s="8" t="s">
        <v>3617</v>
      </c>
      <c r="D86" s="7"/>
      <c r="E86" s="6"/>
      <c r="F86" s="18" t="s">
        <v>206</v>
      </c>
      <c r="G86" s="17" t="s">
        <v>208</v>
      </c>
      <c r="H86" s="16" t="s">
        <v>212</v>
      </c>
      <c r="I86" s="15">
        <v>0</v>
      </c>
      <c r="J86" s="15" t="s">
        <v>213</v>
      </c>
      <c r="K86" s="14" t="s">
        <v>64</v>
      </c>
      <c r="L86" s="13" t="s">
        <v>18</v>
      </c>
      <c r="M86" s="12" t="s">
        <v>210</v>
      </c>
      <c r="N86" s="11">
        <v>21220</v>
      </c>
      <c r="O86" s="10">
        <v>20927</v>
      </c>
      <c r="P86" s="34"/>
      <c r="Q86" s="35"/>
    </row>
    <row r="87" spans="1:17" x14ac:dyDescent="0.3">
      <c r="A87" s="70" t="s">
        <v>4031</v>
      </c>
      <c r="B87" s="9" t="s">
        <v>18</v>
      </c>
      <c r="C87" s="8" t="s">
        <v>3617</v>
      </c>
      <c r="D87" s="7"/>
      <c r="E87" s="6"/>
      <c r="F87" s="18" t="s">
        <v>207</v>
      </c>
      <c r="G87" s="17" t="s">
        <v>208</v>
      </c>
      <c r="H87" s="16" t="s">
        <v>214</v>
      </c>
      <c r="I87" s="15">
        <v>0</v>
      </c>
      <c r="J87" s="15" t="s">
        <v>213</v>
      </c>
      <c r="K87" s="14" t="s">
        <v>64</v>
      </c>
      <c r="L87" s="13" t="s">
        <v>18</v>
      </c>
      <c r="M87" s="12" t="s">
        <v>210</v>
      </c>
      <c r="N87" s="11">
        <v>21428</v>
      </c>
      <c r="O87" s="10">
        <v>20927</v>
      </c>
      <c r="P87" s="34"/>
      <c r="Q87" s="35"/>
    </row>
    <row r="88" spans="1:17" ht="15" thickBot="1" x14ac:dyDescent="0.35">
      <c r="A88" s="70" t="s">
        <v>4031</v>
      </c>
      <c r="B88" s="9" t="s">
        <v>18</v>
      </c>
      <c r="C88" s="8" t="s">
        <v>3617</v>
      </c>
      <c r="D88" s="7"/>
      <c r="E88" s="6"/>
      <c r="F88" s="18" t="s">
        <v>206</v>
      </c>
      <c r="G88" s="17" t="s">
        <v>208</v>
      </c>
      <c r="H88" s="16" t="s">
        <v>214</v>
      </c>
      <c r="I88" s="15">
        <v>0</v>
      </c>
      <c r="J88" s="15" t="s">
        <v>213</v>
      </c>
      <c r="K88" s="14" t="s">
        <v>64</v>
      </c>
      <c r="L88" s="13" t="s">
        <v>51</v>
      </c>
      <c r="M88" s="12" t="s">
        <v>210</v>
      </c>
      <c r="N88" s="11">
        <v>21428</v>
      </c>
      <c r="O88" s="10">
        <v>20927</v>
      </c>
      <c r="P88" s="36"/>
      <c r="Q88" s="37"/>
    </row>
    <row r="89" spans="1:17" x14ac:dyDescent="0.3">
      <c r="A89" s="70" t="s">
        <v>4031</v>
      </c>
      <c r="B89" s="9" t="s">
        <v>18</v>
      </c>
      <c r="C89" s="8" t="s">
        <v>3617</v>
      </c>
      <c r="D89" s="7"/>
      <c r="E89" s="6"/>
      <c r="F89" s="19" t="s">
        <v>215</v>
      </c>
      <c r="G89" s="17" t="s">
        <v>208</v>
      </c>
      <c r="H89" s="16" t="s">
        <v>217</v>
      </c>
      <c r="I89" s="15">
        <v>0</v>
      </c>
      <c r="J89" s="15">
        <v>1009</v>
      </c>
      <c r="K89" s="14" t="s">
        <v>64</v>
      </c>
      <c r="L89" s="13" t="s">
        <v>51</v>
      </c>
      <c r="M89" s="12">
        <v>0</v>
      </c>
      <c r="N89" s="11" t="s">
        <v>50</v>
      </c>
      <c r="O89" s="10">
        <v>20927</v>
      </c>
      <c r="P89" s="32" t="s">
        <v>211</v>
      </c>
      <c r="Q89" s="33">
        <v>0</v>
      </c>
    </row>
    <row r="90" spans="1:17" x14ac:dyDescent="0.3">
      <c r="A90" s="70" t="s">
        <v>4031</v>
      </c>
      <c r="B90" s="9" t="s">
        <v>18</v>
      </c>
      <c r="C90" s="8" t="s">
        <v>3617</v>
      </c>
      <c r="D90" s="7"/>
      <c r="E90" s="6"/>
      <c r="F90" s="18" t="s">
        <v>216</v>
      </c>
      <c r="G90" s="17" t="s">
        <v>208</v>
      </c>
      <c r="H90" s="16" t="s">
        <v>218</v>
      </c>
      <c r="I90" s="15">
        <v>0</v>
      </c>
      <c r="J90" s="15">
        <v>1010</v>
      </c>
      <c r="K90" s="14" t="s">
        <v>64</v>
      </c>
      <c r="L90" s="13" t="s">
        <v>70</v>
      </c>
      <c r="M90" s="12">
        <v>0</v>
      </c>
      <c r="N90" s="11" t="s">
        <v>50</v>
      </c>
      <c r="O90" s="10">
        <v>20927</v>
      </c>
      <c r="P90" s="34"/>
      <c r="Q90" s="35"/>
    </row>
    <row r="91" spans="1:17" ht="15" thickBot="1" x14ac:dyDescent="0.35">
      <c r="A91" s="70" t="s">
        <v>4031</v>
      </c>
      <c r="B91" s="9" t="s">
        <v>18</v>
      </c>
      <c r="C91" s="8" t="s">
        <v>3617</v>
      </c>
      <c r="D91" s="7"/>
      <c r="E91" s="6"/>
      <c r="F91" s="18" t="s">
        <v>936</v>
      </c>
      <c r="G91" s="17" t="s">
        <v>208</v>
      </c>
      <c r="H91" s="16" t="s">
        <v>4058</v>
      </c>
      <c r="I91" s="15">
        <v>0</v>
      </c>
      <c r="J91" s="15" t="s">
        <v>4057</v>
      </c>
      <c r="K91" s="14" t="s">
        <v>50</v>
      </c>
      <c r="L91" s="13" t="s">
        <v>18</v>
      </c>
      <c r="M91" s="12">
        <v>0</v>
      </c>
      <c r="N91" s="11" t="s">
        <v>50</v>
      </c>
      <c r="O91" s="10">
        <v>20927</v>
      </c>
      <c r="P91" s="34"/>
      <c r="Q91" s="35"/>
    </row>
    <row r="92" spans="1:17" x14ac:dyDescent="0.3">
      <c r="A92" s="70" t="s">
        <v>4031</v>
      </c>
      <c r="B92" s="9" t="s">
        <v>18</v>
      </c>
      <c r="C92" s="8" t="s">
        <v>3617</v>
      </c>
      <c r="D92" s="7"/>
      <c r="E92" s="6"/>
      <c r="F92" s="19" t="s">
        <v>219</v>
      </c>
      <c r="G92" s="17" t="s">
        <v>221</v>
      </c>
      <c r="H92" s="16" t="s">
        <v>222</v>
      </c>
      <c r="I92" s="15">
        <v>0</v>
      </c>
      <c r="J92" s="15">
        <v>1011</v>
      </c>
      <c r="K92" s="14" t="s">
        <v>64</v>
      </c>
      <c r="L92" s="13" t="s">
        <v>70</v>
      </c>
      <c r="M92" s="12">
        <v>0</v>
      </c>
      <c r="N92" s="11">
        <v>20959</v>
      </c>
      <c r="O92" s="10">
        <v>20959</v>
      </c>
      <c r="P92" s="32" t="s">
        <v>223</v>
      </c>
      <c r="Q92" s="33">
        <v>0</v>
      </c>
    </row>
    <row r="93" spans="1:17" ht="15" thickBot="1" x14ac:dyDescent="0.35">
      <c r="A93" s="70" t="s">
        <v>4031</v>
      </c>
      <c r="B93" s="9" t="s">
        <v>18</v>
      </c>
      <c r="C93" s="8" t="s">
        <v>3617</v>
      </c>
      <c r="D93" s="7"/>
      <c r="E93" s="6"/>
      <c r="F93" s="18" t="s">
        <v>220</v>
      </c>
      <c r="G93" s="17" t="s">
        <v>221</v>
      </c>
      <c r="H93" s="16" t="s">
        <v>224</v>
      </c>
      <c r="I93" s="15">
        <v>0</v>
      </c>
      <c r="J93" s="15">
        <v>1011</v>
      </c>
      <c r="K93" s="14" t="s">
        <v>50</v>
      </c>
      <c r="L93" s="13" t="s">
        <v>18</v>
      </c>
      <c r="M93" s="12">
        <v>0</v>
      </c>
      <c r="N93" s="11" t="s">
        <v>50</v>
      </c>
      <c r="O93" s="10">
        <v>20959</v>
      </c>
      <c r="P93" s="34"/>
      <c r="Q93" s="35"/>
    </row>
    <row r="94" spans="1:17" x14ac:dyDescent="0.3">
      <c r="A94" s="70" t="s">
        <v>4031</v>
      </c>
      <c r="B94" s="9" t="s">
        <v>18</v>
      </c>
      <c r="C94" s="8" t="s">
        <v>3617</v>
      </c>
      <c r="D94" s="7"/>
      <c r="E94" s="6"/>
      <c r="F94" s="19" t="s">
        <v>225</v>
      </c>
      <c r="G94" s="17" t="s">
        <v>227</v>
      </c>
      <c r="H94" s="16" t="s">
        <v>228</v>
      </c>
      <c r="I94" s="15">
        <v>0</v>
      </c>
      <c r="J94" s="15">
        <v>1012</v>
      </c>
      <c r="K94" s="14" t="s">
        <v>64</v>
      </c>
      <c r="L94" s="13" t="s">
        <v>70</v>
      </c>
      <c r="M94" s="12">
        <v>0</v>
      </c>
      <c r="N94" s="11">
        <v>20986</v>
      </c>
      <c r="O94" s="10">
        <v>20986</v>
      </c>
      <c r="P94" s="32" t="s">
        <v>229</v>
      </c>
      <c r="Q94" s="33">
        <v>0</v>
      </c>
    </row>
    <row r="95" spans="1:17" ht="15" thickBot="1" x14ac:dyDescent="0.35">
      <c r="A95" s="70" t="s">
        <v>4031</v>
      </c>
      <c r="B95" s="9" t="s">
        <v>18</v>
      </c>
      <c r="C95" s="8" t="s">
        <v>3617</v>
      </c>
      <c r="D95" s="7"/>
      <c r="E95" s="6"/>
      <c r="F95" s="18" t="s">
        <v>226</v>
      </c>
      <c r="G95" s="17" t="s">
        <v>227</v>
      </c>
      <c r="H95" s="16" t="s">
        <v>230</v>
      </c>
      <c r="I95" s="15">
        <v>0</v>
      </c>
      <c r="J95" s="15">
        <v>1012</v>
      </c>
      <c r="K95" s="14" t="s">
        <v>50</v>
      </c>
      <c r="L95" s="13" t="s">
        <v>18</v>
      </c>
      <c r="M95" s="12">
        <v>0</v>
      </c>
      <c r="N95" s="11" t="s">
        <v>50</v>
      </c>
      <c r="O95" s="10">
        <v>20986</v>
      </c>
      <c r="P95" s="34"/>
      <c r="Q95" s="35"/>
    </row>
    <row r="96" spans="1:17" x14ac:dyDescent="0.3">
      <c r="A96" s="70" t="s">
        <v>4031</v>
      </c>
      <c r="B96" s="9" t="s">
        <v>18</v>
      </c>
      <c r="C96" s="8" t="s">
        <v>3617</v>
      </c>
      <c r="D96" s="7"/>
      <c r="E96" s="6"/>
      <c r="F96" s="19" t="s">
        <v>231</v>
      </c>
      <c r="G96" s="17" t="s">
        <v>234</v>
      </c>
      <c r="H96" s="16" t="s">
        <v>235</v>
      </c>
      <c r="I96" s="15">
        <v>0</v>
      </c>
      <c r="J96" s="15">
        <v>1013</v>
      </c>
      <c r="K96" s="14" t="s">
        <v>64</v>
      </c>
      <c r="L96" s="13" t="s">
        <v>18</v>
      </c>
      <c r="M96" s="12">
        <v>0</v>
      </c>
      <c r="N96" s="11">
        <v>20979</v>
      </c>
      <c r="O96" s="10">
        <v>20979</v>
      </c>
      <c r="P96" s="32" t="s">
        <v>236</v>
      </c>
      <c r="Q96" s="33">
        <v>0</v>
      </c>
    </row>
    <row r="97" spans="1:17" x14ac:dyDescent="0.3">
      <c r="A97" s="70" t="s">
        <v>4031</v>
      </c>
      <c r="B97" s="9" t="s">
        <v>18</v>
      </c>
      <c r="C97" s="8" t="s">
        <v>3617</v>
      </c>
      <c r="D97" s="7"/>
      <c r="E97" s="6"/>
      <c r="F97" s="18" t="s">
        <v>232</v>
      </c>
      <c r="G97" s="17" t="s">
        <v>234</v>
      </c>
      <c r="H97" s="16" t="s">
        <v>237</v>
      </c>
      <c r="I97" s="15">
        <v>0</v>
      </c>
      <c r="J97" s="15">
        <v>1014</v>
      </c>
      <c r="K97" s="14" t="s">
        <v>64</v>
      </c>
      <c r="L97" s="13" t="s">
        <v>18</v>
      </c>
      <c r="M97" s="12">
        <v>0</v>
      </c>
      <c r="N97" s="11">
        <v>20979</v>
      </c>
      <c r="O97" s="10">
        <v>20979</v>
      </c>
      <c r="P97" s="34"/>
      <c r="Q97" s="35"/>
    </row>
    <row r="98" spans="1:17" ht="15" thickBot="1" x14ac:dyDescent="0.35">
      <c r="A98" s="70" t="s">
        <v>4031</v>
      </c>
      <c r="B98" s="9" t="s">
        <v>18</v>
      </c>
      <c r="C98" s="8" t="s">
        <v>3617</v>
      </c>
      <c r="D98" s="7"/>
      <c r="E98" s="6"/>
      <c r="F98" s="18" t="s">
        <v>233</v>
      </c>
      <c r="G98" s="17" t="s">
        <v>234</v>
      </c>
      <c r="H98" s="16" t="s">
        <v>238</v>
      </c>
      <c r="I98" s="15">
        <v>0</v>
      </c>
      <c r="J98" s="15">
        <v>1015</v>
      </c>
      <c r="K98" s="14" t="s">
        <v>64</v>
      </c>
      <c r="L98" s="13" t="s">
        <v>18</v>
      </c>
      <c r="M98" s="12">
        <v>0</v>
      </c>
      <c r="N98" s="11">
        <v>20979</v>
      </c>
      <c r="O98" s="10">
        <v>20979</v>
      </c>
      <c r="P98" s="34"/>
      <c r="Q98" s="35"/>
    </row>
    <row r="99" spans="1:17" x14ac:dyDescent="0.3">
      <c r="A99" s="70" t="s">
        <v>4031</v>
      </c>
      <c r="B99" s="9" t="s">
        <v>18</v>
      </c>
      <c r="C99" s="8" t="s">
        <v>3617</v>
      </c>
      <c r="D99" s="7"/>
      <c r="E99" s="6"/>
      <c r="F99" s="19" t="s">
        <v>239</v>
      </c>
      <c r="G99" s="17" t="s">
        <v>234</v>
      </c>
      <c r="H99" s="16" t="s">
        <v>242</v>
      </c>
      <c r="I99" s="15">
        <v>0</v>
      </c>
      <c r="J99" s="15">
        <v>1016</v>
      </c>
      <c r="K99" s="14" t="s">
        <v>64</v>
      </c>
      <c r="L99" s="13" t="s">
        <v>18</v>
      </c>
      <c r="M99" s="12">
        <v>0</v>
      </c>
      <c r="N99" s="11">
        <v>20979</v>
      </c>
      <c r="O99" s="10">
        <v>20979</v>
      </c>
      <c r="P99" s="32" t="s">
        <v>236</v>
      </c>
      <c r="Q99" s="33">
        <v>0</v>
      </c>
    </row>
    <row r="100" spans="1:17" x14ac:dyDescent="0.3">
      <c r="A100" s="70" t="s">
        <v>4031</v>
      </c>
      <c r="B100" s="9" t="s">
        <v>18</v>
      </c>
      <c r="C100" s="8" t="s">
        <v>3617</v>
      </c>
      <c r="D100" s="7"/>
      <c r="E100" s="6"/>
      <c r="F100" s="18" t="s">
        <v>240</v>
      </c>
      <c r="G100" s="17" t="s">
        <v>234</v>
      </c>
      <c r="H100" s="16" t="s">
        <v>243</v>
      </c>
      <c r="I100" s="15">
        <v>0</v>
      </c>
      <c r="J100" s="15">
        <v>1017</v>
      </c>
      <c r="K100" s="14" t="s">
        <v>64</v>
      </c>
      <c r="L100" s="13" t="s">
        <v>18</v>
      </c>
      <c r="M100" s="12">
        <v>0</v>
      </c>
      <c r="N100" s="11">
        <v>20979</v>
      </c>
      <c r="O100" s="10">
        <v>20979</v>
      </c>
      <c r="P100" s="34"/>
      <c r="Q100" s="35"/>
    </row>
    <row r="101" spans="1:17" ht="15" thickBot="1" x14ac:dyDescent="0.35">
      <c r="A101" s="70" t="s">
        <v>4031</v>
      </c>
      <c r="B101" s="9" t="s">
        <v>18</v>
      </c>
      <c r="C101" s="8" t="s">
        <v>3617</v>
      </c>
      <c r="D101" s="7"/>
      <c r="E101" s="6"/>
      <c r="F101" s="18" t="s">
        <v>241</v>
      </c>
      <c r="G101" s="17" t="s">
        <v>234</v>
      </c>
      <c r="H101" s="16" t="s">
        <v>244</v>
      </c>
      <c r="I101" s="15">
        <v>0</v>
      </c>
      <c r="J101" s="15">
        <v>1018</v>
      </c>
      <c r="K101" s="14" t="s">
        <v>64</v>
      </c>
      <c r="L101" s="13" t="s">
        <v>18</v>
      </c>
      <c r="M101" s="12">
        <v>0</v>
      </c>
      <c r="N101" s="11">
        <v>20979</v>
      </c>
      <c r="O101" s="10">
        <v>20979</v>
      </c>
      <c r="P101" s="34"/>
      <c r="Q101" s="35"/>
    </row>
    <row r="102" spans="1:17" x14ac:dyDescent="0.3">
      <c r="A102" s="70" t="s">
        <v>4031</v>
      </c>
      <c r="B102" s="9" t="s">
        <v>18</v>
      </c>
      <c r="C102" s="8" t="s">
        <v>3617</v>
      </c>
      <c r="D102" s="7"/>
      <c r="E102" s="6"/>
      <c r="F102" s="19" t="s">
        <v>245</v>
      </c>
      <c r="G102" s="17" t="s">
        <v>247</v>
      </c>
      <c r="H102" s="16" t="s">
        <v>248</v>
      </c>
      <c r="I102" s="15">
        <v>0</v>
      </c>
      <c r="J102" s="15">
        <v>1019</v>
      </c>
      <c r="K102" s="14" t="s">
        <v>249</v>
      </c>
      <c r="L102" s="13" t="s">
        <v>70</v>
      </c>
      <c r="M102" s="12">
        <v>0</v>
      </c>
      <c r="N102" s="11">
        <v>21007</v>
      </c>
      <c r="O102" s="10">
        <v>21007</v>
      </c>
      <c r="P102" s="32" t="s">
        <v>250</v>
      </c>
      <c r="Q102" s="33">
        <v>0</v>
      </c>
    </row>
    <row r="103" spans="1:17" ht="15" thickBot="1" x14ac:dyDescent="0.35">
      <c r="A103" s="70" t="s">
        <v>4031</v>
      </c>
      <c r="B103" s="9" t="s">
        <v>18</v>
      </c>
      <c r="C103" s="8" t="s">
        <v>3617</v>
      </c>
      <c r="D103" s="7"/>
      <c r="E103" s="6"/>
      <c r="F103" s="18" t="s">
        <v>246</v>
      </c>
      <c r="G103" s="17" t="s">
        <v>247</v>
      </c>
      <c r="H103" s="16" t="s">
        <v>251</v>
      </c>
      <c r="I103" s="15">
        <v>0</v>
      </c>
      <c r="J103" s="15">
        <v>1019</v>
      </c>
      <c r="K103" s="14" t="s">
        <v>50</v>
      </c>
      <c r="L103" s="13" t="s">
        <v>18</v>
      </c>
      <c r="M103" s="12">
        <v>0</v>
      </c>
      <c r="N103" s="11" t="s">
        <v>50</v>
      </c>
      <c r="O103" s="10">
        <v>21007</v>
      </c>
      <c r="P103" s="34"/>
      <c r="Q103" s="35"/>
    </row>
    <row r="104" spans="1:17" x14ac:dyDescent="0.3">
      <c r="A104" s="70" t="s">
        <v>4031</v>
      </c>
      <c r="B104" s="9" t="s">
        <v>18</v>
      </c>
      <c r="C104" s="8" t="s">
        <v>3617</v>
      </c>
      <c r="D104" s="7"/>
      <c r="E104" s="6"/>
      <c r="F104" s="19" t="s">
        <v>252</v>
      </c>
      <c r="G104" s="17" t="s">
        <v>254</v>
      </c>
      <c r="H104" s="16" t="s">
        <v>255</v>
      </c>
      <c r="I104" s="15">
        <v>0</v>
      </c>
      <c r="J104" s="15">
        <v>1020</v>
      </c>
      <c r="K104" s="14" t="s">
        <v>64</v>
      </c>
      <c r="L104" s="13" t="s">
        <v>18</v>
      </c>
      <c r="M104" s="12">
        <v>0</v>
      </c>
      <c r="N104" s="11">
        <v>21018</v>
      </c>
      <c r="O104" s="10">
        <v>21018</v>
      </c>
      <c r="P104" s="32" t="s">
        <v>256</v>
      </c>
      <c r="Q104" s="33">
        <v>0</v>
      </c>
    </row>
    <row r="105" spans="1:17" x14ac:dyDescent="0.3">
      <c r="A105" s="70" t="s">
        <v>4031</v>
      </c>
      <c r="B105" s="9" t="s">
        <v>18</v>
      </c>
      <c r="C105" s="8" t="s">
        <v>3617</v>
      </c>
      <c r="D105" s="7"/>
      <c r="E105" s="6"/>
      <c r="F105" s="18" t="s">
        <v>253</v>
      </c>
      <c r="G105" s="17" t="s">
        <v>254</v>
      </c>
      <c r="H105" s="16" t="s">
        <v>257</v>
      </c>
      <c r="I105" s="15">
        <v>0</v>
      </c>
      <c r="J105" s="15">
        <v>1021</v>
      </c>
      <c r="K105" s="14" t="s">
        <v>64</v>
      </c>
      <c r="L105" s="13" t="s">
        <v>70</v>
      </c>
      <c r="M105" s="12">
        <v>0</v>
      </c>
      <c r="N105" s="11">
        <v>21018</v>
      </c>
      <c r="O105" s="10">
        <v>21018</v>
      </c>
      <c r="P105" s="34"/>
      <c r="Q105" s="35"/>
    </row>
    <row r="106" spans="1:17" ht="15" thickBot="1" x14ac:dyDescent="0.35">
      <c r="A106" s="70" t="s">
        <v>4031</v>
      </c>
      <c r="B106" s="9" t="s">
        <v>18</v>
      </c>
      <c r="C106" s="8" t="s">
        <v>3617</v>
      </c>
      <c r="D106" s="7"/>
      <c r="E106" s="6"/>
      <c r="F106" s="18" t="s">
        <v>964</v>
      </c>
      <c r="G106" s="17" t="s">
        <v>254</v>
      </c>
      <c r="H106" s="16" t="s">
        <v>4058</v>
      </c>
      <c r="I106" s="15">
        <v>0</v>
      </c>
      <c r="J106" s="15" t="s">
        <v>4057</v>
      </c>
      <c r="K106" s="14" t="s">
        <v>50</v>
      </c>
      <c r="L106" s="13" t="s">
        <v>18</v>
      </c>
      <c r="M106" s="12">
        <v>0</v>
      </c>
      <c r="N106" s="11" t="s">
        <v>50</v>
      </c>
      <c r="O106" s="10">
        <v>21018</v>
      </c>
      <c r="P106" s="34"/>
      <c r="Q106" s="35"/>
    </row>
    <row r="107" spans="1:17" x14ac:dyDescent="0.3">
      <c r="A107" s="70" t="s">
        <v>4031</v>
      </c>
      <c r="B107" s="9" t="s">
        <v>18</v>
      </c>
      <c r="C107" s="8" t="s">
        <v>3617</v>
      </c>
      <c r="D107" s="7"/>
      <c r="E107" s="6"/>
      <c r="F107" s="19" t="s">
        <v>258</v>
      </c>
      <c r="G107" s="17" t="s">
        <v>260</v>
      </c>
      <c r="H107" s="16" t="s">
        <v>261</v>
      </c>
      <c r="I107" s="15">
        <v>0</v>
      </c>
      <c r="J107" s="15">
        <v>1022</v>
      </c>
      <c r="K107" s="14" t="s">
        <v>64</v>
      </c>
      <c r="L107" s="13" t="s">
        <v>18</v>
      </c>
      <c r="M107" s="12">
        <v>0</v>
      </c>
      <c r="N107" s="11">
        <v>21030</v>
      </c>
      <c r="O107" s="10">
        <v>21030</v>
      </c>
      <c r="P107" s="32" t="s">
        <v>262</v>
      </c>
      <c r="Q107" s="33">
        <v>0</v>
      </c>
    </row>
    <row r="108" spans="1:17" x14ac:dyDescent="0.3">
      <c r="A108" s="70" t="s">
        <v>4031</v>
      </c>
      <c r="B108" s="9" t="s">
        <v>18</v>
      </c>
      <c r="C108" s="8" t="s">
        <v>3617</v>
      </c>
      <c r="D108" s="7"/>
      <c r="E108" s="6"/>
      <c r="F108" s="18" t="s">
        <v>259</v>
      </c>
      <c r="G108" s="17" t="s">
        <v>260</v>
      </c>
      <c r="H108" s="16" t="s">
        <v>263</v>
      </c>
      <c r="I108" s="15">
        <v>0</v>
      </c>
      <c r="J108" s="15">
        <v>1023</v>
      </c>
      <c r="K108" s="14" t="s">
        <v>64</v>
      </c>
      <c r="L108" s="13" t="s">
        <v>70</v>
      </c>
      <c r="M108" s="12">
        <v>0</v>
      </c>
      <c r="N108" s="11">
        <v>21030</v>
      </c>
      <c r="O108" s="10">
        <v>21030</v>
      </c>
      <c r="P108" s="34"/>
      <c r="Q108" s="35"/>
    </row>
    <row r="109" spans="1:17" ht="15" thickBot="1" x14ac:dyDescent="0.35">
      <c r="A109" s="70" t="s">
        <v>4031</v>
      </c>
      <c r="B109" s="9" t="s">
        <v>18</v>
      </c>
      <c r="C109" s="8" t="s">
        <v>3617</v>
      </c>
      <c r="D109" s="7"/>
      <c r="E109" s="6"/>
      <c r="F109" s="18" t="s">
        <v>1507</v>
      </c>
      <c r="G109" s="17" t="s">
        <v>260</v>
      </c>
      <c r="H109" s="16" t="s">
        <v>4058</v>
      </c>
      <c r="I109" s="15">
        <v>0</v>
      </c>
      <c r="J109" s="15" t="s">
        <v>4057</v>
      </c>
      <c r="K109" s="14" t="s">
        <v>50</v>
      </c>
      <c r="L109" s="13" t="s">
        <v>18</v>
      </c>
      <c r="M109" s="12">
        <v>0</v>
      </c>
      <c r="N109" s="11" t="s">
        <v>50</v>
      </c>
      <c r="O109" s="10">
        <v>21030</v>
      </c>
      <c r="P109" s="34"/>
      <c r="Q109" s="35"/>
    </row>
    <row r="110" spans="1:17" x14ac:dyDescent="0.3">
      <c r="A110" s="70" t="s">
        <v>4031</v>
      </c>
      <c r="B110" s="9" t="s">
        <v>18</v>
      </c>
      <c r="C110" s="8" t="s">
        <v>3617</v>
      </c>
      <c r="D110" s="7"/>
      <c r="E110" s="6"/>
      <c r="F110" s="19" t="s">
        <v>264</v>
      </c>
      <c r="G110" s="17" t="s">
        <v>266</v>
      </c>
      <c r="H110" s="16" t="s">
        <v>267</v>
      </c>
      <c r="I110" s="15">
        <v>0</v>
      </c>
      <c r="J110" s="15">
        <v>1024</v>
      </c>
      <c r="K110" s="14" t="s">
        <v>75</v>
      </c>
      <c r="L110" s="13" t="s">
        <v>70</v>
      </c>
      <c r="M110" s="12">
        <v>0</v>
      </c>
      <c r="N110" s="11">
        <v>21052</v>
      </c>
      <c r="O110" s="10">
        <v>21052</v>
      </c>
      <c r="P110" s="32" t="s">
        <v>268</v>
      </c>
      <c r="Q110" s="33">
        <v>0</v>
      </c>
    </row>
    <row r="111" spans="1:17" ht="15" thickBot="1" x14ac:dyDescent="0.35">
      <c r="A111" s="70" t="s">
        <v>4031</v>
      </c>
      <c r="B111" s="9" t="s">
        <v>18</v>
      </c>
      <c r="C111" s="8" t="s">
        <v>3617</v>
      </c>
      <c r="D111" s="7"/>
      <c r="E111" s="6"/>
      <c r="F111" s="18" t="s">
        <v>265</v>
      </c>
      <c r="G111" s="17" t="s">
        <v>266</v>
      </c>
      <c r="H111" s="16" t="s">
        <v>269</v>
      </c>
      <c r="I111" s="15">
        <v>0</v>
      </c>
      <c r="J111" s="15">
        <v>1024</v>
      </c>
      <c r="K111" s="14" t="s">
        <v>50</v>
      </c>
      <c r="L111" s="13" t="s">
        <v>18</v>
      </c>
      <c r="M111" s="12">
        <v>0</v>
      </c>
      <c r="N111" s="11" t="s">
        <v>50</v>
      </c>
      <c r="O111" s="10">
        <v>21052</v>
      </c>
      <c r="P111" s="34"/>
      <c r="Q111" s="35"/>
    </row>
    <row r="112" spans="1:17" x14ac:dyDescent="0.3">
      <c r="A112" s="70" t="s">
        <v>4031</v>
      </c>
      <c r="B112" s="9" t="s">
        <v>18</v>
      </c>
      <c r="C112" s="8" t="s">
        <v>3617</v>
      </c>
      <c r="D112" s="7"/>
      <c r="E112" s="6"/>
      <c r="F112" s="19" t="s">
        <v>270</v>
      </c>
      <c r="G112" s="17" t="s">
        <v>273</v>
      </c>
      <c r="H112" s="16" t="s">
        <v>274</v>
      </c>
      <c r="I112" s="15">
        <v>0</v>
      </c>
      <c r="J112" s="15" t="s">
        <v>275</v>
      </c>
      <c r="K112" s="14" t="s">
        <v>64</v>
      </c>
      <c r="L112" s="13" t="s">
        <v>18</v>
      </c>
      <c r="M112" s="12">
        <v>0</v>
      </c>
      <c r="N112" s="11">
        <v>21079</v>
      </c>
      <c r="O112" s="10">
        <v>21079</v>
      </c>
      <c r="P112" s="32" t="s">
        <v>276</v>
      </c>
      <c r="Q112" s="33">
        <v>0</v>
      </c>
    </row>
    <row r="113" spans="1:17" x14ac:dyDescent="0.3">
      <c r="A113" s="70" t="s">
        <v>4031</v>
      </c>
      <c r="B113" s="9" t="s">
        <v>18</v>
      </c>
      <c r="C113" s="8" t="s">
        <v>3617</v>
      </c>
      <c r="D113" s="7"/>
      <c r="E113" s="6"/>
      <c r="F113" s="18" t="s">
        <v>271</v>
      </c>
      <c r="G113" s="17" t="s">
        <v>273</v>
      </c>
      <c r="H113" s="16" t="s">
        <v>277</v>
      </c>
      <c r="I113" s="15">
        <v>0</v>
      </c>
      <c r="J113" s="15" t="s">
        <v>278</v>
      </c>
      <c r="K113" s="14" t="s">
        <v>64</v>
      </c>
      <c r="L113" s="13" t="s">
        <v>18</v>
      </c>
      <c r="M113" s="12">
        <v>0</v>
      </c>
      <c r="N113" s="11">
        <v>21079</v>
      </c>
      <c r="O113" s="10">
        <v>21079</v>
      </c>
      <c r="P113" s="34"/>
      <c r="Q113" s="35"/>
    </row>
    <row r="114" spans="1:17" x14ac:dyDescent="0.3">
      <c r="A114" s="70" t="s">
        <v>4031</v>
      </c>
      <c r="B114" s="9" t="s">
        <v>18</v>
      </c>
      <c r="C114" s="8" t="s">
        <v>3617</v>
      </c>
      <c r="D114" s="7"/>
      <c r="E114" s="6"/>
      <c r="F114" s="18" t="s">
        <v>272</v>
      </c>
      <c r="G114" s="17" t="s">
        <v>273</v>
      </c>
      <c r="H114" s="16" t="s">
        <v>279</v>
      </c>
      <c r="I114" s="15">
        <v>0</v>
      </c>
      <c r="J114" s="15" t="s">
        <v>280</v>
      </c>
      <c r="K114" s="14" t="s">
        <v>64</v>
      </c>
      <c r="L114" s="13" t="s">
        <v>51</v>
      </c>
      <c r="M114" s="12">
        <v>0</v>
      </c>
      <c r="N114" s="11">
        <v>21079</v>
      </c>
      <c r="O114" s="10">
        <v>21079</v>
      </c>
      <c r="P114" s="34"/>
      <c r="Q114" s="35"/>
    </row>
    <row r="115" spans="1:17" ht="15" thickBot="1" x14ac:dyDescent="0.35">
      <c r="A115" s="70" t="s">
        <v>4031</v>
      </c>
      <c r="B115" s="9" t="s">
        <v>18</v>
      </c>
      <c r="C115" s="8" t="s">
        <v>3617</v>
      </c>
      <c r="D115" s="7"/>
      <c r="E115" s="6"/>
      <c r="F115" s="18" t="s">
        <v>272</v>
      </c>
      <c r="G115" s="17" t="s">
        <v>273</v>
      </c>
      <c r="H115" s="16" t="s">
        <v>279</v>
      </c>
      <c r="I115" s="15">
        <v>0</v>
      </c>
      <c r="J115" s="15" t="s">
        <v>280</v>
      </c>
      <c r="K115" s="14" t="s">
        <v>50</v>
      </c>
      <c r="L115" s="13" t="s">
        <v>51</v>
      </c>
      <c r="M115" s="12">
        <v>0</v>
      </c>
      <c r="N115" s="11" t="s">
        <v>50</v>
      </c>
      <c r="O115" s="10">
        <v>21079</v>
      </c>
      <c r="P115" s="38"/>
      <c r="Q115" s="39"/>
    </row>
    <row r="116" spans="1:17" x14ac:dyDescent="0.3">
      <c r="A116" s="70" t="s">
        <v>4031</v>
      </c>
      <c r="B116" s="9" t="s">
        <v>18</v>
      </c>
      <c r="C116" s="8" t="s">
        <v>3617</v>
      </c>
      <c r="D116" s="7"/>
      <c r="E116" s="6"/>
      <c r="F116" s="19" t="s">
        <v>281</v>
      </c>
      <c r="G116" s="17" t="s">
        <v>283</v>
      </c>
      <c r="H116" s="16" t="s">
        <v>284</v>
      </c>
      <c r="I116" s="15">
        <v>0</v>
      </c>
      <c r="J116" s="15">
        <v>1028</v>
      </c>
      <c r="K116" s="14" t="s">
        <v>50</v>
      </c>
      <c r="L116" s="13" t="s">
        <v>18</v>
      </c>
      <c r="M116" s="12">
        <v>0</v>
      </c>
      <c r="N116" s="11" t="s">
        <v>50</v>
      </c>
      <c r="O116" s="10">
        <v>21094</v>
      </c>
      <c r="P116" s="32" t="s">
        <v>285</v>
      </c>
      <c r="Q116" s="33">
        <v>0</v>
      </c>
    </row>
    <row r="117" spans="1:17" x14ac:dyDescent="0.3">
      <c r="A117" s="70" t="s">
        <v>4031</v>
      </c>
      <c r="B117" s="9" t="s">
        <v>18</v>
      </c>
      <c r="C117" s="8" t="s">
        <v>3617</v>
      </c>
      <c r="D117" s="7"/>
      <c r="E117" s="6"/>
      <c r="F117" s="18" t="s">
        <v>282</v>
      </c>
      <c r="G117" s="17" t="s">
        <v>283</v>
      </c>
      <c r="H117" s="16" t="s">
        <v>286</v>
      </c>
      <c r="I117" s="15">
        <v>0</v>
      </c>
      <c r="J117" s="15">
        <v>1029</v>
      </c>
      <c r="K117" s="14" t="s">
        <v>64</v>
      </c>
      <c r="L117" s="13" t="s">
        <v>70</v>
      </c>
      <c r="M117" s="12">
        <v>0</v>
      </c>
      <c r="N117" s="11">
        <v>21098</v>
      </c>
      <c r="O117" s="10">
        <v>21094</v>
      </c>
      <c r="P117" s="34"/>
      <c r="Q117" s="35"/>
    </row>
    <row r="118" spans="1:17" ht="15" thickBot="1" x14ac:dyDescent="0.35">
      <c r="A118" s="70" t="s">
        <v>4031</v>
      </c>
      <c r="B118" s="9" t="s">
        <v>18</v>
      </c>
      <c r="C118" s="8" t="s">
        <v>3617</v>
      </c>
      <c r="D118" s="7"/>
      <c r="E118" s="6"/>
      <c r="F118" s="18" t="s">
        <v>987</v>
      </c>
      <c r="G118" s="17" t="s">
        <v>283</v>
      </c>
      <c r="H118" s="16" t="s">
        <v>4058</v>
      </c>
      <c r="I118" s="15">
        <v>0</v>
      </c>
      <c r="J118" s="15" t="s">
        <v>4057</v>
      </c>
      <c r="K118" s="14" t="s">
        <v>50</v>
      </c>
      <c r="L118" s="13" t="s">
        <v>51</v>
      </c>
      <c r="M118" s="12">
        <v>0</v>
      </c>
      <c r="N118" s="11" t="s">
        <v>50</v>
      </c>
      <c r="O118" s="10">
        <v>21094</v>
      </c>
      <c r="P118" s="34"/>
      <c r="Q118" s="35"/>
    </row>
    <row r="119" spans="1:17" x14ac:dyDescent="0.3">
      <c r="A119" s="70" t="s">
        <v>4031</v>
      </c>
      <c r="B119" s="9" t="s">
        <v>18</v>
      </c>
      <c r="C119" s="8" t="s">
        <v>3617</v>
      </c>
      <c r="D119" s="7"/>
      <c r="E119" s="6"/>
      <c r="F119" s="19" t="s">
        <v>287</v>
      </c>
      <c r="G119" s="17" t="s">
        <v>289</v>
      </c>
      <c r="H119" s="16" t="s">
        <v>290</v>
      </c>
      <c r="I119" s="15">
        <v>0</v>
      </c>
      <c r="J119" s="15">
        <v>1030</v>
      </c>
      <c r="K119" s="14" t="s">
        <v>50</v>
      </c>
      <c r="L119" s="13" t="s">
        <v>51</v>
      </c>
      <c r="M119" s="12">
        <v>0</v>
      </c>
      <c r="N119" s="11" t="s">
        <v>50</v>
      </c>
      <c r="O119" s="10">
        <v>21094</v>
      </c>
      <c r="P119" s="32" t="s">
        <v>285</v>
      </c>
      <c r="Q119" s="33">
        <v>0</v>
      </c>
    </row>
    <row r="120" spans="1:17" x14ac:dyDescent="0.3">
      <c r="A120" s="70" t="s">
        <v>4031</v>
      </c>
      <c r="B120" s="9" t="s">
        <v>18</v>
      </c>
      <c r="C120" s="8" t="s">
        <v>3617</v>
      </c>
      <c r="D120" s="7"/>
      <c r="E120" s="6"/>
      <c r="F120" s="18" t="s">
        <v>288</v>
      </c>
      <c r="G120" s="17" t="s">
        <v>289</v>
      </c>
      <c r="H120" s="16" t="s">
        <v>291</v>
      </c>
      <c r="I120" s="15">
        <v>0</v>
      </c>
      <c r="J120" s="15">
        <v>1031</v>
      </c>
      <c r="K120" s="14" t="s">
        <v>50</v>
      </c>
      <c r="L120" s="13" t="s">
        <v>70</v>
      </c>
      <c r="M120" s="12">
        <v>0</v>
      </c>
      <c r="N120" s="11" t="s">
        <v>50</v>
      </c>
      <c r="O120" s="10">
        <v>21094</v>
      </c>
      <c r="P120" s="34"/>
      <c r="Q120" s="35"/>
    </row>
    <row r="121" spans="1:17" ht="15" thickBot="1" x14ac:dyDescent="0.35">
      <c r="A121" s="70" t="s">
        <v>4031</v>
      </c>
      <c r="B121" s="9" t="s">
        <v>18</v>
      </c>
      <c r="C121" s="8" t="s">
        <v>3617</v>
      </c>
      <c r="D121" s="7"/>
      <c r="E121" s="6"/>
      <c r="F121" s="18" t="s">
        <v>989</v>
      </c>
      <c r="G121" s="17" t="s">
        <v>289</v>
      </c>
      <c r="H121" s="16" t="s">
        <v>4058</v>
      </c>
      <c r="I121" s="15">
        <v>0</v>
      </c>
      <c r="J121" s="15" t="s">
        <v>4057</v>
      </c>
      <c r="K121" s="14" t="s">
        <v>50</v>
      </c>
      <c r="L121" s="13" t="s">
        <v>51</v>
      </c>
      <c r="M121" s="12">
        <v>0</v>
      </c>
      <c r="N121" s="11" t="s">
        <v>50</v>
      </c>
      <c r="O121" s="10">
        <v>21094</v>
      </c>
      <c r="P121" s="34"/>
      <c r="Q121" s="35"/>
    </row>
    <row r="122" spans="1:17" x14ac:dyDescent="0.3">
      <c r="A122" s="70" t="s">
        <v>4031</v>
      </c>
      <c r="B122" s="9" t="s">
        <v>18</v>
      </c>
      <c r="C122" s="8" t="s">
        <v>3617</v>
      </c>
      <c r="D122" s="7"/>
      <c r="E122" s="6"/>
      <c r="F122" s="19" t="s">
        <v>292</v>
      </c>
      <c r="G122" s="17" t="s">
        <v>295</v>
      </c>
      <c r="H122" s="16" t="s">
        <v>296</v>
      </c>
      <c r="I122" s="15">
        <v>0</v>
      </c>
      <c r="J122" s="15">
        <v>1032</v>
      </c>
      <c r="K122" s="14" t="s">
        <v>50</v>
      </c>
      <c r="L122" s="13" t="s">
        <v>51</v>
      </c>
      <c r="M122" s="12">
        <v>0</v>
      </c>
      <c r="N122" s="11" t="s">
        <v>50</v>
      </c>
      <c r="O122" s="10">
        <v>21121</v>
      </c>
      <c r="P122" s="32" t="s">
        <v>297</v>
      </c>
      <c r="Q122" s="33">
        <v>0</v>
      </c>
    </row>
    <row r="123" spans="1:17" x14ac:dyDescent="0.3">
      <c r="A123" s="70" t="s">
        <v>4031</v>
      </c>
      <c r="B123" s="9" t="s">
        <v>18</v>
      </c>
      <c r="C123" s="8" t="s">
        <v>3617</v>
      </c>
      <c r="D123" s="7"/>
      <c r="E123" s="6"/>
      <c r="F123" s="18" t="s">
        <v>293</v>
      </c>
      <c r="G123" s="17" t="s">
        <v>295</v>
      </c>
      <c r="H123" s="16" t="s">
        <v>298</v>
      </c>
      <c r="I123" s="15">
        <v>0</v>
      </c>
      <c r="J123" s="15">
        <v>1033</v>
      </c>
      <c r="K123" s="14" t="s">
        <v>50</v>
      </c>
      <c r="L123" s="13" t="s">
        <v>51</v>
      </c>
      <c r="M123" s="12">
        <v>0</v>
      </c>
      <c r="N123" s="11" t="s">
        <v>50</v>
      </c>
      <c r="O123" s="10">
        <v>21121</v>
      </c>
      <c r="P123" s="34"/>
      <c r="Q123" s="35"/>
    </row>
    <row r="124" spans="1:17" ht="15" thickBot="1" x14ac:dyDescent="0.35">
      <c r="A124" s="70" t="s">
        <v>4031</v>
      </c>
      <c r="B124" s="9" t="s">
        <v>18</v>
      </c>
      <c r="C124" s="8" t="s">
        <v>3617</v>
      </c>
      <c r="D124" s="7"/>
      <c r="E124" s="6"/>
      <c r="F124" s="18" t="s">
        <v>294</v>
      </c>
      <c r="G124" s="17" t="s">
        <v>295</v>
      </c>
      <c r="H124" s="16" t="s">
        <v>299</v>
      </c>
      <c r="I124" s="15">
        <v>0</v>
      </c>
      <c r="J124" s="15">
        <v>1034</v>
      </c>
      <c r="K124" s="14" t="s">
        <v>50</v>
      </c>
      <c r="L124" s="13" t="s">
        <v>18</v>
      </c>
      <c r="M124" s="12">
        <v>0</v>
      </c>
      <c r="N124" s="11" t="s">
        <v>50</v>
      </c>
      <c r="O124" s="10">
        <v>21121</v>
      </c>
      <c r="P124" s="34"/>
      <c r="Q124" s="35"/>
    </row>
    <row r="125" spans="1:17" x14ac:dyDescent="0.3">
      <c r="A125" s="70" t="s">
        <v>4031</v>
      </c>
      <c r="B125" s="9" t="s">
        <v>18</v>
      </c>
      <c r="C125" s="8" t="s">
        <v>3617</v>
      </c>
      <c r="D125" s="7"/>
      <c r="E125" s="6"/>
      <c r="F125" s="19" t="s">
        <v>300</v>
      </c>
      <c r="G125" s="17" t="s">
        <v>295</v>
      </c>
      <c r="H125" s="16" t="s">
        <v>302</v>
      </c>
      <c r="I125" s="15">
        <v>0</v>
      </c>
      <c r="J125" s="15">
        <v>1035</v>
      </c>
      <c r="K125" s="14" t="s">
        <v>64</v>
      </c>
      <c r="L125" s="13" t="s">
        <v>51</v>
      </c>
      <c r="M125" s="12">
        <v>0</v>
      </c>
      <c r="N125" s="11">
        <v>21121</v>
      </c>
      <c r="O125" s="10">
        <v>21121</v>
      </c>
      <c r="P125" s="32" t="s">
        <v>297</v>
      </c>
      <c r="Q125" s="33">
        <v>0</v>
      </c>
    </row>
    <row r="126" spans="1:17" x14ac:dyDescent="0.3">
      <c r="A126" s="70" t="s">
        <v>4031</v>
      </c>
      <c r="B126" s="9" t="s">
        <v>18</v>
      </c>
      <c r="C126" s="8" t="s">
        <v>3617</v>
      </c>
      <c r="D126" s="7"/>
      <c r="E126" s="6"/>
      <c r="F126" s="18" t="s">
        <v>301</v>
      </c>
      <c r="G126" s="17" t="s">
        <v>295</v>
      </c>
      <c r="H126" s="16" t="s">
        <v>303</v>
      </c>
      <c r="I126" s="15">
        <v>0</v>
      </c>
      <c r="J126" s="15">
        <v>1036</v>
      </c>
      <c r="K126" s="14" t="s">
        <v>50</v>
      </c>
      <c r="L126" s="13" t="s">
        <v>70</v>
      </c>
      <c r="M126" s="12">
        <v>0</v>
      </c>
      <c r="N126" s="11" t="s">
        <v>50</v>
      </c>
      <c r="O126" s="10">
        <v>21121</v>
      </c>
      <c r="P126" s="34"/>
      <c r="Q126" s="35"/>
    </row>
    <row r="127" spans="1:17" ht="15" thickBot="1" x14ac:dyDescent="0.35">
      <c r="A127" s="70" t="s">
        <v>4031</v>
      </c>
      <c r="B127" s="9" t="s">
        <v>18</v>
      </c>
      <c r="C127" s="8" t="s">
        <v>3617</v>
      </c>
      <c r="D127" s="7"/>
      <c r="E127" s="6"/>
      <c r="F127" s="18" t="s">
        <v>1000</v>
      </c>
      <c r="G127" s="17" t="s">
        <v>295</v>
      </c>
      <c r="H127" s="16" t="s">
        <v>4058</v>
      </c>
      <c r="I127" s="15">
        <v>0</v>
      </c>
      <c r="J127" s="15" t="s">
        <v>4057</v>
      </c>
      <c r="K127" s="14" t="s">
        <v>50</v>
      </c>
      <c r="L127" s="13" t="s">
        <v>18</v>
      </c>
      <c r="M127" s="12">
        <v>0</v>
      </c>
      <c r="N127" s="11" t="s">
        <v>50</v>
      </c>
      <c r="O127" s="10">
        <v>21121</v>
      </c>
      <c r="P127" s="34"/>
      <c r="Q127" s="35"/>
    </row>
    <row r="128" spans="1:17" x14ac:dyDescent="0.3">
      <c r="A128" s="70" t="s">
        <v>4031</v>
      </c>
      <c r="B128" s="9" t="s">
        <v>18</v>
      </c>
      <c r="C128" s="8" t="s">
        <v>3617</v>
      </c>
      <c r="D128" s="7"/>
      <c r="E128" s="6"/>
      <c r="F128" s="19" t="s">
        <v>304</v>
      </c>
      <c r="G128" s="17" t="s">
        <v>305</v>
      </c>
      <c r="H128" s="16" t="s">
        <v>306</v>
      </c>
      <c r="I128" s="15">
        <v>0</v>
      </c>
      <c r="J128" s="15">
        <v>1037</v>
      </c>
      <c r="K128" s="14" t="s">
        <v>64</v>
      </c>
      <c r="L128" s="13">
        <v>0</v>
      </c>
      <c r="M128" s="12">
        <v>0</v>
      </c>
      <c r="N128" s="11">
        <v>22</v>
      </c>
      <c r="O128" s="10">
        <v>21134</v>
      </c>
      <c r="P128" s="32" t="s">
        <v>307</v>
      </c>
      <c r="Q128" s="33">
        <v>0</v>
      </c>
    </row>
    <row r="129" spans="1:17" x14ac:dyDescent="0.3">
      <c r="A129" s="70" t="s">
        <v>4031</v>
      </c>
      <c r="B129" s="9" t="s">
        <v>18</v>
      </c>
      <c r="C129" s="8" t="s">
        <v>3617</v>
      </c>
      <c r="D129" s="7"/>
      <c r="E129" s="6"/>
      <c r="F129" s="18" t="s">
        <v>308</v>
      </c>
      <c r="G129" s="17" t="s">
        <v>309</v>
      </c>
      <c r="H129" s="16" t="s">
        <v>310</v>
      </c>
      <c r="I129" s="15">
        <v>0</v>
      </c>
      <c r="J129" s="15">
        <v>1038</v>
      </c>
      <c r="K129" s="14" t="s">
        <v>64</v>
      </c>
      <c r="L129" s="13">
        <v>0</v>
      </c>
      <c r="M129" s="12">
        <v>0</v>
      </c>
      <c r="N129" s="11">
        <v>21420</v>
      </c>
      <c r="O129" s="10">
        <v>21147</v>
      </c>
      <c r="P129" s="34"/>
      <c r="Q129" s="35"/>
    </row>
    <row r="130" spans="1:17" ht="15" thickBot="1" x14ac:dyDescent="0.35">
      <c r="A130" s="70" t="s">
        <v>4031</v>
      </c>
      <c r="B130" s="9" t="s">
        <v>18</v>
      </c>
      <c r="C130" s="8" t="s">
        <v>3617</v>
      </c>
      <c r="D130" s="7"/>
      <c r="E130" s="6"/>
      <c r="F130" s="18" t="s">
        <v>1013</v>
      </c>
      <c r="G130" s="17" t="s">
        <v>309</v>
      </c>
      <c r="H130" s="16" t="s">
        <v>4056</v>
      </c>
      <c r="I130" s="15">
        <v>0</v>
      </c>
      <c r="J130" s="15" t="s">
        <v>4057</v>
      </c>
      <c r="K130" s="14" t="s">
        <v>50</v>
      </c>
      <c r="L130" s="13" t="s">
        <v>18</v>
      </c>
      <c r="M130" s="12">
        <v>0</v>
      </c>
      <c r="N130" s="11" t="s">
        <v>50</v>
      </c>
      <c r="O130" s="10">
        <v>21147</v>
      </c>
      <c r="P130" s="34"/>
      <c r="Q130" s="35"/>
    </row>
    <row r="131" spans="1:17" x14ac:dyDescent="0.3">
      <c r="A131" s="70" t="s">
        <v>4031</v>
      </c>
      <c r="B131" s="9" t="s">
        <v>18</v>
      </c>
      <c r="C131" s="8" t="s">
        <v>3617</v>
      </c>
      <c r="D131" s="7"/>
      <c r="E131" s="6"/>
      <c r="F131" s="19" t="s">
        <v>311</v>
      </c>
      <c r="G131" s="17" t="s">
        <v>314</v>
      </c>
      <c r="H131" s="16" t="s">
        <v>315</v>
      </c>
      <c r="I131" s="15">
        <v>0</v>
      </c>
      <c r="J131" s="15">
        <v>1039</v>
      </c>
      <c r="K131" s="14" t="s">
        <v>316</v>
      </c>
      <c r="L131" s="13" t="s">
        <v>18</v>
      </c>
      <c r="M131" s="12">
        <v>0</v>
      </c>
      <c r="N131" s="11">
        <v>21280</v>
      </c>
      <c r="O131" s="10">
        <v>21168</v>
      </c>
      <c r="P131" s="32" t="s">
        <v>317</v>
      </c>
      <c r="Q131" s="33" t="s">
        <v>318</v>
      </c>
    </row>
    <row r="132" spans="1:17" x14ac:dyDescent="0.3">
      <c r="A132" s="70" t="s">
        <v>4031</v>
      </c>
      <c r="B132" s="9" t="s">
        <v>18</v>
      </c>
      <c r="C132" s="8" t="s">
        <v>3617</v>
      </c>
      <c r="D132" s="7"/>
      <c r="E132" s="6"/>
      <c r="F132" s="18" t="s">
        <v>312</v>
      </c>
      <c r="G132" s="17" t="s">
        <v>314</v>
      </c>
      <c r="H132" s="16" t="s">
        <v>319</v>
      </c>
      <c r="I132" s="15">
        <v>0</v>
      </c>
      <c r="J132" s="15">
        <v>1040</v>
      </c>
      <c r="K132" s="14" t="s">
        <v>316</v>
      </c>
      <c r="L132" s="13" t="s">
        <v>18</v>
      </c>
      <c r="M132" s="12">
        <v>0</v>
      </c>
      <c r="N132" s="11">
        <v>21280</v>
      </c>
      <c r="O132" s="10">
        <v>21168</v>
      </c>
      <c r="P132" s="34"/>
      <c r="Q132" s="35"/>
    </row>
    <row r="133" spans="1:17" x14ac:dyDescent="0.3">
      <c r="A133" s="70" t="s">
        <v>4031</v>
      </c>
      <c r="B133" s="9" t="s">
        <v>18</v>
      </c>
      <c r="C133" s="8" t="s">
        <v>3617</v>
      </c>
      <c r="D133" s="7"/>
      <c r="E133" s="6"/>
      <c r="F133" s="18" t="s">
        <v>313</v>
      </c>
      <c r="G133" s="17" t="s">
        <v>314</v>
      </c>
      <c r="H133" s="16" t="s">
        <v>320</v>
      </c>
      <c r="I133" s="15">
        <v>0</v>
      </c>
      <c r="J133" s="15">
        <v>1040</v>
      </c>
      <c r="K133" s="14" t="s">
        <v>93</v>
      </c>
      <c r="L133" s="13" t="s">
        <v>18</v>
      </c>
      <c r="M133" s="12">
        <v>0</v>
      </c>
      <c r="N133" s="11">
        <v>21279</v>
      </c>
      <c r="O133" s="10">
        <v>21168</v>
      </c>
      <c r="P133" s="34"/>
      <c r="Q133" s="35"/>
    </row>
    <row r="134" spans="1:17" ht="15" thickBot="1" x14ac:dyDescent="0.35">
      <c r="A134" s="70" t="s">
        <v>4031</v>
      </c>
      <c r="B134" s="9" t="s">
        <v>18</v>
      </c>
      <c r="C134" s="8" t="s">
        <v>3617</v>
      </c>
      <c r="D134" s="7"/>
      <c r="E134" s="6"/>
      <c r="F134" s="18" t="s">
        <v>311</v>
      </c>
      <c r="G134" s="17" t="s">
        <v>314</v>
      </c>
      <c r="H134" s="16" t="s">
        <v>321</v>
      </c>
      <c r="I134" s="15">
        <v>0</v>
      </c>
      <c r="J134" s="15">
        <v>1039</v>
      </c>
      <c r="K134" s="14" t="s">
        <v>316</v>
      </c>
      <c r="L134" s="13" t="s">
        <v>18</v>
      </c>
      <c r="M134" s="12">
        <v>0</v>
      </c>
      <c r="N134" s="11">
        <v>21280</v>
      </c>
      <c r="O134" s="10">
        <v>21168</v>
      </c>
      <c r="P134" s="36"/>
      <c r="Q134" s="37"/>
    </row>
    <row r="135" spans="1:17" x14ac:dyDescent="0.3">
      <c r="A135" s="70" t="s">
        <v>4031</v>
      </c>
      <c r="B135" s="9" t="s">
        <v>18</v>
      </c>
      <c r="C135" s="8" t="s">
        <v>3617</v>
      </c>
      <c r="D135" s="7"/>
      <c r="E135" s="6"/>
      <c r="F135" s="19" t="s">
        <v>322</v>
      </c>
      <c r="G135" s="17" t="s">
        <v>314</v>
      </c>
      <c r="H135" s="16" t="s">
        <v>325</v>
      </c>
      <c r="I135" s="15">
        <v>0</v>
      </c>
      <c r="J135" s="15">
        <v>1040</v>
      </c>
      <c r="K135" s="14" t="s">
        <v>326</v>
      </c>
      <c r="L135" s="13" t="s">
        <v>18</v>
      </c>
      <c r="M135" s="12">
        <v>0</v>
      </c>
      <c r="N135" s="11">
        <v>20865</v>
      </c>
      <c r="O135" s="10">
        <v>21168</v>
      </c>
      <c r="P135" s="32" t="s">
        <v>317</v>
      </c>
      <c r="Q135" s="33" t="s">
        <v>318</v>
      </c>
    </row>
    <row r="136" spans="1:17" x14ac:dyDescent="0.3">
      <c r="A136" s="70" t="s">
        <v>4031</v>
      </c>
      <c r="B136" s="9" t="s">
        <v>18</v>
      </c>
      <c r="C136" s="8" t="s">
        <v>3617</v>
      </c>
      <c r="D136" s="7"/>
      <c r="E136" s="6"/>
      <c r="F136" s="18" t="s">
        <v>323</v>
      </c>
      <c r="G136" s="17" t="s">
        <v>314</v>
      </c>
      <c r="H136" s="16" t="s">
        <v>327</v>
      </c>
      <c r="I136" s="15">
        <v>0</v>
      </c>
      <c r="J136" s="15">
        <v>1041</v>
      </c>
      <c r="K136" s="14" t="s">
        <v>93</v>
      </c>
      <c r="L136" s="13" t="s">
        <v>18</v>
      </c>
      <c r="M136" s="12">
        <v>0</v>
      </c>
      <c r="N136" s="11">
        <v>21279</v>
      </c>
      <c r="O136" s="10">
        <v>21168</v>
      </c>
      <c r="P136" s="34"/>
      <c r="Q136" s="35"/>
    </row>
    <row r="137" spans="1:17" ht="15" thickBot="1" x14ac:dyDescent="0.35">
      <c r="A137" s="70" t="s">
        <v>4031</v>
      </c>
      <c r="B137" s="9" t="s">
        <v>18</v>
      </c>
      <c r="C137" s="8" t="s">
        <v>3617</v>
      </c>
      <c r="D137" s="7"/>
      <c r="E137" s="6"/>
      <c r="F137" s="18" t="s">
        <v>324</v>
      </c>
      <c r="G137" s="17" t="s">
        <v>314</v>
      </c>
      <c r="H137" s="16" t="s">
        <v>328</v>
      </c>
      <c r="I137" s="15">
        <v>0</v>
      </c>
      <c r="J137" s="15">
        <v>1042</v>
      </c>
      <c r="K137" s="14" t="s">
        <v>329</v>
      </c>
      <c r="L137" s="13" t="s">
        <v>18</v>
      </c>
      <c r="M137" s="12">
        <v>0</v>
      </c>
      <c r="N137" s="11" t="s">
        <v>330</v>
      </c>
      <c r="O137" s="10">
        <v>21168</v>
      </c>
      <c r="P137" s="34"/>
      <c r="Q137" s="35"/>
    </row>
    <row r="138" spans="1:17" x14ac:dyDescent="0.3">
      <c r="A138" s="70" t="s">
        <v>4031</v>
      </c>
      <c r="B138" s="9" t="s">
        <v>18</v>
      </c>
      <c r="C138" s="8" t="s">
        <v>3617</v>
      </c>
      <c r="D138" s="7"/>
      <c r="E138" s="6"/>
      <c r="F138" s="19" t="s">
        <v>331</v>
      </c>
      <c r="G138" s="17" t="s">
        <v>314</v>
      </c>
      <c r="H138" s="16" t="s">
        <v>334</v>
      </c>
      <c r="I138" s="15">
        <v>0</v>
      </c>
      <c r="J138" s="15">
        <v>1043</v>
      </c>
      <c r="K138" s="14" t="s">
        <v>335</v>
      </c>
      <c r="L138" s="13" t="s">
        <v>18</v>
      </c>
      <c r="M138" s="12">
        <v>0</v>
      </c>
      <c r="N138" s="11">
        <v>21267</v>
      </c>
      <c r="O138" s="10">
        <v>21168</v>
      </c>
      <c r="P138" s="32" t="s">
        <v>317</v>
      </c>
      <c r="Q138" s="33" t="s">
        <v>318</v>
      </c>
    </row>
    <row r="139" spans="1:17" x14ac:dyDescent="0.3">
      <c r="A139" s="70" t="s">
        <v>4031</v>
      </c>
      <c r="B139" s="9" t="s">
        <v>18</v>
      </c>
      <c r="C139" s="8" t="s">
        <v>3617</v>
      </c>
      <c r="D139" s="7"/>
      <c r="E139" s="6"/>
      <c r="F139" s="18" t="s">
        <v>332</v>
      </c>
      <c r="G139" s="17" t="s">
        <v>314</v>
      </c>
      <c r="H139" s="16" t="s">
        <v>336</v>
      </c>
      <c r="I139" s="15">
        <v>0</v>
      </c>
      <c r="J139" s="15">
        <v>1044</v>
      </c>
      <c r="K139" s="14" t="s">
        <v>337</v>
      </c>
      <c r="L139" s="13">
        <v>0</v>
      </c>
      <c r="M139" s="12">
        <v>0</v>
      </c>
      <c r="N139" s="11">
        <v>21279</v>
      </c>
      <c r="O139" s="10">
        <v>21168</v>
      </c>
      <c r="P139" s="34"/>
      <c r="Q139" s="35"/>
    </row>
    <row r="140" spans="1:17" ht="15" thickBot="1" x14ac:dyDescent="0.35">
      <c r="A140" s="70" t="s">
        <v>4031</v>
      </c>
      <c r="B140" s="9" t="s">
        <v>18</v>
      </c>
      <c r="C140" s="8" t="s">
        <v>3617</v>
      </c>
      <c r="D140" s="7"/>
      <c r="E140" s="6"/>
      <c r="F140" s="18" t="s">
        <v>333</v>
      </c>
      <c r="G140" s="17" t="s">
        <v>314</v>
      </c>
      <c r="H140" s="16" t="s">
        <v>338</v>
      </c>
      <c r="I140" s="15">
        <v>0</v>
      </c>
      <c r="J140" s="15">
        <v>1045</v>
      </c>
      <c r="K140" s="14" t="s">
        <v>339</v>
      </c>
      <c r="L140" s="13" t="s">
        <v>18</v>
      </c>
      <c r="M140" s="12">
        <v>0</v>
      </c>
      <c r="N140" s="11">
        <v>21293</v>
      </c>
      <c r="O140" s="10">
        <v>21168</v>
      </c>
      <c r="P140" s="34"/>
      <c r="Q140" s="35"/>
    </row>
    <row r="141" spans="1:17" x14ac:dyDescent="0.3">
      <c r="A141" s="70" t="s">
        <v>4031</v>
      </c>
      <c r="B141" s="9" t="s">
        <v>18</v>
      </c>
      <c r="C141" s="8" t="s">
        <v>3617</v>
      </c>
      <c r="D141" s="7"/>
      <c r="E141" s="6"/>
      <c r="F141" s="19" t="s">
        <v>340</v>
      </c>
      <c r="G141" s="17" t="s">
        <v>342</v>
      </c>
      <c r="H141" s="16" t="s">
        <v>343</v>
      </c>
      <c r="I141" s="15">
        <v>0</v>
      </c>
      <c r="J141" s="15">
        <v>1046</v>
      </c>
      <c r="K141" s="14" t="s">
        <v>50</v>
      </c>
      <c r="L141" s="13" t="s">
        <v>70</v>
      </c>
      <c r="M141" s="12" t="s">
        <v>344</v>
      </c>
      <c r="N141" s="11">
        <v>21433</v>
      </c>
      <c r="O141" s="10">
        <v>21261</v>
      </c>
      <c r="P141" s="32" t="s">
        <v>345</v>
      </c>
      <c r="Q141" s="33">
        <v>0</v>
      </c>
    </row>
    <row r="142" spans="1:17" ht="15" thickBot="1" x14ac:dyDescent="0.35">
      <c r="A142" s="70" t="s">
        <v>4031</v>
      </c>
      <c r="B142" s="9" t="s">
        <v>18</v>
      </c>
      <c r="C142" s="8" t="s">
        <v>3617</v>
      </c>
      <c r="D142" s="7"/>
      <c r="E142" s="6"/>
      <c r="F142" s="18" t="s">
        <v>341</v>
      </c>
      <c r="G142" s="17" t="s">
        <v>342</v>
      </c>
      <c r="H142" s="16" t="s">
        <v>346</v>
      </c>
      <c r="I142" s="15">
        <v>0</v>
      </c>
      <c r="J142" s="15">
        <v>1046</v>
      </c>
      <c r="K142" s="14" t="s">
        <v>50</v>
      </c>
      <c r="L142" s="13" t="s">
        <v>18</v>
      </c>
      <c r="M142" s="12" t="s">
        <v>344</v>
      </c>
      <c r="N142" s="11" t="s">
        <v>50</v>
      </c>
      <c r="O142" s="10">
        <v>21261</v>
      </c>
      <c r="P142" s="34"/>
      <c r="Q142" s="35"/>
    </row>
    <row r="143" spans="1:17" x14ac:dyDescent="0.3">
      <c r="A143" s="70" t="s">
        <v>4031</v>
      </c>
      <c r="B143" s="9" t="s">
        <v>18</v>
      </c>
      <c r="C143" s="8" t="s">
        <v>3617</v>
      </c>
      <c r="D143" s="7"/>
      <c r="E143" s="6"/>
      <c r="F143" s="19" t="s">
        <v>347</v>
      </c>
      <c r="G143" s="17" t="s">
        <v>350</v>
      </c>
      <c r="H143" s="16" t="s">
        <v>351</v>
      </c>
      <c r="I143" s="15">
        <v>0</v>
      </c>
      <c r="J143" s="15">
        <v>1047</v>
      </c>
      <c r="K143" s="14" t="s">
        <v>64</v>
      </c>
      <c r="L143" s="13" t="s">
        <v>18</v>
      </c>
      <c r="M143" s="12" t="s">
        <v>352</v>
      </c>
      <c r="N143" s="11">
        <v>19607</v>
      </c>
      <c r="O143" s="10">
        <v>21292</v>
      </c>
      <c r="P143" s="32" t="s">
        <v>353</v>
      </c>
      <c r="Q143" s="33">
        <v>0</v>
      </c>
    </row>
    <row r="144" spans="1:17" x14ac:dyDescent="0.3">
      <c r="A144" s="70" t="s">
        <v>4031</v>
      </c>
      <c r="B144" s="9" t="s">
        <v>18</v>
      </c>
      <c r="C144" s="8" t="s">
        <v>3617</v>
      </c>
      <c r="D144" s="7"/>
      <c r="E144" s="6"/>
      <c r="F144" s="18" t="s">
        <v>348</v>
      </c>
      <c r="G144" s="17" t="s">
        <v>350</v>
      </c>
      <c r="H144" s="16" t="s">
        <v>354</v>
      </c>
      <c r="I144" s="15">
        <v>0</v>
      </c>
      <c r="J144" s="15">
        <v>1048</v>
      </c>
      <c r="K144" s="14" t="s">
        <v>64</v>
      </c>
      <c r="L144" s="13">
        <v>0</v>
      </c>
      <c r="M144" s="12" t="s">
        <v>352</v>
      </c>
      <c r="N144" s="11">
        <v>21290</v>
      </c>
      <c r="O144" s="10">
        <v>21292</v>
      </c>
      <c r="P144" s="34"/>
      <c r="Q144" s="35"/>
    </row>
    <row r="145" spans="1:17" ht="15" thickBot="1" x14ac:dyDescent="0.35">
      <c r="A145" s="70" t="s">
        <v>4031</v>
      </c>
      <c r="B145" s="9" t="s">
        <v>18</v>
      </c>
      <c r="C145" s="8" t="s">
        <v>3617</v>
      </c>
      <c r="D145" s="7"/>
      <c r="E145" s="6"/>
      <c r="F145" s="18" t="s">
        <v>349</v>
      </c>
      <c r="G145" s="17" t="s">
        <v>350</v>
      </c>
      <c r="H145" s="16" t="s">
        <v>355</v>
      </c>
      <c r="I145" s="15">
        <v>0</v>
      </c>
      <c r="J145" s="15">
        <v>1048</v>
      </c>
      <c r="K145" s="14" t="s">
        <v>18</v>
      </c>
      <c r="L145" s="13">
        <v>0</v>
      </c>
      <c r="M145" s="12" t="s">
        <v>352</v>
      </c>
      <c r="N145" s="11">
        <v>0</v>
      </c>
      <c r="O145" s="10">
        <v>21292</v>
      </c>
      <c r="P145" s="34"/>
      <c r="Q145" s="35"/>
    </row>
    <row r="146" spans="1:17" x14ac:dyDescent="0.3">
      <c r="A146" s="70" t="s">
        <v>4031</v>
      </c>
      <c r="B146" s="9" t="s">
        <v>18</v>
      </c>
      <c r="C146" s="8" t="s">
        <v>3617</v>
      </c>
      <c r="D146" s="7"/>
      <c r="E146" s="6"/>
      <c r="F146" s="19" t="s">
        <v>356</v>
      </c>
      <c r="G146" s="17" t="s">
        <v>350</v>
      </c>
      <c r="H146" s="16" t="s">
        <v>359</v>
      </c>
      <c r="I146" s="15">
        <v>0</v>
      </c>
      <c r="J146" s="15">
        <v>1049</v>
      </c>
      <c r="K146" s="14" t="s">
        <v>18</v>
      </c>
      <c r="L146" s="13">
        <v>0</v>
      </c>
      <c r="M146" s="12" t="s">
        <v>352</v>
      </c>
      <c r="N146" s="11" t="e">
        <v>#REF!</v>
      </c>
      <c r="O146" s="10">
        <v>21292</v>
      </c>
      <c r="P146" s="32" t="s">
        <v>353</v>
      </c>
      <c r="Q146" s="33">
        <v>0</v>
      </c>
    </row>
    <row r="147" spans="1:17" x14ac:dyDescent="0.3">
      <c r="A147" s="70" t="s">
        <v>4031</v>
      </c>
      <c r="B147" s="9" t="s">
        <v>18</v>
      </c>
      <c r="C147" s="8" t="s">
        <v>3617</v>
      </c>
      <c r="D147" s="7"/>
      <c r="E147" s="6"/>
      <c r="F147" s="18" t="s">
        <v>357</v>
      </c>
      <c r="G147" s="17" t="s">
        <v>350</v>
      </c>
      <c r="H147" s="16" t="s">
        <v>360</v>
      </c>
      <c r="I147" s="15" t="s">
        <v>28</v>
      </c>
      <c r="J147" s="15">
        <v>1050</v>
      </c>
      <c r="K147" s="14" t="s">
        <v>64</v>
      </c>
      <c r="L147" s="13">
        <v>0</v>
      </c>
      <c r="M147" s="12" t="s">
        <v>352</v>
      </c>
      <c r="N147" s="11">
        <v>21456</v>
      </c>
      <c r="O147" s="10">
        <v>21292</v>
      </c>
      <c r="P147" s="34"/>
      <c r="Q147" s="35"/>
    </row>
    <row r="148" spans="1:17" ht="15" thickBot="1" x14ac:dyDescent="0.35">
      <c r="A148" s="70" t="s">
        <v>4031</v>
      </c>
      <c r="B148" s="9" t="s">
        <v>18</v>
      </c>
      <c r="C148" s="8" t="s">
        <v>3617</v>
      </c>
      <c r="D148" s="7"/>
      <c r="E148" s="6"/>
      <c r="F148" s="18" t="s">
        <v>358</v>
      </c>
      <c r="G148" s="17" t="s">
        <v>350</v>
      </c>
      <c r="H148" s="16" t="s">
        <v>361</v>
      </c>
      <c r="I148" s="15" t="s">
        <v>16</v>
      </c>
      <c r="J148" s="15">
        <v>1050</v>
      </c>
      <c r="K148" s="14" t="s">
        <v>64</v>
      </c>
      <c r="L148" s="13">
        <v>0</v>
      </c>
      <c r="M148" s="12" t="s">
        <v>352</v>
      </c>
      <c r="N148" s="11">
        <v>21462</v>
      </c>
      <c r="O148" s="10">
        <v>21292</v>
      </c>
      <c r="P148" s="34"/>
      <c r="Q148" s="35"/>
    </row>
    <row r="149" spans="1:17" x14ac:dyDescent="0.3">
      <c r="A149" s="70" t="s">
        <v>4031</v>
      </c>
      <c r="B149" s="9" t="s">
        <v>18</v>
      </c>
      <c r="C149" s="8" t="s">
        <v>3617</v>
      </c>
      <c r="D149" s="7"/>
      <c r="E149" s="6"/>
      <c r="F149" s="19" t="s">
        <v>362</v>
      </c>
      <c r="G149" s="17" t="s">
        <v>350</v>
      </c>
      <c r="H149" s="16" t="s">
        <v>365</v>
      </c>
      <c r="I149" s="15" t="s">
        <v>28</v>
      </c>
      <c r="J149" s="15">
        <v>1051</v>
      </c>
      <c r="K149" s="14" t="s">
        <v>64</v>
      </c>
      <c r="L149" s="13" t="s">
        <v>18</v>
      </c>
      <c r="M149" s="12" t="s">
        <v>352</v>
      </c>
      <c r="N149" s="11">
        <v>21379</v>
      </c>
      <c r="O149" s="10">
        <v>21292</v>
      </c>
      <c r="P149" s="32" t="s">
        <v>353</v>
      </c>
      <c r="Q149" s="33">
        <v>0</v>
      </c>
    </row>
    <row r="150" spans="1:17" x14ac:dyDescent="0.3">
      <c r="A150" s="70" t="s">
        <v>4031</v>
      </c>
      <c r="B150" s="9" t="s">
        <v>18</v>
      </c>
      <c r="C150" s="8" t="s">
        <v>3617</v>
      </c>
      <c r="D150" s="7"/>
      <c r="E150" s="6"/>
      <c r="F150" s="18" t="s">
        <v>363</v>
      </c>
      <c r="G150" s="17" t="s">
        <v>350</v>
      </c>
      <c r="H150" s="16" t="s">
        <v>366</v>
      </c>
      <c r="I150" s="15" t="s">
        <v>28</v>
      </c>
      <c r="J150" s="15">
        <v>1051</v>
      </c>
      <c r="K150" s="14" t="s">
        <v>64</v>
      </c>
      <c r="L150" s="13">
        <v>0</v>
      </c>
      <c r="M150" s="12" t="s">
        <v>352</v>
      </c>
      <c r="N150" s="11">
        <v>21393</v>
      </c>
      <c r="O150" s="10">
        <v>21292</v>
      </c>
      <c r="P150" s="34"/>
      <c r="Q150" s="35"/>
    </row>
    <row r="151" spans="1:17" ht="15" thickBot="1" x14ac:dyDescent="0.35">
      <c r="A151" s="70" t="s">
        <v>4031</v>
      </c>
      <c r="B151" s="9" t="s">
        <v>18</v>
      </c>
      <c r="C151" s="8" t="s">
        <v>3617</v>
      </c>
      <c r="D151" s="7"/>
      <c r="E151" s="6"/>
      <c r="F151" s="18" t="s">
        <v>364</v>
      </c>
      <c r="G151" s="17" t="s">
        <v>350</v>
      </c>
      <c r="H151" s="16" t="s">
        <v>367</v>
      </c>
      <c r="I151" s="15">
        <v>0</v>
      </c>
      <c r="J151" s="15">
        <v>1051</v>
      </c>
      <c r="K151" s="14" t="s">
        <v>64</v>
      </c>
      <c r="L151" s="13" t="s">
        <v>18</v>
      </c>
      <c r="M151" s="12" t="s">
        <v>352</v>
      </c>
      <c r="N151" s="11" t="s">
        <v>28</v>
      </c>
      <c r="O151" s="10">
        <v>21292</v>
      </c>
      <c r="P151" s="34"/>
      <c r="Q151" s="35"/>
    </row>
    <row r="152" spans="1:17" x14ac:dyDescent="0.3">
      <c r="A152" s="70" t="s">
        <v>4031</v>
      </c>
      <c r="B152" s="9" t="s">
        <v>18</v>
      </c>
      <c r="C152" s="8" t="s">
        <v>3617</v>
      </c>
      <c r="D152" s="7"/>
      <c r="E152" s="6"/>
      <c r="F152" s="19" t="s">
        <v>368</v>
      </c>
      <c r="G152" s="17" t="s">
        <v>350</v>
      </c>
      <c r="H152" s="16" t="s">
        <v>371</v>
      </c>
      <c r="I152" s="15" t="s">
        <v>28</v>
      </c>
      <c r="J152" s="15">
        <v>1051</v>
      </c>
      <c r="K152" s="14" t="s">
        <v>64</v>
      </c>
      <c r="L152" s="13" t="s">
        <v>18</v>
      </c>
      <c r="M152" s="12" t="s">
        <v>352</v>
      </c>
      <c r="N152" s="11">
        <v>21425</v>
      </c>
      <c r="O152" s="10">
        <v>21292</v>
      </c>
      <c r="P152" s="32" t="s">
        <v>353</v>
      </c>
      <c r="Q152" s="33">
        <v>0</v>
      </c>
    </row>
    <row r="153" spans="1:17" x14ac:dyDescent="0.3">
      <c r="A153" s="70" t="s">
        <v>4031</v>
      </c>
      <c r="B153" s="9" t="s">
        <v>18</v>
      </c>
      <c r="C153" s="8" t="s">
        <v>3617</v>
      </c>
      <c r="D153" s="7"/>
      <c r="E153" s="6"/>
      <c r="F153" s="18" t="s">
        <v>369</v>
      </c>
      <c r="G153" s="17" t="s">
        <v>350</v>
      </c>
      <c r="H153" s="16" t="s">
        <v>372</v>
      </c>
      <c r="I153" s="15" t="s">
        <v>28</v>
      </c>
      <c r="J153" s="15">
        <v>1051</v>
      </c>
      <c r="K153" s="14" t="s">
        <v>64</v>
      </c>
      <c r="L153" s="13">
        <v>0</v>
      </c>
      <c r="M153" s="12" t="s">
        <v>352</v>
      </c>
      <c r="N153" s="11">
        <v>21402</v>
      </c>
      <c r="O153" s="10">
        <v>21292</v>
      </c>
      <c r="P153" s="34"/>
      <c r="Q153" s="35"/>
    </row>
    <row r="154" spans="1:17" ht="15" thickBot="1" x14ac:dyDescent="0.35">
      <c r="A154" s="70" t="s">
        <v>4031</v>
      </c>
      <c r="B154" s="9" t="s">
        <v>18</v>
      </c>
      <c r="C154" s="8" t="s">
        <v>3617</v>
      </c>
      <c r="D154" s="7"/>
      <c r="E154" s="6"/>
      <c r="F154" s="18" t="s">
        <v>370</v>
      </c>
      <c r="G154" s="17" t="s">
        <v>350</v>
      </c>
      <c r="H154" s="16" t="s">
        <v>373</v>
      </c>
      <c r="I154" s="15" t="s">
        <v>28</v>
      </c>
      <c r="J154" s="15">
        <v>1051</v>
      </c>
      <c r="K154" s="14" t="s">
        <v>64</v>
      </c>
      <c r="L154" s="13">
        <v>0</v>
      </c>
      <c r="M154" s="12" t="s">
        <v>352</v>
      </c>
      <c r="N154" s="11">
        <v>21292</v>
      </c>
      <c r="O154" s="10">
        <v>21292</v>
      </c>
      <c r="P154" s="34"/>
      <c r="Q154" s="35"/>
    </row>
    <row r="155" spans="1:17" x14ac:dyDescent="0.3">
      <c r="A155" s="70" t="s">
        <v>4031</v>
      </c>
      <c r="B155" s="9" t="s">
        <v>18</v>
      </c>
      <c r="C155" s="8" t="s">
        <v>3617</v>
      </c>
      <c r="D155" s="7"/>
      <c r="E155" s="6"/>
      <c r="F155" s="19" t="s">
        <v>374</v>
      </c>
      <c r="G155" s="17" t="s">
        <v>350</v>
      </c>
      <c r="H155" s="16" t="s">
        <v>377</v>
      </c>
      <c r="I155" s="15" t="s">
        <v>16</v>
      </c>
      <c r="J155" s="15">
        <v>1051</v>
      </c>
      <c r="K155" s="14" t="s">
        <v>64</v>
      </c>
      <c r="L155" s="13">
        <v>0</v>
      </c>
      <c r="M155" s="12" t="s">
        <v>352</v>
      </c>
      <c r="N155" s="11">
        <v>21396</v>
      </c>
      <c r="O155" s="10">
        <v>21292</v>
      </c>
      <c r="P155" s="32" t="s">
        <v>353</v>
      </c>
      <c r="Q155" s="33">
        <v>0</v>
      </c>
    </row>
    <row r="156" spans="1:17" x14ac:dyDescent="0.3">
      <c r="A156" s="70" t="s">
        <v>4031</v>
      </c>
      <c r="B156" s="9" t="s">
        <v>18</v>
      </c>
      <c r="C156" s="8" t="s">
        <v>3617</v>
      </c>
      <c r="D156" s="7"/>
      <c r="E156" s="6"/>
      <c r="F156" s="18" t="s">
        <v>375</v>
      </c>
      <c r="G156" s="17" t="s">
        <v>350</v>
      </c>
      <c r="H156" s="16" t="s">
        <v>378</v>
      </c>
      <c r="I156" s="15" t="s">
        <v>28</v>
      </c>
      <c r="J156" s="15">
        <v>1051</v>
      </c>
      <c r="K156" s="14" t="s">
        <v>64</v>
      </c>
      <c r="L156" s="13">
        <v>0</v>
      </c>
      <c r="M156" s="12" t="s">
        <v>352</v>
      </c>
      <c r="N156" s="11">
        <v>21379</v>
      </c>
      <c r="O156" s="10">
        <v>21292</v>
      </c>
      <c r="P156" s="34"/>
      <c r="Q156" s="35"/>
    </row>
    <row r="157" spans="1:17" ht="15" thickBot="1" x14ac:dyDescent="0.35">
      <c r="A157" s="70" t="s">
        <v>4031</v>
      </c>
      <c r="B157" s="9" t="s">
        <v>18</v>
      </c>
      <c r="C157" s="8" t="s">
        <v>3617</v>
      </c>
      <c r="D157" s="7"/>
      <c r="E157" s="6"/>
      <c r="F157" s="18" t="s">
        <v>376</v>
      </c>
      <c r="G157" s="17" t="s">
        <v>350</v>
      </c>
      <c r="H157" s="16" t="s">
        <v>379</v>
      </c>
      <c r="I157" s="15">
        <v>0</v>
      </c>
      <c r="J157" s="15">
        <v>1051</v>
      </c>
      <c r="K157" s="14" t="s">
        <v>18</v>
      </c>
      <c r="L157" s="13">
        <v>0</v>
      </c>
      <c r="M157" s="12" t="s">
        <v>352</v>
      </c>
      <c r="N157" s="11">
        <v>0</v>
      </c>
      <c r="O157" s="10">
        <v>21292</v>
      </c>
      <c r="P157" s="34"/>
      <c r="Q157" s="35"/>
    </row>
    <row r="158" spans="1:17" x14ac:dyDescent="0.3">
      <c r="A158" s="70" t="s">
        <v>4031</v>
      </c>
      <c r="B158" s="9" t="s">
        <v>18</v>
      </c>
      <c r="C158" s="8" t="s">
        <v>3617</v>
      </c>
      <c r="D158" s="7"/>
      <c r="E158" s="6"/>
      <c r="F158" s="19" t="s">
        <v>380</v>
      </c>
      <c r="G158" s="17" t="s">
        <v>350</v>
      </c>
      <c r="H158" s="16" t="s">
        <v>383</v>
      </c>
      <c r="I158" s="15">
        <v>0</v>
      </c>
      <c r="J158" s="15">
        <v>1052</v>
      </c>
      <c r="K158" s="14" t="s">
        <v>18</v>
      </c>
      <c r="L158" s="13">
        <v>0</v>
      </c>
      <c r="M158" s="12" t="s">
        <v>352</v>
      </c>
      <c r="N158" s="11">
        <v>0</v>
      </c>
      <c r="O158" s="10">
        <v>21292</v>
      </c>
      <c r="P158" s="32" t="s">
        <v>353</v>
      </c>
      <c r="Q158" s="33">
        <v>0</v>
      </c>
    </row>
    <row r="159" spans="1:17" x14ac:dyDescent="0.3">
      <c r="A159" s="70" t="s">
        <v>4031</v>
      </c>
      <c r="B159" s="9" t="s">
        <v>18</v>
      </c>
      <c r="C159" s="8" t="s">
        <v>3617</v>
      </c>
      <c r="D159" s="7"/>
      <c r="E159" s="6"/>
      <c r="F159" s="18" t="s">
        <v>381</v>
      </c>
      <c r="G159" s="17" t="s">
        <v>350</v>
      </c>
      <c r="H159" s="16" t="s">
        <v>384</v>
      </c>
      <c r="I159" s="15">
        <v>0</v>
      </c>
      <c r="J159" s="15">
        <v>1052</v>
      </c>
      <c r="K159" s="14" t="s">
        <v>64</v>
      </c>
      <c r="L159" s="13" t="s">
        <v>70</v>
      </c>
      <c r="M159" s="12" t="s">
        <v>352</v>
      </c>
      <c r="N159" s="11">
        <v>21474</v>
      </c>
      <c r="O159" s="10">
        <v>21292</v>
      </c>
      <c r="P159" s="34"/>
      <c r="Q159" s="35"/>
    </row>
    <row r="160" spans="1:17" ht="15" thickBot="1" x14ac:dyDescent="0.35">
      <c r="A160" s="70" t="s">
        <v>4031</v>
      </c>
      <c r="B160" s="9" t="s">
        <v>18</v>
      </c>
      <c r="C160" s="8" t="s">
        <v>3617</v>
      </c>
      <c r="D160" s="7"/>
      <c r="E160" s="6"/>
      <c r="F160" s="18" t="s">
        <v>382</v>
      </c>
      <c r="G160" s="17" t="s">
        <v>350</v>
      </c>
      <c r="H160" s="16" t="s">
        <v>385</v>
      </c>
      <c r="I160" s="15">
        <v>0</v>
      </c>
      <c r="J160" s="15">
        <v>1052</v>
      </c>
      <c r="K160" s="14" t="s">
        <v>50</v>
      </c>
      <c r="L160" s="13" t="s">
        <v>51</v>
      </c>
      <c r="M160" s="12" t="s">
        <v>352</v>
      </c>
      <c r="N160" s="11" t="s">
        <v>50</v>
      </c>
      <c r="O160" s="10">
        <v>21292</v>
      </c>
      <c r="P160" s="34"/>
      <c r="Q160" s="35"/>
    </row>
    <row r="161" spans="1:17" x14ac:dyDescent="0.3">
      <c r="A161" s="70" t="s">
        <v>4031</v>
      </c>
      <c r="B161" s="9" t="s">
        <v>18</v>
      </c>
      <c r="C161" s="8" t="s">
        <v>3617</v>
      </c>
      <c r="D161" s="7"/>
      <c r="E161" s="6"/>
      <c r="F161" s="19" t="s">
        <v>386</v>
      </c>
      <c r="G161" s="17" t="s">
        <v>389</v>
      </c>
      <c r="H161" s="16" t="s">
        <v>390</v>
      </c>
      <c r="I161" s="15">
        <v>0</v>
      </c>
      <c r="J161" s="15" t="s">
        <v>391</v>
      </c>
      <c r="K161" s="14" t="s">
        <v>50</v>
      </c>
      <c r="L161" s="13" t="s">
        <v>51</v>
      </c>
      <c r="M161" s="12" t="s">
        <v>352</v>
      </c>
      <c r="N161" s="11" t="s">
        <v>50</v>
      </c>
      <c r="O161" s="10">
        <v>21292</v>
      </c>
      <c r="P161" s="32" t="s">
        <v>392</v>
      </c>
      <c r="Q161" s="33">
        <v>0</v>
      </c>
    </row>
    <row r="162" spans="1:17" x14ac:dyDescent="0.3">
      <c r="A162" s="70" t="s">
        <v>4031</v>
      </c>
      <c r="B162" s="9" t="s">
        <v>18</v>
      </c>
      <c r="C162" s="8" t="s">
        <v>3617</v>
      </c>
      <c r="D162" s="7"/>
      <c r="E162" s="6"/>
      <c r="F162" s="18" t="s">
        <v>387</v>
      </c>
      <c r="G162" s="17" t="s">
        <v>389</v>
      </c>
      <c r="H162" s="16" t="s">
        <v>393</v>
      </c>
      <c r="I162" s="15">
        <v>0</v>
      </c>
      <c r="J162" s="15">
        <v>1054</v>
      </c>
      <c r="K162" s="14" t="s">
        <v>50</v>
      </c>
      <c r="L162" s="13" t="s">
        <v>18</v>
      </c>
      <c r="M162" s="12" t="s">
        <v>352</v>
      </c>
      <c r="N162" s="11" t="s">
        <v>50</v>
      </c>
      <c r="O162" s="10">
        <v>21292</v>
      </c>
      <c r="P162" s="34"/>
      <c r="Q162" s="35"/>
    </row>
    <row r="163" spans="1:17" ht="15" thickBot="1" x14ac:dyDescent="0.35">
      <c r="A163" s="70" t="s">
        <v>4031</v>
      </c>
      <c r="B163" s="9" t="s">
        <v>18</v>
      </c>
      <c r="C163" s="8" t="s">
        <v>3617</v>
      </c>
      <c r="D163" s="7"/>
      <c r="E163" s="6"/>
      <c r="F163" s="18" t="s">
        <v>388</v>
      </c>
      <c r="G163" s="17" t="s">
        <v>389</v>
      </c>
      <c r="H163" s="16" t="s">
        <v>394</v>
      </c>
      <c r="I163" s="15">
        <v>0</v>
      </c>
      <c r="J163" s="15">
        <v>1055</v>
      </c>
      <c r="K163" s="14" t="s">
        <v>64</v>
      </c>
      <c r="L163" s="13" t="s">
        <v>51</v>
      </c>
      <c r="M163" s="12" t="s">
        <v>352</v>
      </c>
      <c r="N163" s="11">
        <v>21403</v>
      </c>
      <c r="O163" s="10">
        <v>21292</v>
      </c>
      <c r="P163" s="34"/>
      <c r="Q163" s="35"/>
    </row>
    <row r="164" spans="1:17" x14ac:dyDescent="0.3">
      <c r="A164" s="70" t="s">
        <v>4031</v>
      </c>
      <c r="B164" s="9" t="s">
        <v>18</v>
      </c>
      <c r="C164" s="8" t="s">
        <v>3617</v>
      </c>
      <c r="D164" s="7"/>
      <c r="E164" s="6"/>
      <c r="F164" s="19" t="s">
        <v>395</v>
      </c>
      <c r="G164" s="17" t="s">
        <v>389</v>
      </c>
      <c r="H164" s="16" t="s">
        <v>398</v>
      </c>
      <c r="I164" s="15">
        <v>0</v>
      </c>
      <c r="J164" s="15">
        <v>1056</v>
      </c>
      <c r="K164" s="14" t="s">
        <v>50</v>
      </c>
      <c r="L164" s="13" t="s">
        <v>51</v>
      </c>
      <c r="M164" s="12" t="s">
        <v>352</v>
      </c>
      <c r="N164" s="11" t="s">
        <v>50</v>
      </c>
      <c r="O164" s="10">
        <v>21292</v>
      </c>
      <c r="P164" s="32" t="s">
        <v>392</v>
      </c>
      <c r="Q164" s="33">
        <v>0</v>
      </c>
    </row>
    <row r="165" spans="1:17" x14ac:dyDescent="0.3">
      <c r="A165" s="70" t="s">
        <v>4031</v>
      </c>
      <c r="B165" s="9" t="s">
        <v>18</v>
      </c>
      <c r="C165" s="8" t="s">
        <v>3617</v>
      </c>
      <c r="D165" s="7"/>
      <c r="E165" s="6"/>
      <c r="F165" s="18" t="s">
        <v>396</v>
      </c>
      <c r="G165" s="17" t="s">
        <v>389</v>
      </c>
      <c r="H165" s="16" t="s">
        <v>399</v>
      </c>
      <c r="I165" s="15">
        <v>0</v>
      </c>
      <c r="J165" s="15">
        <v>1057</v>
      </c>
      <c r="K165" s="14" t="s">
        <v>50</v>
      </c>
      <c r="L165" s="13" t="s">
        <v>51</v>
      </c>
      <c r="M165" s="12" t="s">
        <v>352</v>
      </c>
      <c r="N165" s="11" t="s">
        <v>50</v>
      </c>
      <c r="O165" s="10">
        <v>21292</v>
      </c>
      <c r="P165" s="34"/>
      <c r="Q165" s="35"/>
    </row>
    <row r="166" spans="1:17" ht="15" thickBot="1" x14ac:dyDescent="0.35">
      <c r="A166" s="70" t="s">
        <v>4031</v>
      </c>
      <c r="B166" s="9" t="s">
        <v>18</v>
      </c>
      <c r="C166" s="8" t="s">
        <v>3617</v>
      </c>
      <c r="D166" s="7"/>
      <c r="E166" s="6"/>
      <c r="F166" s="18" t="s">
        <v>397</v>
      </c>
      <c r="G166" s="17" t="s">
        <v>389</v>
      </c>
      <c r="H166" s="16" t="s">
        <v>400</v>
      </c>
      <c r="I166" s="15">
        <v>0</v>
      </c>
      <c r="J166" s="15">
        <v>1058</v>
      </c>
      <c r="K166" s="14" t="s">
        <v>50</v>
      </c>
      <c r="L166" s="13" t="s">
        <v>51</v>
      </c>
      <c r="M166" s="12" t="s">
        <v>352</v>
      </c>
      <c r="N166" s="11" t="s">
        <v>50</v>
      </c>
      <c r="O166" s="10">
        <v>21292</v>
      </c>
      <c r="P166" s="34"/>
      <c r="Q166" s="35"/>
    </row>
    <row r="167" spans="1:17" x14ac:dyDescent="0.3">
      <c r="A167" s="70" t="s">
        <v>4031</v>
      </c>
      <c r="B167" s="9" t="s">
        <v>18</v>
      </c>
      <c r="C167" s="8" t="s">
        <v>3617</v>
      </c>
      <c r="D167" s="7"/>
      <c r="E167" s="6"/>
      <c r="F167" s="19" t="s">
        <v>401</v>
      </c>
      <c r="G167" s="17" t="s">
        <v>389</v>
      </c>
      <c r="H167" s="16" t="s">
        <v>404</v>
      </c>
      <c r="I167" s="15">
        <v>0</v>
      </c>
      <c r="J167" s="15">
        <v>1059</v>
      </c>
      <c r="K167" s="14" t="s">
        <v>50</v>
      </c>
      <c r="L167" s="13" t="s">
        <v>51</v>
      </c>
      <c r="M167" s="12" t="s">
        <v>352</v>
      </c>
      <c r="N167" s="11" t="s">
        <v>50</v>
      </c>
      <c r="O167" s="10">
        <v>21292</v>
      </c>
      <c r="P167" s="32" t="s">
        <v>392</v>
      </c>
      <c r="Q167" s="33">
        <v>0</v>
      </c>
    </row>
    <row r="168" spans="1:17" x14ac:dyDescent="0.3">
      <c r="A168" s="70" t="s">
        <v>4031</v>
      </c>
      <c r="B168" s="9" t="s">
        <v>18</v>
      </c>
      <c r="C168" s="8" t="s">
        <v>3617</v>
      </c>
      <c r="D168" s="7"/>
      <c r="E168" s="6"/>
      <c r="F168" s="18" t="s">
        <v>402</v>
      </c>
      <c r="G168" s="17" t="s">
        <v>389</v>
      </c>
      <c r="H168" s="16" t="s">
        <v>405</v>
      </c>
      <c r="I168" s="15">
        <v>0</v>
      </c>
      <c r="J168" s="15">
        <v>1060</v>
      </c>
      <c r="K168" s="14" t="s">
        <v>50</v>
      </c>
      <c r="L168" s="13" t="s">
        <v>51</v>
      </c>
      <c r="M168" s="12" t="s">
        <v>352</v>
      </c>
      <c r="N168" s="11" t="s">
        <v>50</v>
      </c>
      <c r="O168" s="10">
        <v>21292</v>
      </c>
      <c r="P168" s="34"/>
      <c r="Q168" s="35"/>
    </row>
    <row r="169" spans="1:17" ht="15" thickBot="1" x14ac:dyDescent="0.35">
      <c r="A169" s="70" t="s">
        <v>4031</v>
      </c>
      <c r="B169" s="9" t="s">
        <v>18</v>
      </c>
      <c r="C169" s="8" t="s">
        <v>3617</v>
      </c>
      <c r="D169" s="7"/>
      <c r="E169" s="6"/>
      <c r="F169" s="18" t="s">
        <v>403</v>
      </c>
      <c r="G169" s="17" t="s">
        <v>389</v>
      </c>
      <c r="H169" s="16" t="s">
        <v>406</v>
      </c>
      <c r="I169" s="15">
        <v>0</v>
      </c>
      <c r="J169" s="15">
        <v>1061</v>
      </c>
      <c r="K169" s="14" t="s">
        <v>50</v>
      </c>
      <c r="L169" s="13" t="s">
        <v>51</v>
      </c>
      <c r="M169" s="12" t="s">
        <v>352</v>
      </c>
      <c r="N169" s="11" t="s">
        <v>50</v>
      </c>
      <c r="O169" s="10">
        <v>21292</v>
      </c>
      <c r="P169" s="34"/>
      <c r="Q169" s="35"/>
    </row>
    <row r="170" spans="1:17" x14ac:dyDescent="0.3">
      <c r="A170" s="70" t="s">
        <v>4031</v>
      </c>
      <c r="B170" s="9" t="s">
        <v>18</v>
      </c>
      <c r="C170" s="8" t="s">
        <v>3617</v>
      </c>
      <c r="D170" s="7"/>
      <c r="E170" s="6"/>
      <c r="F170" s="19" t="s">
        <v>407</v>
      </c>
      <c r="G170" s="17" t="s">
        <v>389</v>
      </c>
      <c r="H170" s="16" t="s">
        <v>408</v>
      </c>
      <c r="I170" s="15">
        <v>0</v>
      </c>
      <c r="J170" s="15">
        <v>1062</v>
      </c>
      <c r="K170" s="14" t="s">
        <v>50</v>
      </c>
      <c r="L170" s="13" t="s">
        <v>70</v>
      </c>
      <c r="M170" s="12" t="s">
        <v>352</v>
      </c>
      <c r="N170" s="11" t="s">
        <v>50</v>
      </c>
      <c r="O170" s="10">
        <v>21292</v>
      </c>
      <c r="P170" s="32" t="s">
        <v>392</v>
      </c>
      <c r="Q170" s="33">
        <v>0</v>
      </c>
    </row>
    <row r="171" spans="1:17" ht="15" thickBot="1" x14ac:dyDescent="0.35">
      <c r="A171" s="70" t="s">
        <v>4031</v>
      </c>
      <c r="B171" s="9" t="s">
        <v>18</v>
      </c>
      <c r="C171" s="8" t="s">
        <v>3617</v>
      </c>
      <c r="D171" s="7"/>
      <c r="E171" s="6"/>
      <c r="F171" s="18" t="s">
        <v>1081</v>
      </c>
      <c r="G171" s="17" t="s">
        <v>389</v>
      </c>
      <c r="H171" s="16" t="s">
        <v>4056</v>
      </c>
      <c r="I171" s="15">
        <v>0</v>
      </c>
      <c r="J171" s="15" t="s">
        <v>4057</v>
      </c>
      <c r="K171" s="14" t="s">
        <v>50</v>
      </c>
      <c r="L171" s="13" t="s">
        <v>18</v>
      </c>
      <c r="M171" s="12" t="s">
        <v>352</v>
      </c>
      <c r="N171" s="11" t="s">
        <v>50</v>
      </c>
      <c r="O171" s="10">
        <v>21292</v>
      </c>
      <c r="P171" s="34"/>
      <c r="Q171" s="35"/>
    </row>
    <row r="172" spans="1:17" x14ac:dyDescent="0.3">
      <c r="A172" s="70" t="s">
        <v>4031</v>
      </c>
      <c r="B172" s="9" t="s">
        <v>18</v>
      </c>
      <c r="C172" s="8" t="s">
        <v>3617</v>
      </c>
      <c r="D172" s="7"/>
      <c r="E172" s="6"/>
      <c r="F172" s="19" t="s">
        <v>409</v>
      </c>
      <c r="G172" s="17" t="s">
        <v>412</v>
      </c>
      <c r="H172" s="16" t="s">
        <v>413</v>
      </c>
      <c r="I172" s="15">
        <v>0</v>
      </c>
      <c r="J172" s="15" t="s">
        <v>414</v>
      </c>
      <c r="K172" s="14" t="s">
        <v>64</v>
      </c>
      <c r="L172" s="13" t="s">
        <v>18</v>
      </c>
      <c r="M172" s="12">
        <v>0</v>
      </c>
      <c r="N172" s="11">
        <v>21429</v>
      </c>
      <c r="O172" s="10">
        <v>21429</v>
      </c>
      <c r="P172" s="32" t="s">
        <v>415</v>
      </c>
      <c r="Q172" s="33">
        <v>0</v>
      </c>
    </row>
    <row r="173" spans="1:17" x14ac:dyDescent="0.3">
      <c r="A173" s="70" t="s">
        <v>4031</v>
      </c>
      <c r="B173" s="9" t="s">
        <v>18</v>
      </c>
      <c r="C173" s="8" t="s">
        <v>3617</v>
      </c>
      <c r="D173" s="7"/>
      <c r="E173" s="6"/>
      <c r="F173" s="18" t="s">
        <v>410</v>
      </c>
      <c r="G173" s="17" t="s">
        <v>412</v>
      </c>
      <c r="H173" s="16" t="s">
        <v>416</v>
      </c>
      <c r="I173" s="15">
        <v>0</v>
      </c>
      <c r="J173" s="15">
        <v>1063</v>
      </c>
      <c r="K173" s="14" t="s">
        <v>64</v>
      </c>
      <c r="L173" s="13" t="s">
        <v>70</v>
      </c>
      <c r="M173" s="12">
        <v>0</v>
      </c>
      <c r="N173" s="11">
        <v>21476</v>
      </c>
      <c r="O173" s="10">
        <v>21429</v>
      </c>
      <c r="P173" s="34"/>
      <c r="Q173" s="35"/>
    </row>
    <row r="174" spans="1:17" ht="15" thickBot="1" x14ac:dyDescent="0.35">
      <c r="A174" s="70" t="s">
        <v>4031</v>
      </c>
      <c r="B174" s="9" t="s">
        <v>18</v>
      </c>
      <c r="C174" s="8" t="s">
        <v>3617</v>
      </c>
      <c r="D174" s="7"/>
      <c r="E174" s="6"/>
      <c r="F174" s="18" t="s">
        <v>411</v>
      </c>
      <c r="G174" s="17" t="s">
        <v>412</v>
      </c>
      <c r="H174" s="16" t="s">
        <v>417</v>
      </c>
      <c r="I174" s="15">
        <v>0</v>
      </c>
      <c r="J174" s="15">
        <v>1063</v>
      </c>
      <c r="K174" s="14" t="s">
        <v>50</v>
      </c>
      <c r="L174" s="13">
        <v>0</v>
      </c>
      <c r="M174" s="12">
        <v>0</v>
      </c>
      <c r="N174" s="11" t="s">
        <v>50</v>
      </c>
      <c r="O174" s="10">
        <v>21429</v>
      </c>
      <c r="P174" s="34"/>
      <c r="Q174" s="35"/>
    </row>
    <row r="175" spans="1:17" x14ac:dyDescent="0.3">
      <c r="A175" s="70" t="s">
        <v>4031</v>
      </c>
      <c r="B175" s="9" t="s">
        <v>18</v>
      </c>
      <c r="C175" s="8" t="s">
        <v>3617</v>
      </c>
      <c r="D175" s="7"/>
      <c r="E175" s="6"/>
      <c r="F175" s="19" t="s">
        <v>418</v>
      </c>
      <c r="G175" s="17" t="s">
        <v>421</v>
      </c>
      <c r="H175" s="16" t="s">
        <v>422</v>
      </c>
      <c r="I175" s="15" t="s">
        <v>28</v>
      </c>
      <c r="J175" s="15">
        <v>1064</v>
      </c>
      <c r="K175" s="14" t="s">
        <v>64</v>
      </c>
      <c r="L175" s="13" t="s">
        <v>18</v>
      </c>
      <c r="M175" s="12">
        <v>0</v>
      </c>
      <c r="N175" s="11">
        <v>21441</v>
      </c>
      <c r="O175" s="10">
        <v>21441</v>
      </c>
      <c r="P175" s="32" t="s">
        <v>423</v>
      </c>
      <c r="Q175" s="33">
        <v>0</v>
      </c>
    </row>
    <row r="176" spans="1:17" x14ac:dyDescent="0.3">
      <c r="A176" s="70" t="s">
        <v>4031</v>
      </c>
      <c r="B176" s="9" t="s">
        <v>18</v>
      </c>
      <c r="C176" s="8" t="s">
        <v>3617</v>
      </c>
      <c r="D176" s="7"/>
      <c r="E176" s="6"/>
      <c r="F176" s="18" t="s">
        <v>419</v>
      </c>
      <c r="G176" s="17" t="s">
        <v>421</v>
      </c>
      <c r="H176" s="16" t="s">
        <v>424</v>
      </c>
      <c r="I176" s="15" t="s">
        <v>16</v>
      </c>
      <c r="J176" s="15">
        <v>1064</v>
      </c>
      <c r="K176" s="14" t="s">
        <v>17</v>
      </c>
      <c r="L176" s="13" t="s">
        <v>18</v>
      </c>
      <c r="M176" s="12">
        <v>0</v>
      </c>
      <c r="N176" s="11">
        <v>21441</v>
      </c>
      <c r="O176" s="10">
        <v>21441</v>
      </c>
      <c r="P176" s="34"/>
      <c r="Q176" s="35"/>
    </row>
    <row r="177" spans="1:17" ht="15" thickBot="1" x14ac:dyDescent="0.35">
      <c r="A177" s="70" t="s">
        <v>4031</v>
      </c>
      <c r="B177" s="9" t="s">
        <v>18</v>
      </c>
      <c r="C177" s="8" t="s">
        <v>3617</v>
      </c>
      <c r="D177" s="7"/>
      <c r="E177" s="6"/>
      <c r="F177" s="18" t="s">
        <v>420</v>
      </c>
      <c r="G177" s="17" t="s">
        <v>421</v>
      </c>
      <c r="H177" s="16" t="s">
        <v>425</v>
      </c>
      <c r="I177" s="15">
        <v>0</v>
      </c>
      <c r="J177" s="15">
        <v>1065</v>
      </c>
      <c r="K177" s="14" t="s">
        <v>17</v>
      </c>
      <c r="L177" s="13" t="s">
        <v>18</v>
      </c>
      <c r="M177" s="12">
        <v>0</v>
      </c>
      <c r="N177" s="11">
        <v>0</v>
      </c>
      <c r="O177" s="10">
        <v>21441</v>
      </c>
      <c r="P177" s="34"/>
      <c r="Q177" s="35"/>
    </row>
    <row r="178" spans="1:17" x14ac:dyDescent="0.3">
      <c r="A178" s="70" t="s">
        <v>4031</v>
      </c>
      <c r="B178" s="9" t="s">
        <v>18</v>
      </c>
      <c r="C178" s="8" t="s">
        <v>3617</v>
      </c>
      <c r="D178" s="7"/>
      <c r="E178" s="6"/>
      <c r="F178" s="19" t="s">
        <v>426</v>
      </c>
      <c r="G178" s="17" t="s">
        <v>421</v>
      </c>
      <c r="H178" s="16" t="s">
        <v>427</v>
      </c>
      <c r="I178" s="15">
        <v>0</v>
      </c>
      <c r="J178" s="15" t="s">
        <v>428</v>
      </c>
      <c r="K178" s="14" t="s">
        <v>64</v>
      </c>
      <c r="L178" s="13" t="s">
        <v>70</v>
      </c>
      <c r="M178" s="12">
        <v>0</v>
      </c>
      <c r="N178" s="11">
        <v>21441</v>
      </c>
      <c r="O178" s="10">
        <v>21441</v>
      </c>
      <c r="P178" s="32" t="s">
        <v>423</v>
      </c>
      <c r="Q178" s="33">
        <v>0</v>
      </c>
    </row>
    <row r="179" spans="1:17" ht="15" thickBot="1" x14ac:dyDescent="0.35">
      <c r="A179" s="70" t="s">
        <v>4031</v>
      </c>
      <c r="B179" s="9" t="s">
        <v>18</v>
      </c>
      <c r="C179" s="8" t="s">
        <v>3617</v>
      </c>
      <c r="D179" s="7"/>
      <c r="E179" s="6"/>
      <c r="F179" s="18" t="s">
        <v>1099</v>
      </c>
      <c r="G179" s="17" t="s">
        <v>421</v>
      </c>
      <c r="H179" s="16" t="s">
        <v>4056</v>
      </c>
      <c r="I179" s="15">
        <v>0</v>
      </c>
      <c r="J179" s="15" t="s">
        <v>4057</v>
      </c>
      <c r="K179" s="14" t="s">
        <v>50</v>
      </c>
      <c r="L179" s="13" t="s">
        <v>18</v>
      </c>
      <c r="M179" s="12">
        <v>0</v>
      </c>
      <c r="N179" s="11" t="s">
        <v>50</v>
      </c>
      <c r="O179" s="10">
        <v>21441</v>
      </c>
      <c r="P179" s="34"/>
      <c r="Q179" s="35"/>
    </row>
    <row r="180" spans="1:17" x14ac:dyDescent="0.3">
      <c r="A180" s="70" t="s">
        <v>4031</v>
      </c>
      <c r="B180" s="9" t="s">
        <v>18</v>
      </c>
      <c r="C180" s="8" t="s">
        <v>3617</v>
      </c>
      <c r="D180" s="7"/>
      <c r="E180" s="6"/>
      <c r="F180" s="19" t="s">
        <v>429</v>
      </c>
      <c r="G180" s="17" t="s">
        <v>430</v>
      </c>
      <c r="H180" s="16" t="s">
        <v>431</v>
      </c>
      <c r="I180" s="15">
        <v>0</v>
      </c>
      <c r="J180" s="15">
        <v>1071</v>
      </c>
      <c r="K180" s="14" t="s">
        <v>337</v>
      </c>
      <c r="L180" s="13" t="s">
        <v>70</v>
      </c>
      <c r="M180" s="12">
        <v>0</v>
      </c>
      <c r="N180" s="11">
        <v>27937</v>
      </c>
      <c r="O180" s="10" t="s">
        <v>432</v>
      </c>
      <c r="P180" s="32" t="s">
        <v>433</v>
      </c>
      <c r="Q180" s="33" t="s">
        <v>318</v>
      </c>
    </row>
    <row r="181" spans="1:17" ht="15" thickBot="1" x14ac:dyDescent="0.35">
      <c r="A181" s="70" t="s">
        <v>4031</v>
      </c>
      <c r="B181" s="9" t="s">
        <v>18</v>
      </c>
      <c r="C181" s="8" t="s">
        <v>3617</v>
      </c>
      <c r="D181" s="7"/>
      <c r="E181" s="6"/>
      <c r="F181" s="18" t="s">
        <v>1105</v>
      </c>
      <c r="G181" s="17" t="s">
        <v>430</v>
      </c>
      <c r="H181" s="16" t="s">
        <v>4059</v>
      </c>
      <c r="I181" s="15">
        <v>0</v>
      </c>
      <c r="J181" s="15">
        <v>1071</v>
      </c>
      <c r="K181" s="14" t="s">
        <v>50</v>
      </c>
      <c r="L181" s="13" t="s">
        <v>18</v>
      </c>
      <c r="M181" s="12">
        <v>0</v>
      </c>
      <c r="N181" s="11" t="s">
        <v>50</v>
      </c>
      <c r="O181" s="10" t="s">
        <v>432</v>
      </c>
      <c r="P181" s="34"/>
      <c r="Q181" s="35"/>
    </row>
    <row r="182" spans="1:17" x14ac:dyDescent="0.3">
      <c r="A182" s="70" t="s">
        <v>4031</v>
      </c>
      <c r="B182" s="9" t="s">
        <v>18</v>
      </c>
      <c r="C182" s="8" t="s">
        <v>3617</v>
      </c>
      <c r="D182" s="7"/>
      <c r="E182" s="6"/>
      <c r="F182" s="19" t="s">
        <v>434</v>
      </c>
      <c r="G182" s="17" t="s">
        <v>437</v>
      </c>
      <c r="H182" s="16" t="s">
        <v>438</v>
      </c>
      <c r="I182" s="15">
        <v>0</v>
      </c>
      <c r="J182" s="15" t="s">
        <v>439</v>
      </c>
      <c r="K182" s="14" t="s">
        <v>75</v>
      </c>
      <c r="L182" s="13" t="s">
        <v>51</v>
      </c>
      <c r="M182" s="12">
        <v>0</v>
      </c>
      <c r="N182" s="11">
        <v>21624</v>
      </c>
      <c r="O182" s="10">
        <v>21488</v>
      </c>
      <c r="P182" s="32" t="s">
        <v>440</v>
      </c>
      <c r="Q182" s="33">
        <v>0</v>
      </c>
    </row>
    <row r="183" spans="1:17" x14ac:dyDescent="0.3">
      <c r="A183" s="70" t="s">
        <v>4031</v>
      </c>
      <c r="B183" s="9" t="s">
        <v>18</v>
      </c>
      <c r="C183" s="8" t="s">
        <v>3617</v>
      </c>
      <c r="D183" s="7"/>
      <c r="E183" s="6"/>
      <c r="F183" s="18" t="s">
        <v>435</v>
      </c>
      <c r="G183" s="17" t="s">
        <v>437</v>
      </c>
      <c r="H183" s="16" t="s">
        <v>441</v>
      </c>
      <c r="I183" s="15">
        <v>0</v>
      </c>
      <c r="J183" s="15">
        <v>1077</v>
      </c>
      <c r="K183" s="14" t="s">
        <v>50</v>
      </c>
      <c r="L183" s="13" t="s">
        <v>18</v>
      </c>
      <c r="M183" s="12">
        <v>0</v>
      </c>
      <c r="N183" s="11" t="s">
        <v>50</v>
      </c>
      <c r="O183" s="10">
        <v>21488</v>
      </c>
      <c r="P183" s="34"/>
      <c r="Q183" s="35"/>
    </row>
    <row r="184" spans="1:17" ht="15" thickBot="1" x14ac:dyDescent="0.35">
      <c r="A184" s="70" t="s">
        <v>4031</v>
      </c>
      <c r="B184" s="9" t="s">
        <v>18</v>
      </c>
      <c r="C184" s="8" t="s">
        <v>3617</v>
      </c>
      <c r="D184" s="7"/>
      <c r="E184" s="6"/>
      <c r="F184" s="18" t="s">
        <v>436</v>
      </c>
      <c r="G184" s="17" t="s">
        <v>437</v>
      </c>
      <c r="H184" s="16" t="s">
        <v>442</v>
      </c>
      <c r="I184" s="15">
        <v>0</v>
      </c>
      <c r="J184" s="15">
        <v>1078</v>
      </c>
      <c r="K184" s="14" t="s">
        <v>17</v>
      </c>
      <c r="L184" s="13" t="s">
        <v>51</v>
      </c>
      <c r="M184" s="12">
        <v>0</v>
      </c>
      <c r="N184" s="11">
        <v>21572</v>
      </c>
      <c r="O184" s="10">
        <v>21488</v>
      </c>
      <c r="P184" s="34"/>
      <c r="Q184" s="35"/>
    </row>
    <row r="185" spans="1:17" x14ac:dyDescent="0.3">
      <c r="A185" s="70" t="s">
        <v>4031</v>
      </c>
      <c r="B185" s="9" t="s">
        <v>18</v>
      </c>
      <c r="C185" s="8" t="s">
        <v>3617</v>
      </c>
      <c r="D185" s="7"/>
      <c r="E185" s="6"/>
      <c r="F185" s="19" t="s">
        <v>443</v>
      </c>
      <c r="G185" s="17" t="s">
        <v>437</v>
      </c>
      <c r="H185" s="16" t="s">
        <v>446</v>
      </c>
      <c r="I185" s="15">
        <v>0</v>
      </c>
      <c r="J185" s="15">
        <v>1079</v>
      </c>
      <c r="K185" s="14" t="s">
        <v>50</v>
      </c>
      <c r="L185" s="13" t="s">
        <v>18</v>
      </c>
      <c r="M185" s="12">
        <v>0</v>
      </c>
      <c r="N185" s="11" t="s">
        <v>50</v>
      </c>
      <c r="O185" s="10">
        <v>21488</v>
      </c>
      <c r="P185" s="32" t="s">
        <v>440</v>
      </c>
      <c r="Q185" s="33">
        <v>0</v>
      </c>
    </row>
    <row r="186" spans="1:17" x14ac:dyDescent="0.3">
      <c r="A186" s="70" t="s">
        <v>4031</v>
      </c>
      <c r="B186" s="9" t="s">
        <v>18</v>
      </c>
      <c r="C186" s="8" t="s">
        <v>3617</v>
      </c>
      <c r="D186" s="7"/>
      <c r="E186" s="6"/>
      <c r="F186" s="18" t="s">
        <v>444</v>
      </c>
      <c r="G186" s="17" t="s">
        <v>437</v>
      </c>
      <c r="H186" s="16" t="s">
        <v>447</v>
      </c>
      <c r="I186" s="15">
        <v>0</v>
      </c>
      <c r="J186" s="15">
        <v>1080</v>
      </c>
      <c r="K186" s="14" t="s">
        <v>75</v>
      </c>
      <c r="L186" s="13" t="s">
        <v>18</v>
      </c>
      <c r="M186" s="12">
        <v>0</v>
      </c>
      <c r="N186" s="11">
        <v>21624</v>
      </c>
      <c r="O186" s="10">
        <v>21488</v>
      </c>
      <c r="P186" s="34"/>
      <c r="Q186" s="35"/>
    </row>
    <row r="187" spans="1:17" ht="15" thickBot="1" x14ac:dyDescent="0.35">
      <c r="A187" s="70" t="s">
        <v>4031</v>
      </c>
      <c r="B187" s="9" t="s">
        <v>18</v>
      </c>
      <c r="C187" s="8" t="s">
        <v>3617</v>
      </c>
      <c r="D187" s="7"/>
      <c r="E187" s="6"/>
      <c r="F187" s="18" t="s">
        <v>445</v>
      </c>
      <c r="G187" s="17" t="s">
        <v>437</v>
      </c>
      <c r="H187" s="16" t="s">
        <v>448</v>
      </c>
      <c r="I187" s="15">
        <v>0</v>
      </c>
      <c r="J187" s="15">
        <v>1081</v>
      </c>
      <c r="K187" s="14" t="s">
        <v>75</v>
      </c>
      <c r="L187" s="13" t="s">
        <v>18</v>
      </c>
      <c r="M187" s="12">
        <v>0</v>
      </c>
      <c r="N187" s="11">
        <v>21624</v>
      </c>
      <c r="O187" s="10">
        <v>21488</v>
      </c>
      <c r="P187" s="34"/>
      <c r="Q187" s="35"/>
    </row>
    <row r="188" spans="1:17" x14ac:dyDescent="0.3">
      <c r="A188" s="70" t="s">
        <v>4031</v>
      </c>
      <c r="B188" s="9" t="s">
        <v>18</v>
      </c>
      <c r="C188" s="8" t="s">
        <v>3617</v>
      </c>
      <c r="D188" s="7"/>
      <c r="E188" s="6"/>
      <c r="F188" s="19" t="s">
        <v>449</v>
      </c>
      <c r="G188" s="17" t="s">
        <v>452</v>
      </c>
      <c r="H188" s="16" t="s">
        <v>453</v>
      </c>
      <c r="I188" s="15">
        <v>0</v>
      </c>
      <c r="J188" s="15" t="s">
        <v>454</v>
      </c>
      <c r="K188" s="14" t="s">
        <v>455</v>
      </c>
      <c r="L188" s="13" t="s">
        <v>18</v>
      </c>
      <c r="M188" s="12">
        <v>0</v>
      </c>
      <c r="N188" s="11">
        <v>21594</v>
      </c>
      <c r="O188" s="10">
        <v>21525</v>
      </c>
      <c r="P188" s="32" t="s">
        <v>456</v>
      </c>
      <c r="Q188" s="33">
        <v>0</v>
      </c>
    </row>
    <row r="189" spans="1:17" x14ac:dyDescent="0.3">
      <c r="A189" s="70" t="s">
        <v>4031</v>
      </c>
      <c r="B189" s="9" t="s">
        <v>18</v>
      </c>
      <c r="C189" s="8" t="s">
        <v>3617</v>
      </c>
      <c r="D189" s="7"/>
      <c r="E189" s="6"/>
      <c r="F189" s="18" t="s">
        <v>450</v>
      </c>
      <c r="G189" s="17" t="s">
        <v>452</v>
      </c>
      <c r="H189" s="16" t="s">
        <v>457</v>
      </c>
      <c r="I189" s="15">
        <v>0</v>
      </c>
      <c r="J189" s="15">
        <v>1083</v>
      </c>
      <c r="K189" s="14" t="s">
        <v>458</v>
      </c>
      <c r="L189" s="13" t="s">
        <v>18</v>
      </c>
      <c r="M189" s="12">
        <v>0</v>
      </c>
      <c r="N189" s="11">
        <v>21594</v>
      </c>
      <c r="O189" s="10">
        <v>21525</v>
      </c>
      <c r="P189" s="34"/>
      <c r="Q189" s="35"/>
    </row>
    <row r="190" spans="1:17" ht="15" thickBot="1" x14ac:dyDescent="0.35">
      <c r="A190" s="70" t="s">
        <v>4031</v>
      </c>
      <c r="B190" s="9" t="s">
        <v>18</v>
      </c>
      <c r="C190" s="8" t="s">
        <v>3617</v>
      </c>
      <c r="D190" s="7"/>
      <c r="E190" s="6"/>
      <c r="F190" s="18" t="s">
        <v>451</v>
      </c>
      <c r="G190" s="17" t="s">
        <v>452</v>
      </c>
      <c r="H190" s="16" t="s">
        <v>459</v>
      </c>
      <c r="I190" s="15">
        <v>0</v>
      </c>
      <c r="J190" s="15">
        <v>1084</v>
      </c>
      <c r="K190" s="14" t="s">
        <v>460</v>
      </c>
      <c r="L190" s="13" t="s">
        <v>18</v>
      </c>
      <c r="M190" s="12">
        <v>0</v>
      </c>
      <c r="N190" s="11">
        <v>21625</v>
      </c>
      <c r="O190" s="10">
        <v>21525</v>
      </c>
      <c r="P190" s="34"/>
      <c r="Q190" s="35"/>
    </row>
    <row r="191" spans="1:17" x14ac:dyDescent="0.3">
      <c r="A191" s="70" t="s">
        <v>4031</v>
      </c>
      <c r="B191" s="9" t="s">
        <v>18</v>
      </c>
      <c r="C191" s="8" t="s">
        <v>3617</v>
      </c>
      <c r="D191" s="7"/>
      <c r="E191" s="6"/>
      <c r="F191" s="19" t="s">
        <v>461</v>
      </c>
      <c r="G191" s="17" t="s">
        <v>452</v>
      </c>
      <c r="H191" s="16" t="s">
        <v>464</v>
      </c>
      <c r="I191" s="15">
        <v>0</v>
      </c>
      <c r="J191" s="15">
        <v>1085</v>
      </c>
      <c r="K191" s="14" t="s">
        <v>465</v>
      </c>
      <c r="L191" s="13" t="s">
        <v>18</v>
      </c>
      <c r="M191" s="12">
        <v>0</v>
      </c>
      <c r="N191" s="11">
        <v>21594</v>
      </c>
      <c r="O191" s="10">
        <v>21525</v>
      </c>
      <c r="P191" s="32" t="s">
        <v>456</v>
      </c>
      <c r="Q191" s="33">
        <v>0</v>
      </c>
    </row>
    <row r="192" spans="1:17" x14ac:dyDescent="0.3">
      <c r="A192" s="70" t="s">
        <v>4031</v>
      </c>
      <c r="B192" s="9" t="s">
        <v>18</v>
      </c>
      <c r="C192" s="8" t="s">
        <v>3617</v>
      </c>
      <c r="D192" s="7"/>
      <c r="E192" s="6"/>
      <c r="F192" s="18" t="s">
        <v>462</v>
      </c>
      <c r="G192" s="17" t="s">
        <v>452</v>
      </c>
      <c r="H192" s="16" t="s">
        <v>466</v>
      </c>
      <c r="I192" s="15">
        <v>0</v>
      </c>
      <c r="J192" s="15">
        <v>1086</v>
      </c>
      <c r="K192" s="14" t="s">
        <v>467</v>
      </c>
      <c r="L192" s="13" t="s">
        <v>18</v>
      </c>
      <c r="M192" s="12">
        <v>0</v>
      </c>
      <c r="N192" s="11">
        <v>21615</v>
      </c>
      <c r="O192" s="10">
        <v>21525</v>
      </c>
      <c r="P192" s="34"/>
      <c r="Q192" s="35"/>
    </row>
    <row r="193" spans="1:17" ht="15" thickBot="1" x14ac:dyDescent="0.35">
      <c r="A193" s="70" t="s">
        <v>4031</v>
      </c>
      <c r="B193" s="9" t="s">
        <v>18</v>
      </c>
      <c r="C193" s="8" t="s">
        <v>3617</v>
      </c>
      <c r="D193" s="7"/>
      <c r="E193" s="6"/>
      <c r="F193" s="18" t="s">
        <v>463</v>
      </c>
      <c r="G193" s="17" t="s">
        <v>452</v>
      </c>
      <c r="H193" s="16" t="s">
        <v>468</v>
      </c>
      <c r="I193" s="15">
        <v>0</v>
      </c>
      <c r="J193" s="15">
        <v>1087</v>
      </c>
      <c r="K193" s="14" t="s">
        <v>469</v>
      </c>
      <c r="L193" s="13" t="s">
        <v>18</v>
      </c>
      <c r="M193" s="12">
        <v>0</v>
      </c>
      <c r="N193" s="11">
        <v>21615</v>
      </c>
      <c r="O193" s="10">
        <v>21525</v>
      </c>
      <c r="P193" s="34"/>
      <c r="Q193" s="35"/>
    </row>
    <row r="194" spans="1:17" x14ac:dyDescent="0.3">
      <c r="A194" s="70" t="s">
        <v>4031</v>
      </c>
      <c r="B194" s="9" t="s">
        <v>18</v>
      </c>
      <c r="C194" s="8" t="s">
        <v>3617</v>
      </c>
      <c r="D194" s="7"/>
      <c r="E194" s="6"/>
      <c r="F194" s="19" t="s">
        <v>470</v>
      </c>
      <c r="G194" s="17" t="s">
        <v>452</v>
      </c>
      <c r="H194" s="16" t="s">
        <v>471</v>
      </c>
      <c r="I194" s="15">
        <v>0</v>
      </c>
      <c r="J194" s="15">
        <v>1088</v>
      </c>
      <c r="K194" s="14" t="s">
        <v>472</v>
      </c>
      <c r="L194" s="13" t="s">
        <v>70</v>
      </c>
      <c r="M194" s="12">
        <v>0</v>
      </c>
      <c r="N194" s="11">
        <v>21584</v>
      </c>
      <c r="O194" s="10">
        <v>21525</v>
      </c>
      <c r="P194" s="32" t="s">
        <v>456</v>
      </c>
      <c r="Q194" s="33">
        <v>0</v>
      </c>
    </row>
    <row r="195" spans="1:17" ht="15" thickBot="1" x14ac:dyDescent="0.35">
      <c r="A195" s="70" t="s">
        <v>4031</v>
      </c>
      <c r="B195" s="9" t="s">
        <v>18</v>
      </c>
      <c r="C195" s="8" t="s">
        <v>3617</v>
      </c>
      <c r="D195" s="7"/>
      <c r="E195" s="6"/>
      <c r="F195" s="18" t="s">
        <v>1135</v>
      </c>
      <c r="G195" s="17" t="s">
        <v>452</v>
      </c>
      <c r="H195" s="16" t="s">
        <v>4056</v>
      </c>
      <c r="I195" s="15">
        <v>0</v>
      </c>
      <c r="J195" s="15" t="s">
        <v>4057</v>
      </c>
      <c r="K195" s="14" t="s">
        <v>50</v>
      </c>
      <c r="L195" s="13">
        <v>0</v>
      </c>
      <c r="M195" s="12">
        <v>0</v>
      </c>
      <c r="N195" s="11" t="s">
        <v>50</v>
      </c>
      <c r="O195" s="10">
        <v>21525</v>
      </c>
      <c r="P195" s="34"/>
      <c r="Q195" s="35"/>
    </row>
    <row r="196" spans="1:17" x14ac:dyDescent="0.3">
      <c r="A196" s="70" t="s">
        <v>4031</v>
      </c>
      <c r="B196" s="9" t="s">
        <v>18</v>
      </c>
      <c r="C196" s="8" t="s">
        <v>3617</v>
      </c>
      <c r="D196" s="7"/>
      <c r="E196" s="6"/>
      <c r="F196" s="19" t="s">
        <v>473</v>
      </c>
      <c r="G196" s="17" t="s">
        <v>476</v>
      </c>
      <c r="H196" s="16" t="s">
        <v>477</v>
      </c>
      <c r="I196" s="15">
        <v>0</v>
      </c>
      <c r="J196" s="15">
        <v>1089</v>
      </c>
      <c r="K196" s="14" t="s">
        <v>64</v>
      </c>
      <c r="L196" s="13">
        <v>0</v>
      </c>
      <c r="M196" s="12">
        <v>0</v>
      </c>
      <c r="N196" s="11">
        <v>21529</v>
      </c>
      <c r="O196" s="10">
        <v>21529</v>
      </c>
      <c r="P196" s="32" t="s">
        <v>478</v>
      </c>
      <c r="Q196" s="33">
        <v>0</v>
      </c>
    </row>
    <row r="197" spans="1:17" x14ac:dyDescent="0.3">
      <c r="A197" s="70" t="s">
        <v>4031</v>
      </c>
      <c r="B197" s="9" t="s">
        <v>18</v>
      </c>
      <c r="C197" s="8" t="s">
        <v>3617</v>
      </c>
      <c r="D197" s="7"/>
      <c r="E197" s="6"/>
      <c r="F197" s="18" t="s">
        <v>474</v>
      </c>
      <c r="G197" s="17" t="s">
        <v>476</v>
      </c>
      <c r="H197" s="16" t="s">
        <v>479</v>
      </c>
      <c r="I197" s="15">
        <v>0</v>
      </c>
      <c r="J197" s="15">
        <v>1089</v>
      </c>
      <c r="K197" s="14" t="s">
        <v>64</v>
      </c>
      <c r="L197" s="13">
        <v>0</v>
      </c>
      <c r="M197" s="12">
        <v>0</v>
      </c>
      <c r="N197" s="11" t="s">
        <v>21</v>
      </c>
      <c r="O197" s="10">
        <v>21529</v>
      </c>
      <c r="P197" s="34"/>
      <c r="Q197" s="35"/>
    </row>
    <row r="198" spans="1:17" x14ac:dyDescent="0.3">
      <c r="A198" s="70" t="s">
        <v>4031</v>
      </c>
      <c r="B198" s="9" t="s">
        <v>18</v>
      </c>
      <c r="C198" s="8" t="s">
        <v>3617</v>
      </c>
      <c r="D198" s="7"/>
      <c r="E198" s="6"/>
      <c r="F198" s="18" t="s">
        <v>475</v>
      </c>
      <c r="G198" s="17" t="s">
        <v>476</v>
      </c>
      <c r="H198" s="16" t="s">
        <v>480</v>
      </c>
      <c r="I198" s="15">
        <v>0</v>
      </c>
      <c r="J198" s="15">
        <v>1089</v>
      </c>
      <c r="K198" s="14" t="s">
        <v>64</v>
      </c>
      <c r="L198" s="13">
        <v>0</v>
      </c>
      <c r="M198" s="12">
        <v>0</v>
      </c>
      <c r="N198" s="11">
        <v>21894</v>
      </c>
      <c r="O198" s="10">
        <v>21529</v>
      </c>
      <c r="P198" s="34"/>
      <c r="Q198" s="35"/>
    </row>
    <row r="199" spans="1:17" x14ac:dyDescent="0.3">
      <c r="A199" s="70" t="s">
        <v>4031</v>
      </c>
      <c r="B199" s="9" t="s">
        <v>18</v>
      </c>
      <c r="C199" s="8" t="s">
        <v>3617</v>
      </c>
      <c r="D199" s="7"/>
      <c r="E199" s="6"/>
      <c r="F199" s="18" t="s">
        <v>473</v>
      </c>
      <c r="G199" s="17" t="s">
        <v>476</v>
      </c>
      <c r="H199" s="16" t="s">
        <v>481</v>
      </c>
      <c r="I199" s="15">
        <v>0</v>
      </c>
      <c r="J199" s="15">
        <v>1089</v>
      </c>
      <c r="K199" s="14" t="s">
        <v>64</v>
      </c>
      <c r="L199" s="13">
        <v>0</v>
      </c>
      <c r="M199" s="12">
        <v>0</v>
      </c>
      <c r="N199" s="11" t="s">
        <v>21</v>
      </c>
      <c r="O199" s="10">
        <v>21529</v>
      </c>
      <c r="P199" s="36"/>
      <c r="Q199" s="37"/>
    </row>
    <row r="200" spans="1:17" ht="15" thickBot="1" x14ac:dyDescent="0.35">
      <c r="A200" s="70" t="s">
        <v>4031</v>
      </c>
      <c r="B200" s="9" t="s">
        <v>18</v>
      </c>
      <c r="C200" s="8" t="s">
        <v>3617</v>
      </c>
      <c r="D200" s="7"/>
      <c r="E200" s="6"/>
      <c r="F200" s="18" t="s">
        <v>474</v>
      </c>
      <c r="G200" s="17" t="s">
        <v>476</v>
      </c>
      <c r="H200" s="16" t="s">
        <v>482</v>
      </c>
      <c r="I200" s="15">
        <v>0</v>
      </c>
      <c r="J200" s="15">
        <v>1089</v>
      </c>
      <c r="K200" s="14" t="s">
        <v>64</v>
      </c>
      <c r="L200" s="13" t="s">
        <v>18</v>
      </c>
      <c r="M200" s="12">
        <v>0</v>
      </c>
      <c r="N200" s="11">
        <v>21558</v>
      </c>
      <c r="O200" s="10">
        <v>21529</v>
      </c>
      <c r="P200" s="36"/>
      <c r="Q200" s="37"/>
    </row>
    <row r="201" spans="1:17" x14ac:dyDescent="0.3">
      <c r="A201" s="70" t="s">
        <v>4031</v>
      </c>
      <c r="B201" s="9" t="s">
        <v>18</v>
      </c>
      <c r="C201" s="8" t="s">
        <v>3617</v>
      </c>
      <c r="D201" s="7"/>
      <c r="E201" s="6"/>
      <c r="F201" s="19" t="s">
        <v>483</v>
      </c>
      <c r="G201" s="17" t="s">
        <v>485</v>
      </c>
      <c r="H201" s="16" t="s">
        <v>486</v>
      </c>
      <c r="I201" s="15">
        <v>0</v>
      </c>
      <c r="J201" s="15" t="s">
        <v>487</v>
      </c>
      <c r="K201" s="14" t="s">
        <v>64</v>
      </c>
      <c r="L201" s="13" t="s">
        <v>70</v>
      </c>
      <c r="M201" s="12" t="s">
        <v>488</v>
      </c>
      <c r="N201" s="11" t="s">
        <v>21</v>
      </c>
      <c r="O201" s="10">
        <v>21624</v>
      </c>
      <c r="P201" s="32" t="s">
        <v>489</v>
      </c>
      <c r="Q201" s="33">
        <v>0</v>
      </c>
    </row>
    <row r="202" spans="1:17" ht="15" thickBot="1" x14ac:dyDescent="0.35">
      <c r="A202" s="70" t="s">
        <v>4031</v>
      </c>
      <c r="B202" s="9" t="s">
        <v>18</v>
      </c>
      <c r="C202" s="8" t="s">
        <v>3617</v>
      </c>
      <c r="D202" s="7"/>
      <c r="E202" s="6"/>
      <c r="F202" s="18" t="s">
        <v>484</v>
      </c>
      <c r="G202" s="17" t="s">
        <v>485</v>
      </c>
      <c r="H202" s="16" t="s">
        <v>490</v>
      </c>
      <c r="I202" s="15">
        <v>0</v>
      </c>
      <c r="J202" s="15" t="s">
        <v>487</v>
      </c>
      <c r="K202" s="14" t="s">
        <v>50</v>
      </c>
      <c r="L202" s="13" t="s">
        <v>18</v>
      </c>
      <c r="M202" s="12" t="s">
        <v>488</v>
      </c>
      <c r="N202" s="11" t="s">
        <v>50</v>
      </c>
      <c r="O202" s="10">
        <v>21624</v>
      </c>
      <c r="P202" s="34"/>
      <c r="Q202" s="35"/>
    </row>
    <row r="203" spans="1:17" x14ac:dyDescent="0.3">
      <c r="A203" s="70" t="s">
        <v>4031</v>
      </c>
      <c r="B203" s="9" t="s">
        <v>18</v>
      </c>
      <c r="C203" s="8" t="s">
        <v>3617</v>
      </c>
      <c r="D203" s="7"/>
      <c r="E203" s="6"/>
      <c r="F203" s="19" t="s">
        <v>491</v>
      </c>
      <c r="G203" s="17" t="s">
        <v>494</v>
      </c>
      <c r="H203" s="16" t="s">
        <v>495</v>
      </c>
      <c r="I203" s="15">
        <v>0</v>
      </c>
      <c r="J203" s="15">
        <v>1090</v>
      </c>
      <c r="K203" s="14" t="s">
        <v>64</v>
      </c>
      <c r="L203" s="13" t="s">
        <v>51</v>
      </c>
      <c r="M203" s="12">
        <v>0</v>
      </c>
      <c r="N203" s="11">
        <v>21606</v>
      </c>
      <c r="O203" s="10">
        <v>21606</v>
      </c>
      <c r="P203" s="32" t="s">
        <v>496</v>
      </c>
      <c r="Q203" s="33">
        <v>0</v>
      </c>
    </row>
    <row r="204" spans="1:17" x14ac:dyDescent="0.3">
      <c r="A204" s="70" t="s">
        <v>4031</v>
      </c>
      <c r="B204" s="9" t="s">
        <v>18</v>
      </c>
      <c r="C204" s="8" t="s">
        <v>3617</v>
      </c>
      <c r="D204" s="7"/>
      <c r="E204" s="6"/>
      <c r="F204" s="18" t="s">
        <v>492</v>
      </c>
      <c r="G204" s="17" t="s">
        <v>494</v>
      </c>
      <c r="H204" s="16" t="s">
        <v>497</v>
      </c>
      <c r="I204" s="15">
        <v>0</v>
      </c>
      <c r="J204" s="15">
        <v>1091</v>
      </c>
      <c r="K204" s="14" t="s">
        <v>50</v>
      </c>
      <c r="L204" s="13" t="s">
        <v>51</v>
      </c>
      <c r="M204" s="12">
        <v>0</v>
      </c>
      <c r="N204" s="11" t="s">
        <v>50</v>
      </c>
      <c r="O204" s="10">
        <v>21606</v>
      </c>
      <c r="P204" s="34"/>
      <c r="Q204" s="35"/>
    </row>
    <row r="205" spans="1:17" ht="15" thickBot="1" x14ac:dyDescent="0.35">
      <c r="A205" s="70" t="s">
        <v>4031</v>
      </c>
      <c r="B205" s="9" t="s">
        <v>18</v>
      </c>
      <c r="C205" s="8" t="s">
        <v>3617</v>
      </c>
      <c r="D205" s="7"/>
      <c r="E205" s="6"/>
      <c r="F205" s="18" t="s">
        <v>493</v>
      </c>
      <c r="G205" s="17" t="s">
        <v>494</v>
      </c>
      <c r="H205" s="16" t="s">
        <v>498</v>
      </c>
      <c r="I205" s="15">
        <v>0</v>
      </c>
      <c r="J205" s="15">
        <v>1092</v>
      </c>
      <c r="K205" s="14" t="s">
        <v>499</v>
      </c>
      <c r="L205" s="13" t="s">
        <v>18</v>
      </c>
      <c r="M205" s="12">
        <v>0</v>
      </c>
      <c r="N205" s="11" t="s">
        <v>50</v>
      </c>
      <c r="O205" s="10">
        <v>21606</v>
      </c>
      <c r="P205" s="34"/>
      <c r="Q205" s="35"/>
    </row>
    <row r="206" spans="1:17" x14ac:dyDescent="0.3">
      <c r="A206" s="70" t="s">
        <v>4031</v>
      </c>
      <c r="B206" s="9" t="s">
        <v>18</v>
      </c>
      <c r="C206" s="8" t="s">
        <v>3617</v>
      </c>
      <c r="D206" s="7"/>
      <c r="E206" s="6"/>
      <c r="F206" s="19" t="s">
        <v>500</v>
      </c>
      <c r="G206" s="17" t="s">
        <v>502</v>
      </c>
      <c r="H206" s="16" t="s">
        <v>503</v>
      </c>
      <c r="I206" s="15">
        <v>0</v>
      </c>
      <c r="J206" s="15" t="s">
        <v>504</v>
      </c>
      <c r="K206" s="14" t="s">
        <v>64</v>
      </c>
      <c r="L206" s="13" t="s">
        <v>51</v>
      </c>
      <c r="M206" s="12">
        <v>0</v>
      </c>
      <c r="N206" s="11">
        <v>21643</v>
      </c>
      <c r="O206" s="10">
        <v>21643</v>
      </c>
      <c r="P206" s="32" t="s">
        <v>505</v>
      </c>
      <c r="Q206" s="33">
        <v>0</v>
      </c>
    </row>
    <row r="207" spans="1:17" x14ac:dyDescent="0.3">
      <c r="A207" s="70" t="s">
        <v>4031</v>
      </c>
      <c r="B207" s="9" t="s">
        <v>18</v>
      </c>
      <c r="C207" s="8" t="s">
        <v>3617</v>
      </c>
      <c r="D207" s="7"/>
      <c r="E207" s="6"/>
      <c r="F207" s="18" t="s">
        <v>501</v>
      </c>
      <c r="G207" s="17" t="s">
        <v>502</v>
      </c>
      <c r="H207" s="16" t="s">
        <v>506</v>
      </c>
      <c r="I207" s="15">
        <v>0</v>
      </c>
      <c r="J207" s="15">
        <v>1095</v>
      </c>
      <c r="K207" s="14" t="s">
        <v>50</v>
      </c>
      <c r="L207" s="13" t="s">
        <v>70</v>
      </c>
      <c r="M207" s="12">
        <v>0</v>
      </c>
      <c r="N207" s="11" t="s">
        <v>50</v>
      </c>
      <c r="O207" s="10">
        <v>21643</v>
      </c>
      <c r="P207" s="34"/>
      <c r="Q207" s="35"/>
    </row>
    <row r="208" spans="1:17" ht="15" thickBot="1" x14ac:dyDescent="0.35">
      <c r="A208" s="70" t="s">
        <v>4031</v>
      </c>
      <c r="B208" s="9" t="s">
        <v>18</v>
      </c>
      <c r="C208" s="8" t="s">
        <v>3617</v>
      </c>
      <c r="D208" s="7"/>
      <c r="E208" s="6"/>
      <c r="F208" s="18" t="s">
        <v>1158</v>
      </c>
      <c r="G208" s="17" t="s">
        <v>502</v>
      </c>
      <c r="H208" s="16" t="s">
        <v>4056</v>
      </c>
      <c r="I208" s="15">
        <v>0</v>
      </c>
      <c r="J208" s="15" t="s">
        <v>4057</v>
      </c>
      <c r="K208" s="14" t="s">
        <v>50</v>
      </c>
      <c r="L208" s="13" t="s">
        <v>51</v>
      </c>
      <c r="M208" s="12">
        <v>0</v>
      </c>
      <c r="N208" s="11" t="s">
        <v>50</v>
      </c>
      <c r="O208" s="10">
        <v>21643</v>
      </c>
      <c r="P208" s="34"/>
      <c r="Q208" s="35"/>
    </row>
    <row r="209" spans="1:17" x14ac:dyDescent="0.3">
      <c r="A209" s="70" t="s">
        <v>4031</v>
      </c>
      <c r="B209" s="9" t="s">
        <v>18</v>
      </c>
      <c r="C209" s="8" t="s">
        <v>3617</v>
      </c>
      <c r="D209" s="7"/>
      <c r="E209" s="6"/>
      <c r="F209" s="19" t="s">
        <v>507</v>
      </c>
      <c r="G209" s="17" t="s">
        <v>510</v>
      </c>
      <c r="H209" s="16" t="s">
        <v>511</v>
      </c>
      <c r="I209" s="15">
        <v>0</v>
      </c>
      <c r="J209" s="15" t="s">
        <v>512</v>
      </c>
      <c r="K209" s="14" t="s">
        <v>50</v>
      </c>
      <c r="L209" s="13" t="s">
        <v>51</v>
      </c>
      <c r="M209" s="12">
        <v>0</v>
      </c>
      <c r="N209" s="11" t="s">
        <v>50</v>
      </c>
      <c r="O209" s="10">
        <v>21711</v>
      </c>
      <c r="P209" s="32" t="s">
        <v>513</v>
      </c>
      <c r="Q209" s="33">
        <v>0</v>
      </c>
    </row>
    <row r="210" spans="1:17" x14ac:dyDescent="0.3">
      <c r="A210" s="70" t="s">
        <v>4031</v>
      </c>
      <c r="B210" s="9" t="s">
        <v>18</v>
      </c>
      <c r="C210" s="8" t="s">
        <v>3617</v>
      </c>
      <c r="D210" s="7"/>
      <c r="E210" s="6"/>
      <c r="F210" s="18" t="s">
        <v>508</v>
      </c>
      <c r="G210" s="17" t="s">
        <v>510</v>
      </c>
      <c r="H210" s="16" t="s">
        <v>514</v>
      </c>
      <c r="I210" s="15">
        <v>0</v>
      </c>
      <c r="J210" s="15">
        <v>1097</v>
      </c>
      <c r="K210" s="14" t="s">
        <v>50</v>
      </c>
      <c r="L210" s="13" t="s">
        <v>51</v>
      </c>
      <c r="M210" s="12">
        <v>0</v>
      </c>
      <c r="N210" s="11" t="s">
        <v>50</v>
      </c>
      <c r="O210" s="10">
        <v>21711</v>
      </c>
      <c r="P210" s="34"/>
      <c r="Q210" s="35"/>
    </row>
    <row r="211" spans="1:17" ht="15" thickBot="1" x14ac:dyDescent="0.35">
      <c r="A211" s="70" t="s">
        <v>4031</v>
      </c>
      <c r="B211" s="9" t="s">
        <v>18</v>
      </c>
      <c r="C211" s="8" t="s">
        <v>3617</v>
      </c>
      <c r="D211" s="7"/>
      <c r="E211" s="6"/>
      <c r="F211" s="18" t="s">
        <v>509</v>
      </c>
      <c r="G211" s="17" t="s">
        <v>510</v>
      </c>
      <c r="H211" s="16" t="s">
        <v>515</v>
      </c>
      <c r="I211" s="15">
        <v>0</v>
      </c>
      <c r="J211" s="15">
        <v>1098</v>
      </c>
      <c r="K211" s="14" t="s">
        <v>50</v>
      </c>
      <c r="L211" s="13" t="s">
        <v>51</v>
      </c>
      <c r="M211" s="12">
        <v>0</v>
      </c>
      <c r="N211" s="11" t="s">
        <v>50</v>
      </c>
      <c r="O211" s="10">
        <v>21711</v>
      </c>
      <c r="P211" s="34"/>
      <c r="Q211" s="35"/>
    </row>
    <row r="212" spans="1:17" x14ac:dyDescent="0.3">
      <c r="A212" s="70" t="s">
        <v>4031</v>
      </c>
      <c r="B212" s="9" t="s">
        <v>18</v>
      </c>
      <c r="C212" s="8" t="s">
        <v>3617</v>
      </c>
      <c r="D212" s="7"/>
      <c r="E212" s="6"/>
      <c r="F212" s="19" t="s">
        <v>516</v>
      </c>
      <c r="G212" s="17" t="s">
        <v>510</v>
      </c>
      <c r="H212" s="16" t="s">
        <v>519</v>
      </c>
      <c r="I212" s="15">
        <v>0</v>
      </c>
      <c r="J212" s="15">
        <v>1099</v>
      </c>
      <c r="K212" s="14" t="s">
        <v>50</v>
      </c>
      <c r="L212" s="13" t="s">
        <v>51</v>
      </c>
      <c r="M212" s="12">
        <v>0</v>
      </c>
      <c r="N212" s="11" t="s">
        <v>50</v>
      </c>
      <c r="O212" s="10">
        <v>21711</v>
      </c>
      <c r="P212" s="32" t="s">
        <v>513</v>
      </c>
      <c r="Q212" s="33">
        <v>0</v>
      </c>
    </row>
    <row r="213" spans="1:17" x14ac:dyDescent="0.3">
      <c r="A213" s="70" t="s">
        <v>4031</v>
      </c>
      <c r="B213" s="9" t="s">
        <v>18</v>
      </c>
      <c r="C213" s="8" t="s">
        <v>3617</v>
      </c>
      <c r="D213" s="7"/>
      <c r="E213" s="6"/>
      <c r="F213" s="18" t="s">
        <v>517</v>
      </c>
      <c r="G213" s="17" t="s">
        <v>510</v>
      </c>
      <c r="H213" s="16" t="s">
        <v>520</v>
      </c>
      <c r="I213" s="15">
        <v>0</v>
      </c>
      <c r="J213" s="15">
        <v>1100</v>
      </c>
      <c r="K213" s="14" t="s">
        <v>50</v>
      </c>
      <c r="L213" s="13" t="s">
        <v>18</v>
      </c>
      <c r="M213" s="12">
        <v>0</v>
      </c>
      <c r="N213" s="11" t="s">
        <v>50</v>
      </c>
      <c r="O213" s="10">
        <v>21711</v>
      </c>
      <c r="P213" s="34"/>
      <c r="Q213" s="35"/>
    </row>
    <row r="214" spans="1:17" ht="15" thickBot="1" x14ac:dyDescent="0.35">
      <c r="A214" s="70" t="s">
        <v>4031</v>
      </c>
      <c r="B214" s="9" t="s">
        <v>18</v>
      </c>
      <c r="C214" s="8" t="s">
        <v>3617</v>
      </c>
      <c r="D214" s="7"/>
      <c r="E214" s="6"/>
      <c r="F214" s="18" t="s">
        <v>518</v>
      </c>
      <c r="G214" s="17" t="s">
        <v>510</v>
      </c>
      <c r="H214" s="16" t="s">
        <v>521</v>
      </c>
      <c r="I214" s="15" t="s">
        <v>28</v>
      </c>
      <c r="J214" s="15">
        <v>1101</v>
      </c>
      <c r="K214" s="14" t="s">
        <v>64</v>
      </c>
      <c r="L214" s="13" t="s">
        <v>18</v>
      </c>
      <c r="M214" s="12">
        <v>0</v>
      </c>
      <c r="N214" s="11">
        <v>21713</v>
      </c>
      <c r="O214" s="10">
        <v>21711</v>
      </c>
      <c r="P214" s="34"/>
      <c r="Q214" s="35"/>
    </row>
    <row r="215" spans="1:17" x14ac:dyDescent="0.3">
      <c r="A215" s="70" t="s">
        <v>4031</v>
      </c>
      <c r="B215" s="9" t="s">
        <v>18</v>
      </c>
      <c r="C215" s="8" t="s">
        <v>3617</v>
      </c>
      <c r="D215" s="7"/>
      <c r="E215" s="6"/>
      <c r="F215" s="19" t="s">
        <v>522</v>
      </c>
      <c r="G215" s="17" t="s">
        <v>510</v>
      </c>
      <c r="H215" s="16" t="s">
        <v>523</v>
      </c>
      <c r="I215" s="15" t="s">
        <v>16</v>
      </c>
      <c r="J215" s="15">
        <v>1101</v>
      </c>
      <c r="K215" s="14" t="s">
        <v>64</v>
      </c>
      <c r="L215" s="13" t="s">
        <v>70</v>
      </c>
      <c r="M215" s="12">
        <v>0</v>
      </c>
      <c r="N215" s="11">
        <v>21762</v>
      </c>
      <c r="O215" s="10">
        <v>21711</v>
      </c>
      <c r="P215" s="32" t="s">
        <v>513</v>
      </c>
      <c r="Q215" s="33">
        <v>0</v>
      </c>
    </row>
    <row r="216" spans="1:17" ht="15" thickBot="1" x14ac:dyDescent="0.35">
      <c r="A216" s="70" t="s">
        <v>4031</v>
      </c>
      <c r="B216" s="9" t="s">
        <v>18</v>
      </c>
      <c r="C216" s="8" t="s">
        <v>3617</v>
      </c>
      <c r="D216" s="7"/>
      <c r="E216" s="6"/>
      <c r="F216" s="18" t="s">
        <v>1170</v>
      </c>
      <c r="G216" s="17" t="s">
        <v>510</v>
      </c>
      <c r="H216" s="16" t="s">
        <v>4056</v>
      </c>
      <c r="I216" s="15">
        <v>0</v>
      </c>
      <c r="J216" s="15" t="s">
        <v>4057</v>
      </c>
      <c r="K216" s="14" t="s">
        <v>50</v>
      </c>
      <c r="L216" s="13" t="s">
        <v>18</v>
      </c>
      <c r="M216" s="12">
        <v>0</v>
      </c>
      <c r="N216" s="11" t="s">
        <v>50</v>
      </c>
      <c r="O216" s="10">
        <v>21711</v>
      </c>
      <c r="P216" s="34"/>
      <c r="Q216" s="35"/>
    </row>
    <row r="217" spans="1:17" x14ac:dyDescent="0.3">
      <c r="A217" s="70" t="s">
        <v>4031</v>
      </c>
      <c r="B217" s="9" t="s">
        <v>18</v>
      </c>
      <c r="C217" s="8" t="s">
        <v>3617</v>
      </c>
      <c r="D217" s="7"/>
      <c r="E217" s="6"/>
      <c r="F217" s="19" t="s">
        <v>524</v>
      </c>
      <c r="G217" s="17" t="s">
        <v>527</v>
      </c>
      <c r="H217" s="16" t="s">
        <v>528</v>
      </c>
      <c r="I217" s="15">
        <v>0</v>
      </c>
      <c r="J217" s="15" t="s">
        <v>529</v>
      </c>
      <c r="K217" s="14" t="s">
        <v>64</v>
      </c>
      <c r="L217" s="13" t="s">
        <v>18</v>
      </c>
      <c r="M217" s="12" t="s">
        <v>530</v>
      </c>
      <c r="N217" s="11" t="s">
        <v>530</v>
      </c>
      <c r="O217" s="10">
        <v>21737</v>
      </c>
      <c r="P217" s="32" t="s">
        <v>531</v>
      </c>
      <c r="Q217" s="33">
        <v>0</v>
      </c>
    </row>
    <row r="218" spans="1:17" x14ac:dyDescent="0.3">
      <c r="A218" s="70" t="s">
        <v>4031</v>
      </c>
      <c r="B218" s="9" t="s">
        <v>18</v>
      </c>
      <c r="C218" s="8" t="s">
        <v>3617</v>
      </c>
      <c r="D218" s="7"/>
      <c r="E218" s="6"/>
      <c r="F218" s="18" t="s">
        <v>525</v>
      </c>
      <c r="G218" s="17" t="s">
        <v>527</v>
      </c>
      <c r="H218" s="16" t="s">
        <v>532</v>
      </c>
      <c r="I218" s="15">
        <v>0</v>
      </c>
      <c r="J218" s="15">
        <v>1103</v>
      </c>
      <c r="K218" s="14" t="s">
        <v>64</v>
      </c>
      <c r="L218" s="13" t="s">
        <v>18</v>
      </c>
      <c r="M218" s="12" t="s">
        <v>530</v>
      </c>
      <c r="N218" s="11" t="s">
        <v>530</v>
      </c>
      <c r="O218" s="10">
        <v>21737</v>
      </c>
      <c r="P218" s="34"/>
      <c r="Q218" s="35"/>
    </row>
    <row r="219" spans="1:17" ht="15" thickBot="1" x14ac:dyDescent="0.35">
      <c r="A219" s="70" t="s">
        <v>4031</v>
      </c>
      <c r="B219" s="9" t="s">
        <v>18</v>
      </c>
      <c r="C219" s="8" t="s">
        <v>3617</v>
      </c>
      <c r="D219" s="7"/>
      <c r="E219" s="6"/>
      <c r="F219" s="18" t="s">
        <v>526</v>
      </c>
      <c r="G219" s="17" t="s">
        <v>527</v>
      </c>
      <c r="H219" s="16" t="s">
        <v>533</v>
      </c>
      <c r="I219" s="15">
        <v>0</v>
      </c>
      <c r="J219" s="15">
        <v>1104</v>
      </c>
      <c r="K219" s="14" t="s">
        <v>64</v>
      </c>
      <c r="L219" s="13" t="s">
        <v>18</v>
      </c>
      <c r="M219" s="12" t="s">
        <v>530</v>
      </c>
      <c r="N219" s="11" t="s">
        <v>530</v>
      </c>
      <c r="O219" s="10">
        <v>21737</v>
      </c>
      <c r="P219" s="34"/>
      <c r="Q219" s="35"/>
    </row>
    <row r="220" spans="1:17" x14ac:dyDescent="0.3">
      <c r="A220" s="70" t="s">
        <v>4031</v>
      </c>
      <c r="B220" s="9" t="s">
        <v>18</v>
      </c>
      <c r="C220" s="8" t="s">
        <v>3617</v>
      </c>
      <c r="D220" s="7"/>
      <c r="E220" s="6"/>
      <c r="F220" s="19" t="s">
        <v>534</v>
      </c>
      <c r="G220" s="17" t="s">
        <v>527</v>
      </c>
      <c r="H220" s="16" t="s">
        <v>537</v>
      </c>
      <c r="I220" s="15">
        <v>0</v>
      </c>
      <c r="J220" s="15">
        <v>1105</v>
      </c>
      <c r="K220" s="14" t="s">
        <v>64</v>
      </c>
      <c r="L220" s="13" t="s">
        <v>18</v>
      </c>
      <c r="M220" s="12" t="s">
        <v>530</v>
      </c>
      <c r="N220" s="11" t="s">
        <v>530</v>
      </c>
      <c r="O220" s="10">
        <v>21737</v>
      </c>
      <c r="P220" s="32" t="s">
        <v>531</v>
      </c>
      <c r="Q220" s="33">
        <v>0</v>
      </c>
    </row>
    <row r="221" spans="1:17" x14ac:dyDescent="0.3">
      <c r="A221" s="70" t="s">
        <v>4031</v>
      </c>
      <c r="B221" s="9" t="s">
        <v>18</v>
      </c>
      <c r="C221" s="8" t="s">
        <v>3617</v>
      </c>
      <c r="D221" s="7"/>
      <c r="E221" s="6"/>
      <c r="F221" s="18" t="s">
        <v>535</v>
      </c>
      <c r="G221" s="17" t="s">
        <v>527</v>
      </c>
      <c r="H221" s="16" t="s">
        <v>538</v>
      </c>
      <c r="I221" s="15">
        <v>0</v>
      </c>
      <c r="J221" s="15">
        <v>1106</v>
      </c>
      <c r="K221" s="14" t="s">
        <v>64</v>
      </c>
      <c r="L221" s="13" t="s">
        <v>18</v>
      </c>
      <c r="M221" s="12" t="s">
        <v>530</v>
      </c>
      <c r="N221" s="11" t="s">
        <v>530</v>
      </c>
      <c r="O221" s="10">
        <v>21737</v>
      </c>
      <c r="P221" s="34"/>
      <c r="Q221" s="35"/>
    </row>
    <row r="222" spans="1:17" ht="15" thickBot="1" x14ac:dyDescent="0.35">
      <c r="A222" s="70" t="s">
        <v>4031</v>
      </c>
      <c r="B222" s="9" t="s">
        <v>18</v>
      </c>
      <c r="C222" s="8" t="s">
        <v>3617</v>
      </c>
      <c r="D222" s="7"/>
      <c r="E222" s="6"/>
      <c r="F222" s="18" t="s">
        <v>536</v>
      </c>
      <c r="G222" s="17" t="s">
        <v>527</v>
      </c>
      <c r="H222" s="16" t="s">
        <v>539</v>
      </c>
      <c r="I222" s="15">
        <v>0</v>
      </c>
      <c r="J222" s="15">
        <v>1107</v>
      </c>
      <c r="K222" s="14" t="s">
        <v>64</v>
      </c>
      <c r="L222" s="13" t="s">
        <v>18</v>
      </c>
      <c r="M222" s="12" t="s">
        <v>530</v>
      </c>
      <c r="N222" s="11" t="s">
        <v>530</v>
      </c>
      <c r="O222" s="10">
        <v>21737</v>
      </c>
      <c r="P222" s="34"/>
      <c r="Q222" s="35"/>
    </row>
    <row r="223" spans="1:17" x14ac:dyDescent="0.3">
      <c r="A223" s="70" t="s">
        <v>4031</v>
      </c>
      <c r="B223" s="9" t="s">
        <v>18</v>
      </c>
      <c r="C223" s="8" t="s">
        <v>3617</v>
      </c>
      <c r="D223" s="7"/>
      <c r="E223" s="6"/>
      <c r="F223" s="19" t="s">
        <v>540</v>
      </c>
      <c r="G223" s="17" t="s">
        <v>543</v>
      </c>
      <c r="H223" s="16" t="s">
        <v>544</v>
      </c>
      <c r="I223" s="15">
        <v>0</v>
      </c>
      <c r="J223" s="15" t="s">
        <v>545</v>
      </c>
      <c r="K223" s="14" t="s">
        <v>546</v>
      </c>
      <c r="L223" s="13" t="s">
        <v>18</v>
      </c>
      <c r="M223" s="12">
        <v>0</v>
      </c>
      <c r="N223" s="11">
        <v>21779</v>
      </c>
      <c r="O223" s="10">
        <v>21779</v>
      </c>
      <c r="P223" s="32" t="s">
        <v>547</v>
      </c>
      <c r="Q223" s="33">
        <v>0</v>
      </c>
    </row>
    <row r="224" spans="1:17" x14ac:dyDescent="0.3">
      <c r="A224" s="70" t="s">
        <v>4031</v>
      </c>
      <c r="B224" s="9" t="s">
        <v>18</v>
      </c>
      <c r="C224" s="8" t="s">
        <v>3617</v>
      </c>
      <c r="D224" s="7"/>
      <c r="E224" s="6"/>
      <c r="F224" s="18" t="s">
        <v>541</v>
      </c>
      <c r="G224" s="17" t="s">
        <v>543</v>
      </c>
      <c r="H224" s="16" t="s">
        <v>548</v>
      </c>
      <c r="I224" s="15">
        <v>0</v>
      </c>
      <c r="J224" s="15">
        <v>1108</v>
      </c>
      <c r="K224" s="14" t="s">
        <v>546</v>
      </c>
      <c r="L224" s="13" t="s">
        <v>70</v>
      </c>
      <c r="M224" s="12">
        <v>0</v>
      </c>
      <c r="N224" s="11">
        <v>21779</v>
      </c>
      <c r="O224" s="10">
        <v>21779</v>
      </c>
      <c r="P224" s="34"/>
      <c r="Q224" s="35"/>
    </row>
    <row r="225" spans="1:17" ht="15" thickBot="1" x14ac:dyDescent="0.35">
      <c r="A225" s="70" t="s">
        <v>4031</v>
      </c>
      <c r="B225" s="9" t="s">
        <v>18</v>
      </c>
      <c r="C225" s="8" t="s">
        <v>3617</v>
      </c>
      <c r="D225" s="7"/>
      <c r="E225" s="6"/>
      <c r="F225" s="18" t="s">
        <v>542</v>
      </c>
      <c r="G225" s="17" t="s">
        <v>543</v>
      </c>
      <c r="H225" s="16" t="s">
        <v>549</v>
      </c>
      <c r="I225" s="15">
        <v>0</v>
      </c>
      <c r="J225" s="15">
        <v>1108</v>
      </c>
      <c r="K225" s="14" t="s">
        <v>50</v>
      </c>
      <c r="L225" s="13" t="s">
        <v>18</v>
      </c>
      <c r="M225" s="12">
        <v>0</v>
      </c>
      <c r="N225" s="11" t="s">
        <v>50</v>
      </c>
      <c r="O225" s="10">
        <v>21779</v>
      </c>
      <c r="P225" s="34"/>
      <c r="Q225" s="35"/>
    </row>
    <row r="226" spans="1:17" x14ac:dyDescent="0.3">
      <c r="A226" s="70" t="s">
        <v>4031</v>
      </c>
      <c r="B226" s="9" t="s">
        <v>18</v>
      </c>
      <c r="C226" s="8" t="s">
        <v>3617</v>
      </c>
      <c r="D226" s="7"/>
      <c r="E226" s="6"/>
      <c r="F226" s="19" t="s">
        <v>550</v>
      </c>
      <c r="G226" s="17" t="s">
        <v>552</v>
      </c>
      <c r="H226" s="16" t="s">
        <v>553</v>
      </c>
      <c r="I226" s="15">
        <v>0</v>
      </c>
      <c r="J226" s="15" t="s">
        <v>554</v>
      </c>
      <c r="K226" s="14" t="s">
        <v>555</v>
      </c>
      <c r="L226" s="13" t="s">
        <v>51</v>
      </c>
      <c r="M226" s="12">
        <v>0</v>
      </c>
      <c r="N226" s="11">
        <v>21793</v>
      </c>
      <c r="O226" s="10">
        <v>21793</v>
      </c>
      <c r="P226" s="32" t="s">
        <v>556</v>
      </c>
      <c r="Q226" s="33">
        <v>0</v>
      </c>
    </row>
    <row r="227" spans="1:17" x14ac:dyDescent="0.3">
      <c r="A227" s="70" t="s">
        <v>4031</v>
      </c>
      <c r="B227" s="9" t="s">
        <v>18</v>
      </c>
      <c r="C227" s="8" t="s">
        <v>3617</v>
      </c>
      <c r="D227" s="7"/>
      <c r="E227" s="6"/>
      <c r="F227" s="18" t="s">
        <v>551</v>
      </c>
      <c r="G227" s="17" t="s">
        <v>552</v>
      </c>
      <c r="H227" s="16" t="s">
        <v>557</v>
      </c>
      <c r="I227" s="15">
        <v>0</v>
      </c>
      <c r="J227" s="15">
        <v>1110</v>
      </c>
      <c r="K227" s="14" t="s">
        <v>50</v>
      </c>
      <c r="L227" s="13" t="s">
        <v>70</v>
      </c>
      <c r="M227" s="12">
        <v>0</v>
      </c>
      <c r="N227" s="11" t="s">
        <v>50</v>
      </c>
      <c r="O227" s="10">
        <v>21793</v>
      </c>
      <c r="P227" s="34"/>
      <c r="Q227" s="35"/>
    </row>
    <row r="228" spans="1:17" ht="15" thickBot="1" x14ac:dyDescent="0.35">
      <c r="A228" s="70" t="s">
        <v>4031</v>
      </c>
      <c r="B228" s="9" t="s">
        <v>18</v>
      </c>
      <c r="C228" s="8" t="s">
        <v>3617</v>
      </c>
      <c r="D228" s="7"/>
      <c r="E228" s="6"/>
      <c r="F228" s="18" t="s">
        <v>1703</v>
      </c>
      <c r="G228" s="17" t="s">
        <v>552</v>
      </c>
      <c r="H228" s="16" t="s">
        <v>4056</v>
      </c>
      <c r="I228" s="15">
        <v>0</v>
      </c>
      <c r="J228" s="15" t="s">
        <v>4057</v>
      </c>
      <c r="K228" s="14" t="s">
        <v>50</v>
      </c>
      <c r="L228" s="13" t="s">
        <v>18</v>
      </c>
      <c r="M228" s="12">
        <v>0</v>
      </c>
      <c r="N228" s="11" t="s">
        <v>50</v>
      </c>
      <c r="O228" s="10">
        <v>21793</v>
      </c>
      <c r="P228" s="34"/>
      <c r="Q228" s="35"/>
    </row>
    <row r="229" spans="1:17" x14ac:dyDescent="0.3">
      <c r="A229" s="70" t="s">
        <v>4031</v>
      </c>
      <c r="B229" s="9" t="s">
        <v>18</v>
      </c>
      <c r="C229" s="8" t="s">
        <v>3617</v>
      </c>
      <c r="D229" s="7"/>
      <c r="E229" s="6"/>
      <c r="F229" s="19" t="s">
        <v>558</v>
      </c>
      <c r="G229" s="17" t="s">
        <v>561</v>
      </c>
      <c r="H229" s="16" t="s">
        <v>562</v>
      </c>
      <c r="I229" s="15">
        <v>0</v>
      </c>
      <c r="J229" s="15" t="s">
        <v>563</v>
      </c>
      <c r="K229" s="14" t="s">
        <v>64</v>
      </c>
      <c r="L229" s="13" t="s">
        <v>18</v>
      </c>
      <c r="M229" s="12">
        <v>0</v>
      </c>
      <c r="N229" s="11">
        <v>21812</v>
      </c>
      <c r="O229" s="10">
        <v>21812</v>
      </c>
      <c r="P229" s="32" t="s">
        <v>564</v>
      </c>
      <c r="Q229" s="33">
        <v>0</v>
      </c>
    </row>
    <row r="230" spans="1:17" x14ac:dyDescent="0.3">
      <c r="A230" s="70" t="s">
        <v>4031</v>
      </c>
      <c r="B230" s="9" t="s">
        <v>18</v>
      </c>
      <c r="C230" s="8" t="s">
        <v>3617</v>
      </c>
      <c r="D230" s="7"/>
      <c r="E230" s="6"/>
      <c r="F230" s="18" t="s">
        <v>559</v>
      </c>
      <c r="G230" s="17" t="s">
        <v>561</v>
      </c>
      <c r="H230" s="16" t="s">
        <v>565</v>
      </c>
      <c r="I230" s="15">
        <v>0</v>
      </c>
      <c r="J230" s="15">
        <v>1112</v>
      </c>
      <c r="K230" s="14" t="s">
        <v>64</v>
      </c>
      <c r="L230" s="13" t="s">
        <v>18</v>
      </c>
      <c r="M230" s="12">
        <v>0</v>
      </c>
      <c r="N230" s="11">
        <v>21812</v>
      </c>
      <c r="O230" s="10">
        <v>21812</v>
      </c>
      <c r="P230" s="34"/>
      <c r="Q230" s="35"/>
    </row>
    <row r="231" spans="1:17" x14ac:dyDescent="0.3">
      <c r="A231" s="70" t="s">
        <v>4031</v>
      </c>
      <c r="B231" s="9" t="s">
        <v>18</v>
      </c>
      <c r="C231" s="8" t="s">
        <v>3617</v>
      </c>
      <c r="D231" s="7"/>
      <c r="E231" s="6"/>
      <c r="F231" s="18" t="s">
        <v>560</v>
      </c>
      <c r="G231" s="17" t="s">
        <v>561</v>
      </c>
      <c r="H231" s="16" t="s">
        <v>566</v>
      </c>
      <c r="I231" s="15">
        <v>0</v>
      </c>
      <c r="J231" s="15" t="s">
        <v>567</v>
      </c>
      <c r="K231" s="14" t="s">
        <v>64</v>
      </c>
      <c r="L231" s="13" t="s">
        <v>18</v>
      </c>
      <c r="M231" s="12">
        <v>0</v>
      </c>
      <c r="N231" s="11">
        <v>21812</v>
      </c>
      <c r="O231" s="10">
        <v>21812</v>
      </c>
      <c r="P231" s="34"/>
      <c r="Q231" s="35"/>
    </row>
    <row r="232" spans="1:17" x14ac:dyDescent="0.3">
      <c r="A232" s="70" t="s">
        <v>4031</v>
      </c>
      <c r="B232" s="9" t="s">
        <v>18</v>
      </c>
      <c r="C232" s="8" t="s">
        <v>3617</v>
      </c>
      <c r="D232" s="7"/>
      <c r="E232" s="6"/>
      <c r="F232" s="18" t="s">
        <v>558</v>
      </c>
      <c r="G232" s="17" t="s">
        <v>561</v>
      </c>
      <c r="H232" s="16" t="s">
        <v>568</v>
      </c>
      <c r="I232" s="15">
        <v>0</v>
      </c>
      <c r="J232" s="15" t="s">
        <v>563</v>
      </c>
      <c r="K232" s="14" t="s">
        <v>82</v>
      </c>
      <c r="L232" s="13" t="s">
        <v>18</v>
      </c>
      <c r="M232" s="12">
        <v>0</v>
      </c>
      <c r="N232" s="11">
        <v>21812</v>
      </c>
      <c r="O232" s="10">
        <v>21812</v>
      </c>
      <c r="P232" s="36"/>
      <c r="Q232" s="37"/>
    </row>
    <row r="233" spans="1:17" ht="15" thickBot="1" x14ac:dyDescent="0.35">
      <c r="A233" s="70" t="s">
        <v>4031</v>
      </c>
      <c r="B233" s="9" t="s">
        <v>18</v>
      </c>
      <c r="C233" s="8" t="s">
        <v>3617</v>
      </c>
      <c r="D233" s="7"/>
      <c r="E233" s="6"/>
      <c r="F233" s="18" t="s">
        <v>559</v>
      </c>
      <c r="G233" s="17" t="s">
        <v>561</v>
      </c>
      <c r="H233" s="16" t="s">
        <v>569</v>
      </c>
      <c r="I233" s="15">
        <v>0</v>
      </c>
      <c r="J233" s="15">
        <v>1112</v>
      </c>
      <c r="K233" s="14" t="s">
        <v>64</v>
      </c>
      <c r="L233" s="13" t="s">
        <v>18</v>
      </c>
      <c r="M233" s="12">
        <v>0</v>
      </c>
      <c r="N233" s="11">
        <v>21812</v>
      </c>
      <c r="O233" s="10">
        <v>21812</v>
      </c>
      <c r="P233" s="36"/>
      <c r="Q233" s="37"/>
    </row>
    <row r="234" spans="1:17" x14ac:dyDescent="0.3">
      <c r="A234" s="70" t="s">
        <v>4031</v>
      </c>
      <c r="B234" s="9" t="s">
        <v>18</v>
      </c>
      <c r="C234" s="8" t="s">
        <v>3617</v>
      </c>
      <c r="D234" s="7"/>
      <c r="E234" s="6"/>
      <c r="F234" s="19" t="s">
        <v>570</v>
      </c>
      <c r="G234" s="17" t="s">
        <v>571</v>
      </c>
      <c r="H234" s="16" t="s">
        <v>572</v>
      </c>
      <c r="I234" s="15">
        <v>0</v>
      </c>
      <c r="J234" s="15" t="s">
        <v>573</v>
      </c>
      <c r="K234" s="14" t="s">
        <v>64</v>
      </c>
      <c r="L234" s="13">
        <v>0</v>
      </c>
      <c r="M234" s="12">
        <v>0</v>
      </c>
      <c r="N234" s="11">
        <v>21885</v>
      </c>
      <c r="O234" s="10">
        <v>21592</v>
      </c>
      <c r="P234" s="32" t="s">
        <v>574</v>
      </c>
      <c r="Q234" s="33">
        <v>0</v>
      </c>
    </row>
    <row r="235" spans="1:17" ht="15" thickBot="1" x14ac:dyDescent="0.35">
      <c r="A235" s="70" t="s">
        <v>4031</v>
      </c>
      <c r="B235" s="9" t="s">
        <v>18</v>
      </c>
      <c r="C235" s="8" t="s">
        <v>3617</v>
      </c>
      <c r="D235" s="7"/>
      <c r="E235" s="6"/>
      <c r="F235" s="18" t="s">
        <v>575</v>
      </c>
      <c r="G235" s="17" t="s">
        <v>576</v>
      </c>
      <c r="H235" s="16" t="s">
        <v>577</v>
      </c>
      <c r="I235" s="15">
        <v>0</v>
      </c>
      <c r="J235" s="15">
        <v>1121</v>
      </c>
      <c r="K235" s="14" t="s">
        <v>578</v>
      </c>
      <c r="L235" s="13" t="s">
        <v>18</v>
      </c>
      <c r="M235" s="12">
        <v>0</v>
      </c>
      <c r="N235" s="11">
        <v>21995</v>
      </c>
      <c r="O235" s="10">
        <v>21995</v>
      </c>
      <c r="P235" s="34"/>
      <c r="Q235" s="35"/>
    </row>
    <row r="236" spans="1:17" ht="15" thickBot="1" x14ac:dyDescent="0.35">
      <c r="A236" s="70" t="s">
        <v>4031</v>
      </c>
      <c r="B236" s="9" t="s">
        <v>18</v>
      </c>
      <c r="C236" s="8" t="s">
        <v>3617</v>
      </c>
      <c r="D236" s="7"/>
      <c r="E236" s="6"/>
      <c r="F236" s="19" t="s">
        <v>579</v>
      </c>
      <c r="G236" s="17" t="s">
        <v>580</v>
      </c>
      <c r="H236" s="16" t="s">
        <v>581</v>
      </c>
      <c r="I236" s="15">
        <v>0</v>
      </c>
      <c r="J236" s="15" t="s">
        <v>582</v>
      </c>
      <c r="K236" s="14" t="s">
        <v>64</v>
      </c>
      <c r="L236" s="13" t="s">
        <v>51</v>
      </c>
      <c r="M236" s="12" t="s">
        <v>583</v>
      </c>
      <c r="N236" s="11" t="s">
        <v>583</v>
      </c>
      <c r="O236" s="10">
        <v>21891</v>
      </c>
      <c r="P236" s="32" t="s">
        <v>584</v>
      </c>
      <c r="Q236" s="33">
        <v>0</v>
      </c>
    </row>
    <row r="237" spans="1:17" x14ac:dyDescent="0.3">
      <c r="A237" s="70" t="s">
        <v>4031</v>
      </c>
      <c r="B237" s="9" t="s">
        <v>18</v>
      </c>
      <c r="C237" s="8" t="s">
        <v>3617</v>
      </c>
      <c r="D237" s="7"/>
      <c r="E237" s="6"/>
      <c r="F237" s="19" t="s">
        <v>585</v>
      </c>
      <c r="G237" s="17" t="s">
        <v>580</v>
      </c>
      <c r="H237" s="16" t="s">
        <v>588</v>
      </c>
      <c r="I237" s="15">
        <v>0</v>
      </c>
      <c r="J237" s="15" t="s">
        <v>589</v>
      </c>
      <c r="K237" s="14" t="s">
        <v>50</v>
      </c>
      <c r="L237" s="13" t="s">
        <v>51</v>
      </c>
      <c r="M237" s="12">
        <v>0</v>
      </c>
      <c r="N237" s="11" t="s">
        <v>50</v>
      </c>
      <c r="O237" s="10">
        <v>21889</v>
      </c>
      <c r="P237" s="32" t="s">
        <v>584</v>
      </c>
      <c r="Q237" s="33">
        <v>0</v>
      </c>
    </row>
    <row r="238" spans="1:17" x14ac:dyDescent="0.3">
      <c r="A238" s="70" t="s">
        <v>4031</v>
      </c>
      <c r="B238" s="9" t="s">
        <v>18</v>
      </c>
      <c r="C238" s="8" t="s">
        <v>3617</v>
      </c>
      <c r="D238" s="7"/>
      <c r="E238" s="6"/>
      <c r="F238" s="18" t="s">
        <v>586</v>
      </c>
      <c r="G238" s="17" t="s">
        <v>580</v>
      </c>
      <c r="H238" s="16" t="s">
        <v>590</v>
      </c>
      <c r="I238" s="15">
        <v>0</v>
      </c>
      <c r="J238" s="15">
        <v>1115</v>
      </c>
      <c r="K238" s="14" t="s">
        <v>50</v>
      </c>
      <c r="L238" s="13" t="s">
        <v>51</v>
      </c>
      <c r="M238" s="12">
        <v>0</v>
      </c>
      <c r="N238" s="11" t="s">
        <v>50</v>
      </c>
      <c r="O238" s="10">
        <v>21889</v>
      </c>
      <c r="P238" s="34"/>
      <c r="Q238" s="35"/>
    </row>
    <row r="239" spans="1:17" ht="15" thickBot="1" x14ac:dyDescent="0.35">
      <c r="A239" s="70" t="s">
        <v>4031</v>
      </c>
      <c r="B239" s="9" t="s">
        <v>18</v>
      </c>
      <c r="C239" s="8" t="s">
        <v>3617</v>
      </c>
      <c r="D239" s="7"/>
      <c r="E239" s="6"/>
      <c r="F239" s="18" t="s">
        <v>587</v>
      </c>
      <c r="G239" s="17" t="s">
        <v>580</v>
      </c>
      <c r="H239" s="16" t="s">
        <v>591</v>
      </c>
      <c r="I239" s="15">
        <v>0</v>
      </c>
      <c r="J239" s="15">
        <v>1116</v>
      </c>
      <c r="K239" s="14" t="s">
        <v>50</v>
      </c>
      <c r="L239" s="13" t="s">
        <v>18</v>
      </c>
      <c r="M239" s="12">
        <v>0</v>
      </c>
      <c r="N239" s="11" t="s">
        <v>50</v>
      </c>
      <c r="O239" s="10">
        <v>21889</v>
      </c>
      <c r="P239" s="34"/>
      <c r="Q239" s="35"/>
    </row>
    <row r="240" spans="1:17" x14ac:dyDescent="0.3">
      <c r="A240" s="70" t="s">
        <v>4031</v>
      </c>
      <c r="B240" s="9" t="s">
        <v>18</v>
      </c>
      <c r="C240" s="8" t="s">
        <v>3617</v>
      </c>
      <c r="D240" s="7"/>
      <c r="E240" s="6"/>
      <c r="F240" s="19" t="s">
        <v>592</v>
      </c>
      <c r="G240" s="17" t="s">
        <v>580</v>
      </c>
      <c r="H240" s="16" t="s">
        <v>595</v>
      </c>
      <c r="I240" s="15">
        <v>0</v>
      </c>
      <c r="J240" s="15">
        <v>1117</v>
      </c>
      <c r="K240" s="14" t="s">
        <v>596</v>
      </c>
      <c r="L240" s="13" t="s">
        <v>51</v>
      </c>
      <c r="M240" s="12">
        <v>0</v>
      </c>
      <c r="N240" s="11">
        <v>21891</v>
      </c>
      <c r="O240" s="10">
        <v>21889</v>
      </c>
      <c r="P240" s="32" t="s">
        <v>584</v>
      </c>
      <c r="Q240" s="33">
        <v>0</v>
      </c>
    </row>
    <row r="241" spans="1:17" x14ac:dyDescent="0.3">
      <c r="A241" s="70" t="s">
        <v>4031</v>
      </c>
      <c r="B241" s="9" t="s">
        <v>18</v>
      </c>
      <c r="C241" s="8" t="s">
        <v>3617</v>
      </c>
      <c r="D241" s="7"/>
      <c r="E241" s="6"/>
      <c r="F241" s="18" t="s">
        <v>593</v>
      </c>
      <c r="G241" s="17" t="s">
        <v>580</v>
      </c>
      <c r="H241" s="16" t="s">
        <v>597</v>
      </c>
      <c r="I241" s="15">
        <v>0</v>
      </c>
      <c r="J241" s="15">
        <v>1118</v>
      </c>
      <c r="K241" s="14" t="s">
        <v>50</v>
      </c>
      <c r="L241" s="13" t="s">
        <v>18</v>
      </c>
      <c r="M241" s="12">
        <v>0</v>
      </c>
      <c r="N241" s="11" t="s">
        <v>50</v>
      </c>
      <c r="O241" s="10">
        <v>21889</v>
      </c>
      <c r="P241" s="34"/>
      <c r="Q241" s="35"/>
    </row>
    <row r="242" spans="1:17" ht="15" thickBot="1" x14ac:dyDescent="0.35">
      <c r="A242" s="70" t="s">
        <v>4031</v>
      </c>
      <c r="B242" s="9" t="s">
        <v>18</v>
      </c>
      <c r="C242" s="8" t="s">
        <v>3617</v>
      </c>
      <c r="D242" s="7"/>
      <c r="E242" s="6"/>
      <c r="F242" s="18" t="s">
        <v>594</v>
      </c>
      <c r="G242" s="17" t="s">
        <v>580</v>
      </c>
      <c r="H242" s="16" t="s">
        <v>598</v>
      </c>
      <c r="I242" s="15">
        <v>0</v>
      </c>
      <c r="J242" s="15">
        <v>1119</v>
      </c>
      <c r="K242" s="14" t="s">
        <v>64</v>
      </c>
      <c r="L242" s="13" t="s">
        <v>18</v>
      </c>
      <c r="M242" s="12">
        <v>0</v>
      </c>
      <c r="N242" s="11">
        <v>21889</v>
      </c>
      <c r="O242" s="10">
        <v>21889</v>
      </c>
      <c r="P242" s="34"/>
      <c r="Q242" s="35"/>
    </row>
    <row r="243" spans="1:17" x14ac:dyDescent="0.3">
      <c r="A243" s="70" t="s">
        <v>4031</v>
      </c>
      <c r="B243" s="9" t="s">
        <v>18</v>
      </c>
      <c r="C243" s="8" t="s">
        <v>3617</v>
      </c>
      <c r="D243" s="7"/>
      <c r="E243" s="6"/>
      <c r="F243" s="19" t="s">
        <v>599</v>
      </c>
      <c r="G243" s="17" t="s">
        <v>580</v>
      </c>
      <c r="H243" s="16" t="s">
        <v>600</v>
      </c>
      <c r="I243" s="15">
        <v>0</v>
      </c>
      <c r="J243" s="15">
        <v>1120</v>
      </c>
      <c r="K243" s="14" t="s">
        <v>82</v>
      </c>
      <c r="L243" s="13" t="s">
        <v>70</v>
      </c>
      <c r="M243" s="12">
        <v>0</v>
      </c>
      <c r="N243" s="11">
        <v>21974</v>
      </c>
      <c r="O243" s="10">
        <v>21889</v>
      </c>
      <c r="P243" s="32" t="s">
        <v>584</v>
      </c>
      <c r="Q243" s="33">
        <v>0</v>
      </c>
    </row>
    <row r="244" spans="1:17" ht="15" thickBot="1" x14ac:dyDescent="0.35">
      <c r="A244" s="70" t="s">
        <v>4031</v>
      </c>
      <c r="B244" s="9" t="s">
        <v>18</v>
      </c>
      <c r="C244" s="8" t="s">
        <v>3617</v>
      </c>
      <c r="D244" s="7"/>
      <c r="E244" s="6"/>
      <c r="F244" s="18" t="s">
        <v>1243</v>
      </c>
      <c r="G244" s="17" t="s">
        <v>580</v>
      </c>
      <c r="H244" s="16" t="s">
        <v>4056</v>
      </c>
      <c r="I244" s="15">
        <v>0</v>
      </c>
      <c r="J244" s="15" t="s">
        <v>4057</v>
      </c>
      <c r="K244" s="14" t="s">
        <v>50</v>
      </c>
      <c r="L244" s="13" t="s">
        <v>18</v>
      </c>
      <c r="M244" s="12">
        <v>0</v>
      </c>
      <c r="N244" s="11" t="s">
        <v>50</v>
      </c>
      <c r="O244" s="10">
        <v>21889</v>
      </c>
      <c r="P244" s="34"/>
      <c r="Q244" s="35"/>
    </row>
    <row r="245" spans="1:17" x14ac:dyDescent="0.3">
      <c r="A245" s="70" t="s">
        <v>4031</v>
      </c>
      <c r="B245" s="9" t="s">
        <v>18</v>
      </c>
      <c r="C245" s="8" t="s">
        <v>3617</v>
      </c>
      <c r="D245" s="7"/>
      <c r="E245" s="6"/>
      <c r="F245" s="19" t="s">
        <v>601</v>
      </c>
      <c r="G245" s="17" t="s">
        <v>604</v>
      </c>
      <c r="H245" s="16" t="s">
        <v>605</v>
      </c>
      <c r="I245" s="15">
        <v>0</v>
      </c>
      <c r="J245" s="15" t="s">
        <v>606</v>
      </c>
      <c r="K245" s="14" t="s">
        <v>17</v>
      </c>
      <c r="L245" s="13" t="s">
        <v>18</v>
      </c>
      <c r="M245" s="12">
        <v>0</v>
      </c>
      <c r="N245" s="11">
        <v>22029</v>
      </c>
      <c r="O245" s="10">
        <v>22003</v>
      </c>
      <c r="P245" s="32" t="s">
        <v>607</v>
      </c>
      <c r="Q245" s="33">
        <v>0</v>
      </c>
    </row>
    <row r="246" spans="1:17" x14ac:dyDescent="0.3">
      <c r="A246" s="70" t="s">
        <v>4031</v>
      </c>
      <c r="B246" s="9" t="s">
        <v>18</v>
      </c>
      <c r="C246" s="8" t="s">
        <v>3617</v>
      </c>
      <c r="D246" s="7"/>
      <c r="E246" s="6"/>
      <c r="F246" s="18" t="s">
        <v>602</v>
      </c>
      <c r="G246" s="17" t="s">
        <v>604</v>
      </c>
      <c r="H246" s="16" t="s">
        <v>608</v>
      </c>
      <c r="I246" s="15">
        <v>0</v>
      </c>
      <c r="J246" s="15">
        <v>1123</v>
      </c>
      <c r="K246" s="14" t="s">
        <v>17</v>
      </c>
      <c r="L246" s="13" t="s">
        <v>51</v>
      </c>
      <c r="M246" s="12">
        <v>0</v>
      </c>
      <c r="N246" s="11">
        <v>22029</v>
      </c>
      <c r="O246" s="10">
        <v>22003</v>
      </c>
      <c r="P246" s="34"/>
      <c r="Q246" s="35"/>
    </row>
    <row r="247" spans="1:17" x14ac:dyDescent="0.3">
      <c r="A247" s="70" t="s">
        <v>4031</v>
      </c>
      <c r="B247" s="9" t="s">
        <v>18</v>
      </c>
      <c r="C247" s="8" t="s">
        <v>3617</v>
      </c>
      <c r="D247" s="7"/>
      <c r="E247" s="6"/>
      <c r="F247" s="18" t="s">
        <v>603</v>
      </c>
      <c r="G247" s="17" t="s">
        <v>604</v>
      </c>
      <c r="H247" s="16" t="s">
        <v>609</v>
      </c>
      <c r="I247" s="15">
        <v>0</v>
      </c>
      <c r="J247" s="15">
        <v>1124</v>
      </c>
      <c r="K247" s="14" t="s">
        <v>50</v>
      </c>
      <c r="L247" s="13" t="s">
        <v>18</v>
      </c>
      <c r="M247" s="12">
        <v>0</v>
      </c>
      <c r="N247" s="11" t="s">
        <v>50</v>
      </c>
      <c r="O247" s="10">
        <v>22003</v>
      </c>
      <c r="P247" s="34"/>
      <c r="Q247" s="35"/>
    </row>
    <row r="248" spans="1:17" ht="15" thickBot="1" x14ac:dyDescent="0.35">
      <c r="A248" s="70" t="s">
        <v>4031</v>
      </c>
      <c r="B248" s="9" t="s">
        <v>18</v>
      </c>
      <c r="C248" s="8" t="s">
        <v>3617</v>
      </c>
      <c r="D248" s="7"/>
      <c r="E248" s="6"/>
      <c r="F248" s="18" t="s">
        <v>602</v>
      </c>
      <c r="G248" s="17" t="s">
        <v>604</v>
      </c>
      <c r="H248" s="16" t="s">
        <v>610</v>
      </c>
      <c r="I248" s="15">
        <v>0</v>
      </c>
      <c r="J248" s="15">
        <v>1123</v>
      </c>
      <c r="K248" s="14" t="s">
        <v>17</v>
      </c>
      <c r="L248" s="13" t="s">
        <v>18</v>
      </c>
      <c r="M248" s="12">
        <v>0</v>
      </c>
      <c r="N248" s="11">
        <v>22029</v>
      </c>
      <c r="O248" s="10">
        <v>22003</v>
      </c>
      <c r="P248" s="36"/>
      <c r="Q248" s="37"/>
    </row>
    <row r="249" spans="1:17" x14ac:dyDescent="0.3">
      <c r="A249" s="70" t="s">
        <v>4031</v>
      </c>
      <c r="B249" s="9" t="s">
        <v>18</v>
      </c>
      <c r="C249" s="8" t="s">
        <v>3617</v>
      </c>
      <c r="D249" s="7"/>
      <c r="E249" s="6"/>
      <c r="F249" s="19" t="s">
        <v>611</v>
      </c>
      <c r="G249" s="17" t="s">
        <v>614</v>
      </c>
      <c r="H249" s="16" t="s">
        <v>615</v>
      </c>
      <c r="I249" s="15">
        <v>0</v>
      </c>
      <c r="J249" s="15" t="s">
        <v>616</v>
      </c>
      <c r="K249" s="14" t="s">
        <v>82</v>
      </c>
      <c r="L249" s="13" t="s">
        <v>51</v>
      </c>
      <c r="M249" s="12">
        <v>0</v>
      </c>
      <c r="N249" s="11">
        <v>22013</v>
      </c>
      <c r="O249" s="10">
        <v>22013</v>
      </c>
      <c r="P249" s="32" t="s">
        <v>617</v>
      </c>
      <c r="Q249" s="33">
        <v>0</v>
      </c>
    </row>
    <row r="250" spans="1:17" x14ac:dyDescent="0.3">
      <c r="A250" s="70" t="s">
        <v>4031</v>
      </c>
      <c r="B250" s="9" t="s">
        <v>18</v>
      </c>
      <c r="C250" s="8" t="s">
        <v>3617</v>
      </c>
      <c r="D250" s="7"/>
      <c r="E250" s="6"/>
      <c r="F250" s="18" t="s">
        <v>612</v>
      </c>
      <c r="G250" s="17" t="s">
        <v>614</v>
      </c>
      <c r="H250" s="16" t="s">
        <v>618</v>
      </c>
      <c r="I250" s="15">
        <v>0</v>
      </c>
      <c r="J250" s="15">
        <v>1126</v>
      </c>
      <c r="K250" s="14" t="s">
        <v>50</v>
      </c>
      <c r="L250" s="13" t="s">
        <v>51</v>
      </c>
      <c r="M250" s="12">
        <v>0</v>
      </c>
      <c r="N250" s="11" t="s">
        <v>50</v>
      </c>
      <c r="O250" s="10">
        <v>22013</v>
      </c>
      <c r="P250" s="34"/>
      <c r="Q250" s="35"/>
    </row>
    <row r="251" spans="1:17" ht="15" thickBot="1" x14ac:dyDescent="0.35">
      <c r="A251" s="70" t="s">
        <v>4031</v>
      </c>
      <c r="B251" s="9" t="s">
        <v>18</v>
      </c>
      <c r="C251" s="8" t="s">
        <v>3617</v>
      </c>
      <c r="D251" s="7"/>
      <c r="E251" s="6"/>
      <c r="F251" s="18" t="s">
        <v>613</v>
      </c>
      <c r="G251" s="17" t="s">
        <v>614</v>
      </c>
      <c r="H251" s="16" t="s">
        <v>619</v>
      </c>
      <c r="I251" s="15">
        <v>0</v>
      </c>
      <c r="J251" s="15">
        <v>1127</v>
      </c>
      <c r="K251" s="14" t="s">
        <v>50</v>
      </c>
      <c r="L251" s="13" t="s">
        <v>51</v>
      </c>
      <c r="M251" s="12">
        <v>0</v>
      </c>
      <c r="N251" s="11" t="s">
        <v>50</v>
      </c>
      <c r="O251" s="10">
        <v>22013</v>
      </c>
      <c r="P251" s="34"/>
      <c r="Q251" s="35"/>
    </row>
    <row r="252" spans="1:17" x14ac:dyDescent="0.3">
      <c r="A252" s="70" t="s">
        <v>4031</v>
      </c>
      <c r="B252" s="9" t="s">
        <v>18</v>
      </c>
      <c r="C252" s="8" t="s">
        <v>3617</v>
      </c>
      <c r="D252" s="7"/>
      <c r="E252" s="6"/>
      <c r="F252" s="19" t="s">
        <v>620</v>
      </c>
      <c r="G252" s="17" t="s">
        <v>623</v>
      </c>
      <c r="H252" s="16" t="s">
        <v>624</v>
      </c>
      <c r="I252" s="15">
        <v>0</v>
      </c>
      <c r="J252" s="15" t="s">
        <v>625</v>
      </c>
      <c r="K252" s="14" t="s">
        <v>50</v>
      </c>
      <c r="L252" s="13" t="s">
        <v>51</v>
      </c>
      <c r="M252" s="12">
        <v>0</v>
      </c>
      <c r="N252" s="11" t="s">
        <v>50</v>
      </c>
      <c r="O252" s="10">
        <v>22013</v>
      </c>
      <c r="P252" s="32" t="s">
        <v>617</v>
      </c>
      <c r="Q252" s="33">
        <v>0</v>
      </c>
    </row>
    <row r="253" spans="1:17" x14ac:dyDescent="0.3">
      <c r="A253" s="70" t="s">
        <v>4031</v>
      </c>
      <c r="B253" s="9" t="s">
        <v>18</v>
      </c>
      <c r="C253" s="8" t="s">
        <v>3617</v>
      </c>
      <c r="D253" s="7"/>
      <c r="E253" s="6"/>
      <c r="F253" s="18" t="s">
        <v>621</v>
      </c>
      <c r="G253" s="17" t="s">
        <v>623</v>
      </c>
      <c r="H253" s="16" t="s">
        <v>626</v>
      </c>
      <c r="I253" s="15">
        <v>0</v>
      </c>
      <c r="J253" s="15">
        <v>1129</v>
      </c>
      <c r="K253" s="14" t="s">
        <v>50</v>
      </c>
      <c r="L253" s="13" t="s">
        <v>51</v>
      </c>
      <c r="M253" s="12">
        <v>0</v>
      </c>
      <c r="N253" s="11" t="s">
        <v>50</v>
      </c>
      <c r="O253" s="10">
        <v>22013</v>
      </c>
      <c r="P253" s="34"/>
      <c r="Q253" s="35"/>
    </row>
    <row r="254" spans="1:17" ht="15" thickBot="1" x14ac:dyDescent="0.35">
      <c r="A254" s="70" t="s">
        <v>4031</v>
      </c>
      <c r="B254" s="9" t="s">
        <v>18</v>
      </c>
      <c r="C254" s="8" t="s">
        <v>3617</v>
      </c>
      <c r="D254" s="7"/>
      <c r="E254" s="6"/>
      <c r="F254" s="18" t="s">
        <v>622</v>
      </c>
      <c r="G254" s="17" t="s">
        <v>623</v>
      </c>
      <c r="H254" s="16" t="s">
        <v>627</v>
      </c>
      <c r="I254" s="15">
        <v>0</v>
      </c>
      <c r="J254" s="15">
        <v>1130</v>
      </c>
      <c r="K254" s="14" t="s">
        <v>50</v>
      </c>
      <c r="L254" s="13" t="s">
        <v>18</v>
      </c>
      <c r="M254" s="12">
        <v>0</v>
      </c>
      <c r="N254" s="11" t="s">
        <v>50</v>
      </c>
      <c r="O254" s="10">
        <v>22013</v>
      </c>
      <c r="P254" s="34"/>
      <c r="Q254" s="35"/>
    </row>
    <row r="255" spans="1:17" x14ac:dyDescent="0.3">
      <c r="A255" s="70" t="s">
        <v>4031</v>
      </c>
      <c r="B255" s="9" t="s">
        <v>18</v>
      </c>
      <c r="C255" s="8" t="s">
        <v>3617</v>
      </c>
      <c r="D255" s="7"/>
      <c r="E255" s="6"/>
      <c r="F255" s="19" t="s">
        <v>628</v>
      </c>
      <c r="G255" s="17" t="s">
        <v>631</v>
      </c>
      <c r="H255" s="16" t="s">
        <v>632</v>
      </c>
      <c r="I255" s="15" t="s">
        <v>16</v>
      </c>
      <c r="J255" s="15" t="s">
        <v>633</v>
      </c>
      <c r="K255" s="14" t="s">
        <v>64</v>
      </c>
      <c r="L255" s="13" t="s">
        <v>18</v>
      </c>
      <c r="M255" s="12" t="s">
        <v>634</v>
      </c>
      <c r="N255" s="11" t="s">
        <v>634</v>
      </c>
      <c r="O255" s="10">
        <v>22038</v>
      </c>
      <c r="P255" s="32" t="s">
        <v>635</v>
      </c>
      <c r="Q255" s="33">
        <v>0</v>
      </c>
    </row>
    <row r="256" spans="1:17" x14ac:dyDescent="0.3">
      <c r="A256" s="70" t="s">
        <v>4031</v>
      </c>
      <c r="B256" s="9" t="s">
        <v>18</v>
      </c>
      <c r="C256" s="8" t="s">
        <v>3617</v>
      </c>
      <c r="D256" s="7"/>
      <c r="E256" s="6"/>
      <c r="F256" s="18" t="s">
        <v>629</v>
      </c>
      <c r="G256" s="17" t="s">
        <v>631</v>
      </c>
      <c r="H256" s="16" t="s">
        <v>636</v>
      </c>
      <c r="I256" s="15" t="s">
        <v>28</v>
      </c>
      <c r="J256" s="15">
        <v>1132</v>
      </c>
      <c r="K256" s="14" t="s">
        <v>64</v>
      </c>
      <c r="L256" s="13" t="s">
        <v>18</v>
      </c>
      <c r="M256" s="12" t="s">
        <v>634</v>
      </c>
      <c r="N256" s="11" t="s">
        <v>634</v>
      </c>
      <c r="O256" s="10">
        <v>22038</v>
      </c>
      <c r="P256" s="34"/>
      <c r="Q256" s="35"/>
    </row>
    <row r="257" spans="1:17" x14ac:dyDescent="0.3">
      <c r="A257" s="70" t="s">
        <v>4031</v>
      </c>
      <c r="B257" s="9" t="s">
        <v>18</v>
      </c>
      <c r="C257" s="8" t="s">
        <v>3617</v>
      </c>
      <c r="D257" s="7"/>
      <c r="E257" s="6"/>
      <c r="F257" s="18" t="s">
        <v>630</v>
      </c>
      <c r="G257" s="17" t="s">
        <v>631</v>
      </c>
      <c r="H257" s="16" t="s">
        <v>637</v>
      </c>
      <c r="I257" s="15" t="s">
        <v>16</v>
      </c>
      <c r="J257" s="15">
        <v>1132</v>
      </c>
      <c r="K257" s="14" t="s">
        <v>64</v>
      </c>
      <c r="L257" s="13" t="s">
        <v>18</v>
      </c>
      <c r="M257" s="12" t="s">
        <v>634</v>
      </c>
      <c r="N257" s="11" t="s">
        <v>21</v>
      </c>
      <c r="O257" s="10">
        <v>22038</v>
      </c>
      <c r="P257" s="34"/>
      <c r="Q257" s="35"/>
    </row>
    <row r="258" spans="1:17" ht="15" thickBot="1" x14ac:dyDescent="0.35">
      <c r="A258" s="70" t="s">
        <v>4031</v>
      </c>
      <c r="B258" s="9" t="s">
        <v>18</v>
      </c>
      <c r="C258" s="8" t="s">
        <v>3617</v>
      </c>
      <c r="D258" s="7"/>
      <c r="E258" s="6"/>
      <c r="F258" s="18" t="s">
        <v>629</v>
      </c>
      <c r="G258" s="17" t="s">
        <v>631</v>
      </c>
      <c r="H258" s="16" t="s">
        <v>638</v>
      </c>
      <c r="I258" s="15" t="s">
        <v>28</v>
      </c>
      <c r="J258" s="15">
        <v>1132</v>
      </c>
      <c r="K258" s="14" t="s">
        <v>64</v>
      </c>
      <c r="L258" s="13" t="s">
        <v>18</v>
      </c>
      <c r="M258" s="12" t="s">
        <v>634</v>
      </c>
      <c r="N258" s="11" t="s">
        <v>634</v>
      </c>
      <c r="O258" s="10">
        <v>22038</v>
      </c>
      <c r="P258" s="36"/>
      <c r="Q258" s="37"/>
    </row>
    <row r="259" spans="1:17" x14ac:dyDescent="0.3">
      <c r="A259" s="70" t="s">
        <v>4031</v>
      </c>
      <c r="B259" s="9" t="s">
        <v>18</v>
      </c>
      <c r="C259" s="8" t="s">
        <v>3617</v>
      </c>
      <c r="D259" s="7"/>
      <c r="E259" s="6"/>
      <c r="F259" s="19" t="s">
        <v>639</v>
      </c>
      <c r="G259" s="17" t="s">
        <v>642</v>
      </c>
      <c r="H259" s="16" t="s">
        <v>643</v>
      </c>
      <c r="I259" s="15">
        <v>0</v>
      </c>
      <c r="J259" s="15" t="s">
        <v>644</v>
      </c>
      <c r="K259" s="14" t="s">
        <v>64</v>
      </c>
      <c r="L259" s="13" t="s">
        <v>51</v>
      </c>
      <c r="M259" s="12" t="s">
        <v>645</v>
      </c>
      <c r="N259" s="11" t="s">
        <v>645</v>
      </c>
      <c r="O259" s="10">
        <v>22080</v>
      </c>
      <c r="P259" s="32" t="s">
        <v>646</v>
      </c>
      <c r="Q259" s="33">
        <v>0</v>
      </c>
    </row>
    <row r="260" spans="1:17" x14ac:dyDescent="0.3">
      <c r="A260" s="70" t="s">
        <v>4031</v>
      </c>
      <c r="B260" s="9" t="s">
        <v>18</v>
      </c>
      <c r="C260" s="8" t="s">
        <v>3617</v>
      </c>
      <c r="D260" s="7"/>
      <c r="E260" s="6"/>
      <c r="F260" s="18" t="s">
        <v>640</v>
      </c>
      <c r="G260" s="17" t="s">
        <v>642</v>
      </c>
      <c r="H260" s="16" t="s">
        <v>647</v>
      </c>
      <c r="I260" s="15">
        <v>0</v>
      </c>
      <c r="J260" s="15">
        <v>1134</v>
      </c>
      <c r="K260" s="14" t="s">
        <v>50</v>
      </c>
      <c r="L260" s="13" t="s">
        <v>18</v>
      </c>
      <c r="M260" s="12" t="s">
        <v>645</v>
      </c>
      <c r="N260" s="11" t="s">
        <v>50</v>
      </c>
      <c r="O260" s="10">
        <v>22080</v>
      </c>
      <c r="P260" s="34"/>
      <c r="Q260" s="35"/>
    </row>
    <row r="261" spans="1:17" ht="15" thickBot="1" x14ac:dyDescent="0.35">
      <c r="A261" s="70" t="s">
        <v>4031</v>
      </c>
      <c r="B261" s="9" t="s">
        <v>18</v>
      </c>
      <c r="C261" s="8" t="s">
        <v>3617</v>
      </c>
      <c r="D261" s="7"/>
      <c r="E261" s="6"/>
      <c r="F261" s="18" t="s">
        <v>641</v>
      </c>
      <c r="G261" s="17" t="s">
        <v>642</v>
      </c>
      <c r="H261" s="16" t="s">
        <v>648</v>
      </c>
      <c r="I261" s="15">
        <v>0</v>
      </c>
      <c r="J261" s="15">
        <v>1135</v>
      </c>
      <c r="K261" s="14" t="s">
        <v>64</v>
      </c>
      <c r="L261" s="13" t="s">
        <v>51</v>
      </c>
      <c r="M261" s="12" t="s">
        <v>645</v>
      </c>
      <c r="N261" s="11" t="s">
        <v>645</v>
      </c>
      <c r="O261" s="10">
        <v>22080</v>
      </c>
      <c r="P261" s="34"/>
      <c r="Q261" s="35"/>
    </row>
    <row r="262" spans="1:17" x14ac:dyDescent="0.3">
      <c r="A262" s="70" t="s">
        <v>4031</v>
      </c>
      <c r="B262" s="9" t="s">
        <v>18</v>
      </c>
      <c r="C262" s="8" t="s">
        <v>3617</v>
      </c>
      <c r="D262" s="7"/>
      <c r="E262" s="6"/>
      <c r="F262" s="19" t="s">
        <v>649</v>
      </c>
      <c r="G262" s="17" t="s">
        <v>642</v>
      </c>
      <c r="H262" s="16" t="s">
        <v>652</v>
      </c>
      <c r="I262" s="15">
        <v>0</v>
      </c>
      <c r="J262" s="15">
        <v>1136</v>
      </c>
      <c r="K262" s="14" t="s">
        <v>50</v>
      </c>
      <c r="L262" s="13" t="s">
        <v>18</v>
      </c>
      <c r="M262" s="12" t="s">
        <v>645</v>
      </c>
      <c r="N262" s="11" t="s">
        <v>50</v>
      </c>
      <c r="O262" s="10">
        <v>22080</v>
      </c>
      <c r="P262" s="32" t="s">
        <v>646</v>
      </c>
      <c r="Q262" s="33">
        <v>0</v>
      </c>
    </row>
    <row r="263" spans="1:17" x14ac:dyDescent="0.3">
      <c r="A263" s="70" t="s">
        <v>4031</v>
      </c>
      <c r="B263" s="9" t="s">
        <v>18</v>
      </c>
      <c r="C263" s="8" t="s">
        <v>3617</v>
      </c>
      <c r="D263" s="7"/>
      <c r="E263" s="6"/>
      <c r="F263" s="18" t="s">
        <v>650</v>
      </c>
      <c r="G263" s="17" t="s">
        <v>642</v>
      </c>
      <c r="H263" s="16" t="s">
        <v>653</v>
      </c>
      <c r="I263" s="15">
        <v>0</v>
      </c>
      <c r="J263" s="15">
        <v>1137</v>
      </c>
      <c r="K263" s="14" t="s">
        <v>64</v>
      </c>
      <c r="L263" s="13" t="s">
        <v>51</v>
      </c>
      <c r="M263" s="12" t="s">
        <v>645</v>
      </c>
      <c r="N263" s="11" t="s">
        <v>645</v>
      </c>
      <c r="O263" s="10">
        <v>22080</v>
      </c>
      <c r="P263" s="34"/>
      <c r="Q263" s="35"/>
    </row>
    <row r="264" spans="1:17" ht="15" thickBot="1" x14ac:dyDescent="0.35">
      <c r="A264" s="70" t="s">
        <v>4031</v>
      </c>
      <c r="B264" s="9" t="s">
        <v>18</v>
      </c>
      <c r="C264" s="8" t="s">
        <v>3617</v>
      </c>
      <c r="D264" s="7"/>
      <c r="E264" s="6"/>
      <c r="F264" s="18" t="s">
        <v>651</v>
      </c>
      <c r="G264" s="17" t="s">
        <v>642</v>
      </c>
      <c r="H264" s="16" t="s">
        <v>654</v>
      </c>
      <c r="I264" s="15">
        <v>0</v>
      </c>
      <c r="J264" s="15">
        <v>1138</v>
      </c>
      <c r="K264" s="14" t="s">
        <v>50</v>
      </c>
      <c r="L264" s="13" t="s">
        <v>51</v>
      </c>
      <c r="M264" s="12" t="s">
        <v>645</v>
      </c>
      <c r="N264" s="11" t="s">
        <v>50</v>
      </c>
      <c r="O264" s="10">
        <v>22080</v>
      </c>
      <c r="P264" s="34"/>
      <c r="Q264" s="35"/>
    </row>
    <row r="265" spans="1:17" x14ac:dyDescent="0.3">
      <c r="A265" s="70" t="s">
        <v>4031</v>
      </c>
      <c r="B265" s="9" t="s">
        <v>18</v>
      </c>
      <c r="C265" s="8" t="s">
        <v>3617</v>
      </c>
      <c r="D265" s="7"/>
      <c r="E265" s="6"/>
      <c r="F265" s="19" t="s">
        <v>655</v>
      </c>
      <c r="G265" s="17" t="s">
        <v>658</v>
      </c>
      <c r="H265" s="16" t="s">
        <v>659</v>
      </c>
      <c r="I265" s="15">
        <v>0</v>
      </c>
      <c r="J265" s="15" t="s">
        <v>660</v>
      </c>
      <c r="K265" s="14" t="s">
        <v>50</v>
      </c>
      <c r="L265" s="13" t="s">
        <v>51</v>
      </c>
      <c r="M265" s="12">
        <v>0</v>
      </c>
      <c r="N265" s="11" t="s">
        <v>50</v>
      </c>
      <c r="O265" s="10">
        <v>22097</v>
      </c>
      <c r="P265" s="32" t="s">
        <v>661</v>
      </c>
      <c r="Q265" s="33">
        <v>0</v>
      </c>
    </row>
    <row r="266" spans="1:17" x14ac:dyDescent="0.3">
      <c r="A266" s="70" t="s">
        <v>4031</v>
      </c>
      <c r="B266" s="9" t="s">
        <v>18</v>
      </c>
      <c r="C266" s="8" t="s">
        <v>3617</v>
      </c>
      <c r="D266" s="7"/>
      <c r="E266" s="6"/>
      <c r="F266" s="18" t="s">
        <v>656</v>
      </c>
      <c r="G266" s="17" t="s">
        <v>658</v>
      </c>
      <c r="H266" s="16" t="s">
        <v>662</v>
      </c>
      <c r="I266" s="15">
        <v>0</v>
      </c>
      <c r="J266" s="15">
        <v>1140</v>
      </c>
      <c r="K266" s="14" t="s">
        <v>50</v>
      </c>
      <c r="L266" s="13" t="s">
        <v>18</v>
      </c>
      <c r="M266" s="12">
        <v>0</v>
      </c>
      <c r="N266" s="11" t="s">
        <v>50</v>
      </c>
      <c r="O266" s="10">
        <v>22097</v>
      </c>
      <c r="P266" s="34"/>
      <c r="Q266" s="35"/>
    </row>
    <row r="267" spans="1:17" ht="15" thickBot="1" x14ac:dyDescent="0.35">
      <c r="A267" s="70" t="s">
        <v>4031</v>
      </c>
      <c r="B267" s="9" t="s">
        <v>18</v>
      </c>
      <c r="C267" s="8" t="s">
        <v>3617</v>
      </c>
      <c r="D267" s="7"/>
      <c r="E267" s="6"/>
      <c r="F267" s="18" t="s">
        <v>657</v>
      </c>
      <c r="G267" s="17" t="s">
        <v>658</v>
      </c>
      <c r="H267" s="16" t="s">
        <v>663</v>
      </c>
      <c r="I267" s="15">
        <v>0</v>
      </c>
      <c r="J267" s="15">
        <v>1141</v>
      </c>
      <c r="K267" s="14" t="s">
        <v>64</v>
      </c>
      <c r="L267" s="13" t="s">
        <v>18</v>
      </c>
      <c r="M267" s="12">
        <v>0</v>
      </c>
      <c r="N267" s="11">
        <v>22097</v>
      </c>
      <c r="O267" s="10">
        <v>22097</v>
      </c>
      <c r="P267" s="34"/>
      <c r="Q267" s="35"/>
    </row>
    <row r="268" spans="1:17" x14ac:dyDescent="0.3">
      <c r="A268" s="70" t="s">
        <v>4031</v>
      </c>
      <c r="B268" s="9" t="s">
        <v>18</v>
      </c>
      <c r="C268" s="8" t="s">
        <v>3617</v>
      </c>
      <c r="D268" s="7"/>
      <c r="E268" s="6"/>
      <c r="F268" s="19" t="s">
        <v>664</v>
      </c>
      <c r="G268" s="17" t="s">
        <v>658</v>
      </c>
      <c r="H268" s="16" t="s">
        <v>667</v>
      </c>
      <c r="I268" s="15">
        <v>0</v>
      </c>
      <c r="J268" s="15">
        <v>1142</v>
      </c>
      <c r="K268" s="14" t="s">
        <v>64</v>
      </c>
      <c r="L268" s="13" t="s">
        <v>18</v>
      </c>
      <c r="M268" s="12">
        <v>0</v>
      </c>
      <c r="N268" s="11">
        <v>22097</v>
      </c>
      <c r="O268" s="10">
        <v>22097</v>
      </c>
      <c r="P268" s="32" t="s">
        <v>661</v>
      </c>
      <c r="Q268" s="33">
        <v>0</v>
      </c>
    </row>
    <row r="269" spans="1:17" x14ac:dyDescent="0.3">
      <c r="A269" s="70" t="s">
        <v>4031</v>
      </c>
      <c r="B269" s="9" t="s">
        <v>18</v>
      </c>
      <c r="C269" s="8" t="s">
        <v>3617</v>
      </c>
      <c r="D269" s="7"/>
      <c r="E269" s="6"/>
      <c r="F269" s="18" t="s">
        <v>665</v>
      </c>
      <c r="G269" s="17" t="s">
        <v>658</v>
      </c>
      <c r="H269" s="16" t="s">
        <v>668</v>
      </c>
      <c r="I269" s="15">
        <v>0</v>
      </c>
      <c r="J269" s="15">
        <v>1143</v>
      </c>
      <c r="K269" s="14" t="s">
        <v>64</v>
      </c>
      <c r="L269" s="13" t="s">
        <v>18</v>
      </c>
      <c r="M269" s="12">
        <v>0</v>
      </c>
      <c r="N269" s="11">
        <v>22097</v>
      </c>
      <c r="O269" s="10">
        <v>22097</v>
      </c>
      <c r="P269" s="34"/>
      <c r="Q269" s="35"/>
    </row>
    <row r="270" spans="1:17" ht="15" thickBot="1" x14ac:dyDescent="0.35">
      <c r="A270" s="70" t="s">
        <v>4031</v>
      </c>
      <c r="B270" s="9" t="s">
        <v>18</v>
      </c>
      <c r="C270" s="8" t="s">
        <v>3617</v>
      </c>
      <c r="D270" s="7"/>
      <c r="E270" s="6"/>
      <c r="F270" s="18" t="s">
        <v>666</v>
      </c>
      <c r="G270" s="17" t="s">
        <v>658</v>
      </c>
      <c r="H270" s="16" t="s">
        <v>669</v>
      </c>
      <c r="I270" s="15">
        <v>0</v>
      </c>
      <c r="J270" s="15">
        <v>1144</v>
      </c>
      <c r="K270" s="14" t="s">
        <v>64</v>
      </c>
      <c r="L270" s="13" t="s">
        <v>18</v>
      </c>
      <c r="M270" s="12">
        <v>0</v>
      </c>
      <c r="N270" s="11">
        <v>22097</v>
      </c>
      <c r="O270" s="10">
        <v>22097</v>
      </c>
      <c r="P270" s="34"/>
      <c r="Q270" s="35"/>
    </row>
    <row r="271" spans="1:17" x14ac:dyDescent="0.3">
      <c r="A271" s="70" t="s">
        <v>4031</v>
      </c>
      <c r="B271" s="9" t="s">
        <v>18</v>
      </c>
      <c r="C271" s="8" t="s">
        <v>3617</v>
      </c>
      <c r="D271" s="7"/>
      <c r="E271" s="6"/>
      <c r="F271" s="19" t="s">
        <v>670</v>
      </c>
      <c r="G271" s="17" t="s">
        <v>658</v>
      </c>
      <c r="H271" s="16" t="s">
        <v>672</v>
      </c>
      <c r="I271" s="15">
        <v>0</v>
      </c>
      <c r="J271" s="15">
        <v>1145</v>
      </c>
      <c r="K271" s="14" t="s">
        <v>64</v>
      </c>
      <c r="L271" s="13" t="s">
        <v>18</v>
      </c>
      <c r="M271" s="12">
        <v>0</v>
      </c>
      <c r="N271" s="11">
        <v>22097</v>
      </c>
      <c r="O271" s="10">
        <v>22097</v>
      </c>
      <c r="P271" s="32" t="s">
        <v>661</v>
      </c>
      <c r="Q271" s="33">
        <v>0</v>
      </c>
    </row>
    <row r="272" spans="1:17" x14ac:dyDescent="0.3">
      <c r="A272" s="70" t="s">
        <v>4031</v>
      </c>
      <c r="B272" s="9" t="s">
        <v>18</v>
      </c>
      <c r="C272" s="8" t="s">
        <v>3617</v>
      </c>
      <c r="D272" s="7"/>
      <c r="E272" s="6"/>
      <c r="F272" s="18" t="s">
        <v>671</v>
      </c>
      <c r="G272" s="17" t="s">
        <v>658</v>
      </c>
      <c r="H272" s="16" t="s">
        <v>673</v>
      </c>
      <c r="I272" s="15">
        <v>0</v>
      </c>
      <c r="J272" s="15">
        <v>1146</v>
      </c>
      <c r="K272" s="14" t="s">
        <v>64</v>
      </c>
      <c r="L272" s="13" t="s">
        <v>70</v>
      </c>
      <c r="M272" s="12">
        <v>0</v>
      </c>
      <c r="N272" s="11">
        <v>22097</v>
      </c>
      <c r="O272" s="10">
        <v>22097</v>
      </c>
      <c r="P272" s="34"/>
      <c r="Q272" s="35"/>
    </row>
    <row r="273" spans="1:17" ht="15" thickBot="1" x14ac:dyDescent="0.35">
      <c r="A273" s="70" t="s">
        <v>4031</v>
      </c>
      <c r="B273" s="9" t="s">
        <v>18</v>
      </c>
      <c r="C273" s="8" t="s">
        <v>3617</v>
      </c>
      <c r="D273" s="7"/>
      <c r="E273" s="6"/>
      <c r="F273" s="18" t="s">
        <v>1807</v>
      </c>
      <c r="G273" s="17" t="s">
        <v>658</v>
      </c>
      <c r="H273" s="16" t="s">
        <v>4056</v>
      </c>
      <c r="I273" s="15">
        <v>0</v>
      </c>
      <c r="J273" s="15" t="s">
        <v>4057</v>
      </c>
      <c r="K273" s="14" t="s">
        <v>50</v>
      </c>
      <c r="L273" s="13" t="s">
        <v>18</v>
      </c>
      <c r="M273" s="12">
        <v>0</v>
      </c>
      <c r="N273" s="11" t="s">
        <v>50</v>
      </c>
      <c r="O273" s="10">
        <v>22097</v>
      </c>
      <c r="P273" s="34"/>
      <c r="Q273" s="35"/>
    </row>
    <row r="274" spans="1:17" x14ac:dyDescent="0.3">
      <c r="A274" s="70" t="s">
        <v>4031</v>
      </c>
      <c r="B274" s="9" t="s">
        <v>18</v>
      </c>
      <c r="C274" s="8" t="s">
        <v>3617</v>
      </c>
      <c r="D274" s="7"/>
      <c r="E274" s="6"/>
      <c r="F274" s="19" t="s">
        <v>674</v>
      </c>
      <c r="G274" s="17" t="s">
        <v>677</v>
      </c>
      <c r="H274" s="16" t="s">
        <v>678</v>
      </c>
      <c r="I274" s="15">
        <v>0</v>
      </c>
      <c r="J274" s="15" t="s">
        <v>679</v>
      </c>
      <c r="K274" s="14" t="s">
        <v>64</v>
      </c>
      <c r="L274" s="13" t="s">
        <v>51</v>
      </c>
      <c r="M274" s="12">
        <v>0</v>
      </c>
      <c r="N274" s="11">
        <v>22131</v>
      </c>
      <c r="O274" s="10">
        <v>22131</v>
      </c>
      <c r="P274" s="32" t="s">
        <v>680</v>
      </c>
      <c r="Q274" s="33">
        <v>0</v>
      </c>
    </row>
    <row r="275" spans="1:17" x14ac:dyDescent="0.3">
      <c r="A275" s="70" t="s">
        <v>4031</v>
      </c>
      <c r="B275" s="9" t="s">
        <v>18</v>
      </c>
      <c r="C275" s="8" t="s">
        <v>3617</v>
      </c>
      <c r="D275" s="7"/>
      <c r="E275" s="6"/>
      <c r="F275" s="18" t="s">
        <v>675</v>
      </c>
      <c r="G275" s="17" t="s">
        <v>677</v>
      </c>
      <c r="H275" s="16" t="s">
        <v>681</v>
      </c>
      <c r="I275" s="15">
        <v>0</v>
      </c>
      <c r="J275" s="15">
        <v>1148</v>
      </c>
      <c r="K275" s="14" t="s">
        <v>50</v>
      </c>
      <c r="L275" s="13" t="s">
        <v>51</v>
      </c>
      <c r="M275" s="12">
        <v>0</v>
      </c>
      <c r="N275" s="11" t="s">
        <v>50</v>
      </c>
      <c r="O275" s="10">
        <v>22131</v>
      </c>
      <c r="P275" s="34"/>
      <c r="Q275" s="35"/>
    </row>
    <row r="276" spans="1:17" ht="15" thickBot="1" x14ac:dyDescent="0.35">
      <c r="A276" s="70" t="s">
        <v>4031</v>
      </c>
      <c r="B276" s="9" t="s">
        <v>18</v>
      </c>
      <c r="C276" s="8" t="s">
        <v>3617</v>
      </c>
      <c r="D276" s="7"/>
      <c r="E276" s="6"/>
      <c r="F276" s="18" t="s">
        <v>676</v>
      </c>
      <c r="G276" s="17" t="s">
        <v>677</v>
      </c>
      <c r="H276" s="16" t="s">
        <v>682</v>
      </c>
      <c r="I276" s="15">
        <v>0</v>
      </c>
      <c r="J276" s="15">
        <v>1149</v>
      </c>
      <c r="K276" s="14" t="s">
        <v>50</v>
      </c>
      <c r="L276" s="13" t="s">
        <v>18</v>
      </c>
      <c r="M276" s="12">
        <v>0</v>
      </c>
      <c r="N276" s="11" t="s">
        <v>50</v>
      </c>
      <c r="O276" s="10">
        <v>22131</v>
      </c>
      <c r="P276" s="34"/>
      <c r="Q276" s="35"/>
    </row>
    <row r="277" spans="1:17" x14ac:dyDescent="0.3">
      <c r="A277" s="70" t="s">
        <v>4031</v>
      </c>
      <c r="B277" s="9" t="s">
        <v>18</v>
      </c>
      <c r="C277" s="8" t="s">
        <v>3617</v>
      </c>
      <c r="D277" s="7"/>
      <c r="E277" s="6"/>
      <c r="F277" s="19" t="s">
        <v>683</v>
      </c>
      <c r="G277" s="17" t="s">
        <v>686</v>
      </c>
      <c r="H277" s="16" t="s">
        <v>687</v>
      </c>
      <c r="I277" s="15">
        <v>0</v>
      </c>
      <c r="J277" s="15" t="s">
        <v>688</v>
      </c>
      <c r="K277" s="14" t="s">
        <v>64</v>
      </c>
      <c r="L277" s="13" t="s">
        <v>18</v>
      </c>
      <c r="M277" s="12">
        <v>0</v>
      </c>
      <c r="N277" s="11">
        <v>22176</v>
      </c>
      <c r="O277" s="10">
        <v>22176</v>
      </c>
      <c r="P277" s="32" t="s">
        <v>689</v>
      </c>
      <c r="Q277" s="33" t="s">
        <v>690</v>
      </c>
    </row>
    <row r="278" spans="1:17" x14ac:dyDescent="0.3">
      <c r="A278" s="70" t="s">
        <v>4031</v>
      </c>
      <c r="B278" s="9" t="s">
        <v>18</v>
      </c>
      <c r="C278" s="8" t="s">
        <v>3617</v>
      </c>
      <c r="D278" s="7"/>
      <c r="E278" s="6"/>
      <c r="F278" s="18" t="s">
        <v>684</v>
      </c>
      <c r="G278" s="17" t="s">
        <v>686</v>
      </c>
      <c r="H278" s="16" t="s">
        <v>691</v>
      </c>
      <c r="I278" s="15">
        <v>0</v>
      </c>
      <c r="J278" s="15" t="s">
        <v>688</v>
      </c>
      <c r="K278" s="14" t="s">
        <v>64</v>
      </c>
      <c r="L278" s="13" t="s">
        <v>18</v>
      </c>
      <c r="M278" s="12">
        <v>0</v>
      </c>
      <c r="N278" s="11">
        <v>22176</v>
      </c>
      <c r="O278" s="10">
        <v>22176</v>
      </c>
      <c r="P278" s="34"/>
      <c r="Q278" s="35"/>
    </row>
    <row r="279" spans="1:17" ht="15" thickBot="1" x14ac:dyDescent="0.35">
      <c r="A279" s="70" t="s">
        <v>4031</v>
      </c>
      <c r="B279" s="9" t="s">
        <v>18</v>
      </c>
      <c r="C279" s="8" t="s">
        <v>3617</v>
      </c>
      <c r="D279" s="7"/>
      <c r="E279" s="6"/>
      <c r="F279" s="18" t="s">
        <v>685</v>
      </c>
      <c r="G279" s="17" t="s">
        <v>686</v>
      </c>
      <c r="H279" s="16" t="s">
        <v>692</v>
      </c>
      <c r="I279" s="15">
        <v>0</v>
      </c>
      <c r="J279" s="15">
        <v>1151</v>
      </c>
      <c r="K279" s="14" t="s">
        <v>64</v>
      </c>
      <c r="L279" s="13" t="s">
        <v>18</v>
      </c>
      <c r="M279" s="12">
        <v>0</v>
      </c>
      <c r="N279" s="11">
        <v>22176</v>
      </c>
      <c r="O279" s="10">
        <v>22176</v>
      </c>
      <c r="P279" s="34"/>
      <c r="Q279" s="35"/>
    </row>
    <row r="280" spans="1:17" x14ac:dyDescent="0.3">
      <c r="A280" s="70" t="s">
        <v>4031</v>
      </c>
      <c r="B280" s="9" t="s">
        <v>18</v>
      </c>
      <c r="C280" s="8" t="s">
        <v>3617</v>
      </c>
      <c r="D280" s="7"/>
      <c r="E280" s="6"/>
      <c r="F280" s="19" t="s">
        <v>693</v>
      </c>
      <c r="G280" s="17" t="s">
        <v>696</v>
      </c>
      <c r="H280" s="16" t="s">
        <v>697</v>
      </c>
      <c r="I280" s="15">
        <v>0</v>
      </c>
      <c r="J280" s="15" t="s">
        <v>698</v>
      </c>
      <c r="K280" s="14" t="s">
        <v>75</v>
      </c>
      <c r="L280" s="13" t="s">
        <v>18</v>
      </c>
      <c r="M280" s="12" t="s">
        <v>699</v>
      </c>
      <c r="N280" s="11" t="s">
        <v>699</v>
      </c>
      <c r="O280" s="10">
        <v>22192</v>
      </c>
      <c r="P280" s="32" t="s">
        <v>700</v>
      </c>
      <c r="Q280" s="33">
        <v>0</v>
      </c>
    </row>
    <row r="281" spans="1:17" x14ac:dyDescent="0.3">
      <c r="A281" s="70" t="s">
        <v>4031</v>
      </c>
      <c r="B281" s="9" t="s">
        <v>18</v>
      </c>
      <c r="C281" s="8" t="s">
        <v>3617</v>
      </c>
      <c r="D281" s="7"/>
      <c r="E281" s="6"/>
      <c r="F281" s="18" t="s">
        <v>694</v>
      </c>
      <c r="G281" s="17" t="s">
        <v>696</v>
      </c>
      <c r="H281" s="16" t="s">
        <v>701</v>
      </c>
      <c r="I281" s="15">
        <v>0</v>
      </c>
      <c r="J281" s="15" t="s">
        <v>698</v>
      </c>
      <c r="K281" s="14" t="s">
        <v>75</v>
      </c>
      <c r="L281" s="13" t="s">
        <v>18</v>
      </c>
      <c r="M281" s="12" t="s">
        <v>699</v>
      </c>
      <c r="N281" s="11" t="s">
        <v>699</v>
      </c>
      <c r="O281" s="10">
        <v>22192</v>
      </c>
      <c r="P281" s="34"/>
      <c r="Q281" s="35"/>
    </row>
    <row r="282" spans="1:17" ht="15" thickBot="1" x14ac:dyDescent="0.35">
      <c r="A282" s="70" t="s">
        <v>4031</v>
      </c>
      <c r="B282" s="9" t="s">
        <v>18</v>
      </c>
      <c r="C282" s="8" t="s">
        <v>3617</v>
      </c>
      <c r="D282" s="7"/>
      <c r="E282" s="6"/>
      <c r="F282" s="18" t="s">
        <v>695</v>
      </c>
      <c r="G282" s="17" t="s">
        <v>696</v>
      </c>
      <c r="H282" s="16" t="s">
        <v>702</v>
      </c>
      <c r="I282" s="15">
        <v>0</v>
      </c>
      <c r="J282" s="15" t="s">
        <v>698</v>
      </c>
      <c r="K282" s="14" t="s">
        <v>75</v>
      </c>
      <c r="L282" s="13" t="s">
        <v>51</v>
      </c>
      <c r="M282" s="12" t="s">
        <v>699</v>
      </c>
      <c r="N282" s="11" t="s">
        <v>699</v>
      </c>
      <c r="O282" s="10">
        <v>22192</v>
      </c>
      <c r="P282" s="34"/>
      <c r="Q282" s="35"/>
    </row>
    <row r="283" spans="1:17" x14ac:dyDescent="0.3">
      <c r="A283" s="70" t="s">
        <v>4031</v>
      </c>
      <c r="B283" s="9" t="s">
        <v>18</v>
      </c>
      <c r="C283" s="8" t="s">
        <v>3617</v>
      </c>
      <c r="D283" s="7"/>
      <c r="E283" s="6"/>
      <c r="F283" s="19" t="s">
        <v>703</v>
      </c>
      <c r="G283" s="17" t="s">
        <v>706</v>
      </c>
      <c r="H283" s="16" t="s">
        <v>707</v>
      </c>
      <c r="I283" s="15">
        <v>0</v>
      </c>
      <c r="J283" s="15" t="s">
        <v>708</v>
      </c>
      <c r="K283" s="14" t="s">
        <v>50</v>
      </c>
      <c r="L283" s="13" t="s">
        <v>51</v>
      </c>
      <c r="M283" s="12">
        <v>0</v>
      </c>
      <c r="N283" s="11" t="s">
        <v>50</v>
      </c>
      <c r="O283" s="10">
        <v>22197</v>
      </c>
      <c r="P283" s="32" t="s">
        <v>709</v>
      </c>
      <c r="Q283" s="33">
        <v>0</v>
      </c>
    </row>
    <row r="284" spans="1:17" x14ac:dyDescent="0.3">
      <c r="A284" s="70" t="s">
        <v>4031</v>
      </c>
      <c r="B284" s="9" t="s">
        <v>18</v>
      </c>
      <c r="C284" s="8" t="s">
        <v>3617</v>
      </c>
      <c r="D284" s="7"/>
      <c r="E284" s="6"/>
      <c r="F284" s="18" t="s">
        <v>704</v>
      </c>
      <c r="G284" s="17" t="s">
        <v>706</v>
      </c>
      <c r="H284" s="16" t="s">
        <v>710</v>
      </c>
      <c r="I284" s="15">
        <v>0</v>
      </c>
      <c r="J284" s="15">
        <v>1154</v>
      </c>
      <c r="K284" s="14" t="s">
        <v>50</v>
      </c>
      <c r="L284" s="13" t="s">
        <v>51</v>
      </c>
      <c r="M284" s="12">
        <v>0</v>
      </c>
      <c r="N284" s="11" t="s">
        <v>50</v>
      </c>
      <c r="O284" s="10">
        <v>22197</v>
      </c>
      <c r="P284" s="34"/>
      <c r="Q284" s="35"/>
    </row>
    <row r="285" spans="1:17" ht="15" thickBot="1" x14ac:dyDescent="0.35">
      <c r="A285" s="70" t="s">
        <v>4031</v>
      </c>
      <c r="B285" s="9" t="s">
        <v>18</v>
      </c>
      <c r="C285" s="8" t="s">
        <v>3617</v>
      </c>
      <c r="D285" s="7"/>
      <c r="E285" s="6"/>
      <c r="F285" s="18" t="s">
        <v>705</v>
      </c>
      <c r="G285" s="17" t="s">
        <v>706</v>
      </c>
      <c r="H285" s="16" t="s">
        <v>711</v>
      </c>
      <c r="I285" s="15">
        <v>0</v>
      </c>
      <c r="J285" s="15">
        <v>1155</v>
      </c>
      <c r="K285" s="14" t="s">
        <v>50</v>
      </c>
      <c r="L285" s="13" t="s">
        <v>51</v>
      </c>
      <c r="M285" s="12">
        <v>0</v>
      </c>
      <c r="N285" s="11" t="s">
        <v>50</v>
      </c>
      <c r="O285" s="10">
        <v>22197</v>
      </c>
      <c r="P285" s="34"/>
      <c r="Q285" s="35"/>
    </row>
    <row r="286" spans="1:17" x14ac:dyDescent="0.3">
      <c r="A286" s="70" t="s">
        <v>4031</v>
      </c>
      <c r="B286" s="9" t="s">
        <v>18</v>
      </c>
      <c r="C286" s="8" t="s">
        <v>3617</v>
      </c>
      <c r="D286" s="7"/>
      <c r="E286" s="6"/>
      <c r="F286" s="19" t="s">
        <v>712</v>
      </c>
      <c r="G286" s="17" t="s">
        <v>706</v>
      </c>
      <c r="H286" s="16" t="s">
        <v>715</v>
      </c>
      <c r="I286" s="15">
        <v>0</v>
      </c>
      <c r="J286" s="15">
        <v>1156</v>
      </c>
      <c r="K286" s="14" t="s">
        <v>50</v>
      </c>
      <c r="L286" s="13" t="s">
        <v>18</v>
      </c>
      <c r="M286" s="12">
        <v>0</v>
      </c>
      <c r="N286" s="11" t="s">
        <v>50</v>
      </c>
      <c r="O286" s="10">
        <v>22197</v>
      </c>
      <c r="P286" s="32" t="s">
        <v>709</v>
      </c>
      <c r="Q286" s="33">
        <v>0</v>
      </c>
    </row>
    <row r="287" spans="1:17" x14ac:dyDescent="0.3">
      <c r="A287" s="70" t="s">
        <v>4031</v>
      </c>
      <c r="B287" s="9" t="s">
        <v>18</v>
      </c>
      <c r="C287" s="8" t="s">
        <v>3617</v>
      </c>
      <c r="D287" s="7"/>
      <c r="E287" s="6"/>
      <c r="F287" s="18" t="s">
        <v>713</v>
      </c>
      <c r="G287" s="17" t="s">
        <v>706</v>
      </c>
      <c r="H287" s="16" t="s">
        <v>716</v>
      </c>
      <c r="I287" s="15">
        <v>0</v>
      </c>
      <c r="J287" s="15">
        <v>1157</v>
      </c>
      <c r="K287" s="14" t="s">
        <v>50</v>
      </c>
      <c r="L287" s="13" t="s">
        <v>51</v>
      </c>
      <c r="M287" s="12">
        <v>0</v>
      </c>
      <c r="N287" s="11">
        <v>22197</v>
      </c>
      <c r="O287" s="10">
        <v>22197</v>
      </c>
      <c r="P287" s="34"/>
      <c r="Q287" s="35"/>
    </row>
    <row r="288" spans="1:17" ht="15" thickBot="1" x14ac:dyDescent="0.35">
      <c r="A288" s="70" t="s">
        <v>4031</v>
      </c>
      <c r="B288" s="9" t="s">
        <v>18</v>
      </c>
      <c r="C288" s="8" t="s">
        <v>3617</v>
      </c>
      <c r="D288" s="7"/>
      <c r="E288" s="6"/>
      <c r="F288" s="18" t="s">
        <v>714</v>
      </c>
      <c r="G288" s="17" t="s">
        <v>706</v>
      </c>
      <c r="H288" s="16" t="s">
        <v>717</v>
      </c>
      <c r="I288" s="15">
        <v>0</v>
      </c>
      <c r="J288" s="15">
        <v>1158</v>
      </c>
      <c r="K288" s="14" t="s">
        <v>50</v>
      </c>
      <c r="L288" s="13" t="s">
        <v>18</v>
      </c>
      <c r="M288" s="12">
        <v>0</v>
      </c>
      <c r="N288" s="11" t="s">
        <v>50</v>
      </c>
      <c r="O288" s="10">
        <v>22197</v>
      </c>
      <c r="P288" s="34"/>
      <c r="Q288" s="35"/>
    </row>
    <row r="289" spans="1:17" x14ac:dyDescent="0.3">
      <c r="A289" s="70" t="s">
        <v>4031</v>
      </c>
      <c r="B289" s="9" t="s">
        <v>18</v>
      </c>
      <c r="C289" s="8" t="s">
        <v>3617</v>
      </c>
      <c r="D289" s="7"/>
      <c r="E289" s="6"/>
      <c r="F289" s="19" t="s">
        <v>718</v>
      </c>
      <c r="G289" s="17" t="s">
        <v>721</v>
      </c>
      <c r="H289" s="16" t="s">
        <v>722</v>
      </c>
      <c r="I289" s="15">
        <v>0</v>
      </c>
      <c r="J289" s="15" t="s">
        <v>723</v>
      </c>
      <c r="K289" s="14" t="s">
        <v>64</v>
      </c>
      <c r="L289" s="13" t="s">
        <v>18</v>
      </c>
      <c r="M289" s="12" t="s">
        <v>724</v>
      </c>
      <c r="N289" s="11" t="s">
        <v>724</v>
      </c>
      <c r="O289" s="10">
        <v>22206</v>
      </c>
      <c r="P289" s="32" t="s">
        <v>725</v>
      </c>
      <c r="Q289" s="33" t="s">
        <v>726</v>
      </c>
    </row>
    <row r="290" spans="1:17" x14ac:dyDescent="0.3">
      <c r="A290" s="70" t="s">
        <v>4031</v>
      </c>
      <c r="B290" s="9" t="s">
        <v>18</v>
      </c>
      <c r="C290" s="8" t="s">
        <v>3617</v>
      </c>
      <c r="D290" s="7"/>
      <c r="E290" s="6"/>
      <c r="F290" s="18" t="s">
        <v>719</v>
      </c>
      <c r="G290" s="17" t="s">
        <v>721</v>
      </c>
      <c r="H290" s="16" t="s">
        <v>727</v>
      </c>
      <c r="I290" s="15">
        <v>0</v>
      </c>
      <c r="J290" s="15" t="s">
        <v>728</v>
      </c>
      <c r="K290" s="14" t="s">
        <v>64</v>
      </c>
      <c r="L290" s="13" t="s">
        <v>18</v>
      </c>
      <c r="M290" s="12" t="s">
        <v>724</v>
      </c>
      <c r="N290" s="11" t="s">
        <v>724</v>
      </c>
      <c r="O290" s="10">
        <v>22206</v>
      </c>
      <c r="P290" s="34"/>
      <c r="Q290" s="35"/>
    </row>
    <row r="291" spans="1:17" ht="15" thickBot="1" x14ac:dyDescent="0.35">
      <c r="A291" s="70" t="s">
        <v>4031</v>
      </c>
      <c r="B291" s="9" t="s">
        <v>18</v>
      </c>
      <c r="C291" s="8" t="s">
        <v>3617</v>
      </c>
      <c r="D291" s="7"/>
      <c r="E291" s="6"/>
      <c r="F291" s="18" t="s">
        <v>720</v>
      </c>
      <c r="G291" s="17" t="s">
        <v>721</v>
      </c>
      <c r="H291" s="16" t="s">
        <v>729</v>
      </c>
      <c r="I291" s="15">
        <v>0</v>
      </c>
      <c r="J291" s="15">
        <v>1159</v>
      </c>
      <c r="K291" s="14" t="s">
        <v>64</v>
      </c>
      <c r="L291" s="13" t="s">
        <v>18</v>
      </c>
      <c r="M291" s="12" t="s">
        <v>724</v>
      </c>
      <c r="N291" s="11" t="s">
        <v>724</v>
      </c>
      <c r="O291" s="10">
        <v>22206</v>
      </c>
      <c r="P291" s="34"/>
      <c r="Q291" s="35"/>
    </row>
    <row r="292" spans="1:17" x14ac:dyDescent="0.3">
      <c r="A292" s="70" t="s">
        <v>4031</v>
      </c>
      <c r="B292" s="9" t="s">
        <v>18</v>
      </c>
      <c r="C292" s="8" t="s">
        <v>3617</v>
      </c>
      <c r="D292" s="7"/>
      <c r="E292" s="6"/>
      <c r="F292" s="19" t="s">
        <v>730</v>
      </c>
      <c r="G292" s="17" t="s">
        <v>721</v>
      </c>
      <c r="H292" s="16" t="s">
        <v>733</v>
      </c>
      <c r="I292" s="15">
        <v>0</v>
      </c>
      <c r="J292" s="15">
        <v>1160</v>
      </c>
      <c r="K292" s="14" t="s">
        <v>64</v>
      </c>
      <c r="L292" s="13" t="s">
        <v>18</v>
      </c>
      <c r="M292" s="12" t="s">
        <v>724</v>
      </c>
      <c r="N292" s="11" t="s">
        <v>724</v>
      </c>
      <c r="O292" s="10">
        <v>22206</v>
      </c>
      <c r="P292" s="32" t="s">
        <v>725</v>
      </c>
      <c r="Q292" s="33" t="s">
        <v>726</v>
      </c>
    </row>
    <row r="293" spans="1:17" x14ac:dyDescent="0.3">
      <c r="A293" s="70" t="s">
        <v>4031</v>
      </c>
      <c r="B293" s="9" t="s">
        <v>18</v>
      </c>
      <c r="C293" s="8" t="s">
        <v>3617</v>
      </c>
      <c r="D293" s="7"/>
      <c r="E293" s="6"/>
      <c r="F293" s="18" t="s">
        <v>731</v>
      </c>
      <c r="G293" s="17" t="s">
        <v>721</v>
      </c>
      <c r="H293" s="16" t="s">
        <v>734</v>
      </c>
      <c r="I293" s="15">
        <v>0</v>
      </c>
      <c r="J293" s="15">
        <v>1161</v>
      </c>
      <c r="K293" s="14" t="s">
        <v>64</v>
      </c>
      <c r="L293" s="13" t="s">
        <v>18</v>
      </c>
      <c r="M293" s="12" t="s">
        <v>724</v>
      </c>
      <c r="N293" s="11" t="s">
        <v>724</v>
      </c>
      <c r="O293" s="10">
        <v>22206</v>
      </c>
      <c r="P293" s="34"/>
      <c r="Q293" s="35"/>
    </row>
    <row r="294" spans="1:17" ht="15" thickBot="1" x14ac:dyDescent="0.35">
      <c r="A294" s="70" t="s">
        <v>4031</v>
      </c>
      <c r="B294" s="9" t="s">
        <v>18</v>
      </c>
      <c r="C294" s="8" t="s">
        <v>3617</v>
      </c>
      <c r="D294" s="7"/>
      <c r="E294" s="6"/>
      <c r="F294" s="18" t="s">
        <v>732</v>
      </c>
      <c r="G294" s="17" t="s">
        <v>721</v>
      </c>
      <c r="H294" s="16" t="s">
        <v>735</v>
      </c>
      <c r="I294" s="15">
        <v>0</v>
      </c>
      <c r="J294" s="15">
        <v>1162</v>
      </c>
      <c r="K294" s="14" t="s">
        <v>64</v>
      </c>
      <c r="L294" s="13" t="s">
        <v>18</v>
      </c>
      <c r="M294" s="12" t="s">
        <v>724</v>
      </c>
      <c r="N294" s="11" t="s">
        <v>724</v>
      </c>
      <c r="O294" s="10">
        <v>22206</v>
      </c>
      <c r="P294" s="34"/>
      <c r="Q294" s="35"/>
    </row>
    <row r="295" spans="1:17" x14ac:dyDescent="0.3">
      <c r="A295" s="70" t="s">
        <v>4031</v>
      </c>
      <c r="B295" s="9" t="s">
        <v>18</v>
      </c>
      <c r="C295" s="8" t="s">
        <v>3617</v>
      </c>
      <c r="D295" s="7"/>
      <c r="E295" s="6"/>
      <c r="F295" s="19" t="s">
        <v>736</v>
      </c>
      <c r="G295" s="17" t="s">
        <v>739</v>
      </c>
      <c r="H295" s="16" t="s">
        <v>740</v>
      </c>
      <c r="I295" s="15">
        <v>0</v>
      </c>
      <c r="J295" s="15" t="s">
        <v>741</v>
      </c>
      <c r="K295" s="14" t="s">
        <v>64</v>
      </c>
      <c r="L295" s="13" t="s">
        <v>51</v>
      </c>
      <c r="M295" s="12" t="s">
        <v>742</v>
      </c>
      <c r="N295" s="11">
        <v>22482</v>
      </c>
      <c r="O295" s="10">
        <v>22256</v>
      </c>
      <c r="P295" s="32" t="s">
        <v>743</v>
      </c>
      <c r="Q295" s="33">
        <v>0</v>
      </c>
    </row>
    <row r="296" spans="1:17" x14ac:dyDescent="0.3">
      <c r="A296" s="70" t="s">
        <v>4031</v>
      </c>
      <c r="B296" s="9" t="s">
        <v>18</v>
      </c>
      <c r="C296" s="8" t="s">
        <v>3617</v>
      </c>
      <c r="D296" s="7"/>
      <c r="E296" s="6"/>
      <c r="F296" s="18" t="s">
        <v>737</v>
      </c>
      <c r="G296" s="17" t="s">
        <v>739</v>
      </c>
      <c r="H296" s="16" t="s">
        <v>744</v>
      </c>
      <c r="I296" s="15">
        <v>0</v>
      </c>
      <c r="J296" s="15">
        <v>1164</v>
      </c>
      <c r="K296" s="14" t="s">
        <v>50</v>
      </c>
      <c r="L296" s="13" t="s">
        <v>51</v>
      </c>
      <c r="M296" s="12" t="s">
        <v>742</v>
      </c>
      <c r="N296" s="11" t="s">
        <v>50</v>
      </c>
      <c r="O296" s="10">
        <v>22256</v>
      </c>
      <c r="P296" s="34"/>
      <c r="Q296" s="35"/>
    </row>
    <row r="297" spans="1:17" ht="15" thickBot="1" x14ac:dyDescent="0.35">
      <c r="A297" s="70" t="s">
        <v>4031</v>
      </c>
      <c r="B297" s="9" t="s">
        <v>18</v>
      </c>
      <c r="C297" s="8" t="s">
        <v>3617</v>
      </c>
      <c r="D297" s="7"/>
      <c r="E297" s="6"/>
      <c r="F297" s="18" t="s">
        <v>738</v>
      </c>
      <c r="G297" s="17" t="s">
        <v>739</v>
      </c>
      <c r="H297" s="16" t="s">
        <v>745</v>
      </c>
      <c r="I297" s="15">
        <v>0</v>
      </c>
      <c r="J297" s="15">
        <v>1165</v>
      </c>
      <c r="K297" s="14" t="s">
        <v>50</v>
      </c>
      <c r="L297" s="13" t="s">
        <v>51</v>
      </c>
      <c r="M297" s="12" t="s">
        <v>742</v>
      </c>
      <c r="N297" s="11" t="s">
        <v>50</v>
      </c>
      <c r="O297" s="10">
        <v>22256</v>
      </c>
      <c r="P297" s="34"/>
      <c r="Q297" s="35"/>
    </row>
    <row r="298" spans="1:17" x14ac:dyDescent="0.3">
      <c r="A298" s="70" t="s">
        <v>4031</v>
      </c>
      <c r="B298" s="9" t="s">
        <v>18</v>
      </c>
      <c r="C298" s="8" t="s">
        <v>3617</v>
      </c>
      <c r="D298" s="7"/>
      <c r="E298" s="6"/>
      <c r="F298" s="19" t="s">
        <v>746</v>
      </c>
      <c r="G298" s="17" t="s">
        <v>739</v>
      </c>
      <c r="H298" s="16" t="s">
        <v>749</v>
      </c>
      <c r="I298" s="15">
        <v>0</v>
      </c>
      <c r="J298" s="15">
        <v>1166</v>
      </c>
      <c r="K298" s="14" t="s">
        <v>50</v>
      </c>
      <c r="L298" s="13" t="s">
        <v>51</v>
      </c>
      <c r="M298" s="12" t="s">
        <v>742</v>
      </c>
      <c r="N298" s="11" t="s">
        <v>50</v>
      </c>
      <c r="O298" s="10">
        <v>22256</v>
      </c>
      <c r="P298" s="32" t="s">
        <v>743</v>
      </c>
      <c r="Q298" s="33">
        <v>0</v>
      </c>
    </row>
    <row r="299" spans="1:17" x14ac:dyDescent="0.3">
      <c r="A299" s="70" t="s">
        <v>4031</v>
      </c>
      <c r="B299" s="9" t="s">
        <v>18</v>
      </c>
      <c r="C299" s="8" t="s">
        <v>3617</v>
      </c>
      <c r="D299" s="7"/>
      <c r="E299" s="6"/>
      <c r="F299" s="18" t="s">
        <v>747</v>
      </c>
      <c r="G299" s="17" t="s">
        <v>739</v>
      </c>
      <c r="H299" s="16" t="s">
        <v>750</v>
      </c>
      <c r="I299" s="15">
        <v>0</v>
      </c>
      <c r="J299" s="15">
        <v>1167</v>
      </c>
      <c r="K299" s="14" t="s">
        <v>50</v>
      </c>
      <c r="L299" s="13" t="s">
        <v>51</v>
      </c>
      <c r="M299" s="12" t="s">
        <v>742</v>
      </c>
      <c r="N299" s="11" t="s">
        <v>50</v>
      </c>
      <c r="O299" s="10">
        <v>22256</v>
      </c>
      <c r="P299" s="34"/>
      <c r="Q299" s="35"/>
    </row>
    <row r="300" spans="1:17" ht="15" thickBot="1" x14ac:dyDescent="0.35">
      <c r="A300" s="70" t="s">
        <v>4031</v>
      </c>
      <c r="B300" s="9" t="s">
        <v>18</v>
      </c>
      <c r="C300" s="8" t="s">
        <v>3617</v>
      </c>
      <c r="D300" s="7"/>
      <c r="E300" s="6"/>
      <c r="F300" s="18" t="s">
        <v>748</v>
      </c>
      <c r="G300" s="17" t="s">
        <v>739</v>
      </c>
      <c r="H300" s="16" t="s">
        <v>751</v>
      </c>
      <c r="I300" s="15">
        <v>0</v>
      </c>
      <c r="J300" s="15">
        <v>1168</v>
      </c>
      <c r="K300" s="14" t="s">
        <v>50</v>
      </c>
      <c r="L300" s="13" t="s">
        <v>18</v>
      </c>
      <c r="M300" s="12" t="s">
        <v>742</v>
      </c>
      <c r="N300" s="11" t="s">
        <v>50</v>
      </c>
      <c r="O300" s="10">
        <v>22256</v>
      </c>
      <c r="P300" s="34"/>
      <c r="Q300" s="35"/>
    </row>
    <row r="301" spans="1:17" x14ac:dyDescent="0.3">
      <c r="A301" s="70" t="s">
        <v>4031</v>
      </c>
      <c r="B301" s="9" t="s">
        <v>18</v>
      </c>
      <c r="C301" s="8" t="s">
        <v>3617</v>
      </c>
      <c r="D301" s="7"/>
      <c r="E301" s="6"/>
      <c r="F301" s="19" t="s">
        <v>752</v>
      </c>
      <c r="G301" s="17" t="s">
        <v>755</v>
      </c>
      <c r="H301" s="16" t="s">
        <v>756</v>
      </c>
      <c r="I301" s="15" t="s">
        <v>28</v>
      </c>
      <c r="J301" s="15">
        <v>1169</v>
      </c>
      <c r="K301" s="14" t="s">
        <v>82</v>
      </c>
      <c r="L301" s="13" t="s">
        <v>18</v>
      </c>
      <c r="M301" s="12" t="s">
        <v>757</v>
      </c>
      <c r="N301" s="11">
        <v>22265</v>
      </c>
      <c r="O301" s="10">
        <v>22265</v>
      </c>
      <c r="P301" s="32" t="s">
        <v>758</v>
      </c>
      <c r="Q301" s="33">
        <v>0</v>
      </c>
    </row>
    <row r="302" spans="1:17" x14ac:dyDescent="0.3">
      <c r="A302" s="70" t="s">
        <v>4031</v>
      </c>
      <c r="B302" s="9" t="s">
        <v>18</v>
      </c>
      <c r="C302" s="8" t="s">
        <v>3617</v>
      </c>
      <c r="D302" s="7"/>
      <c r="E302" s="6"/>
      <c r="F302" s="18" t="s">
        <v>753</v>
      </c>
      <c r="G302" s="17" t="s">
        <v>755</v>
      </c>
      <c r="H302" s="16" t="s">
        <v>759</v>
      </c>
      <c r="I302" s="15" t="s">
        <v>28</v>
      </c>
      <c r="J302" s="15">
        <v>1169</v>
      </c>
      <c r="K302" s="14" t="s">
        <v>64</v>
      </c>
      <c r="L302" s="13" t="s">
        <v>18</v>
      </c>
      <c r="M302" s="12" t="s">
        <v>757</v>
      </c>
      <c r="N302" s="11">
        <v>22265</v>
      </c>
      <c r="O302" s="10">
        <v>22265</v>
      </c>
      <c r="P302" s="34"/>
      <c r="Q302" s="35"/>
    </row>
    <row r="303" spans="1:17" ht="15" thickBot="1" x14ac:dyDescent="0.35">
      <c r="A303" s="70" t="s">
        <v>4031</v>
      </c>
      <c r="B303" s="9" t="s">
        <v>18</v>
      </c>
      <c r="C303" s="8" t="s">
        <v>3617</v>
      </c>
      <c r="D303" s="7"/>
      <c r="E303" s="6"/>
      <c r="F303" s="18" t="s">
        <v>754</v>
      </c>
      <c r="G303" s="17" t="s">
        <v>755</v>
      </c>
      <c r="H303" s="16" t="s">
        <v>760</v>
      </c>
      <c r="I303" s="15" t="s">
        <v>16</v>
      </c>
      <c r="J303" s="15">
        <v>1169</v>
      </c>
      <c r="K303" s="14" t="s">
        <v>64</v>
      </c>
      <c r="L303" s="13" t="s">
        <v>18</v>
      </c>
      <c r="M303" s="12" t="s">
        <v>757</v>
      </c>
      <c r="N303" s="11">
        <v>22265</v>
      </c>
      <c r="O303" s="10">
        <v>22265</v>
      </c>
      <c r="P303" s="34"/>
      <c r="Q303" s="35"/>
    </row>
    <row r="304" spans="1:17" x14ac:dyDescent="0.3">
      <c r="A304" s="70" t="s">
        <v>4031</v>
      </c>
      <c r="B304" s="9" t="s">
        <v>18</v>
      </c>
      <c r="C304" s="8" t="s">
        <v>3617</v>
      </c>
      <c r="D304" s="7"/>
      <c r="E304" s="6"/>
      <c r="F304" s="19" t="s">
        <v>761</v>
      </c>
      <c r="G304" s="17" t="s">
        <v>755</v>
      </c>
      <c r="H304" s="16" t="s">
        <v>764</v>
      </c>
      <c r="I304" s="15" t="s">
        <v>16</v>
      </c>
      <c r="J304" s="15" t="s">
        <v>765</v>
      </c>
      <c r="K304" s="14" t="s">
        <v>64</v>
      </c>
      <c r="L304" s="13" t="s">
        <v>51</v>
      </c>
      <c r="M304" s="12" t="s">
        <v>757</v>
      </c>
      <c r="N304" s="11">
        <v>22265</v>
      </c>
      <c r="O304" s="10">
        <v>22265</v>
      </c>
      <c r="P304" s="32" t="s">
        <v>758</v>
      </c>
      <c r="Q304" s="33">
        <v>0</v>
      </c>
    </row>
    <row r="305" spans="1:17" x14ac:dyDescent="0.3">
      <c r="A305" s="70" t="s">
        <v>4031</v>
      </c>
      <c r="B305" s="9" t="s">
        <v>18</v>
      </c>
      <c r="C305" s="8" t="s">
        <v>3617</v>
      </c>
      <c r="D305" s="7"/>
      <c r="E305" s="6"/>
      <c r="F305" s="18" t="s">
        <v>762</v>
      </c>
      <c r="G305" s="17" t="s">
        <v>755</v>
      </c>
      <c r="H305" s="16" t="s">
        <v>766</v>
      </c>
      <c r="I305" s="15">
        <v>0</v>
      </c>
      <c r="J305" s="15">
        <v>1170</v>
      </c>
      <c r="K305" s="14" t="s">
        <v>50</v>
      </c>
      <c r="L305" s="13" t="s">
        <v>51</v>
      </c>
      <c r="M305" s="12" t="s">
        <v>757</v>
      </c>
      <c r="N305" s="11" t="s">
        <v>50</v>
      </c>
      <c r="O305" s="10">
        <v>22265</v>
      </c>
      <c r="P305" s="34"/>
      <c r="Q305" s="35"/>
    </row>
    <row r="306" spans="1:17" ht="15" thickBot="1" x14ac:dyDescent="0.35">
      <c r="A306" s="70" t="s">
        <v>4031</v>
      </c>
      <c r="B306" s="9" t="s">
        <v>18</v>
      </c>
      <c r="C306" s="8" t="s">
        <v>3617</v>
      </c>
      <c r="D306" s="7"/>
      <c r="E306" s="6"/>
      <c r="F306" s="18" t="s">
        <v>763</v>
      </c>
      <c r="G306" s="17" t="s">
        <v>755</v>
      </c>
      <c r="H306" s="16" t="s">
        <v>767</v>
      </c>
      <c r="I306" s="15">
        <v>0</v>
      </c>
      <c r="J306" s="15">
        <v>1171</v>
      </c>
      <c r="K306" s="14" t="s">
        <v>50</v>
      </c>
      <c r="L306" s="13" t="s">
        <v>18</v>
      </c>
      <c r="M306" s="12" t="s">
        <v>757</v>
      </c>
      <c r="N306" s="11" t="s">
        <v>50</v>
      </c>
      <c r="O306" s="10">
        <v>22265</v>
      </c>
      <c r="P306" s="34"/>
      <c r="Q306" s="35"/>
    </row>
    <row r="307" spans="1:17" x14ac:dyDescent="0.3">
      <c r="A307" s="70" t="s">
        <v>4031</v>
      </c>
      <c r="B307" s="9" t="s">
        <v>18</v>
      </c>
      <c r="C307" s="8" t="s">
        <v>3617</v>
      </c>
      <c r="D307" s="7"/>
      <c r="E307" s="6"/>
      <c r="F307" s="19" t="s">
        <v>768</v>
      </c>
      <c r="G307" s="17" t="s">
        <v>755</v>
      </c>
      <c r="H307" s="16" t="s">
        <v>771</v>
      </c>
      <c r="I307" s="15">
        <v>0</v>
      </c>
      <c r="J307" s="15" t="s">
        <v>765</v>
      </c>
      <c r="K307" s="14" t="s">
        <v>472</v>
      </c>
      <c r="L307" s="13" t="s">
        <v>18</v>
      </c>
      <c r="M307" s="12" t="s">
        <v>757</v>
      </c>
      <c r="N307" s="11">
        <v>22265</v>
      </c>
      <c r="O307" s="10">
        <v>22265</v>
      </c>
      <c r="P307" s="32" t="s">
        <v>758</v>
      </c>
      <c r="Q307" s="33">
        <v>0</v>
      </c>
    </row>
    <row r="308" spans="1:17" x14ac:dyDescent="0.3">
      <c r="A308" s="70" t="s">
        <v>4031</v>
      </c>
      <c r="B308" s="9" t="s">
        <v>18</v>
      </c>
      <c r="C308" s="8" t="s">
        <v>3617</v>
      </c>
      <c r="D308" s="7"/>
      <c r="E308" s="6"/>
      <c r="F308" s="18" t="s">
        <v>769</v>
      </c>
      <c r="G308" s="17" t="s">
        <v>755</v>
      </c>
      <c r="H308" s="16" t="s">
        <v>772</v>
      </c>
      <c r="I308" s="15">
        <v>0</v>
      </c>
      <c r="J308" s="15" t="s">
        <v>765</v>
      </c>
      <c r="K308" s="14" t="s">
        <v>82</v>
      </c>
      <c r="L308" s="13" t="s">
        <v>18</v>
      </c>
      <c r="M308" s="12" t="s">
        <v>757</v>
      </c>
      <c r="N308" s="11">
        <v>22265</v>
      </c>
      <c r="O308" s="10">
        <v>22265</v>
      </c>
      <c r="P308" s="34"/>
      <c r="Q308" s="35"/>
    </row>
    <row r="309" spans="1:17" ht="15" thickBot="1" x14ac:dyDescent="0.35">
      <c r="A309" s="70" t="s">
        <v>4031</v>
      </c>
      <c r="B309" s="9" t="s">
        <v>18</v>
      </c>
      <c r="C309" s="8" t="s">
        <v>3617</v>
      </c>
      <c r="D309" s="7"/>
      <c r="E309" s="6"/>
      <c r="F309" s="18" t="s">
        <v>770</v>
      </c>
      <c r="G309" s="17" t="s">
        <v>755</v>
      </c>
      <c r="H309" s="16" t="s">
        <v>773</v>
      </c>
      <c r="I309" s="15">
        <v>0</v>
      </c>
      <c r="J309" s="15" t="s">
        <v>765</v>
      </c>
      <c r="K309" s="14" t="s">
        <v>75</v>
      </c>
      <c r="L309" s="13" t="s">
        <v>18</v>
      </c>
      <c r="M309" s="12" t="s">
        <v>757</v>
      </c>
      <c r="N309" s="11">
        <v>22265</v>
      </c>
      <c r="O309" s="10">
        <v>22265</v>
      </c>
      <c r="P309" s="34"/>
      <c r="Q309" s="35"/>
    </row>
    <row r="310" spans="1:17" x14ac:dyDescent="0.3">
      <c r="A310" s="70" t="s">
        <v>4031</v>
      </c>
      <c r="B310" s="9" t="s">
        <v>18</v>
      </c>
      <c r="C310" s="8" t="s">
        <v>3617</v>
      </c>
      <c r="D310" s="7"/>
      <c r="E310" s="6"/>
      <c r="F310" s="19" t="s">
        <v>774</v>
      </c>
      <c r="G310" s="17" t="s">
        <v>755</v>
      </c>
      <c r="H310" s="16" t="s">
        <v>775</v>
      </c>
      <c r="I310" s="15">
        <v>0</v>
      </c>
      <c r="J310" s="15" t="s">
        <v>776</v>
      </c>
      <c r="K310" s="14" t="s">
        <v>777</v>
      </c>
      <c r="L310" s="13" t="s">
        <v>70</v>
      </c>
      <c r="M310" s="12" t="s">
        <v>757</v>
      </c>
      <c r="N310" s="11">
        <v>25826</v>
      </c>
      <c r="O310" s="10">
        <v>22265</v>
      </c>
      <c r="P310" s="32" t="s">
        <v>758</v>
      </c>
      <c r="Q310" s="33">
        <v>0</v>
      </c>
    </row>
    <row r="311" spans="1:17" x14ac:dyDescent="0.3">
      <c r="A311" s="70" t="s">
        <v>4031</v>
      </c>
      <c r="B311" s="9" t="s">
        <v>18</v>
      </c>
      <c r="C311" s="8" t="s">
        <v>3617</v>
      </c>
      <c r="D311" s="7"/>
      <c r="E311" s="6"/>
      <c r="F311" s="18" t="s">
        <v>1879</v>
      </c>
      <c r="G311" s="17" t="s">
        <v>755</v>
      </c>
      <c r="H311" s="16" t="s">
        <v>4056</v>
      </c>
      <c r="I311" s="15">
        <v>0</v>
      </c>
      <c r="J311" s="15" t="s">
        <v>4057</v>
      </c>
      <c r="K311" s="14" t="s">
        <v>50</v>
      </c>
      <c r="L311" s="13" t="s">
        <v>70</v>
      </c>
      <c r="M311" s="12" t="s">
        <v>757</v>
      </c>
      <c r="N311" s="11" t="s">
        <v>50</v>
      </c>
      <c r="O311" s="10">
        <v>22265</v>
      </c>
      <c r="P311" s="34"/>
      <c r="Q311" s="35"/>
    </row>
    <row r="312" spans="1:17" x14ac:dyDescent="0.3">
      <c r="A312" s="70" t="s">
        <v>4031</v>
      </c>
      <c r="B312" s="3"/>
      <c r="C312" s="3"/>
      <c r="D312" s="3"/>
      <c r="E312" s="3"/>
      <c r="F312" s="5"/>
      <c r="G312" s="3"/>
      <c r="H312" s="3"/>
      <c r="I312" s="4"/>
      <c r="J312" s="3"/>
      <c r="K312" s="3"/>
      <c r="L312" s="3"/>
      <c r="M312" s="4"/>
      <c r="N312" s="3"/>
      <c r="O312" s="3"/>
      <c r="P312" s="3"/>
      <c r="Q312" s="3"/>
    </row>
    <row r="313" spans="1:17" ht="15" thickBot="1" x14ac:dyDescent="0.35">
      <c r="A313" s="70" t="s">
        <v>4031</v>
      </c>
      <c r="C313" s="94" t="s">
        <v>4031</v>
      </c>
      <c r="D313" s="93" t="s">
        <v>4031</v>
      </c>
      <c r="E313" s="93" t="s">
        <v>4031</v>
      </c>
      <c r="F313" s="93" t="s">
        <v>4031</v>
      </c>
      <c r="G313" s="93" t="s">
        <v>4031</v>
      </c>
      <c r="H313" s="93" t="s">
        <v>4031</v>
      </c>
      <c r="I313" s="93" t="s">
        <v>4031</v>
      </c>
      <c r="J313" s="93" t="s">
        <v>4031</v>
      </c>
      <c r="K313" s="93" t="s">
        <v>4031</v>
      </c>
      <c r="L313" s="93" t="s">
        <v>4031</v>
      </c>
      <c r="M313" s="93" t="s">
        <v>4031</v>
      </c>
      <c r="N313" s="93" t="s">
        <v>4031</v>
      </c>
      <c r="O313" s="93" t="s">
        <v>4031</v>
      </c>
    </row>
    <row r="314" spans="1:17" ht="15" thickTop="1" x14ac:dyDescent="0.3">
      <c r="A314" s="70" t="s">
        <v>4031</v>
      </c>
      <c r="B314" s="80"/>
      <c r="C314" s="80" t="s">
        <v>4036</v>
      </c>
      <c r="D314" s="80" t="s">
        <v>4036</v>
      </c>
      <c r="E314" s="80" t="s">
        <v>4036</v>
      </c>
      <c r="F314" s="71" t="s">
        <v>4031</v>
      </c>
      <c r="G314" s="81" t="str">
        <f>+G2</f>
        <v xml:space="preserve">Indien jullie deze onderstaande scans hebben, graag een copie te zenden naar (met dank): </v>
      </c>
      <c r="H314" s="82" t="s">
        <v>4034</v>
      </c>
      <c r="I314" s="83"/>
      <c r="J314" s="84"/>
      <c r="K314" s="84"/>
      <c r="L314" s="83"/>
      <c r="M314" s="83"/>
      <c r="N314" s="84"/>
      <c r="O314" s="85"/>
    </row>
    <row r="315" spans="1:17" ht="15" customHeight="1" thickBot="1" x14ac:dyDescent="0.35">
      <c r="A315" s="86"/>
      <c r="B315" s="86"/>
      <c r="C315" s="86"/>
      <c r="D315" s="141" t="str">
        <f>CONCATENATE(COUNTIF(L316:L434, "scan"), "x ►")</f>
        <v>79x ►</v>
      </c>
      <c r="E315" s="142"/>
      <c r="F315" s="13" t="s">
        <v>51</v>
      </c>
      <c r="G315" s="72" t="str">
        <f>+G3</f>
        <v>Missende scans in:</v>
      </c>
      <c r="H315" s="87" t="str">
        <f>+H3</f>
        <v>MK JAY1955-1960(961-1171)(NL-FR-EN)</v>
      </c>
      <c r="I315" s="88"/>
      <c r="J315" s="89"/>
      <c r="K315" s="89"/>
      <c r="L315" s="88"/>
      <c r="M315" s="88"/>
      <c r="N315" s="89"/>
      <c r="O315" s="90"/>
    </row>
    <row r="316" spans="1:17" ht="15" thickTop="1" x14ac:dyDescent="0.3">
      <c r="A316" s="86"/>
      <c r="B316" s="86"/>
      <c r="C316" s="86"/>
      <c r="D316" s="7"/>
      <c r="E316" s="6"/>
      <c r="F316" s="18" t="s">
        <v>39</v>
      </c>
      <c r="G316" s="17" t="s">
        <v>14</v>
      </c>
      <c r="H316" s="16" t="s">
        <v>44</v>
      </c>
      <c r="I316" s="15" t="s">
        <v>28</v>
      </c>
      <c r="J316" s="15">
        <v>963</v>
      </c>
      <c r="K316" s="14" t="s">
        <v>17</v>
      </c>
      <c r="L316" s="13" t="s">
        <v>51</v>
      </c>
      <c r="M316" s="12">
        <v>0</v>
      </c>
      <c r="N316" s="11">
        <v>20509</v>
      </c>
      <c r="O316" s="10">
        <v>20135</v>
      </c>
    </row>
    <row r="317" spans="1:17" x14ac:dyDescent="0.3">
      <c r="A317" s="86"/>
      <c r="B317" s="86"/>
      <c r="C317" s="86"/>
      <c r="D317" s="7"/>
      <c r="E317" s="6"/>
      <c r="F317" s="18" t="s">
        <v>58</v>
      </c>
      <c r="G317" s="17" t="s">
        <v>59</v>
      </c>
      <c r="H317" s="16" t="s">
        <v>63</v>
      </c>
      <c r="I317" s="15" t="s">
        <v>16</v>
      </c>
      <c r="J317" s="15">
        <v>967</v>
      </c>
      <c r="K317" s="14" t="s">
        <v>64</v>
      </c>
      <c r="L317" s="13" t="s">
        <v>51</v>
      </c>
      <c r="M317" s="12">
        <v>0</v>
      </c>
      <c r="N317" s="11" t="s">
        <v>21</v>
      </c>
      <c r="O317" s="10">
        <v>20220</v>
      </c>
    </row>
    <row r="318" spans="1:17" x14ac:dyDescent="0.3">
      <c r="A318" s="86"/>
      <c r="B318" s="86"/>
      <c r="C318" s="86"/>
      <c r="D318" s="7"/>
      <c r="E318" s="6"/>
      <c r="F318" s="19" t="s">
        <v>71</v>
      </c>
      <c r="G318" s="17" t="s">
        <v>73</v>
      </c>
      <c r="H318" s="16" t="s">
        <v>74</v>
      </c>
      <c r="I318" s="15">
        <v>0</v>
      </c>
      <c r="J318" s="15">
        <v>969</v>
      </c>
      <c r="K318" s="14" t="s">
        <v>75</v>
      </c>
      <c r="L318" s="13" t="s">
        <v>51</v>
      </c>
      <c r="M318" s="12">
        <v>0</v>
      </c>
      <c r="N318" s="11">
        <v>20319</v>
      </c>
      <c r="O318" s="10">
        <v>20250</v>
      </c>
    </row>
    <row r="319" spans="1:17" x14ac:dyDescent="0.3">
      <c r="A319" s="86"/>
      <c r="B319" s="86"/>
      <c r="C319" s="86"/>
      <c r="D319" s="7"/>
      <c r="E319" s="6"/>
      <c r="F319" s="19" t="s">
        <v>78</v>
      </c>
      <c r="G319" s="17" t="s">
        <v>80</v>
      </c>
      <c r="H319" s="16" t="s">
        <v>81</v>
      </c>
      <c r="I319" s="15">
        <v>0</v>
      </c>
      <c r="J319" s="15">
        <v>971</v>
      </c>
      <c r="K319" s="14" t="s">
        <v>82</v>
      </c>
      <c r="L319" s="13" t="s">
        <v>51</v>
      </c>
      <c r="M319" s="12">
        <v>0</v>
      </c>
      <c r="N319" s="11">
        <v>20370</v>
      </c>
      <c r="O319" s="10">
        <v>20342</v>
      </c>
    </row>
    <row r="320" spans="1:17" x14ac:dyDescent="0.3">
      <c r="A320" s="86"/>
      <c r="B320" s="86"/>
      <c r="C320" s="86"/>
      <c r="D320" s="7"/>
      <c r="E320" s="6"/>
      <c r="F320" s="18" t="s">
        <v>104</v>
      </c>
      <c r="G320" s="17" t="s">
        <v>106</v>
      </c>
      <c r="H320" s="16" t="s">
        <v>110</v>
      </c>
      <c r="I320" s="15">
        <v>0</v>
      </c>
      <c r="J320" s="15">
        <v>980</v>
      </c>
      <c r="K320" s="14" t="s">
        <v>108</v>
      </c>
      <c r="L320" s="13" t="s">
        <v>51</v>
      </c>
      <c r="M320" s="12">
        <v>0</v>
      </c>
      <c r="N320" s="11">
        <v>20503</v>
      </c>
      <c r="O320" s="10">
        <v>20419</v>
      </c>
    </row>
    <row r="321" spans="1:15" x14ac:dyDescent="0.3">
      <c r="A321" s="86"/>
      <c r="B321" s="86"/>
      <c r="C321" s="86"/>
      <c r="D321" s="7"/>
      <c r="E321" s="6"/>
      <c r="F321" s="18" t="s">
        <v>105</v>
      </c>
      <c r="G321" s="17" t="s">
        <v>106</v>
      </c>
      <c r="H321" s="16" t="s">
        <v>111</v>
      </c>
      <c r="I321" s="15">
        <v>0</v>
      </c>
      <c r="J321" s="15">
        <v>981</v>
      </c>
      <c r="K321" s="14" t="s">
        <v>50</v>
      </c>
      <c r="L321" s="13" t="s">
        <v>51</v>
      </c>
      <c r="M321" s="12">
        <v>0</v>
      </c>
      <c r="N321" s="11" t="s">
        <v>50</v>
      </c>
      <c r="O321" s="10">
        <v>20419</v>
      </c>
    </row>
    <row r="322" spans="1:15" x14ac:dyDescent="0.3">
      <c r="A322" s="86"/>
      <c r="B322" s="86"/>
      <c r="C322" s="86"/>
      <c r="D322" s="7"/>
      <c r="E322" s="6"/>
      <c r="F322" s="19" t="s">
        <v>112</v>
      </c>
      <c r="G322" s="17" t="s">
        <v>106</v>
      </c>
      <c r="H322" s="16" t="s">
        <v>115</v>
      </c>
      <c r="I322" s="15">
        <v>0</v>
      </c>
      <c r="J322" s="15">
        <v>982</v>
      </c>
      <c r="K322" s="14" t="s">
        <v>50</v>
      </c>
      <c r="L322" s="13" t="s">
        <v>51</v>
      </c>
      <c r="M322" s="12">
        <v>0</v>
      </c>
      <c r="N322" s="11" t="s">
        <v>50</v>
      </c>
      <c r="O322" s="10">
        <v>20468</v>
      </c>
    </row>
    <row r="323" spans="1:15" x14ac:dyDescent="0.3">
      <c r="A323" s="86"/>
      <c r="B323" s="86"/>
      <c r="C323" s="86"/>
      <c r="D323" s="7"/>
      <c r="E323" s="6"/>
      <c r="F323" s="18" t="s">
        <v>113</v>
      </c>
      <c r="G323" s="17" t="s">
        <v>106</v>
      </c>
      <c r="H323" s="16" t="s">
        <v>116</v>
      </c>
      <c r="I323" s="15">
        <v>0</v>
      </c>
      <c r="J323" s="15">
        <v>983</v>
      </c>
      <c r="K323" s="14" t="s">
        <v>50</v>
      </c>
      <c r="L323" s="13" t="s">
        <v>51</v>
      </c>
      <c r="M323" s="12">
        <v>0</v>
      </c>
      <c r="N323" s="11" t="s">
        <v>50</v>
      </c>
      <c r="O323" s="10">
        <v>20468</v>
      </c>
    </row>
    <row r="324" spans="1:15" x14ac:dyDescent="0.3">
      <c r="A324" s="86"/>
      <c r="B324" s="86"/>
      <c r="C324" s="86"/>
      <c r="D324" s="7"/>
      <c r="E324" s="6"/>
      <c r="F324" s="18" t="s">
        <v>114</v>
      </c>
      <c r="G324" s="17" t="s">
        <v>106</v>
      </c>
      <c r="H324" s="16" t="s">
        <v>117</v>
      </c>
      <c r="I324" s="15">
        <v>0</v>
      </c>
      <c r="J324" s="15">
        <v>984</v>
      </c>
      <c r="K324" s="14" t="s">
        <v>50</v>
      </c>
      <c r="L324" s="13" t="s">
        <v>51</v>
      </c>
      <c r="M324" s="12">
        <v>0</v>
      </c>
      <c r="N324" s="11" t="s">
        <v>50</v>
      </c>
      <c r="O324" s="10">
        <v>20468</v>
      </c>
    </row>
    <row r="325" spans="1:15" x14ac:dyDescent="0.3">
      <c r="A325" s="86"/>
      <c r="B325" s="86"/>
      <c r="C325" s="86"/>
      <c r="D325" s="7"/>
      <c r="E325" s="6"/>
      <c r="F325" s="18" t="s">
        <v>128</v>
      </c>
      <c r="G325" s="17" t="s">
        <v>130</v>
      </c>
      <c r="H325" s="16" t="s">
        <v>133</v>
      </c>
      <c r="I325" s="15">
        <v>0</v>
      </c>
      <c r="J325" s="15">
        <v>988</v>
      </c>
      <c r="K325" s="14" t="s">
        <v>64</v>
      </c>
      <c r="L325" s="13" t="s">
        <v>51</v>
      </c>
      <c r="M325" s="12">
        <v>0</v>
      </c>
      <c r="N325" s="11">
        <v>20533</v>
      </c>
      <c r="O325" s="10">
        <v>20533</v>
      </c>
    </row>
    <row r="326" spans="1:15" x14ac:dyDescent="0.3">
      <c r="A326" s="86"/>
      <c r="B326" s="86"/>
      <c r="C326" s="86"/>
      <c r="D326" s="7"/>
      <c r="E326" s="6"/>
      <c r="F326" s="18" t="s">
        <v>146</v>
      </c>
      <c r="G326" s="17" t="s">
        <v>138</v>
      </c>
      <c r="H326" s="16" t="s">
        <v>149</v>
      </c>
      <c r="I326" s="15" t="s">
        <v>28</v>
      </c>
      <c r="J326" s="15">
        <v>990</v>
      </c>
      <c r="K326" s="14" t="s">
        <v>75</v>
      </c>
      <c r="L326" s="13" t="s">
        <v>51</v>
      </c>
      <c r="M326" s="12">
        <v>0</v>
      </c>
      <c r="N326" s="11">
        <v>20769</v>
      </c>
      <c r="O326" s="10">
        <v>20650</v>
      </c>
    </row>
    <row r="327" spans="1:15" x14ac:dyDescent="0.3">
      <c r="A327" s="86"/>
      <c r="B327" s="86"/>
      <c r="C327" s="86"/>
      <c r="D327" s="7"/>
      <c r="E327" s="6"/>
      <c r="F327" s="19" t="s">
        <v>150</v>
      </c>
      <c r="G327" s="17" t="s">
        <v>153</v>
      </c>
      <c r="H327" s="16" t="s">
        <v>154</v>
      </c>
      <c r="I327" s="15">
        <v>0</v>
      </c>
      <c r="J327" s="15">
        <v>991</v>
      </c>
      <c r="K327" s="14" t="s">
        <v>50</v>
      </c>
      <c r="L327" s="13" t="s">
        <v>51</v>
      </c>
      <c r="M327" s="12">
        <v>0</v>
      </c>
      <c r="N327" s="11" t="s">
        <v>50</v>
      </c>
      <c r="O327" s="10">
        <v>20683</v>
      </c>
    </row>
    <row r="328" spans="1:15" x14ac:dyDescent="0.3">
      <c r="A328" s="86"/>
      <c r="B328" s="86"/>
      <c r="C328" s="86"/>
      <c r="D328" s="7"/>
      <c r="E328" s="6"/>
      <c r="F328" s="18" t="s">
        <v>151</v>
      </c>
      <c r="G328" s="17" t="s">
        <v>153</v>
      </c>
      <c r="H328" s="16" t="s">
        <v>156</v>
      </c>
      <c r="I328" s="15">
        <v>0</v>
      </c>
      <c r="J328" s="15">
        <v>992</v>
      </c>
      <c r="K328" s="14" t="s">
        <v>50</v>
      </c>
      <c r="L328" s="13" t="s">
        <v>51</v>
      </c>
      <c r="M328" s="12">
        <v>0</v>
      </c>
      <c r="N328" s="11" t="s">
        <v>50</v>
      </c>
      <c r="O328" s="10">
        <v>20683</v>
      </c>
    </row>
    <row r="329" spans="1:15" x14ac:dyDescent="0.3">
      <c r="A329" s="86"/>
      <c r="B329" s="86"/>
      <c r="C329" s="86"/>
      <c r="D329" s="7"/>
      <c r="E329" s="6"/>
      <c r="F329" s="19" t="s">
        <v>180</v>
      </c>
      <c r="G329" s="17" t="s">
        <v>183</v>
      </c>
      <c r="H329" s="16" t="s">
        <v>184</v>
      </c>
      <c r="I329" s="15">
        <v>0</v>
      </c>
      <c r="J329" s="15">
        <v>998</v>
      </c>
      <c r="K329" s="14" t="s">
        <v>64</v>
      </c>
      <c r="L329" s="13" t="s">
        <v>51</v>
      </c>
      <c r="M329" s="12">
        <v>0</v>
      </c>
      <c r="N329" s="11">
        <v>20806</v>
      </c>
      <c r="O329" s="10">
        <v>20806</v>
      </c>
    </row>
    <row r="330" spans="1:15" x14ac:dyDescent="0.3">
      <c r="A330" s="86"/>
      <c r="B330" s="86"/>
      <c r="C330" s="86"/>
      <c r="D330" s="7"/>
      <c r="E330" s="6"/>
      <c r="F330" s="19" t="s">
        <v>188</v>
      </c>
      <c r="G330" s="17" t="s">
        <v>183</v>
      </c>
      <c r="H330" s="16" t="s">
        <v>191</v>
      </c>
      <c r="I330" s="15">
        <v>0</v>
      </c>
      <c r="J330" s="15">
        <v>1001</v>
      </c>
      <c r="K330" s="14" t="s">
        <v>64</v>
      </c>
      <c r="L330" s="13" t="s">
        <v>51</v>
      </c>
      <c r="M330" s="12">
        <v>0</v>
      </c>
      <c r="N330" s="11">
        <v>20806</v>
      </c>
      <c r="O330" s="10">
        <v>20806</v>
      </c>
    </row>
    <row r="331" spans="1:15" x14ac:dyDescent="0.3">
      <c r="A331" s="86"/>
      <c r="B331" s="86"/>
      <c r="C331" s="86"/>
      <c r="D331" s="7"/>
      <c r="E331" s="6"/>
      <c r="F331" s="18" t="s">
        <v>189</v>
      </c>
      <c r="G331" s="17" t="s">
        <v>183</v>
      </c>
      <c r="H331" s="16" t="s">
        <v>192</v>
      </c>
      <c r="I331" s="15">
        <v>0</v>
      </c>
      <c r="J331" s="15">
        <v>1002</v>
      </c>
      <c r="K331" s="14" t="s">
        <v>50</v>
      </c>
      <c r="L331" s="13" t="s">
        <v>51</v>
      </c>
      <c r="M331" s="12">
        <v>0</v>
      </c>
      <c r="N331" s="11" t="s">
        <v>50</v>
      </c>
      <c r="O331" s="10">
        <v>20806</v>
      </c>
    </row>
    <row r="332" spans="1:15" x14ac:dyDescent="0.3">
      <c r="A332" s="86"/>
      <c r="B332" s="86"/>
      <c r="C332" s="86"/>
      <c r="D332" s="7"/>
      <c r="E332" s="6"/>
      <c r="F332" s="18" t="s">
        <v>190</v>
      </c>
      <c r="G332" s="17" t="s">
        <v>183</v>
      </c>
      <c r="H332" s="16" t="s">
        <v>193</v>
      </c>
      <c r="I332" s="15">
        <v>0</v>
      </c>
      <c r="J332" s="15">
        <v>1003</v>
      </c>
      <c r="K332" s="14" t="s">
        <v>50</v>
      </c>
      <c r="L332" s="13" t="s">
        <v>51</v>
      </c>
      <c r="M332" s="12">
        <v>0</v>
      </c>
      <c r="N332" s="11" t="s">
        <v>50</v>
      </c>
      <c r="O332" s="10">
        <v>20806</v>
      </c>
    </row>
    <row r="333" spans="1:15" x14ac:dyDescent="0.3">
      <c r="A333" s="86"/>
      <c r="B333" s="86"/>
      <c r="C333" s="86"/>
      <c r="D333" s="7"/>
      <c r="E333" s="6"/>
      <c r="F333" s="18" t="s">
        <v>912</v>
      </c>
      <c r="G333" s="17" t="s">
        <v>183</v>
      </c>
      <c r="H333" s="16" t="s">
        <v>4058</v>
      </c>
      <c r="I333" s="15">
        <v>0</v>
      </c>
      <c r="J333" s="15" t="s">
        <v>4057</v>
      </c>
      <c r="K333" s="14" t="s">
        <v>50</v>
      </c>
      <c r="L333" s="13" t="s">
        <v>51</v>
      </c>
      <c r="M333" s="12">
        <v>0</v>
      </c>
      <c r="N333" s="11" t="s">
        <v>50</v>
      </c>
      <c r="O333" s="10">
        <v>20806</v>
      </c>
    </row>
    <row r="334" spans="1:15" x14ac:dyDescent="0.3">
      <c r="A334" s="86"/>
      <c r="B334" s="86"/>
      <c r="C334" s="86"/>
      <c r="D334" s="7"/>
      <c r="E334" s="6"/>
      <c r="F334" s="19" t="s">
        <v>196</v>
      </c>
      <c r="G334" s="17" t="s">
        <v>199</v>
      </c>
      <c r="H334" s="16" t="s">
        <v>200</v>
      </c>
      <c r="I334" s="15">
        <v>0</v>
      </c>
      <c r="J334" s="15">
        <v>1005</v>
      </c>
      <c r="K334" s="14" t="s">
        <v>50</v>
      </c>
      <c r="L334" s="13" t="s">
        <v>51</v>
      </c>
      <c r="M334" s="12">
        <v>0</v>
      </c>
      <c r="N334" s="11" t="s">
        <v>50</v>
      </c>
      <c r="O334" s="10" t="s">
        <v>201</v>
      </c>
    </row>
    <row r="335" spans="1:15" x14ac:dyDescent="0.3">
      <c r="A335" s="86"/>
      <c r="B335" s="86"/>
      <c r="C335" s="86"/>
      <c r="D335" s="7"/>
      <c r="E335" s="6"/>
      <c r="F335" s="18" t="s">
        <v>197</v>
      </c>
      <c r="G335" s="17" t="s">
        <v>199</v>
      </c>
      <c r="H335" s="16" t="s">
        <v>203</v>
      </c>
      <c r="I335" s="15">
        <v>0</v>
      </c>
      <c r="J335" s="15">
        <v>1006</v>
      </c>
      <c r="K335" s="14" t="s">
        <v>50</v>
      </c>
      <c r="L335" s="13" t="s">
        <v>51</v>
      </c>
      <c r="M335" s="12">
        <v>0</v>
      </c>
      <c r="N335" s="11" t="s">
        <v>50</v>
      </c>
      <c r="O335" s="10" t="s">
        <v>201</v>
      </c>
    </row>
    <row r="336" spans="1:15" x14ac:dyDescent="0.3">
      <c r="A336" s="86"/>
      <c r="B336" s="86"/>
      <c r="C336" s="86"/>
      <c r="D336" s="7"/>
      <c r="E336" s="6"/>
      <c r="F336" s="18" t="s">
        <v>206</v>
      </c>
      <c r="G336" s="17" t="s">
        <v>208</v>
      </c>
      <c r="H336" s="16" t="s">
        <v>214</v>
      </c>
      <c r="I336" s="15">
        <v>0</v>
      </c>
      <c r="J336" s="15" t="s">
        <v>213</v>
      </c>
      <c r="K336" s="14" t="s">
        <v>64</v>
      </c>
      <c r="L336" s="13" t="s">
        <v>51</v>
      </c>
      <c r="M336" s="12" t="s">
        <v>210</v>
      </c>
      <c r="N336" s="11">
        <v>21428</v>
      </c>
      <c r="O336" s="10">
        <v>20927</v>
      </c>
    </row>
    <row r="337" spans="1:15" x14ac:dyDescent="0.3">
      <c r="A337" s="86"/>
      <c r="B337" s="86"/>
      <c r="C337" s="86"/>
      <c r="D337" s="7"/>
      <c r="E337" s="6"/>
      <c r="F337" s="19" t="s">
        <v>215</v>
      </c>
      <c r="G337" s="17" t="s">
        <v>208</v>
      </c>
      <c r="H337" s="16" t="s">
        <v>217</v>
      </c>
      <c r="I337" s="15">
        <v>0</v>
      </c>
      <c r="J337" s="15">
        <v>1009</v>
      </c>
      <c r="K337" s="14" t="s">
        <v>64</v>
      </c>
      <c r="L337" s="13" t="s">
        <v>51</v>
      </c>
      <c r="M337" s="12">
        <v>0</v>
      </c>
      <c r="N337" s="11" t="s">
        <v>50</v>
      </c>
      <c r="O337" s="10">
        <v>20927</v>
      </c>
    </row>
    <row r="338" spans="1:15" x14ac:dyDescent="0.3">
      <c r="A338" s="86"/>
      <c r="B338" s="86"/>
      <c r="C338" s="86"/>
      <c r="D338" s="7"/>
      <c r="E338" s="6"/>
      <c r="F338" s="18" t="s">
        <v>272</v>
      </c>
      <c r="G338" s="17" t="s">
        <v>273</v>
      </c>
      <c r="H338" s="16" t="s">
        <v>279</v>
      </c>
      <c r="I338" s="15">
        <v>0</v>
      </c>
      <c r="J338" s="15" t="s">
        <v>280</v>
      </c>
      <c r="K338" s="14" t="s">
        <v>64</v>
      </c>
      <c r="L338" s="13" t="s">
        <v>51</v>
      </c>
      <c r="M338" s="12">
        <v>0</v>
      </c>
      <c r="N338" s="11">
        <v>21079</v>
      </c>
      <c r="O338" s="10">
        <v>21079</v>
      </c>
    </row>
    <row r="339" spans="1:15" x14ac:dyDescent="0.3">
      <c r="A339" s="86"/>
      <c r="B339" s="86"/>
      <c r="C339" s="86"/>
      <c r="D339" s="7"/>
      <c r="E339" s="6"/>
      <c r="F339" s="18" t="s">
        <v>272</v>
      </c>
      <c r="G339" s="17" t="s">
        <v>273</v>
      </c>
      <c r="H339" s="16" t="s">
        <v>279</v>
      </c>
      <c r="I339" s="15">
        <v>0</v>
      </c>
      <c r="J339" s="15" t="s">
        <v>280</v>
      </c>
      <c r="K339" s="14" t="s">
        <v>50</v>
      </c>
      <c r="L339" s="13" t="s">
        <v>51</v>
      </c>
      <c r="M339" s="12">
        <v>0</v>
      </c>
      <c r="N339" s="11" t="s">
        <v>50</v>
      </c>
      <c r="O339" s="10">
        <v>21079</v>
      </c>
    </row>
    <row r="340" spans="1:15" x14ac:dyDescent="0.3">
      <c r="A340" s="86"/>
      <c r="B340" s="86"/>
      <c r="C340" s="86"/>
      <c r="D340" s="7"/>
      <c r="E340" s="6"/>
      <c r="F340" s="18" t="s">
        <v>987</v>
      </c>
      <c r="G340" s="17" t="s">
        <v>283</v>
      </c>
      <c r="H340" s="16" t="s">
        <v>4058</v>
      </c>
      <c r="I340" s="15">
        <v>0</v>
      </c>
      <c r="J340" s="15" t="s">
        <v>4057</v>
      </c>
      <c r="K340" s="14" t="s">
        <v>50</v>
      </c>
      <c r="L340" s="13" t="s">
        <v>51</v>
      </c>
      <c r="M340" s="12">
        <v>0</v>
      </c>
      <c r="N340" s="11" t="s">
        <v>50</v>
      </c>
      <c r="O340" s="10">
        <v>21094</v>
      </c>
    </row>
    <row r="341" spans="1:15" x14ac:dyDescent="0.3">
      <c r="A341" s="86"/>
      <c r="B341" s="86"/>
      <c r="C341" s="86"/>
      <c r="D341" s="7"/>
      <c r="E341" s="6"/>
      <c r="F341" s="19" t="s">
        <v>287</v>
      </c>
      <c r="G341" s="17" t="s">
        <v>289</v>
      </c>
      <c r="H341" s="16" t="s">
        <v>290</v>
      </c>
      <c r="I341" s="15">
        <v>0</v>
      </c>
      <c r="J341" s="15">
        <v>1030</v>
      </c>
      <c r="K341" s="14" t="s">
        <v>50</v>
      </c>
      <c r="L341" s="13" t="s">
        <v>51</v>
      </c>
      <c r="M341" s="12">
        <v>0</v>
      </c>
      <c r="N341" s="11" t="s">
        <v>50</v>
      </c>
      <c r="O341" s="10">
        <v>21094</v>
      </c>
    </row>
    <row r="342" spans="1:15" x14ac:dyDescent="0.3">
      <c r="A342" s="86"/>
      <c r="B342" s="86"/>
      <c r="C342" s="86"/>
      <c r="D342" s="7"/>
      <c r="E342" s="6"/>
      <c r="F342" s="18" t="s">
        <v>989</v>
      </c>
      <c r="G342" s="17" t="s">
        <v>289</v>
      </c>
      <c r="H342" s="16" t="s">
        <v>4058</v>
      </c>
      <c r="I342" s="15">
        <v>0</v>
      </c>
      <c r="J342" s="15" t="s">
        <v>4057</v>
      </c>
      <c r="K342" s="14" t="s">
        <v>50</v>
      </c>
      <c r="L342" s="13" t="s">
        <v>51</v>
      </c>
      <c r="M342" s="12">
        <v>0</v>
      </c>
      <c r="N342" s="11" t="s">
        <v>50</v>
      </c>
      <c r="O342" s="10">
        <v>21094</v>
      </c>
    </row>
    <row r="343" spans="1:15" x14ac:dyDescent="0.3">
      <c r="A343" s="86"/>
      <c r="B343" s="86"/>
      <c r="C343" s="86"/>
      <c r="D343" s="7"/>
      <c r="E343" s="6"/>
      <c r="F343" s="19" t="s">
        <v>292</v>
      </c>
      <c r="G343" s="17" t="s">
        <v>295</v>
      </c>
      <c r="H343" s="16" t="s">
        <v>296</v>
      </c>
      <c r="I343" s="15">
        <v>0</v>
      </c>
      <c r="J343" s="15">
        <v>1032</v>
      </c>
      <c r="K343" s="14" t="s">
        <v>50</v>
      </c>
      <c r="L343" s="13" t="s">
        <v>51</v>
      </c>
      <c r="M343" s="12">
        <v>0</v>
      </c>
      <c r="N343" s="11" t="s">
        <v>50</v>
      </c>
      <c r="O343" s="10">
        <v>21121</v>
      </c>
    </row>
    <row r="344" spans="1:15" x14ac:dyDescent="0.3">
      <c r="A344" s="86"/>
      <c r="B344" s="86"/>
      <c r="C344" s="86"/>
      <c r="D344" s="7"/>
      <c r="E344" s="6"/>
      <c r="F344" s="18" t="s">
        <v>293</v>
      </c>
      <c r="G344" s="17" t="s">
        <v>295</v>
      </c>
      <c r="H344" s="16" t="s">
        <v>298</v>
      </c>
      <c r="I344" s="15">
        <v>0</v>
      </c>
      <c r="J344" s="15">
        <v>1033</v>
      </c>
      <c r="K344" s="14" t="s">
        <v>50</v>
      </c>
      <c r="L344" s="13" t="s">
        <v>51</v>
      </c>
      <c r="M344" s="12">
        <v>0</v>
      </c>
      <c r="N344" s="11" t="s">
        <v>50</v>
      </c>
      <c r="O344" s="10">
        <v>21121</v>
      </c>
    </row>
    <row r="345" spans="1:15" x14ac:dyDescent="0.3">
      <c r="A345" s="86"/>
      <c r="B345" s="86"/>
      <c r="C345" s="86"/>
      <c r="D345" s="7"/>
      <c r="E345" s="6"/>
      <c r="F345" s="19" t="s">
        <v>300</v>
      </c>
      <c r="G345" s="17" t="s">
        <v>295</v>
      </c>
      <c r="H345" s="16" t="s">
        <v>302</v>
      </c>
      <c r="I345" s="15">
        <v>0</v>
      </c>
      <c r="J345" s="15">
        <v>1035</v>
      </c>
      <c r="K345" s="14" t="s">
        <v>64</v>
      </c>
      <c r="L345" s="13" t="s">
        <v>51</v>
      </c>
      <c r="M345" s="12">
        <v>0</v>
      </c>
      <c r="N345" s="11">
        <v>21121</v>
      </c>
      <c r="O345" s="10">
        <v>21121</v>
      </c>
    </row>
    <row r="346" spans="1:15" x14ac:dyDescent="0.3">
      <c r="A346" s="86"/>
      <c r="B346" s="86"/>
      <c r="C346" s="86"/>
      <c r="D346" s="7"/>
      <c r="E346" s="6"/>
      <c r="F346" s="18" t="s">
        <v>382</v>
      </c>
      <c r="G346" s="17" t="s">
        <v>350</v>
      </c>
      <c r="H346" s="16" t="s">
        <v>385</v>
      </c>
      <c r="I346" s="15">
        <v>0</v>
      </c>
      <c r="J346" s="15">
        <v>1052</v>
      </c>
      <c r="K346" s="14" t="s">
        <v>50</v>
      </c>
      <c r="L346" s="13" t="s">
        <v>51</v>
      </c>
      <c r="M346" s="12" t="s">
        <v>352</v>
      </c>
      <c r="N346" s="11" t="s">
        <v>50</v>
      </c>
      <c r="O346" s="10">
        <v>21292</v>
      </c>
    </row>
    <row r="347" spans="1:15" x14ac:dyDescent="0.3">
      <c r="A347" s="86"/>
      <c r="B347" s="86"/>
      <c r="C347" s="86"/>
      <c r="D347" s="7"/>
      <c r="E347" s="6"/>
      <c r="F347" s="19" t="s">
        <v>386</v>
      </c>
      <c r="G347" s="17" t="s">
        <v>389</v>
      </c>
      <c r="H347" s="16" t="s">
        <v>390</v>
      </c>
      <c r="I347" s="15">
        <v>0</v>
      </c>
      <c r="J347" s="15" t="s">
        <v>391</v>
      </c>
      <c r="K347" s="14" t="s">
        <v>50</v>
      </c>
      <c r="L347" s="13" t="s">
        <v>51</v>
      </c>
      <c r="M347" s="12" t="s">
        <v>352</v>
      </c>
      <c r="N347" s="11" t="s">
        <v>50</v>
      </c>
      <c r="O347" s="10">
        <v>21292</v>
      </c>
    </row>
    <row r="348" spans="1:15" x14ac:dyDescent="0.3">
      <c r="A348" s="86"/>
      <c r="B348" s="86"/>
      <c r="C348" s="86"/>
      <c r="D348" s="7"/>
      <c r="E348" s="6"/>
      <c r="F348" s="18" t="s">
        <v>388</v>
      </c>
      <c r="G348" s="17" t="s">
        <v>389</v>
      </c>
      <c r="H348" s="16" t="s">
        <v>394</v>
      </c>
      <c r="I348" s="15">
        <v>0</v>
      </c>
      <c r="J348" s="15">
        <v>1055</v>
      </c>
      <c r="K348" s="14" t="s">
        <v>64</v>
      </c>
      <c r="L348" s="13" t="s">
        <v>51</v>
      </c>
      <c r="M348" s="12" t="s">
        <v>352</v>
      </c>
      <c r="N348" s="11">
        <v>21403</v>
      </c>
      <c r="O348" s="10">
        <v>21292</v>
      </c>
    </row>
    <row r="349" spans="1:15" x14ac:dyDescent="0.3">
      <c r="A349" s="86"/>
      <c r="B349" s="86"/>
      <c r="C349" s="86"/>
      <c r="D349" s="7"/>
      <c r="E349" s="6"/>
      <c r="F349" s="19" t="s">
        <v>395</v>
      </c>
      <c r="G349" s="17" t="s">
        <v>389</v>
      </c>
      <c r="H349" s="16" t="s">
        <v>398</v>
      </c>
      <c r="I349" s="15">
        <v>0</v>
      </c>
      <c r="J349" s="15">
        <v>1056</v>
      </c>
      <c r="K349" s="14" t="s">
        <v>50</v>
      </c>
      <c r="L349" s="13" t="s">
        <v>51</v>
      </c>
      <c r="M349" s="12" t="s">
        <v>352</v>
      </c>
      <c r="N349" s="11" t="s">
        <v>50</v>
      </c>
      <c r="O349" s="10">
        <v>21292</v>
      </c>
    </row>
    <row r="350" spans="1:15" x14ac:dyDescent="0.3">
      <c r="A350" s="86"/>
      <c r="B350" s="86"/>
      <c r="C350" s="86"/>
      <c r="D350" s="7"/>
      <c r="E350" s="6"/>
      <c r="F350" s="18" t="s">
        <v>396</v>
      </c>
      <c r="G350" s="17" t="s">
        <v>389</v>
      </c>
      <c r="H350" s="16" t="s">
        <v>399</v>
      </c>
      <c r="I350" s="15">
        <v>0</v>
      </c>
      <c r="J350" s="15">
        <v>1057</v>
      </c>
      <c r="K350" s="14" t="s">
        <v>50</v>
      </c>
      <c r="L350" s="13" t="s">
        <v>51</v>
      </c>
      <c r="M350" s="12" t="s">
        <v>352</v>
      </c>
      <c r="N350" s="11" t="s">
        <v>50</v>
      </c>
      <c r="O350" s="10">
        <v>21292</v>
      </c>
    </row>
    <row r="351" spans="1:15" x14ac:dyDescent="0.3">
      <c r="A351" s="86"/>
      <c r="B351" s="86"/>
      <c r="C351" s="86"/>
      <c r="D351" s="7"/>
      <c r="E351" s="6"/>
      <c r="F351" s="18" t="s">
        <v>397</v>
      </c>
      <c r="G351" s="17" t="s">
        <v>389</v>
      </c>
      <c r="H351" s="16" t="s">
        <v>400</v>
      </c>
      <c r="I351" s="15">
        <v>0</v>
      </c>
      <c r="J351" s="15">
        <v>1058</v>
      </c>
      <c r="K351" s="14" t="s">
        <v>50</v>
      </c>
      <c r="L351" s="13" t="s">
        <v>51</v>
      </c>
      <c r="M351" s="12" t="s">
        <v>352</v>
      </c>
      <c r="N351" s="11" t="s">
        <v>50</v>
      </c>
      <c r="O351" s="10">
        <v>21292</v>
      </c>
    </row>
    <row r="352" spans="1:15" x14ac:dyDescent="0.3">
      <c r="A352" s="86"/>
      <c r="B352" s="86"/>
      <c r="C352" s="86"/>
      <c r="D352" s="7"/>
      <c r="E352" s="6"/>
      <c r="F352" s="19" t="s">
        <v>401</v>
      </c>
      <c r="G352" s="17" t="s">
        <v>389</v>
      </c>
      <c r="H352" s="16" t="s">
        <v>404</v>
      </c>
      <c r="I352" s="15">
        <v>0</v>
      </c>
      <c r="J352" s="15">
        <v>1059</v>
      </c>
      <c r="K352" s="14" t="s">
        <v>50</v>
      </c>
      <c r="L352" s="13" t="s">
        <v>51</v>
      </c>
      <c r="M352" s="12" t="s">
        <v>352</v>
      </c>
      <c r="N352" s="11" t="s">
        <v>50</v>
      </c>
      <c r="O352" s="10">
        <v>21292</v>
      </c>
    </row>
    <row r="353" spans="1:15" x14ac:dyDescent="0.3">
      <c r="A353" s="86"/>
      <c r="B353" s="86"/>
      <c r="C353" s="86"/>
      <c r="D353" s="7"/>
      <c r="E353" s="6"/>
      <c r="F353" s="18" t="s">
        <v>402</v>
      </c>
      <c r="G353" s="17" t="s">
        <v>389</v>
      </c>
      <c r="H353" s="16" t="s">
        <v>405</v>
      </c>
      <c r="I353" s="15">
        <v>0</v>
      </c>
      <c r="J353" s="15">
        <v>1060</v>
      </c>
      <c r="K353" s="14" t="s">
        <v>50</v>
      </c>
      <c r="L353" s="13" t="s">
        <v>51</v>
      </c>
      <c r="M353" s="12" t="s">
        <v>352</v>
      </c>
      <c r="N353" s="11" t="s">
        <v>50</v>
      </c>
      <c r="O353" s="10">
        <v>21292</v>
      </c>
    </row>
    <row r="354" spans="1:15" x14ac:dyDescent="0.3">
      <c r="A354" s="86"/>
      <c r="B354" s="86"/>
      <c r="C354" s="86"/>
      <c r="D354" s="7"/>
      <c r="E354" s="6"/>
      <c r="F354" s="18" t="s">
        <v>403</v>
      </c>
      <c r="G354" s="17" t="s">
        <v>389</v>
      </c>
      <c r="H354" s="16" t="s">
        <v>406</v>
      </c>
      <c r="I354" s="15">
        <v>0</v>
      </c>
      <c r="J354" s="15">
        <v>1061</v>
      </c>
      <c r="K354" s="14" t="s">
        <v>50</v>
      </c>
      <c r="L354" s="13" t="s">
        <v>51</v>
      </c>
      <c r="M354" s="12" t="s">
        <v>352</v>
      </c>
      <c r="N354" s="11" t="s">
        <v>50</v>
      </c>
      <c r="O354" s="10">
        <v>21292</v>
      </c>
    </row>
    <row r="355" spans="1:15" x14ac:dyDescent="0.3">
      <c r="A355" s="86"/>
      <c r="B355" s="86"/>
      <c r="C355" s="86"/>
      <c r="D355" s="7"/>
      <c r="E355" s="6"/>
      <c r="F355" s="19" t="s">
        <v>434</v>
      </c>
      <c r="G355" s="17" t="s">
        <v>437</v>
      </c>
      <c r="H355" s="16" t="s">
        <v>438</v>
      </c>
      <c r="I355" s="15">
        <v>0</v>
      </c>
      <c r="J355" s="15" t="s">
        <v>439</v>
      </c>
      <c r="K355" s="14" t="s">
        <v>75</v>
      </c>
      <c r="L355" s="13" t="s">
        <v>51</v>
      </c>
      <c r="M355" s="12">
        <v>0</v>
      </c>
      <c r="N355" s="11">
        <v>21624</v>
      </c>
      <c r="O355" s="10">
        <v>21488</v>
      </c>
    </row>
    <row r="356" spans="1:15" x14ac:dyDescent="0.3">
      <c r="A356" s="86"/>
      <c r="B356" s="86"/>
      <c r="C356" s="86"/>
      <c r="D356" s="7"/>
      <c r="E356" s="6"/>
      <c r="F356" s="18" t="s">
        <v>436</v>
      </c>
      <c r="G356" s="17" t="s">
        <v>437</v>
      </c>
      <c r="H356" s="16" t="s">
        <v>442</v>
      </c>
      <c r="I356" s="15">
        <v>0</v>
      </c>
      <c r="J356" s="15">
        <v>1078</v>
      </c>
      <c r="K356" s="14" t="s">
        <v>17</v>
      </c>
      <c r="L356" s="13" t="s">
        <v>51</v>
      </c>
      <c r="M356" s="12">
        <v>0</v>
      </c>
      <c r="N356" s="11">
        <v>21572</v>
      </c>
      <c r="O356" s="10">
        <v>21488</v>
      </c>
    </row>
    <row r="357" spans="1:15" x14ac:dyDescent="0.3">
      <c r="A357" s="86"/>
      <c r="B357" s="86"/>
      <c r="C357" s="86"/>
      <c r="D357" s="7"/>
      <c r="E357" s="6"/>
      <c r="F357" s="19" t="s">
        <v>491</v>
      </c>
      <c r="G357" s="17" t="s">
        <v>494</v>
      </c>
      <c r="H357" s="16" t="s">
        <v>495</v>
      </c>
      <c r="I357" s="15">
        <v>0</v>
      </c>
      <c r="J357" s="15">
        <v>1090</v>
      </c>
      <c r="K357" s="14" t="s">
        <v>64</v>
      </c>
      <c r="L357" s="13" t="s">
        <v>51</v>
      </c>
      <c r="M357" s="12">
        <v>0</v>
      </c>
      <c r="N357" s="11">
        <v>21606</v>
      </c>
      <c r="O357" s="10">
        <v>21606</v>
      </c>
    </row>
    <row r="358" spans="1:15" x14ac:dyDescent="0.3">
      <c r="A358" s="86"/>
      <c r="B358" s="86"/>
      <c r="C358" s="86"/>
      <c r="D358" s="7"/>
      <c r="E358" s="6"/>
      <c r="F358" s="18" t="s">
        <v>492</v>
      </c>
      <c r="G358" s="17" t="s">
        <v>494</v>
      </c>
      <c r="H358" s="16" t="s">
        <v>497</v>
      </c>
      <c r="I358" s="15">
        <v>0</v>
      </c>
      <c r="J358" s="15">
        <v>1091</v>
      </c>
      <c r="K358" s="14" t="s">
        <v>50</v>
      </c>
      <c r="L358" s="13" t="s">
        <v>51</v>
      </c>
      <c r="M358" s="12">
        <v>0</v>
      </c>
      <c r="N358" s="11" t="s">
        <v>50</v>
      </c>
      <c r="O358" s="10">
        <v>21606</v>
      </c>
    </row>
    <row r="359" spans="1:15" x14ac:dyDescent="0.3">
      <c r="A359" s="86"/>
      <c r="B359" s="86"/>
      <c r="C359" s="86"/>
      <c r="D359" s="7"/>
      <c r="E359" s="6"/>
      <c r="F359" s="19" t="s">
        <v>500</v>
      </c>
      <c r="G359" s="17" t="s">
        <v>502</v>
      </c>
      <c r="H359" s="16" t="s">
        <v>503</v>
      </c>
      <c r="I359" s="15">
        <v>0</v>
      </c>
      <c r="J359" s="15" t="s">
        <v>504</v>
      </c>
      <c r="K359" s="14" t="s">
        <v>64</v>
      </c>
      <c r="L359" s="13" t="s">
        <v>51</v>
      </c>
      <c r="M359" s="12">
        <v>0</v>
      </c>
      <c r="N359" s="11">
        <v>21643</v>
      </c>
      <c r="O359" s="10">
        <v>21643</v>
      </c>
    </row>
    <row r="360" spans="1:15" x14ac:dyDescent="0.3">
      <c r="A360" s="86"/>
      <c r="B360" s="86"/>
      <c r="C360" s="86"/>
      <c r="D360" s="7"/>
      <c r="E360" s="6"/>
      <c r="F360" s="18" t="s">
        <v>1158</v>
      </c>
      <c r="G360" s="17" t="s">
        <v>502</v>
      </c>
      <c r="H360" s="16" t="s">
        <v>4056</v>
      </c>
      <c r="I360" s="15">
        <v>0</v>
      </c>
      <c r="J360" s="15" t="s">
        <v>4057</v>
      </c>
      <c r="K360" s="14" t="s">
        <v>50</v>
      </c>
      <c r="L360" s="13" t="s">
        <v>51</v>
      </c>
      <c r="M360" s="12">
        <v>0</v>
      </c>
      <c r="N360" s="11" t="s">
        <v>50</v>
      </c>
      <c r="O360" s="10">
        <v>21643</v>
      </c>
    </row>
    <row r="361" spans="1:15" x14ac:dyDescent="0.3">
      <c r="A361" s="86"/>
      <c r="B361" s="86"/>
      <c r="C361" s="86"/>
      <c r="D361" s="7"/>
      <c r="E361" s="6"/>
      <c r="F361" s="19" t="s">
        <v>507</v>
      </c>
      <c r="G361" s="17" t="s">
        <v>510</v>
      </c>
      <c r="H361" s="16" t="s">
        <v>511</v>
      </c>
      <c r="I361" s="15">
        <v>0</v>
      </c>
      <c r="J361" s="15" t="s">
        <v>512</v>
      </c>
      <c r="K361" s="14" t="s">
        <v>50</v>
      </c>
      <c r="L361" s="13" t="s">
        <v>51</v>
      </c>
      <c r="M361" s="12">
        <v>0</v>
      </c>
      <c r="N361" s="11" t="s">
        <v>50</v>
      </c>
      <c r="O361" s="10">
        <v>21711</v>
      </c>
    </row>
    <row r="362" spans="1:15" x14ac:dyDescent="0.3">
      <c r="A362" s="86"/>
      <c r="B362" s="86"/>
      <c r="C362" s="86"/>
      <c r="D362" s="7"/>
      <c r="E362" s="6"/>
      <c r="F362" s="18" t="s">
        <v>508</v>
      </c>
      <c r="G362" s="17" t="s">
        <v>510</v>
      </c>
      <c r="H362" s="16" t="s">
        <v>514</v>
      </c>
      <c r="I362" s="15">
        <v>0</v>
      </c>
      <c r="J362" s="15">
        <v>1097</v>
      </c>
      <c r="K362" s="14" t="s">
        <v>50</v>
      </c>
      <c r="L362" s="13" t="s">
        <v>51</v>
      </c>
      <c r="M362" s="12">
        <v>0</v>
      </c>
      <c r="N362" s="11" t="s">
        <v>50</v>
      </c>
      <c r="O362" s="10">
        <v>21711</v>
      </c>
    </row>
    <row r="363" spans="1:15" x14ac:dyDescent="0.3">
      <c r="A363" s="86"/>
      <c r="B363" s="86"/>
      <c r="C363" s="86"/>
      <c r="D363" s="7"/>
      <c r="E363" s="6"/>
      <c r="F363" s="18" t="s">
        <v>509</v>
      </c>
      <c r="G363" s="17" t="s">
        <v>510</v>
      </c>
      <c r="H363" s="16" t="s">
        <v>515</v>
      </c>
      <c r="I363" s="15">
        <v>0</v>
      </c>
      <c r="J363" s="15">
        <v>1098</v>
      </c>
      <c r="K363" s="14" t="s">
        <v>50</v>
      </c>
      <c r="L363" s="13" t="s">
        <v>51</v>
      </c>
      <c r="M363" s="12">
        <v>0</v>
      </c>
      <c r="N363" s="11" t="s">
        <v>50</v>
      </c>
      <c r="O363" s="10">
        <v>21711</v>
      </c>
    </row>
    <row r="364" spans="1:15" x14ac:dyDescent="0.3">
      <c r="A364" s="86"/>
      <c r="B364" s="86"/>
      <c r="C364" s="86"/>
      <c r="D364" s="7"/>
      <c r="E364" s="6"/>
      <c r="F364" s="19" t="s">
        <v>516</v>
      </c>
      <c r="G364" s="17" t="s">
        <v>510</v>
      </c>
      <c r="H364" s="16" t="s">
        <v>519</v>
      </c>
      <c r="I364" s="15">
        <v>0</v>
      </c>
      <c r="J364" s="15">
        <v>1099</v>
      </c>
      <c r="K364" s="14" t="s">
        <v>50</v>
      </c>
      <c r="L364" s="13" t="s">
        <v>51</v>
      </c>
      <c r="M364" s="12">
        <v>0</v>
      </c>
      <c r="N364" s="11" t="s">
        <v>50</v>
      </c>
      <c r="O364" s="10">
        <v>21711</v>
      </c>
    </row>
    <row r="365" spans="1:15" x14ac:dyDescent="0.3">
      <c r="A365" s="86"/>
      <c r="B365" s="86"/>
      <c r="C365" s="86"/>
      <c r="D365" s="7"/>
      <c r="E365" s="6"/>
      <c r="F365" s="19" t="s">
        <v>550</v>
      </c>
      <c r="G365" s="17" t="s">
        <v>552</v>
      </c>
      <c r="H365" s="16" t="s">
        <v>553</v>
      </c>
      <c r="I365" s="15">
        <v>0</v>
      </c>
      <c r="J365" s="15" t="s">
        <v>554</v>
      </c>
      <c r="K365" s="14" t="s">
        <v>555</v>
      </c>
      <c r="L365" s="13" t="s">
        <v>51</v>
      </c>
      <c r="M365" s="12">
        <v>0</v>
      </c>
      <c r="N365" s="11">
        <v>21793</v>
      </c>
      <c r="O365" s="10">
        <v>21793</v>
      </c>
    </row>
    <row r="366" spans="1:15" x14ac:dyDescent="0.3">
      <c r="A366" s="86"/>
      <c r="B366" s="86"/>
      <c r="C366" s="86"/>
      <c r="D366" s="7"/>
      <c r="E366" s="6"/>
      <c r="F366" s="19" t="s">
        <v>579</v>
      </c>
      <c r="G366" s="17" t="s">
        <v>580</v>
      </c>
      <c r="H366" s="16" t="s">
        <v>581</v>
      </c>
      <c r="I366" s="15">
        <v>0</v>
      </c>
      <c r="J366" s="15" t="s">
        <v>582</v>
      </c>
      <c r="K366" s="14" t="s">
        <v>64</v>
      </c>
      <c r="L366" s="13" t="s">
        <v>51</v>
      </c>
      <c r="M366" s="12" t="s">
        <v>583</v>
      </c>
      <c r="N366" s="11" t="s">
        <v>583</v>
      </c>
      <c r="O366" s="10">
        <v>21891</v>
      </c>
    </row>
    <row r="367" spans="1:15" x14ac:dyDescent="0.3">
      <c r="A367" s="86"/>
      <c r="B367" s="86"/>
      <c r="C367" s="86"/>
      <c r="D367" s="7"/>
      <c r="E367" s="6"/>
      <c r="F367" s="19" t="s">
        <v>585</v>
      </c>
      <c r="G367" s="17" t="s">
        <v>580</v>
      </c>
      <c r="H367" s="16" t="s">
        <v>588</v>
      </c>
      <c r="I367" s="15">
        <v>0</v>
      </c>
      <c r="J367" s="15" t="s">
        <v>589</v>
      </c>
      <c r="K367" s="14" t="s">
        <v>50</v>
      </c>
      <c r="L367" s="13" t="s">
        <v>51</v>
      </c>
      <c r="M367" s="12">
        <v>0</v>
      </c>
      <c r="N367" s="11" t="s">
        <v>50</v>
      </c>
      <c r="O367" s="10">
        <v>21889</v>
      </c>
    </row>
    <row r="368" spans="1:15" x14ac:dyDescent="0.3">
      <c r="A368" s="86"/>
      <c r="B368" s="86"/>
      <c r="C368" s="86"/>
      <c r="D368" s="7"/>
      <c r="E368" s="6"/>
      <c r="F368" s="18" t="s">
        <v>586</v>
      </c>
      <c r="G368" s="17" t="s">
        <v>580</v>
      </c>
      <c r="H368" s="16" t="s">
        <v>590</v>
      </c>
      <c r="I368" s="15">
        <v>0</v>
      </c>
      <c r="J368" s="15">
        <v>1115</v>
      </c>
      <c r="K368" s="14" t="s">
        <v>50</v>
      </c>
      <c r="L368" s="13" t="s">
        <v>51</v>
      </c>
      <c r="M368" s="12">
        <v>0</v>
      </c>
      <c r="N368" s="11" t="s">
        <v>50</v>
      </c>
      <c r="O368" s="10">
        <v>21889</v>
      </c>
    </row>
    <row r="369" spans="1:15" x14ac:dyDescent="0.3">
      <c r="A369" s="86"/>
      <c r="B369" s="86"/>
      <c r="C369" s="86"/>
      <c r="D369" s="7"/>
      <c r="E369" s="6"/>
      <c r="F369" s="19" t="s">
        <v>592</v>
      </c>
      <c r="G369" s="17" t="s">
        <v>580</v>
      </c>
      <c r="H369" s="16" t="s">
        <v>595</v>
      </c>
      <c r="I369" s="15">
        <v>0</v>
      </c>
      <c r="J369" s="15">
        <v>1117</v>
      </c>
      <c r="K369" s="14" t="s">
        <v>596</v>
      </c>
      <c r="L369" s="13" t="s">
        <v>51</v>
      </c>
      <c r="M369" s="12">
        <v>0</v>
      </c>
      <c r="N369" s="11">
        <v>21891</v>
      </c>
      <c r="O369" s="10">
        <v>21889</v>
      </c>
    </row>
    <row r="370" spans="1:15" x14ac:dyDescent="0.3">
      <c r="A370" s="86"/>
      <c r="B370" s="86"/>
      <c r="C370" s="86"/>
      <c r="D370" s="7"/>
      <c r="E370" s="6"/>
      <c r="F370" s="18" t="s">
        <v>602</v>
      </c>
      <c r="G370" s="17" t="s">
        <v>604</v>
      </c>
      <c r="H370" s="16" t="s">
        <v>608</v>
      </c>
      <c r="I370" s="15">
        <v>0</v>
      </c>
      <c r="J370" s="15">
        <v>1123</v>
      </c>
      <c r="K370" s="14" t="s">
        <v>17</v>
      </c>
      <c r="L370" s="13" t="s">
        <v>51</v>
      </c>
      <c r="M370" s="12">
        <v>0</v>
      </c>
      <c r="N370" s="11">
        <v>22029</v>
      </c>
      <c r="O370" s="10">
        <v>22003</v>
      </c>
    </row>
    <row r="371" spans="1:15" x14ac:dyDescent="0.3">
      <c r="A371" s="86"/>
      <c r="B371" s="86"/>
      <c r="C371" s="86"/>
      <c r="D371" s="7"/>
      <c r="E371" s="6"/>
      <c r="F371" s="19" t="s">
        <v>611</v>
      </c>
      <c r="G371" s="17" t="s">
        <v>614</v>
      </c>
      <c r="H371" s="16" t="s">
        <v>615</v>
      </c>
      <c r="I371" s="15">
        <v>0</v>
      </c>
      <c r="J371" s="15" t="s">
        <v>616</v>
      </c>
      <c r="K371" s="14" t="s">
        <v>82</v>
      </c>
      <c r="L371" s="13" t="s">
        <v>51</v>
      </c>
      <c r="M371" s="12">
        <v>0</v>
      </c>
      <c r="N371" s="11">
        <v>22013</v>
      </c>
      <c r="O371" s="10">
        <v>22013</v>
      </c>
    </row>
    <row r="372" spans="1:15" x14ac:dyDescent="0.3">
      <c r="A372" s="86"/>
      <c r="B372" s="86"/>
      <c r="C372" s="86"/>
      <c r="D372" s="7"/>
      <c r="E372" s="6"/>
      <c r="F372" s="18" t="s">
        <v>612</v>
      </c>
      <c r="G372" s="17" t="s">
        <v>614</v>
      </c>
      <c r="H372" s="16" t="s">
        <v>618</v>
      </c>
      <c r="I372" s="15">
        <v>0</v>
      </c>
      <c r="J372" s="15">
        <v>1126</v>
      </c>
      <c r="K372" s="14" t="s">
        <v>50</v>
      </c>
      <c r="L372" s="13" t="s">
        <v>51</v>
      </c>
      <c r="M372" s="12">
        <v>0</v>
      </c>
      <c r="N372" s="11" t="s">
        <v>50</v>
      </c>
      <c r="O372" s="10">
        <v>22013</v>
      </c>
    </row>
    <row r="373" spans="1:15" x14ac:dyDescent="0.3">
      <c r="A373" s="86"/>
      <c r="B373" s="86"/>
      <c r="C373" s="86"/>
      <c r="D373" s="7"/>
      <c r="E373" s="6"/>
      <c r="F373" s="18" t="s">
        <v>613</v>
      </c>
      <c r="G373" s="17" t="s">
        <v>614</v>
      </c>
      <c r="H373" s="16" t="s">
        <v>619</v>
      </c>
      <c r="I373" s="15">
        <v>0</v>
      </c>
      <c r="J373" s="15">
        <v>1127</v>
      </c>
      <c r="K373" s="14" t="s">
        <v>50</v>
      </c>
      <c r="L373" s="13" t="s">
        <v>51</v>
      </c>
      <c r="M373" s="12">
        <v>0</v>
      </c>
      <c r="N373" s="11" t="s">
        <v>50</v>
      </c>
      <c r="O373" s="10">
        <v>22013</v>
      </c>
    </row>
    <row r="374" spans="1:15" x14ac:dyDescent="0.3">
      <c r="A374" s="86"/>
      <c r="B374" s="86"/>
      <c r="C374" s="86"/>
      <c r="D374" s="7"/>
      <c r="E374" s="6"/>
      <c r="F374" s="19" t="s">
        <v>620</v>
      </c>
      <c r="G374" s="17" t="s">
        <v>623</v>
      </c>
      <c r="H374" s="16" t="s">
        <v>624</v>
      </c>
      <c r="I374" s="15">
        <v>0</v>
      </c>
      <c r="J374" s="15" t="s">
        <v>625</v>
      </c>
      <c r="K374" s="14" t="s">
        <v>50</v>
      </c>
      <c r="L374" s="13" t="s">
        <v>51</v>
      </c>
      <c r="M374" s="12">
        <v>0</v>
      </c>
      <c r="N374" s="11" t="s">
        <v>50</v>
      </c>
      <c r="O374" s="10">
        <v>22013</v>
      </c>
    </row>
    <row r="375" spans="1:15" x14ac:dyDescent="0.3">
      <c r="A375" s="86"/>
      <c r="B375" s="86"/>
      <c r="C375" s="86"/>
      <c r="D375" s="7"/>
      <c r="E375" s="6"/>
      <c r="F375" s="18" t="s">
        <v>621</v>
      </c>
      <c r="G375" s="17" t="s">
        <v>623</v>
      </c>
      <c r="H375" s="16" t="s">
        <v>626</v>
      </c>
      <c r="I375" s="15">
        <v>0</v>
      </c>
      <c r="J375" s="15">
        <v>1129</v>
      </c>
      <c r="K375" s="14" t="s">
        <v>50</v>
      </c>
      <c r="L375" s="13" t="s">
        <v>51</v>
      </c>
      <c r="M375" s="12">
        <v>0</v>
      </c>
      <c r="N375" s="11" t="s">
        <v>50</v>
      </c>
      <c r="O375" s="10">
        <v>22013</v>
      </c>
    </row>
    <row r="376" spans="1:15" x14ac:dyDescent="0.3">
      <c r="A376" s="86"/>
      <c r="B376" s="86"/>
      <c r="C376" s="86"/>
      <c r="D376" s="7"/>
      <c r="E376" s="6"/>
      <c r="F376" s="19" t="s">
        <v>639</v>
      </c>
      <c r="G376" s="17" t="s">
        <v>642</v>
      </c>
      <c r="H376" s="16" t="s">
        <v>643</v>
      </c>
      <c r="I376" s="15">
        <v>0</v>
      </c>
      <c r="J376" s="15" t="s">
        <v>644</v>
      </c>
      <c r="K376" s="14" t="s">
        <v>64</v>
      </c>
      <c r="L376" s="13" t="s">
        <v>51</v>
      </c>
      <c r="M376" s="12" t="s">
        <v>645</v>
      </c>
      <c r="N376" s="11" t="s">
        <v>645</v>
      </c>
      <c r="O376" s="10">
        <v>22080</v>
      </c>
    </row>
    <row r="377" spans="1:15" x14ac:dyDescent="0.3">
      <c r="A377" s="86"/>
      <c r="B377" s="86"/>
      <c r="C377" s="86"/>
      <c r="D377" s="7"/>
      <c r="E377" s="6"/>
      <c r="F377" s="18" t="s">
        <v>641</v>
      </c>
      <c r="G377" s="17" t="s">
        <v>642</v>
      </c>
      <c r="H377" s="16" t="s">
        <v>648</v>
      </c>
      <c r="I377" s="15">
        <v>0</v>
      </c>
      <c r="J377" s="15">
        <v>1135</v>
      </c>
      <c r="K377" s="14" t="s">
        <v>64</v>
      </c>
      <c r="L377" s="13" t="s">
        <v>51</v>
      </c>
      <c r="M377" s="12" t="s">
        <v>645</v>
      </c>
      <c r="N377" s="11" t="s">
        <v>645</v>
      </c>
      <c r="O377" s="10">
        <v>22080</v>
      </c>
    </row>
    <row r="378" spans="1:15" x14ac:dyDescent="0.3">
      <c r="A378" s="86"/>
      <c r="B378" s="86"/>
      <c r="C378" s="86"/>
      <c r="D378" s="7"/>
      <c r="E378" s="6"/>
      <c r="F378" s="18" t="s">
        <v>650</v>
      </c>
      <c r="G378" s="17" t="s">
        <v>642</v>
      </c>
      <c r="H378" s="16" t="s">
        <v>653</v>
      </c>
      <c r="I378" s="15">
        <v>0</v>
      </c>
      <c r="J378" s="15">
        <v>1137</v>
      </c>
      <c r="K378" s="14" t="s">
        <v>64</v>
      </c>
      <c r="L378" s="13" t="s">
        <v>51</v>
      </c>
      <c r="M378" s="12" t="s">
        <v>645</v>
      </c>
      <c r="N378" s="11" t="s">
        <v>645</v>
      </c>
      <c r="O378" s="10">
        <v>22080</v>
      </c>
    </row>
    <row r="379" spans="1:15" x14ac:dyDescent="0.3">
      <c r="A379" s="86"/>
      <c r="B379" s="86"/>
      <c r="C379" s="86"/>
      <c r="D379" s="7"/>
      <c r="E379" s="6"/>
      <c r="F379" s="18" t="s">
        <v>651</v>
      </c>
      <c r="G379" s="17" t="s">
        <v>642</v>
      </c>
      <c r="H379" s="16" t="s">
        <v>654</v>
      </c>
      <c r="I379" s="15">
        <v>0</v>
      </c>
      <c r="J379" s="15">
        <v>1138</v>
      </c>
      <c r="K379" s="14" t="s">
        <v>50</v>
      </c>
      <c r="L379" s="13" t="s">
        <v>51</v>
      </c>
      <c r="M379" s="12" t="s">
        <v>645</v>
      </c>
      <c r="N379" s="11" t="s">
        <v>50</v>
      </c>
      <c r="O379" s="10">
        <v>22080</v>
      </c>
    </row>
    <row r="380" spans="1:15" x14ac:dyDescent="0.3">
      <c r="A380" s="86"/>
      <c r="B380" s="86"/>
      <c r="C380" s="86"/>
      <c r="D380" s="7"/>
      <c r="E380" s="6"/>
      <c r="F380" s="19" t="s">
        <v>655</v>
      </c>
      <c r="G380" s="17" t="s">
        <v>658</v>
      </c>
      <c r="H380" s="16" t="s">
        <v>659</v>
      </c>
      <c r="I380" s="15">
        <v>0</v>
      </c>
      <c r="J380" s="15" t="s">
        <v>660</v>
      </c>
      <c r="K380" s="14" t="s">
        <v>50</v>
      </c>
      <c r="L380" s="13" t="s">
        <v>51</v>
      </c>
      <c r="M380" s="12">
        <v>0</v>
      </c>
      <c r="N380" s="11" t="s">
        <v>50</v>
      </c>
      <c r="O380" s="10">
        <v>22097</v>
      </c>
    </row>
    <row r="381" spans="1:15" x14ac:dyDescent="0.3">
      <c r="A381" s="86"/>
      <c r="B381" s="86"/>
      <c r="C381" s="86"/>
      <c r="D381" s="7"/>
      <c r="E381" s="6"/>
      <c r="F381" s="19" t="s">
        <v>674</v>
      </c>
      <c r="G381" s="17" t="s">
        <v>677</v>
      </c>
      <c r="H381" s="16" t="s">
        <v>678</v>
      </c>
      <c r="I381" s="15">
        <v>0</v>
      </c>
      <c r="J381" s="15" t="s">
        <v>679</v>
      </c>
      <c r="K381" s="14" t="s">
        <v>64</v>
      </c>
      <c r="L381" s="13" t="s">
        <v>51</v>
      </c>
      <c r="M381" s="12">
        <v>0</v>
      </c>
      <c r="N381" s="11">
        <v>22131</v>
      </c>
      <c r="O381" s="10">
        <v>22131</v>
      </c>
    </row>
    <row r="382" spans="1:15" x14ac:dyDescent="0.3">
      <c r="A382" s="86"/>
      <c r="B382" s="86"/>
      <c r="C382" s="86"/>
      <c r="D382" s="7"/>
      <c r="E382" s="6"/>
      <c r="F382" s="18" t="s">
        <v>675</v>
      </c>
      <c r="G382" s="17" t="s">
        <v>677</v>
      </c>
      <c r="H382" s="16" t="s">
        <v>681</v>
      </c>
      <c r="I382" s="15">
        <v>0</v>
      </c>
      <c r="J382" s="15">
        <v>1148</v>
      </c>
      <c r="K382" s="14" t="s">
        <v>50</v>
      </c>
      <c r="L382" s="13" t="s">
        <v>51</v>
      </c>
      <c r="M382" s="12">
        <v>0</v>
      </c>
      <c r="N382" s="11" t="s">
        <v>50</v>
      </c>
      <c r="O382" s="10">
        <v>22131</v>
      </c>
    </row>
    <row r="383" spans="1:15" x14ac:dyDescent="0.3">
      <c r="A383" s="86"/>
      <c r="B383" s="86"/>
      <c r="C383" s="86"/>
      <c r="D383" s="7"/>
      <c r="E383" s="6"/>
      <c r="F383" s="18" t="s">
        <v>695</v>
      </c>
      <c r="G383" s="17" t="s">
        <v>696</v>
      </c>
      <c r="H383" s="16" t="s">
        <v>702</v>
      </c>
      <c r="I383" s="15">
        <v>0</v>
      </c>
      <c r="J383" s="15" t="s">
        <v>698</v>
      </c>
      <c r="K383" s="14" t="s">
        <v>75</v>
      </c>
      <c r="L383" s="13" t="s">
        <v>51</v>
      </c>
      <c r="M383" s="12" t="s">
        <v>699</v>
      </c>
      <c r="N383" s="11" t="s">
        <v>699</v>
      </c>
      <c r="O383" s="10">
        <v>22192</v>
      </c>
    </row>
    <row r="384" spans="1:15" x14ac:dyDescent="0.3">
      <c r="A384" s="86"/>
      <c r="B384" s="86"/>
      <c r="C384" s="86"/>
      <c r="D384" s="7"/>
      <c r="E384" s="6"/>
      <c r="F384" s="19" t="s">
        <v>703</v>
      </c>
      <c r="G384" s="17" t="s">
        <v>706</v>
      </c>
      <c r="H384" s="16" t="s">
        <v>707</v>
      </c>
      <c r="I384" s="15">
        <v>0</v>
      </c>
      <c r="J384" s="15" t="s">
        <v>708</v>
      </c>
      <c r="K384" s="14" t="s">
        <v>50</v>
      </c>
      <c r="L384" s="13" t="s">
        <v>51</v>
      </c>
      <c r="M384" s="12">
        <v>0</v>
      </c>
      <c r="N384" s="11" t="s">
        <v>50</v>
      </c>
      <c r="O384" s="10">
        <v>22197</v>
      </c>
    </row>
    <row r="385" spans="1:15" x14ac:dyDescent="0.3">
      <c r="A385" s="86"/>
      <c r="B385" s="86"/>
      <c r="C385" s="86"/>
      <c r="D385" s="7"/>
      <c r="E385" s="6"/>
      <c r="F385" s="18" t="s">
        <v>704</v>
      </c>
      <c r="G385" s="17" t="s">
        <v>706</v>
      </c>
      <c r="H385" s="16" t="s">
        <v>710</v>
      </c>
      <c r="I385" s="15">
        <v>0</v>
      </c>
      <c r="J385" s="15">
        <v>1154</v>
      </c>
      <c r="K385" s="14" t="s">
        <v>50</v>
      </c>
      <c r="L385" s="13" t="s">
        <v>51</v>
      </c>
      <c r="M385" s="12">
        <v>0</v>
      </c>
      <c r="N385" s="11" t="s">
        <v>50</v>
      </c>
      <c r="O385" s="10">
        <v>22197</v>
      </c>
    </row>
    <row r="386" spans="1:15" x14ac:dyDescent="0.3">
      <c r="A386" s="86"/>
      <c r="B386" s="86"/>
      <c r="C386" s="86"/>
      <c r="D386" s="7"/>
      <c r="E386" s="6"/>
      <c r="F386" s="18" t="s">
        <v>705</v>
      </c>
      <c r="G386" s="17" t="s">
        <v>706</v>
      </c>
      <c r="H386" s="16" t="s">
        <v>711</v>
      </c>
      <c r="I386" s="15">
        <v>0</v>
      </c>
      <c r="J386" s="15">
        <v>1155</v>
      </c>
      <c r="K386" s="14" t="s">
        <v>50</v>
      </c>
      <c r="L386" s="13" t="s">
        <v>51</v>
      </c>
      <c r="M386" s="12">
        <v>0</v>
      </c>
      <c r="N386" s="11" t="s">
        <v>50</v>
      </c>
      <c r="O386" s="10">
        <v>22197</v>
      </c>
    </row>
    <row r="387" spans="1:15" x14ac:dyDescent="0.3">
      <c r="A387" s="86"/>
      <c r="B387" s="86"/>
      <c r="C387" s="86"/>
      <c r="D387" s="7"/>
      <c r="E387" s="6"/>
      <c r="F387" s="18" t="s">
        <v>713</v>
      </c>
      <c r="G387" s="17" t="s">
        <v>706</v>
      </c>
      <c r="H387" s="16" t="s">
        <v>716</v>
      </c>
      <c r="I387" s="15">
        <v>0</v>
      </c>
      <c r="J387" s="15">
        <v>1157</v>
      </c>
      <c r="K387" s="14" t="s">
        <v>50</v>
      </c>
      <c r="L387" s="13" t="s">
        <v>51</v>
      </c>
      <c r="M387" s="12">
        <v>0</v>
      </c>
      <c r="N387" s="11">
        <v>22197</v>
      </c>
      <c r="O387" s="10">
        <v>22197</v>
      </c>
    </row>
    <row r="388" spans="1:15" x14ac:dyDescent="0.3">
      <c r="A388" s="86"/>
      <c r="B388" s="86"/>
      <c r="C388" s="86"/>
      <c r="D388" s="7"/>
      <c r="E388" s="6"/>
      <c r="F388" s="19" t="s">
        <v>736</v>
      </c>
      <c r="G388" s="17" t="s">
        <v>739</v>
      </c>
      <c r="H388" s="16" t="s">
        <v>740</v>
      </c>
      <c r="I388" s="15">
        <v>0</v>
      </c>
      <c r="J388" s="15" t="s">
        <v>741</v>
      </c>
      <c r="K388" s="14" t="s">
        <v>64</v>
      </c>
      <c r="L388" s="13" t="s">
        <v>51</v>
      </c>
      <c r="M388" s="12" t="s">
        <v>742</v>
      </c>
      <c r="N388" s="11">
        <v>22482</v>
      </c>
      <c r="O388" s="10">
        <v>22256</v>
      </c>
    </row>
    <row r="389" spans="1:15" x14ac:dyDescent="0.3">
      <c r="A389" s="86"/>
      <c r="B389" s="86"/>
      <c r="C389" s="86"/>
      <c r="D389" s="7"/>
      <c r="E389" s="6"/>
      <c r="F389" s="18" t="s">
        <v>737</v>
      </c>
      <c r="G389" s="17" t="s">
        <v>739</v>
      </c>
      <c r="H389" s="16" t="s">
        <v>744</v>
      </c>
      <c r="I389" s="15">
        <v>0</v>
      </c>
      <c r="J389" s="15">
        <v>1164</v>
      </c>
      <c r="K389" s="14" t="s">
        <v>50</v>
      </c>
      <c r="L389" s="13" t="s">
        <v>51</v>
      </c>
      <c r="M389" s="12" t="s">
        <v>742</v>
      </c>
      <c r="N389" s="11" t="s">
        <v>50</v>
      </c>
      <c r="O389" s="10">
        <v>22256</v>
      </c>
    </row>
    <row r="390" spans="1:15" x14ac:dyDescent="0.3">
      <c r="A390" s="86"/>
      <c r="B390" s="86"/>
      <c r="C390" s="86"/>
      <c r="D390" s="7"/>
      <c r="E390" s="6"/>
      <c r="F390" s="18" t="s">
        <v>738</v>
      </c>
      <c r="G390" s="17" t="s">
        <v>739</v>
      </c>
      <c r="H390" s="16" t="s">
        <v>745</v>
      </c>
      <c r="I390" s="15">
        <v>0</v>
      </c>
      <c r="J390" s="15">
        <v>1165</v>
      </c>
      <c r="K390" s="14" t="s">
        <v>50</v>
      </c>
      <c r="L390" s="13" t="s">
        <v>51</v>
      </c>
      <c r="M390" s="12" t="s">
        <v>742</v>
      </c>
      <c r="N390" s="11" t="s">
        <v>50</v>
      </c>
      <c r="O390" s="10">
        <v>22256</v>
      </c>
    </row>
    <row r="391" spans="1:15" x14ac:dyDescent="0.3">
      <c r="A391" s="86"/>
      <c r="B391" s="86"/>
      <c r="C391" s="86"/>
      <c r="D391" s="7"/>
      <c r="E391" s="6"/>
      <c r="F391" s="19" t="s">
        <v>746</v>
      </c>
      <c r="G391" s="17" t="s">
        <v>739</v>
      </c>
      <c r="H391" s="16" t="s">
        <v>749</v>
      </c>
      <c r="I391" s="15">
        <v>0</v>
      </c>
      <c r="J391" s="15">
        <v>1166</v>
      </c>
      <c r="K391" s="14" t="s">
        <v>50</v>
      </c>
      <c r="L391" s="13" t="s">
        <v>51</v>
      </c>
      <c r="M391" s="12" t="s">
        <v>742</v>
      </c>
      <c r="N391" s="11" t="s">
        <v>50</v>
      </c>
      <c r="O391" s="10">
        <v>22256</v>
      </c>
    </row>
    <row r="392" spans="1:15" x14ac:dyDescent="0.3">
      <c r="A392" s="86"/>
      <c r="B392" s="86"/>
      <c r="C392" s="86"/>
      <c r="D392" s="7"/>
      <c r="E392" s="6"/>
      <c r="F392" s="18" t="s">
        <v>747</v>
      </c>
      <c r="G392" s="17" t="s">
        <v>739</v>
      </c>
      <c r="H392" s="16" t="s">
        <v>750</v>
      </c>
      <c r="I392" s="15">
        <v>0</v>
      </c>
      <c r="J392" s="15">
        <v>1167</v>
      </c>
      <c r="K392" s="14" t="s">
        <v>50</v>
      </c>
      <c r="L392" s="13" t="s">
        <v>51</v>
      </c>
      <c r="M392" s="12" t="s">
        <v>742</v>
      </c>
      <c r="N392" s="11" t="s">
        <v>50</v>
      </c>
      <c r="O392" s="10">
        <v>22256</v>
      </c>
    </row>
    <row r="393" spans="1:15" x14ac:dyDescent="0.3">
      <c r="A393" s="86"/>
      <c r="B393" s="86"/>
      <c r="C393" s="86"/>
      <c r="D393" s="7"/>
      <c r="E393" s="6"/>
      <c r="F393" s="19" t="s">
        <v>761</v>
      </c>
      <c r="G393" s="17" t="s">
        <v>755</v>
      </c>
      <c r="H393" s="16" t="s">
        <v>764</v>
      </c>
      <c r="I393" s="15" t="s">
        <v>16</v>
      </c>
      <c r="J393" s="15" t="s">
        <v>765</v>
      </c>
      <c r="K393" s="14" t="s">
        <v>64</v>
      </c>
      <c r="L393" s="13" t="s">
        <v>51</v>
      </c>
      <c r="M393" s="12" t="s">
        <v>757</v>
      </c>
      <c r="N393" s="11">
        <v>22265</v>
      </c>
      <c r="O393" s="10">
        <v>22265</v>
      </c>
    </row>
    <row r="394" spans="1:15" x14ac:dyDescent="0.3">
      <c r="A394" s="86"/>
      <c r="B394" s="86"/>
      <c r="C394" s="86"/>
      <c r="D394" s="7"/>
      <c r="E394" s="6"/>
      <c r="F394" s="18" t="s">
        <v>762</v>
      </c>
      <c r="G394" s="17" t="s">
        <v>755</v>
      </c>
      <c r="H394" s="16" t="s">
        <v>766</v>
      </c>
      <c r="I394" s="15">
        <v>0</v>
      </c>
      <c r="J394" s="15">
        <v>1170</v>
      </c>
      <c r="K394" s="14" t="s">
        <v>50</v>
      </c>
      <c r="L394" s="13" t="s">
        <v>51</v>
      </c>
      <c r="M394" s="12" t="s">
        <v>757</v>
      </c>
      <c r="N394" s="11" t="s">
        <v>50</v>
      </c>
      <c r="O394" s="10">
        <v>22265</v>
      </c>
    </row>
  </sheetData>
  <sheetProtection sheet="1" objects="1" scenarios="1"/>
  <autoFilter ref="A1:Q1059" xr:uid="{E994291A-916D-4C9F-9F0C-78C72C5A16D6}"/>
  <mergeCells count="4">
    <mergeCell ref="B3:D3"/>
    <mergeCell ref="B4:D4"/>
    <mergeCell ref="E4:F4"/>
    <mergeCell ref="D315:E315"/>
  </mergeCells>
  <conditionalFormatting sqref="B4">
    <cfRule type="beginsWith" dxfId="2099" priority="211" operator="beginsWith" text="2x ■">
      <formula>LEFT(B4,LEN("2x ■"))="2x ■"</formula>
    </cfRule>
    <cfRule type="containsBlanks" dxfId="2098" priority="218">
      <formula>LEN(TRIM(B4))=0</formula>
    </cfRule>
    <cfRule type="cellIs" dxfId="2097" priority="217" operator="equal">
      <formula>0</formula>
    </cfRule>
    <cfRule type="containsBlanks" priority="216">
      <formula>LEN(TRIM(B4))=0</formula>
    </cfRule>
    <cfRule type="containsText" dxfId="2096" priority="215" operator="containsText" text="ander">
      <formula>NOT(ISERROR(SEARCH("ander",B4)))</formula>
    </cfRule>
    <cfRule type="containsText" dxfId="2095" priority="214" operator="containsText" text="P.">
      <formula>NOT(ISERROR(SEARCH("P.",B4)))</formula>
    </cfRule>
    <cfRule type="containsText" dxfId="2094" priority="213" stopIfTrue="1" operator="containsText" text="slecht">
      <formula>NOT(ISERROR(SEARCH("slecht",B4)))</formula>
    </cfRule>
    <cfRule type="beginsWith" dxfId="2093" priority="212" operator="beginsWith" text="1x ■">
      <formula>LEFT(B4,LEN("1x ■"))="1x ■"</formula>
    </cfRule>
    <cfRule type="containsText" dxfId="2092" priority="210" operator="containsText" text="scan">
      <formula>NOT(ISERROR(SEARCH("scan",B4)))</formula>
    </cfRule>
  </conditionalFormatting>
  <conditionalFormatting sqref="B6:Q6">
    <cfRule type="cellIs" dxfId="2091" priority="2" operator="equal">
      <formula>0</formula>
    </cfRule>
    <cfRule type="containsBlanks" dxfId="2090" priority="3">
      <formula>LEN(TRIM(B6))=0</formula>
    </cfRule>
    <cfRule type="cellIs" dxfId="2089" priority="1" operator="greaterThan">
      <formula>1</formula>
    </cfRule>
  </conditionalFormatting>
  <conditionalFormatting sqref="D7:E311">
    <cfRule type="containsBlanks" dxfId="2088" priority="209">
      <formula>LEN(TRIM(D7))=0</formula>
    </cfRule>
    <cfRule type="cellIs" dxfId="2087" priority="208" operator="equal">
      <formula>0</formula>
    </cfRule>
  </conditionalFormatting>
  <conditionalFormatting sqref="D316:E394">
    <cfRule type="cellIs" dxfId="2086" priority="4" operator="equal">
      <formula>0</formula>
    </cfRule>
    <cfRule type="containsBlanks" dxfId="2085" priority="5">
      <formula>LEN(TRIM(D316))=0</formula>
    </cfRule>
  </conditionalFormatting>
  <conditionalFormatting sqref="F315">
    <cfRule type="containsBlanks" dxfId="2084" priority="204">
      <formula>LEN(TRIM(F315))=0</formula>
    </cfRule>
    <cfRule type="containsText" dxfId="2083" priority="196" operator="containsText" text="scan">
      <formula>NOT(ISERROR(SEARCH("scan",F315)))</formula>
    </cfRule>
    <cfRule type="cellIs" dxfId="2082" priority="203" operator="equal">
      <formula>0</formula>
    </cfRule>
    <cfRule type="containsBlanks" priority="202">
      <formula>LEN(TRIM(F315))=0</formula>
    </cfRule>
    <cfRule type="containsText" dxfId="2081" priority="201" operator="containsText" text="ander">
      <formula>NOT(ISERROR(SEARCH("ander",F315)))</formula>
    </cfRule>
    <cfRule type="containsText" dxfId="2080" priority="200" operator="containsText" text="P.">
      <formula>NOT(ISERROR(SEARCH("P.",F315)))</formula>
    </cfRule>
    <cfRule type="containsText" dxfId="2079" priority="199" stopIfTrue="1" operator="containsText" text="slecht">
      <formula>NOT(ISERROR(SEARCH("slecht",F315)))</formula>
    </cfRule>
    <cfRule type="beginsWith" dxfId="2078" priority="198" operator="beginsWith" text="1x ■">
      <formula>LEFT(F315,LEN("1x ■"))="1x ■"</formula>
    </cfRule>
    <cfRule type="beginsWith" dxfId="2077" priority="197" operator="beginsWith" text="2x ■">
      <formula>LEFT(F315,LEN("2x ■"))="2x ■"</formula>
    </cfRule>
  </conditionalFormatting>
  <conditionalFormatting sqref="G7:G311">
    <cfRule type="cellIs" dxfId="2076" priority="234" operator="equal">
      <formula>0</formula>
    </cfRule>
    <cfRule type="containsBlanks" priority="233">
      <formula>LEN(TRIM(G7))=0</formula>
    </cfRule>
    <cfRule type="cellIs" dxfId="2075" priority="232" operator="equal">
      <formula>"Ø"</formula>
    </cfRule>
    <cfRule type="containsBlanks" dxfId="2074" priority="235">
      <formula>LEN(TRIM(G7))=0</formula>
    </cfRule>
  </conditionalFormatting>
  <conditionalFormatting sqref="G316:G394">
    <cfRule type="cellIs" dxfId="2073" priority="181" operator="equal">
      <formula>"Ø"</formula>
    </cfRule>
    <cfRule type="containsBlanks" priority="182">
      <formula>LEN(TRIM(G316))=0</formula>
    </cfRule>
    <cfRule type="cellIs" dxfId="2072" priority="184" operator="equal">
      <formula>0</formula>
    </cfRule>
    <cfRule type="containsBlanks" dxfId="2071" priority="185">
      <formula>LEN(TRIM(G316))=0</formula>
    </cfRule>
  </conditionalFormatting>
  <conditionalFormatting sqref="L5">
    <cfRule type="beginsWith" dxfId="2070" priority="224" operator="beginsWith" text="?">
      <formula>LEFT(L5,LEN("?"))="?"</formula>
    </cfRule>
    <cfRule type="beginsWith" dxfId="2069" priority="225" operator="beginsWith" text="2x ■">
      <formula>LEFT(L5,LEN("2x ■"))="2x ■"</formula>
    </cfRule>
    <cfRule type="containsText" dxfId="2068" priority="227" stopIfTrue="1" operator="containsText" text="slecht">
      <formula>NOT(ISERROR(SEARCH("slecht",L5)))</formula>
    </cfRule>
    <cfRule type="containsText" dxfId="2067" priority="228" operator="containsText" text="P.">
      <formula>NOT(ISERROR(SEARCH("P.",L5)))</formula>
    </cfRule>
    <cfRule type="containsText" dxfId="2066" priority="229" operator="containsText" text="ander">
      <formula>NOT(ISERROR(SEARCH("ander",L5)))</formula>
    </cfRule>
    <cfRule type="beginsWith" dxfId="2065" priority="226" operator="beginsWith" text="1x ■">
      <formula>LEFT(L5,LEN("1x ■"))="1x ■"</formula>
    </cfRule>
    <cfRule type="containsText" dxfId="2064" priority="1509" stopIfTrue="1" operator="containsText" text="?scan?">
      <formula>NOT(ISERROR(SEARCH("?scan?",L5)))</formula>
    </cfRule>
  </conditionalFormatting>
  <conditionalFormatting sqref="L7:L311">
    <cfRule type="containsText" dxfId="2063" priority="188" operator="containsText" text="scan">
      <formula>NOT(ISERROR(SEARCH("scan",L7)))</formula>
    </cfRule>
    <cfRule type="containsBlanks" priority="187">
      <formula>LEN(TRIM(L7))=0</formula>
    </cfRule>
    <cfRule type="containsText" dxfId="2062" priority="193" operator="containsText" text="ander">
      <formula>NOT(ISERROR(SEARCH("ander",L7)))</formula>
    </cfRule>
    <cfRule type="containsText" dxfId="2061" priority="192" operator="containsText" text="P.">
      <formula>NOT(ISERROR(SEARCH("P.",L7)))</formula>
    </cfRule>
    <cfRule type="containsText" dxfId="2060" priority="191" stopIfTrue="1" operator="containsText" text="slecht">
      <formula>NOT(ISERROR(SEARCH("slecht",L7)))</formula>
    </cfRule>
    <cfRule type="beginsWith" dxfId="2059" priority="190" operator="beginsWith" text="1x ■">
      <formula>LEFT(L7,LEN("1x ■"))="1x ■"</formula>
    </cfRule>
    <cfRule type="beginsWith" dxfId="2058" priority="189" operator="beginsWith" text="2x ■">
      <formula>LEFT(L7,LEN("2x ■"))="2x ■"</formula>
    </cfRule>
  </conditionalFormatting>
  <conditionalFormatting sqref="L7:L312">
    <cfRule type="containsText" dxfId="2057" priority="186" stopIfTrue="1" operator="containsText" text="?scan?">
      <formula>NOT(ISERROR(SEARCH("?scan?",L7)))</formula>
    </cfRule>
  </conditionalFormatting>
  <conditionalFormatting sqref="L316:L394">
    <cfRule type="containsText" dxfId="2056" priority="173" operator="containsText" text="ander">
      <formula>NOT(ISERROR(SEARCH("ander",L316)))</formula>
    </cfRule>
    <cfRule type="containsText" dxfId="2055" priority="172" operator="containsText" text="P.">
      <formula>NOT(ISERROR(SEARCH("P.",L316)))</formula>
    </cfRule>
    <cfRule type="containsText" dxfId="2054" priority="171" stopIfTrue="1" operator="containsText" text="slecht">
      <formula>NOT(ISERROR(SEARCH("slecht",L316)))</formula>
    </cfRule>
    <cfRule type="beginsWith" dxfId="2053" priority="170" operator="beginsWith" text="1x ■">
      <formula>LEFT(L316,LEN("1x ■"))="1x ■"</formula>
    </cfRule>
    <cfRule type="beginsWith" dxfId="2052" priority="169" operator="beginsWith" text="2x ■">
      <formula>LEFT(L316,LEN("2x ■"))="2x ■"</formula>
    </cfRule>
    <cfRule type="containsText" dxfId="2051" priority="168" operator="containsText" text="scan">
      <formula>NOT(ISERROR(SEARCH("scan",L316)))</formula>
    </cfRule>
    <cfRule type="containsBlanks" priority="167">
      <formula>LEN(TRIM(L316))=0</formula>
    </cfRule>
  </conditionalFormatting>
  <conditionalFormatting sqref="L316:L1048576">
    <cfRule type="containsText" dxfId="2050" priority="166" stopIfTrue="1" operator="containsText" text="?scan?">
      <formula>NOT(ISERROR(SEARCH("?scan?",L316)))</formula>
    </cfRule>
  </conditionalFormatting>
  <conditionalFormatting sqref="L316:M394">
    <cfRule type="containsBlanks" dxfId="2049" priority="175">
      <formula>LEN(TRIM(L316))=0</formula>
    </cfRule>
    <cfRule type="cellIs" dxfId="2048" priority="174" operator="equal">
      <formula>0</formula>
    </cfRule>
  </conditionalFormatting>
  <conditionalFormatting sqref="L7:O311">
    <cfRule type="containsBlanks" dxfId="2047" priority="195">
      <formula>LEN(TRIM(L7))=0</formula>
    </cfRule>
    <cfRule type="cellIs" dxfId="2046" priority="194" operator="equal">
      <formula>0</formula>
    </cfRule>
  </conditionalFormatting>
  <conditionalFormatting sqref="M7:O311">
    <cfRule type="cellIs" dxfId="2045" priority="222" operator="greaterThan">
      <formula>1</formula>
    </cfRule>
  </conditionalFormatting>
  <conditionalFormatting sqref="M316:O394">
    <cfRule type="cellIs" dxfId="2044" priority="118" operator="greaterThan">
      <formula>1</formula>
    </cfRule>
  </conditionalFormatting>
  <conditionalFormatting sqref="N316:O394">
    <cfRule type="containsBlanks" dxfId="2043" priority="120">
      <formula>LEN(TRIM(N316))=0</formula>
    </cfRule>
    <cfRule type="cellIs" dxfId="2042" priority="119" operator="equal">
      <formula>0</formula>
    </cfRule>
  </conditionalFormatting>
  <hyperlinks>
    <hyperlink ref="G1" r:id="rId1" display="https://www.postzegelalbum-be.com/extra-nl-fr-en/mk-maximumkaarten-cartes-maximum-maximum-cards/overzicht-inhoud-sommaire-contents-overview/2-postzegels-uit-folders-timbres-du-depliants-stamps-from-flyers/mk-jay1955-1960-961-1171-nl-fr-en-invent" xr:uid="{8EA725D3-F297-4D6B-8C27-D8F3949FEDB9}"/>
    <hyperlink ref="H2" r:id="rId2" display="https://www.postzegelalbum-be.com/intro/intro-5-contact-suggesties-appreciaties" xr:uid="{FB2AC6DE-E412-4B9B-8516-7785B41F3A53}"/>
    <hyperlink ref="B4:D4" r:id="rId3" location="'MK INVENT J1955-J1960(NL)'!F293" display="◄scan" xr:uid="{D2C3024D-E220-4687-AD54-02A547AFC73A}"/>
    <hyperlink ref="H314" r:id="rId4" display="https://www.postzegelalbum-be.com/intro/intro-5-contact-suggesties-appreciaties" xr:uid="{40573947-4AE3-48B2-A001-D10EE0696E98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5661-92F6-4273-B07E-73666D9EFE5E}">
  <dimension ref="A1:Q312"/>
  <sheetViews>
    <sheetView showZeros="0" zoomScaleNormal="100" workbookViewId="0">
      <pane xSplit="8" ySplit="5" topLeftCell="I272" activePane="bottomRight" state="frozen"/>
      <selection pane="topRight" activeCell="I1" sqref="I1"/>
      <selection pane="bottomLeft" activeCell="A6" sqref="A6"/>
      <selection pane="bottomRight" activeCell="E5" sqref="E5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83.21875" customWidth="1"/>
    <col min="8" max="8" width="12.777343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5.21875" customWidth="1"/>
    <col min="17" max="17" width="18.33203125" customWidth="1"/>
  </cols>
  <sheetData>
    <row r="1" spans="1:17" x14ac:dyDescent="0.3">
      <c r="G1" s="69" t="s">
        <v>4025</v>
      </c>
    </row>
    <row r="2" spans="1:17" ht="15" thickBot="1" x14ac:dyDescent="0.35">
      <c r="A2" t="s">
        <v>4031</v>
      </c>
      <c r="F2"/>
      <c r="G2" s="72" t="s">
        <v>4033</v>
      </c>
      <c r="H2" s="79" t="s">
        <v>4034</v>
      </c>
      <c r="O2" s="1"/>
    </row>
    <row r="3" spans="1:17" ht="15" customHeight="1" thickBot="1" x14ac:dyDescent="0.35">
      <c r="A3" t="s">
        <v>4031</v>
      </c>
      <c r="B3" s="134" t="s">
        <v>4035</v>
      </c>
      <c r="C3" s="135"/>
      <c r="D3" s="136"/>
      <c r="E3" t="s">
        <v>3617</v>
      </c>
      <c r="F3" t="s">
        <v>3617</v>
      </c>
      <c r="G3" s="72" t="e">
        <f>CONCATENATE(#REF!,"Missende scans in:")</f>
        <v>#REF!</v>
      </c>
      <c r="H3" s="73" t="s">
        <v>4040</v>
      </c>
      <c r="O3" s="1"/>
    </row>
    <row r="4" spans="1:17" ht="15.6" thickTop="1" thickBot="1" x14ac:dyDescent="0.35">
      <c r="A4" s="70" t="s">
        <v>4031</v>
      </c>
      <c r="B4" s="137" t="s">
        <v>4032</v>
      </c>
      <c r="C4" s="138"/>
      <c r="D4" s="139"/>
      <c r="E4" s="140" t="str">
        <f>CONCATENATE("◄x",COUNTIF(L5:L283, "scan"))</f>
        <v>◄x26</v>
      </c>
      <c r="F4" s="140"/>
      <c r="G4" s="75" t="s">
        <v>4039</v>
      </c>
      <c r="H4" s="74"/>
      <c r="I4" s="76"/>
      <c r="J4" s="77"/>
      <c r="K4" s="77"/>
      <c r="L4" s="76"/>
      <c r="M4" s="76"/>
      <c r="N4" s="77"/>
      <c r="O4" s="76"/>
      <c r="P4" s="77"/>
      <c r="Q4" s="78"/>
    </row>
    <row r="5" spans="1:17" ht="43.8" thickBot="1" x14ac:dyDescent="0.35">
      <c r="A5" s="70" t="s">
        <v>4031</v>
      </c>
      <c r="B5" s="23"/>
      <c r="C5" s="22" t="str">
        <f>IF(COUNTIF(B7:B283,"?")&gt;0,"?",IF(AND(D5="◄",E5="►"),"◄►",IF(D5="◄","◄",IF(E5="►","►",""))))</f>
        <v>◄</v>
      </c>
      <c r="D5" s="21" t="str">
        <f>IF(SUM(D7:D283)+1=ROWS(D7:D283)-COUNTIF(D7:D283,"-"),"","◄")</f>
        <v>◄</v>
      </c>
      <c r="E5" s="20" t="str">
        <f>IF(SUM(E7:E283)&gt;0,"►","")</f>
        <v/>
      </c>
      <c r="F5" s="29" t="s">
        <v>10</v>
      </c>
      <c r="G5" s="29" t="s">
        <v>9</v>
      </c>
      <c r="H5" s="29" t="s">
        <v>8</v>
      </c>
      <c r="I5" s="28" t="s">
        <v>7</v>
      </c>
      <c r="J5" s="27" t="s">
        <v>6</v>
      </c>
      <c r="K5" s="26" t="s">
        <v>5</v>
      </c>
      <c r="L5" s="25" t="s">
        <v>4</v>
      </c>
      <c r="M5" s="24" t="s">
        <v>3</v>
      </c>
      <c r="N5" s="24" t="s">
        <v>2</v>
      </c>
      <c r="O5" s="24" t="s">
        <v>1</v>
      </c>
      <c r="P5" s="30" t="s">
        <v>0</v>
      </c>
      <c r="Q5" s="31"/>
    </row>
    <row r="6" spans="1:17" ht="15" thickBot="1" x14ac:dyDescent="0.35">
      <c r="A6" s="70" t="s">
        <v>4031</v>
      </c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x14ac:dyDescent="0.3">
      <c r="A7" s="70" t="s">
        <v>4031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9" t="s">
        <v>11</v>
      </c>
      <c r="G7" s="17" t="s">
        <v>781</v>
      </c>
      <c r="H7" s="16" t="s">
        <v>782</v>
      </c>
      <c r="I7" s="15" t="s">
        <v>4060</v>
      </c>
      <c r="J7" s="15" t="s">
        <v>783</v>
      </c>
      <c r="K7" s="14" t="s">
        <v>75</v>
      </c>
      <c r="L7" s="13">
        <v>0</v>
      </c>
      <c r="M7" s="12" t="s">
        <v>784</v>
      </c>
      <c r="N7" s="11" t="s">
        <v>784</v>
      </c>
      <c r="O7" s="10">
        <v>22360</v>
      </c>
      <c r="P7" s="32" t="s">
        <v>785</v>
      </c>
      <c r="Q7" s="33">
        <v>0</v>
      </c>
    </row>
    <row r="8" spans="1:17" x14ac:dyDescent="0.3">
      <c r="A8" s="70" t="s">
        <v>4031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12</v>
      </c>
      <c r="G8" s="17" t="s">
        <v>781</v>
      </c>
      <c r="H8" s="16" t="s">
        <v>786</v>
      </c>
      <c r="I8" s="15" t="s">
        <v>837</v>
      </c>
      <c r="J8" s="15" t="s">
        <v>783</v>
      </c>
      <c r="K8" s="14" t="s">
        <v>75</v>
      </c>
      <c r="L8" s="13">
        <v>0</v>
      </c>
      <c r="M8" s="12" t="s">
        <v>784</v>
      </c>
      <c r="N8" s="11" t="s">
        <v>784</v>
      </c>
      <c r="O8" s="10">
        <v>22360</v>
      </c>
      <c r="P8" s="34"/>
      <c r="Q8" s="35"/>
    </row>
    <row r="9" spans="1:17" ht="15" thickBot="1" x14ac:dyDescent="0.35">
      <c r="A9" s="70" t="s">
        <v>4031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13</v>
      </c>
      <c r="G9" s="17" t="s">
        <v>781</v>
      </c>
      <c r="H9" s="16" t="s">
        <v>787</v>
      </c>
      <c r="I9" s="15" t="s">
        <v>16</v>
      </c>
      <c r="J9" s="15" t="s">
        <v>783</v>
      </c>
      <c r="K9" s="14" t="s">
        <v>75</v>
      </c>
      <c r="L9" s="13">
        <v>0</v>
      </c>
      <c r="M9" s="12" t="s">
        <v>784</v>
      </c>
      <c r="N9" s="11" t="s">
        <v>784</v>
      </c>
      <c r="O9" s="10">
        <v>22360</v>
      </c>
      <c r="P9" s="34"/>
      <c r="Q9" s="35"/>
    </row>
    <row r="10" spans="1:17" x14ac:dyDescent="0.3">
      <c r="A10" s="70" t="s">
        <v>4031</v>
      </c>
      <c r="B10" s="9" t="str">
        <f t="shared" si="0"/>
        <v/>
      </c>
      <c r="C10" s="8" t="str">
        <f t="shared" si="1"/>
        <v>◄</v>
      </c>
      <c r="D10" s="7"/>
      <c r="E10" s="6"/>
      <c r="F10" s="19" t="s">
        <v>24</v>
      </c>
      <c r="G10" s="17" t="s">
        <v>788</v>
      </c>
      <c r="H10" s="16" t="s">
        <v>789</v>
      </c>
      <c r="I10" s="15">
        <v>0</v>
      </c>
      <c r="J10" s="15">
        <v>1175</v>
      </c>
      <c r="K10" s="14" t="s">
        <v>790</v>
      </c>
      <c r="L10" s="13" t="s">
        <v>18</v>
      </c>
      <c r="M10" s="12" t="s">
        <v>791</v>
      </c>
      <c r="N10" s="11">
        <v>22387</v>
      </c>
      <c r="O10" s="10">
        <v>22389</v>
      </c>
      <c r="P10" s="32" t="s">
        <v>792</v>
      </c>
      <c r="Q10" s="33">
        <v>0</v>
      </c>
    </row>
    <row r="11" spans="1:17" ht="15" thickBot="1" x14ac:dyDescent="0.35">
      <c r="A11" s="70" t="s">
        <v>4031</v>
      </c>
      <c r="B11" s="9" t="str">
        <f t="shared" si="0"/>
        <v/>
      </c>
      <c r="C11" s="8" t="str">
        <f t="shared" si="1"/>
        <v>◄</v>
      </c>
      <c r="D11" s="7"/>
      <c r="E11" s="6"/>
      <c r="F11" s="18" t="s">
        <v>25</v>
      </c>
      <c r="G11" s="17" t="s">
        <v>788</v>
      </c>
      <c r="H11" s="16" t="s">
        <v>793</v>
      </c>
      <c r="I11" s="15">
        <v>0</v>
      </c>
      <c r="J11" s="15">
        <v>1175</v>
      </c>
      <c r="K11" s="14" t="s">
        <v>50</v>
      </c>
      <c r="L11" s="13" t="s">
        <v>70</v>
      </c>
      <c r="M11" s="12" t="s">
        <v>791</v>
      </c>
      <c r="N11" s="11" t="s">
        <v>50</v>
      </c>
      <c r="O11" s="10">
        <v>22389</v>
      </c>
      <c r="P11" s="34"/>
      <c r="Q11" s="35"/>
    </row>
    <row r="12" spans="1:17" x14ac:dyDescent="0.3">
      <c r="A12" s="70" t="s">
        <v>4031</v>
      </c>
      <c r="B12" s="9" t="str">
        <f t="shared" si="0"/>
        <v/>
      </c>
      <c r="C12" s="8" t="str">
        <f t="shared" si="1"/>
        <v>◄</v>
      </c>
      <c r="D12" s="7"/>
      <c r="E12" s="6"/>
      <c r="F12" s="19" t="s">
        <v>32</v>
      </c>
      <c r="G12" s="17" t="s">
        <v>794</v>
      </c>
      <c r="H12" s="16" t="s">
        <v>795</v>
      </c>
      <c r="I12" s="15">
        <v>0</v>
      </c>
      <c r="J12" s="15">
        <v>1176</v>
      </c>
      <c r="K12" s="14" t="s">
        <v>75</v>
      </c>
      <c r="L12" s="13" t="s">
        <v>18</v>
      </c>
      <c r="M12" s="12" t="s">
        <v>4067</v>
      </c>
      <c r="N12" s="11">
        <v>22395</v>
      </c>
      <c r="O12" s="10">
        <v>22395</v>
      </c>
      <c r="P12" s="32" t="s">
        <v>796</v>
      </c>
      <c r="Q12" s="33">
        <v>0</v>
      </c>
    </row>
    <row r="13" spans="1:17" x14ac:dyDescent="0.3">
      <c r="A13" s="70" t="s">
        <v>4031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33</v>
      </c>
      <c r="G13" s="17" t="s">
        <v>794</v>
      </c>
      <c r="H13" s="16" t="s">
        <v>797</v>
      </c>
      <c r="I13" s="15">
        <v>0</v>
      </c>
      <c r="J13" s="15">
        <v>1176</v>
      </c>
      <c r="K13" s="14" t="s">
        <v>798</v>
      </c>
      <c r="L13" s="13" t="s">
        <v>18</v>
      </c>
      <c r="M13" s="12" t="s">
        <v>4067</v>
      </c>
      <c r="N13" s="11" t="s">
        <v>799</v>
      </c>
      <c r="O13" s="10">
        <v>22395</v>
      </c>
      <c r="P13" s="34"/>
      <c r="Q13" s="35"/>
    </row>
    <row r="14" spans="1:17" ht="15" thickBot="1" x14ac:dyDescent="0.35">
      <c r="A14" s="70" t="s">
        <v>4031</v>
      </c>
      <c r="B14" s="9" t="str">
        <f t="shared" si="0"/>
        <v/>
      </c>
      <c r="C14" s="8" t="str">
        <f t="shared" si="1"/>
        <v>◄</v>
      </c>
      <c r="D14" s="7"/>
      <c r="E14" s="6"/>
      <c r="F14" s="18" t="s">
        <v>34</v>
      </c>
      <c r="G14" s="17" t="s">
        <v>794</v>
      </c>
      <c r="H14" s="16" t="s">
        <v>800</v>
      </c>
      <c r="I14" s="15">
        <v>0</v>
      </c>
      <c r="J14" s="15">
        <v>1177</v>
      </c>
      <c r="K14" s="14" t="s">
        <v>801</v>
      </c>
      <c r="L14" s="13" t="s">
        <v>18</v>
      </c>
      <c r="M14" s="12" t="s">
        <v>4067</v>
      </c>
      <c r="N14" s="11">
        <v>22399</v>
      </c>
      <c r="O14" s="10">
        <v>22395</v>
      </c>
      <c r="P14" s="34"/>
      <c r="Q14" s="35"/>
    </row>
    <row r="15" spans="1:17" x14ac:dyDescent="0.3">
      <c r="A15" s="70" t="s">
        <v>4031</v>
      </c>
      <c r="B15" s="9" t="str">
        <f t="shared" si="0"/>
        <v/>
      </c>
      <c r="C15" s="8" t="str">
        <f t="shared" si="1"/>
        <v>◄</v>
      </c>
      <c r="D15" s="7"/>
      <c r="E15" s="6"/>
      <c r="F15" s="19" t="s">
        <v>38</v>
      </c>
      <c r="G15" s="17" t="s">
        <v>794</v>
      </c>
      <c r="H15" s="16" t="s">
        <v>802</v>
      </c>
      <c r="I15" s="15">
        <v>0</v>
      </c>
      <c r="J15" s="15">
        <v>1177</v>
      </c>
      <c r="K15" s="14" t="s">
        <v>803</v>
      </c>
      <c r="L15" s="13" t="s">
        <v>18</v>
      </c>
      <c r="M15" s="12" t="s">
        <v>4067</v>
      </c>
      <c r="N15" s="11">
        <v>22395</v>
      </c>
      <c r="O15" s="10">
        <v>22395</v>
      </c>
      <c r="P15" s="32" t="s">
        <v>796</v>
      </c>
      <c r="Q15" s="33">
        <v>0</v>
      </c>
    </row>
    <row r="16" spans="1:17" x14ac:dyDescent="0.3">
      <c r="A16" s="70" t="s">
        <v>4031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39</v>
      </c>
      <c r="G16" s="17" t="s">
        <v>794</v>
      </c>
      <c r="H16" s="16" t="s">
        <v>804</v>
      </c>
      <c r="I16" s="15">
        <v>0</v>
      </c>
      <c r="J16" s="15">
        <v>1178</v>
      </c>
      <c r="K16" s="14" t="s">
        <v>82</v>
      </c>
      <c r="L16" s="13" t="s">
        <v>18</v>
      </c>
      <c r="M16" s="12" t="s">
        <v>4067</v>
      </c>
      <c r="N16" s="11" t="s">
        <v>799</v>
      </c>
      <c r="O16" s="10">
        <v>22395</v>
      </c>
      <c r="P16" s="34"/>
      <c r="Q16" s="35"/>
    </row>
    <row r="17" spans="1:17" ht="15" thickBot="1" x14ac:dyDescent="0.35">
      <c r="A17" s="70" t="s">
        <v>4031</v>
      </c>
      <c r="B17" s="9" t="str">
        <f t="shared" si="0"/>
        <v/>
      </c>
      <c r="C17" s="8" t="str">
        <f t="shared" si="1"/>
        <v>◄</v>
      </c>
      <c r="D17" s="7"/>
      <c r="E17" s="6"/>
      <c r="F17" s="18" t="s">
        <v>40</v>
      </c>
      <c r="G17" s="17" t="s">
        <v>794</v>
      </c>
      <c r="H17" s="16" t="s">
        <v>805</v>
      </c>
      <c r="I17" s="15">
        <v>0</v>
      </c>
      <c r="J17" s="15">
        <v>1178</v>
      </c>
      <c r="K17" s="14" t="s">
        <v>75</v>
      </c>
      <c r="L17" s="13" t="s">
        <v>18</v>
      </c>
      <c r="M17" s="12" t="s">
        <v>4067</v>
      </c>
      <c r="N17" s="11" t="s">
        <v>799</v>
      </c>
      <c r="O17" s="10">
        <v>22395</v>
      </c>
      <c r="P17" s="34"/>
      <c r="Q17" s="35"/>
    </row>
    <row r="18" spans="1:17" x14ac:dyDescent="0.3">
      <c r="A18" s="70" t="s">
        <v>4031</v>
      </c>
      <c r="B18" s="9" t="str">
        <f t="shared" si="0"/>
        <v/>
      </c>
      <c r="C18" s="8" t="str">
        <f t="shared" si="1"/>
        <v>◄</v>
      </c>
      <c r="D18" s="7"/>
      <c r="E18" s="6"/>
      <c r="F18" s="19" t="s">
        <v>45</v>
      </c>
      <c r="G18" s="17" t="s">
        <v>794</v>
      </c>
      <c r="H18" s="16" t="s">
        <v>806</v>
      </c>
      <c r="I18" s="15">
        <v>0</v>
      </c>
      <c r="J18" s="15">
        <v>1179</v>
      </c>
      <c r="K18" s="14" t="s">
        <v>82</v>
      </c>
      <c r="L18" s="13" t="s">
        <v>18</v>
      </c>
      <c r="M18" s="12" t="s">
        <v>4067</v>
      </c>
      <c r="N18" s="11" t="s">
        <v>799</v>
      </c>
      <c r="O18" s="10">
        <v>22395</v>
      </c>
      <c r="P18" s="32" t="s">
        <v>796</v>
      </c>
      <c r="Q18" s="33">
        <v>0</v>
      </c>
    </row>
    <row r="19" spans="1:17" x14ac:dyDescent="0.3">
      <c r="A19" s="70" t="s">
        <v>4031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46</v>
      </c>
      <c r="G19" s="17" t="s">
        <v>794</v>
      </c>
      <c r="H19" s="16" t="s">
        <v>807</v>
      </c>
      <c r="I19" s="15">
        <v>0</v>
      </c>
      <c r="J19" s="15">
        <v>1179</v>
      </c>
      <c r="K19" s="14" t="s">
        <v>50</v>
      </c>
      <c r="L19" s="13" t="s">
        <v>18</v>
      </c>
      <c r="M19" s="12" t="s">
        <v>4067</v>
      </c>
      <c r="N19" s="11" t="s">
        <v>50</v>
      </c>
      <c r="O19" s="10">
        <v>22395</v>
      </c>
      <c r="P19" s="34"/>
      <c r="Q19" s="35"/>
    </row>
    <row r="20" spans="1:17" ht="15" thickBot="1" x14ac:dyDescent="0.35">
      <c r="A20" s="70" t="s">
        <v>4031</v>
      </c>
      <c r="B20" s="9" t="str">
        <f t="shared" si="0"/>
        <v/>
      </c>
      <c r="C20" s="8" t="str">
        <f t="shared" si="1"/>
        <v>◄</v>
      </c>
      <c r="D20" s="7"/>
      <c r="E20" s="6"/>
      <c r="F20" s="18" t="s">
        <v>47</v>
      </c>
      <c r="G20" s="17" t="s">
        <v>794</v>
      </c>
      <c r="H20" s="16" t="s">
        <v>808</v>
      </c>
      <c r="I20" s="15">
        <v>0</v>
      </c>
      <c r="J20" s="15">
        <v>1180</v>
      </c>
      <c r="K20" s="14" t="s">
        <v>50</v>
      </c>
      <c r="L20" s="13" t="s">
        <v>18</v>
      </c>
      <c r="M20" s="12" t="s">
        <v>4067</v>
      </c>
      <c r="N20" s="11" t="s">
        <v>50</v>
      </c>
      <c r="O20" s="10">
        <v>22395</v>
      </c>
      <c r="P20" s="34"/>
      <c r="Q20" s="35"/>
    </row>
    <row r="21" spans="1:17" x14ac:dyDescent="0.3">
      <c r="A21" s="70" t="s">
        <v>4031</v>
      </c>
      <c r="B21" s="9" t="str">
        <f t="shared" si="0"/>
        <v/>
      </c>
      <c r="C21" s="8" t="str">
        <f t="shared" si="1"/>
        <v>◄</v>
      </c>
      <c r="D21" s="7"/>
      <c r="E21" s="6"/>
      <c r="F21" s="19" t="s">
        <v>56</v>
      </c>
      <c r="G21" s="17" t="s">
        <v>794</v>
      </c>
      <c r="H21" s="16" t="s">
        <v>809</v>
      </c>
      <c r="I21" s="15">
        <v>0</v>
      </c>
      <c r="J21" s="15">
        <v>1180</v>
      </c>
      <c r="K21" s="14" t="s">
        <v>810</v>
      </c>
      <c r="L21" s="13" t="s">
        <v>18</v>
      </c>
      <c r="M21" s="12" t="s">
        <v>4067</v>
      </c>
      <c r="N21" s="11">
        <v>22395</v>
      </c>
      <c r="O21" s="10">
        <v>22395</v>
      </c>
      <c r="P21" s="32" t="s">
        <v>796</v>
      </c>
      <c r="Q21" s="33">
        <v>0</v>
      </c>
    </row>
    <row r="22" spans="1:17" x14ac:dyDescent="0.3">
      <c r="A22" s="70" t="s">
        <v>4031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57</v>
      </c>
      <c r="G22" s="17" t="s">
        <v>794</v>
      </c>
      <c r="H22" s="16" t="s">
        <v>811</v>
      </c>
      <c r="I22" s="15">
        <v>0</v>
      </c>
      <c r="J22" s="15">
        <v>1181</v>
      </c>
      <c r="K22" s="14" t="s">
        <v>50</v>
      </c>
      <c r="L22" s="13" t="s">
        <v>18</v>
      </c>
      <c r="M22" s="12" t="s">
        <v>4067</v>
      </c>
      <c r="N22" s="11" t="s">
        <v>50</v>
      </c>
      <c r="O22" s="10">
        <v>22395</v>
      </c>
      <c r="P22" s="34"/>
      <c r="Q22" s="35"/>
    </row>
    <row r="23" spans="1:17" ht="15" thickBot="1" x14ac:dyDescent="0.35">
      <c r="A23" s="70" t="s">
        <v>4031</v>
      </c>
      <c r="B23" s="9" t="str">
        <f t="shared" si="0"/>
        <v/>
      </c>
      <c r="C23" s="8" t="str">
        <f t="shared" si="1"/>
        <v>◄</v>
      </c>
      <c r="D23" s="7"/>
      <c r="E23" s="6"/>
      <c r="F23" s="18" t="s">
        <v>58</v>
      </c>
      <c r="G23" s="17" t="s">
        <v>794</v>
      </c>
      <c r="H23" s="16" t="s">
        <v>809</v>
      </c>
      <c r="I23" s="15">
        <v>0</v>
      </c>
      <c r="J23" s="15">
        <v>1181</v>
      </c>
      <c r="K23" s="14" t="s">
        <v>64</v>
      </c>
      <c r="L23" s="13" t="s">
        <v>18</v>
      </c>
      <c r="M23" s="12" t="s">
        <v>4067</v>
      </c>
      <c r="N23" s="11" t="s">
        <v>799</v>
      </c>
      <c r="O23" s="10">
        <v>22395</v>
      </c>
      <c r="P23" s="34"/>
      <c r="Q23" s="35"/>
    </row>
    <row r="24" spans="1:17" x14ac:dyDescent="0.3">
      <c r="A24" s="70" t="s">
        <v>4031</v>
      </c>
      <c r="B24" s="9" t="str">
        <f t="shared" si="0"/>
        <v/>
      </c>
      <c r="C24" s="8" t="str">
        <f t="shared" si="1"/>
        <v>◄</v>
      </c>
      <c r="D24" s="7"/>
      <c r="E24" s="6"/>
      <c r="F24" s="19" t="s">
        <v>65</v>
      </c>
      <c r="G24" s="17" t="s">
        <v>794</v>
      </c>
      <c r="H24" s="16" t="s">
        <v>812</v>
      </c>
      <c r="I24" s="15" t="s">
        <v>837</v>
      </c>
      <c r="J24" s="15" t="s">
        <v>813</v>
      </c>
      <c r="K24" s="14" t="s">
        <v>75</v>
      </c>
      <c r="L24" s="13" t="s">
        <v>18</v>
      </c>
      <c r="M24" s="12" t="s">
        <v>838</v>
      </c>
      <c r="N24" s="11">
        <v>22627</v>
      </c>
      <c r="O24" s="10">
        <v>22395</v>
      </c>
      <c r="P24" s="32" t="s">
        <v>796</v>
      </c>
      <c r="Q24" s="33">
        <v>0</v>
      </c>
    </row>
    <row r="25" spans="1:17" x14ac:dyDescent="0.3">
      <c r="A25" s="70" t="s">
        <v>4031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66</v>
      </c>
      <c r="G25" s="17" t="s">
        <v>794</v>
      </c>
      <c r="H25" s="16" t="s">
        <v>814</v>
      </c>
      <c r="I25" s="15" t="s">
        <v>4061</v>
      </c>
      <c r="J25" s="15" t="s">
        <v>813</v>
      </c>
      <c r="K25" s="14" t="s">
        <v>75</v>
      </c>
      <c r="L25" s="13" t="s">
        <v>18</v>
      </c>
      <c r="M25" s="12" t="s">
        <v>838</v>
      </c>
      <c r="N25" s="11" t="s">
        <v>815</v>
      </c>
      <c r="O25" s="10">
        <v>22395</v>
      </c>
      <c r="P25" s="34"/>
      <c r="Q25" s="35"/>
    </row>
    <row r="26" spans="1:17" ht="15" thickBot="1" x14ac:dyDescent="0.35">
      <c r="A26" s="70" t="s">
        <v>4031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816</v>
      </c>
      <c r="G26" s="17" t="s">
        <v>794</v>
      </c>
      <c r="H26" s="16" t="s">
        <v>817</v>
      </c>
      <c r="I26" s="15">
        <v>0</v>
      </c>
      <c r="J26" s="15" t="s">
        <v>813</v>
      </c>
      <c r="K26" s="14" t="s">
        <v>50</v>
      </c>
      <c r="L26" s="13" t="s">
        <v>70</v>
      </c>
      <c r="M26" s="12" t="s">
        <v>838</v>
      </c>
      <c r="N26" s="11" t="s">
        <v>50</v>
      </c>
      <c r="O26" s="10">
        <v>22395</v>
      </c>
      <c r="P26" s="34"/>
      <c r="Q26" s="35"/>
    </row>
    <row r="27" spans="1:17" x14ac:dyDescent="0.3">
      <c r="A27" s="70" t="s">
        <v>4031</v>
      </c>
      <c r="B27" s="9" t="str">
        <f t="shared" si="0"/>
        <v/>
      </c>
      <c r="C27" s="8" t="str">
        <f t="shared" si="1"/>
        <v>◄</v>
      </c>
      <c r="D27" s="7"/>
      <c r="E27" s="6"/>
      <c r="F27" s="19" t="s">
        <v>71</v>
      </c>
      <c r="G27" s="17" t="s">
        <v>818</v>
      </c>
      <c r="H27" s="16" t="s">
        <v>819</v>
      </c>
      <c r="I27" s="15" t="s">
        <v>837</v>
      </c>
      <c r="J27" s="15">
        <v>1183</v>
      </c>
      <c r="K27" s="14" t="s">
        <v>75</v>
      </c>
      <c r="L27" s="13" t="s">
        <v>18</v>
      </c>
      <c r="M27" s="12" t="s">
        <v>838</v>
      </c>
      <c r="N27" s="11">
        <v>22627</v>
      </c>
      <c r="O27" s="10">
        <v>22437</v>
      </c>
      <c r="P27" s="32" t="s">
        <v>820</v>
      </c>
      <c r="Q27" s="33">
        <v>0</v>
      </c>
    </row>
    <row r="28" spans="1:17" x14ac:dyDescent="0.3">
      <c r="A28" s="70" t="s">
        <v>4031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72</v>
      </c>
      <c r="G28" s="17" t="s">
        <v>818</v>
      </c>
      <c r="H28" s="16" t="s">
        <v>821</v>
      </c>
      <c r="I28" s="15" t="s">
        <v>4061</v>
      </c>
      <c r="J28" s="15">
        <v>1183</v>
      </c>
      <c r="K28" s="14" t="s">
        <v>75</v>
      </c>
      <c r="L28" s="13" t="s">
        <v>18</v>
      </c>
      <c r="M28" s="12" t="s">
        <v>838</v>
      </c>
      <c r="N28" s="11" t="s">
        <v>815</v>
      </c>
      <c r="O28" s="10">
        <v>22437</v>
      </c>
      <c r="P28" s="34"/>
      <c r="Q28" s="35"/>
    </row>
    <row r="29" spans="1:17" ht="15" thickBot="1" x14ac:dyDescent="0.35">
      <c r="A29" s="70" t="s">
        <v>4031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822</v>
      </c>
      <c r="G29" s="17" t="s">
        <v>818</v>
      </c>
      <c r="H29" s="16" t="s">
        <v>823</v>
      </c>
      <c r="I29" s="15">
        <v>0</v>
      </c>
      <c r="J29" s="15">
        <v>1183</v>
      </c>
      <c r="K29" s="14" t="s">
        <v>50</v>
      </c>
      <c r="L29" s="13" t="s">
        <v>70</v>
      </c>
      <c r="M29" s="12" t="s">
        <v>838</v>
      </c>
      <c r="N29" s="11" t="s">
        <v>50</v>
      </c>
      <c r="O29" s="10">
        <v>22437</v>
      </c>
      <c r="P29" s="34"/>
      <c r="Q29" s="35"/>
    </row>
    <row r="30" spans="1:17" x14ac:dyDescent="0.3">
      <c r="A30" s="70" t="s">
        <v>4031</v>
      </c>
      <c r="B30" s="9" t="str">
        <f t="shared" si="0"/>
        <v/>
      </c>
      <c r="C30" s="8" t="str">
        <f t="shared" si="1"/>
        <v>◄</v>
      </c>
      <c r="D30" s="7"/>
      <c r="E30" s="6"/>
      <c r="F30" s="19" t="s">
        <v>78</v>
      </c>
      <c r="G30" s="17" t="s">
        <v>818</v>
      </c>
      <c r="H30" s="16" t="s">
        <v>824</v>
      </c>
      <c r="I30" s="15" t="s">
        <v>837</v>
      </c>
      <c r="J30" s="15">
        <v>1184</v>
      </c>
      <c r="K30" s="14" t="s">
        <v>75</v>
      </c>
      <c r="L30" s="13">
        <v>0</v>
      </c>
      <c r="M30" s="12" t="s">
        <v>838</v>
      </c>
      <c r="N30" s="11">
        <v>22617</v>
      </c>
      <c r="O30" s="10">
        <v>22437</v>
      </c>
      <c r="P30" s="32" t="s">
        <v>820</v>
      </c>
      <c r="Q30" s="33">
        <v>0</v>
      </c>
    </row>
    <row r="31" spans="1:17" x14ac:dyDescent="0.3">
      <c r="A31" s="70" t="s">
        <v>4031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79</v>
      </c>
      <c r="G31" s="17" t="s">
        <v>818</v>
      </c>
      <c r="H31" s="16" t="s">
        <v>825</v>
      </c>
      <c r="I31" s="15" t="s">
        <v>4060</v>
      </c>
      <c r="J31" s="15">
        <v>1184</v>
      </c>
      <c r="K31" s="14" t="s">
        <v>75</v>
      </c>
      <c r="L31" s="13">
        <v>0</v>
      </c>
      <c r="M31" s="12" t="s">
        <v>838</v>
      </c>
      <c r="N31" s="11" t="s">
        <v>21</v>
      </c>
      <c r="O31" s="10">
        <v>22437</v>
      </c>
      <c r="P31" s="34"/>
      <c r="Q31" s="35"/>
    </row>
    <row r="32" spans="1:17" ht="15" thickBot="1" x14ac:dyDescent="0.35">
      <c r="A32" s="70" t="s">
        <v>4031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826</v>
      </c>
      <c r="G32" s="17" t="s">
        <v>818</v>
      </c>
      <c r="H32" s="16" t="s">
        <v>827</v>
      </c>
      <c r="I32" s="15" t="s">
        <v>828</v>
      </c>
      <c r="J32" s="15">
        <v>1184</v>
      </c>
      <c r="K32" s="14" t="s">
        <v>75</v>
      </c>
      <c r="L32" s="13">
        <v>0</v>
      </c>
      <c r="M32" s="12" t="s">
        <v>838</v>
      </c>
      <c r="N32" s="11" t="s">
        <v>815</v>
      </c>
      <c r="O32" s="10">
        <v>22437</v>
      </c>
      <c r="P32" s="34"/>
      <c r="Q32" s="35"/>
    </row>
    <row r="33" spans="1:17" x14ac:dyDescent="0.3">
      <c r="A33" s="70" t="s">
        <v>4031</v>
      </c>
      <c r="B33" s="9" t="str">
        <f t="shared" si="0"/>
        <v/>
      </c>
      <c r="C33" s="8" t="str">
        <f t="shared" si="1"/>
        <v>◄</v>
      </c>
      <c r="D33" s="7"/>
      <c r="E33" s="6"/>
      <c r="F33" s="19" t="s">
        <v>85</v>
      </c>
      <c r="G33" s="17" t="s">
        <v>818</v>
      </c>
      <c r="H33" s="16" t="s">
        <v>829</v>
      </c>
      <c r="I33" s="15" t="s">
        <v>4062</v>
      </c>
      <c r="J33" s="15">
        <v>1185</v>
      </c>
      <c r="K33" s="14" t="s">
        <v>75</v>
      </c>
      <c r="L33" s="13">
        <v>0</v>
      </c>
      <c r="M33" s="12" t="s">
        <v>838</v>
      </c>
      <c r="N33" s="11" t="s">
        <v>21</v>
      </c>
      <c r="O33" s="10">
        <v>22437</v>
      </c>
      <c r="P33" s="32" t="s">
        <v>820</v>
      </c>
      <c r="Q33" s="33" t="s">
        <v>318</v>
      </c>
    </row>
    <row r="34" spans="1:17" x14ac:dyDescent="0.3">
      <c r="A34" s="70" t="s">
        <v>4031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86</v>
      </c>
      <c r="G34" s="17" t="s">
        <v>818</v>
      </c>
      <c r="H34" s="16" t="s">
        <v>830</v>
      </c>
      <c r="I34" s="15" t="s">
        <v>4060</v>
      </c>
      <c r="J34" s="15">
        <v>1185</v>
      </c>
      <c r="K34" s="14" t="s">
        <v>75</v>
      </c>
      <c r="L34" s="13">
        <v>0</v>
      </c>
      <c r="M34" s="12" t="s">
        <v>838</v>
      </c>
      <c r="N34" s="11" t="s">
        <v>75</v>
      </c>
      <c r="O34" s="10">
        <v>22437</v>
      </c>
      <c r="P34" s="34"/>
      <c r="Q34" s="35"/>
    </row>
    <row r="35" spans="1:17" ht="15" thickBot="1" x14ac:dyDescent="0.35">
      <c r="A35" s="70" t="s">
        <v>4031</v>
      </c>
      <c r="B35" s="9" t="str">
        <f t="shared" si="0"/>
        <v/>
      </c>
      <c r="C35" s="8" t="str">
        <f t="shared" si="1"/>
        <v>◄</v>
      </c>
      <c r="D35" s="7"/>
      <c r="E35" s="6"/>
      <c r="F35" s="18" t="s">
        <v>87</v>
      </c>
      <c r="G35" s="17" t="s">
        <v>818</v>
      </c>
      <c r="H35" s="16" t="s">
        <v>831</v>
      </c>
      <c r="I35" s="15" t="s">
        <v>837</v>
      </c>
      <c r="J35" s="15">
        <v>1185</v>
      </c>
      <c r="K35" s="14" t="s">
        <v>75</v>
      </c>
      <c r="L35" s="13">
        <v>0</v>
      </c>
      <c r="M35" s="12" t="s">
        <v>838</v>
      </c>
      <c r="N35" s="11" t="s">
        <v>75</v>
      </c>
      <c r="O35" s="10">
        <v>22437</v>
      </c>
      <c r="P35" s="34"/>
      <c r="Q35" s="35"/>
    </row>
    <row r="36" spans="1:17" x14ac:dyDescent="0.3">
      <c r="A36" s="70" t="s">
        <v>4031</v>
      </c>
      <c r="B36" s="9" t="str">
        <f t="shared" si="0"/>
        <v/>
      </c>
      <c r="C36" s="8" t="str">
        <f t="shared" si="1"/>
        <v>◄</v>
      </c>
      <c r="D36" s="7"/>
      <c r="E36" s="6"/>
      <c r="F36" s="19" t="s">
        <v>94</v>
      </c>
      <c r="G36" s="17" t="s">
        <v>818</v>
      </c>
      <c r="H36" s="16" t="s">
        <v>832</v>
      </c>
      <c r="I36" s="15" t="s">
        <v>837</v>
      </c>
      <c r="J36" s="15">
        <v>1186</v>
      </c>
      <c r="K36" s="14" t="s">
        <v>75</v>
      </c>
      <c r="L36" s="13">
        <v>0</v>
      </c>
      <c r="M36" s="12" t="s">
        <v>838</v>
      </c>
      <c r="N36" s="11" t="s">
        <v>833</v>
      </c>
      <c r="O36" s="10">
        <v>22437</v>
      </c>
      <c r="P36" s="32" t="s">
        <v>820</v>
      </c>
      <c r="Q36" s="33">
        <v>0</v>
      </c>
    </row>
    <row r="37" spans="1:17" x14ac:dyDescent="0.3">
      <c r="A37" s="70" t="s">
        <v>4031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95</v>
      </c>
      <c r="G37" s="17" t="s">
        <v>818</v>
      </c>
      <c r="H37" s="16" t="s">
        <v>834</v>
      </c>
      <c r="I37" s="15" t="s">
        <v>828</v>
      </c>
      <c r="J37" s="15">
        <v>1186</v>
      </c>
      <c r="K37" s="14" t="s">
        <v>75</v>
      </c>
      <c r="L37" s="13">
        <v>0</v>
      </c>
      <c r="M37" s="12" t="s">
        <v>838</v>
      </c>
      <c r="N37" s="11" t="s">
        <v>815</v>
      </c>
      <c r="O37" s="10">
        <v>22437</v>
      </c>
      <c r="P37" s="34"/>
      <c r="Q37" s="35"/>
    </row>
    <row r="38" spans="1:17" x14ac:dyDescent="0.3">
      <c r="A38" s="70" t="s">
        <v>4031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96</v>
      </c>
      <c r="G38" s="17" t="s">
        <v>818</v>
      </c>
      <c r="H38" s="16" t="s">
        <v>835</v>
      </c>
      <c r="I38" s="15" t="s">
        <v>828</v>
      </c>
      <c r="J38" s="15">
        <v>1186</v>
      </c>
      <c r="K38" s="14" t="s">
        <v>75</v>
      </c>
      <c r="L38" s="13">
        <v>0</v>
      </c>
      <c r="M38" s="12" t="s">
        <v>838</v>
      </c>
      <c r="N38" s="11" t="s">
        <v>815</v>
      </c>
      <c r="O38" s="10">
        <v>22437</v>
      </c>
      <c r="P38" s="34"/>
      <c r="Q38" s="35"/>
    </row>
    <row r="39" spans="1:17" ht="15" thickBot="1" x14ac:dyDescent="0.35">
      <c r="A39" s="70" t="s">
        <v>4031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94</v>
      </c>
      <c r="G39" s="17" t="s">
        <v>818</v>
      </c>
      <c r="H39" s="16" t="s">
        <v>836</v>
      </c>
      <c r="I39" s="15" t="s">
        <v>837</v>
      </c>
      <c r="J39" s="15">
        <v>1186</v>
      </c>
      <c r="K39" s="14" t="s">
        <v>75</v>
      </c>
      <c r="L39" s="13">
        <v>0</v>
      </c>
      <c r="M39" s="12" t="s">
        <v>838</v>
      </c>
      <c r="N39" s="11" t="s">
        <v>833</v>
      </c>
      <c r="O39" s="10">
        <v>22437</v>
      </c>
      <c r="P39" s="36"/>
      <c r="Q39" s="37"/>
    </row>
    <row r="40" spans="1:17" x14ac:dyDescent="0.3">
      <c r="A40" s="70" t="s">
        <v>4031</v>
      </c>
      <c r="B40" s="9" t="str">
        <f t="shared" si="0"/>
        <v/>
      </c>
      <c r="C40" s="8" t="str">
        <f t="shared" si="1"/>
        <v>◄</v>
      </c>
      <c r="D40" s="7"/>
      <c r="E40" s="6"/>
      <c r="F40" s="19" t="s">
        <v>103</v>
      </c>
      <c r="G40" s="17" t="s">
        <v>818</v>
      </c>
      <c r="H40" s="16" t="s">
        <v>839</v>
      </c>
      <c r="I40" s="15">
        <v>0</v>
      </c>
      <c r="J40" s="15">
        <v>1187</v>
      </c>
      <c r="K40" s="14" t="s">
        <v>75</v>
      </c>
      <c r="L40" s="13">
        <v>0</v>
      </c>
      <c r="M40" s="12" t="s">
        <v>838</v>
      </c>
      <c r="N40" s="11">
        <v>23347</v>
      </c>
      <c r="O40" s="10">
        <v>22437</v>
      </c>
      <c r="P40" s="32" t="s">
        <v>820</v>
      </c>
      <c r="Q40" s="33">
        <v>0</v>
      </c>
    </row>
    <row r="41" spans="1:17" ht="15" thickBot="1" x14ac:dyDescent="0.35">
      <c r="A41" s="70" t="s">
        <v>4031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104</v>
      </c>
      <c r="G41" s="17" t="s">
        <v>818</v>
      </c>
      <c r="H41" s="16" t="s">
        <v>840</v>
      </c>
      <c r="I41" s="15">
        <v>0</v>
      </c>
      <c r="J41" s="15">
        <v>1187</v>
      </c>
      <c r="K41" s="14" t="s">
        <v>50</v>
      </c>
      <c r="L41" s="13" t="s">
        <v>70</v>
      </c>
      <c r="M41" s="12" t="s">
        <v>838</v>
      </c>
      <c r="N41" s="11" t="s">
        <v>50</v>
      </c>
      <c r="O41" s="10">
        <v>22437</v>
      </c>
      <c r="P41" s="34"/>
      <c r="Q41" s="35"/>
    </row>
    <row r="42" spans="1:17" x14ac:dyDescent="0.3">
      <c r="A42" s="70" t="s">
        <v>4031</v>
      </c>
      <c r="B42" s="9" t="str">
        <f t="shared" si="0"/>
        <v/>
      </c>
      <c r="C42" s="8" t="str">
        <f t="shared" si="1"/>
        <v>◄</v>
      </c>
      <c r="D42" s="7"/>
      <c r="E42" s="6"/>
      <c r="F42" s="19" t="s">
        <v>112</v>
      </c>
      <c r="G42" s="17" t="s">
        <v>841</v>
      </c>
      <c r="H42" s="16" t="s">
        <v>842</v>
      </c>
      <c r="I42" s="15" t="s">
        <v>4060</v>
      </c>
      <c r="J42" s="15" t="s">
        <v>843</v>
      </c>
      <c r="K42" s="14" t="s">
        <v>93</v>
      </c>
      <c r="L42" s="13" t="s">
        <v>18</v>
      </c>
      <c r="M42" s="12" t="s">
        <v>4068</v>
      </c>
      <c r="N42" s="11" t="s">
        <v>844</v>
      </c>
      <c r="O42" s="10">
        <v>22493</v>
      </c>
      <c r="P42" s="32" t="s">
        <v>845</v>
      </c>
      <c r="Q42" s="33">
        <v>0</v>
      </c>
    </row>
    <row r="43" spans="1:17" x14ac:dyDescent="0.3">
      <c r="A43" s="70" t="s">
        <v>4031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113</v>
      </c>
      <c r="G43" s="17" t="s">
        <v>841</v>
      </c>
      <c r="H43" s="16" t="s">
        <v>846</v>
      </c>
      <c r="I43" s="15">
        <v>0</v>
      </c>
      <c r="J43" s="15" t="s">
        <v>843</v>
      </c>
      <c r="K43" s="14" t="s">
        <v>93</v>
      </c>
      <c r="L43" s="13" t="s">
        <v>18</v>
      </c>
      <c r="M43" s="12" t="s">
        <v>4068</v>
      </c>
      <c r="N43" s="11" t="s">
        <v>844</v>
      </c>
      <c r="O43" s="10">
        <v>22493</v>
      </c>
      <c r="P43" s="34"/>
      <c r="Q43" s="35"/>
    </row>
    <row r="44" spans="1:17" ht="15" thickBot="1" x14ac:dyDescent="0.35">
      <c r="A44" s="70" t="s">
        <v>4031</v>
      </c>
      <c r="B44" s="9" t="str">
        <f t="shared" si="0"/>
        <v/>
      </c>
      <c r="C44" s="8" t="str">
        <f t="shared" si="1"/>
        <v>◄</v>
      </c>
      <c r="D44" s="7"/>
      <c r="E44" s="6"/>
      <c r="F44" s="18" t="s">
        <v>114</v>
      </c>
      <c r="G44" s="17" t="s">
        <v>841</v>
      </c>
      <c r="H44" s="16" t="s">
        <v>847</v>
      </c>
      <c r="I44" s="15" t="s">
        <v>4060</v>
      </c>
      <c r="J44" s="15" t="s">
        <v>843</v>
      </c>
      <c r="K44" s="14" t="s">
        <v>93</v>
      </c>
      <c r="L44" s="13" t="s">
        <v>18</v>
      </c>
      <c r="M44" s="12" t="s">
        <v>4068</v>
      </c>
      <c r="N44" s="11" t="s">
        <v>844</v>
      </c>
      <c r="O44" s="10">
        <v>22493</v>
      </c>
      <c r="P44" s="34"/>
      <c r="Q44" s="35"/>
    </row>
    <row r="45" spans="1:17" x14ac:dyDescent="0.3">
      <c r="A45" s="70" t="s">
        <v>4031</v>
      </c>
      <c r="B45" s="9" t="str">
        <f t="shared" si="0"/>
        <v/>
      </c>
      <c r="C45" s="8" t="str">
        <f t="shared" si="1"/>
        <v>◄</v>
      </c>
      <c r="D45" s="7"/>
      <c r="E45" s="6"/>
      <c r="F45" s="19" t="s">
        <v>118</v>
      </c>
      <c r="G45" s="17" t="s">
        <v>841</v>
      </c>
      <c r="H45" s="16" t="s">
        <v>848</v>
      </c>
      <c r="I45" s="15">
        <v>0</v>
      </c>
      <c r="J45" s="15">
        <v>1189</v>
      </c>
      <c r="K45" s="14" t="s">
        <v>93</v>
      </c>
      <c r="L45" s="13" t="s">
        <v>18</v>
      </c>
      <c r="M45" s="12" t="s">
        <v>4068</v>
      </c>
      <c r="N45" s="11" t="s">
        <v>844</v>
      </c>
      <c r="O45" s="10">
        <v>22493</v>
      </c>
      <c r="P45" s="32" t="s">
        <v>845</v>
      </c>
      <c r="Q45" s="33">
        <v>0</v>
      </c>
    </row>
    <row r="46" spans="1:17" x14ac:dyDescent="0.3">
      <c r="A46" s="70" t="s">
        <v>4031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849</v>
      </c>
      <c r="G46" s="17" t="s">
        <v>841</v>
      </c>
      <c r="H46" s="16" t="s">
        <v>850</v>
      </c>
      <c r="I46" s="15">
        <v>0</v>
      </c>
      <c r="J46" s="15">
        <v>1189</v>
      </c>
      <c r="K46" s="14" t="s">
        <v>93</v>
      </c>
      <c r="L46" s="13" t="s">
        <v>18</v>
      </c>
      <c r="M46" s="12" t="s">
        <v>4068</v>
      </c>
      <c r="N46" s="11" t="s">
        <v>844</v>
      </c>
      <c r="O46" s="10">
        <v>22493</v>
      </c>
      <c r="P46" s="34"/>
      <c r="Q46" s="35"/>
    </row>
    <row r="47" spans="1:17" ht="15" thickBot="1" x14ac:dyDescent="0.35">
      <c r="A47" s="70" t="s">
        <v>4031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851</v>
      </c>
      <c r="G47" s="17" t="s">
        <v>841</v>
      </c>
      <c r="H47" s="16" t="s">
        <v>852</v>
      </c>
      <c r="I47" s="15">
        <v>0</v>
      </c>
      <c r="J47" s="15">
        <v>1189</v>
      </c>
      <c r="K47" s="14" t="s">
        <v>50</v>
      </c>
      <c r="L47" s="13" t="s">
        <v>70</v>
      </c>
      <c r="M47" s="12" t="s">
        <v>4068</v>
      </c>
      <c r="N47" s="11" t="s">
        <v>50</v>
      </c>
      <c r="O47" s="10">
        <v>22493</v>
      </c>
      <c r="P47" s="34"/>
      <c r="Q47" s="35"/>
    </row>
    <row r="48" spans="1:17" x14ac:dyDescent="0.3">
      <c r="A48" s="70" t="s">
        <v>4031</v>
      </c>
      <c r="B48" s="9" t="str">
        <f t="shared" si="0"/>
        <v/>
      </c>
      <c r="C48" s="8" t="str">
        <f t="shared" si="1"/>
        <v>◄</v>
      </c>
      <c r="D48" s="7"/>
      <c r="E48" s="6"/>
      <c r="F48" s="19" t="s">
        <v>120</v>
      </c>
      <c r="G48" s="17" t="s">
        <v>841</v>
      </c>
      <c r="H48" s="16" t="s">
        <v>853</v>
      </c>
      <c r="I48" s="15">
        <v>0</v>
      </c>
      <c r="J48" s="15">
        <v>1190</v>
      </c>
      <c r="K48" s="14" t="s">
        <v>93</v>
      </c>
      <c r="L48" s="13" t="s">
        <v>18</v>
      </c>
      <c r="M48" s="12" t="s">
        <v>4068</v>
      </c>
      <c r="N48" s="11" t="s">
        <v>844</v>
      </c>
      <c r="O48" s="10">
        <v>22493</v>
      </c>
      <c r="P48" s="32" t="s">
        <v>845</v>
      </c>
      <c r="Q48" s="33">
        <v>0</v>
      </c>
    </row>
    <row r="49" spans="1:17" ht="15" thickBot="1" x14ac:dyDescent="0.35">
      <c r="A49" s="70" t="s">
        <v>4031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121</v>
      </c>
      <c r="G49" s="17" t="s">
        <v>841</v>
      </c>
      <c r="H49" s="16" t="s">
        <v>854</v>
      </c>
      <c r="I49" s="15">
        <v>0</v>
      </c>
      <c r="J49" s="15">
        <v>1190</v>
      </c>
      <c r="K49" s="14" t="s">
        <v>50</v>
      </c>
      <c r="L49" s="13" t="s">
        <v>70</v>
      </c>
      <c r="M49" s="12" t="s">
        <v>4068</v>
      </c>
      <c r="N49" s="11" t="s">
        <v>50</v>
      </c>
      <c r="O49" s="10">
        <v>22493</v>
      </c>
      <c r="P49" s="34"/>
      <c r="Q49" s="35"/>
    </row>
    <row r="50" spans="1:17" x14ac:dyDescent="0.3">
      <c r="A50" s="70" t="s">
        <v>4031</v>
      </c>
      <c r="B50" s="9" t="str">
        <f t="shared" si="0"/>
        <v/>
      </c>
      <c r="C50" s="8" t="str">
        <f t="shared" si="1"/>
        <v>◄</v>
      </c>
      <c r="D50" s="7"/>
      <c r="E50" s="6"/>
      <c r="F50" s="19" t="s">
        <v>127</v>
      </c>
      <c r="G50" s="17" t="s">
        <v>856</v>
      </c>
      <c r="H50" s="16" t="s">
        <v>857</v>
      </c>
      <c r="I50" s="15">
        <v>0</v>
      </c>
      <c r="J50" s="15" t="s">
        <v>858</v>
      </c>
      <c r="K50" s="14" t="s">
        <v>64</v>
      </c>
      <c r="L50" s="13" t="s">
        <v>18</v>
      </c>
      <c r="M50" s="12">
        <v>0</v>
      </c>
      <c r="N50" s="11">
        <v>22538</v>
      </c>
      <c r="O50" s="10">
        <v>22538</v>
      </c>
      <c r="P50" s="32" t="s">
        <v>859</v>
      </c>
      <c r="Q50" s="33">
        <v>0</v>
      </c>
    </row>
    <row r="51" spans="1:17" ht="15" thickBot="1" x14ac:dyDescent="0.35">
      <c r="A51" s="70" t="s">
        <v>4031</v>
      </c>
      <c r="B51" s="9" t="str">
        <f t="shared" si="0"/>
        <v/>
      </c>
      <c r="C51" s="8" t="str">
        <f t="shared" si="1"/>
        <v>◄</v>
      </c>
      <c r="D51" s="7"/>
      <c r="E51" s="6"/>
      <c r="F51" s="18" t="s">
        <v>128</v>
      </c>
      <c r="G51" s="17" t="s">
        <v>856</v>
      </c>
      <c r="H51" s="16" t="s">
        <v>860</v>
      </c>
      <c r="I51" s="15">
        <v>0</v>
      </c>
      <c r="J51" s="15">
        <v>1192</v>
      </c>
      <c r="K51" s="14" t="s">
        <v>64</v>
      </c>
      <c r="L51" s="13" t="s">
        <v>18</v>
      </c>
      <c r="M51" s="12">
        <v>0</v>
      </c>
      <c r="N51" s="11">
        <v>22538</v>
      </c>
      <c r="O51" s="10">
        <v>22538</v>
      </c>
      <c r="P51" s="34"/>
      <c r="Q51" s="35"/>
    </row>
    <row r="52" spans="1:17" x14ac:dyDescent="0.3">
      <c r="A52" s="70" t="s">
        <v>4031</v>
      </c>
      <c r="B52" s="9" t="str">
        <f t="shared" si="0"/>
        <v/>
      </c>
      <c r="C52" s="8" t="str">
        <f t="shared" si="1"/>
        <v>◄</v>
      </c>
      <c r="D52" s="7"/>
      <c r="E52" s="6"/>
      <c r="F52" s="19" t="s">
        <v>135</v>
      </c>
      <c r="G52" s="17" t="s">
        <v>861</v>
      </c>
      <c r="H52" s="16" t="s">
        <v>862</v>
      </c>
      <c r="I52" s="15">
        <v>0</v>
      </c>
      <c r="J52" s="15" t="s">
        <v>863</v>
      </c>
      <c r="K52" s="14" t="s">
        <v>864</v>
      </c>
      <c r="L52" s="13" t="s">
        <v>18</v>
      </c>
      <c r="M52" s="12" t="s">
        <v>4069</v>
      </c>
      <c r="N52" s="11" t="s">
        <v>865</v>
      </c>
      <c r="O52" s="10">
        <v>22542</v>
      </c>
      <c r="P52" s="32" t="s">
        <v>866</v>
      </c>
      <c r="Q52" s="33">
        <v>0</v>
      </c>
    </row>
    <row r="53" spans="1:17" x14ac:dyDescent="0.3">
      <c r="A53" s="70" t="s">
        <v>4031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136</v>
      </c>
      <c r="G53" s="17" t="s">
        <v>861</v>
      </c>
      <c r="H53" s="16" t="s">
        <v>867</v>
      </c>
      <c r="I53" s="15">
        <v>0</v>
      </c>
      <c r="J53" s="15" t="s">
        <v>863</v>
      </c>
      <c r="K53" s="14" t="s">
        <v>864</v>
      </c>
      <c r="L53" s="13" t="s">
        <v>18</v>
      </c>
      <c r="M53" s="12" t="s">
        <v>4069</v>
      </c>
      <c r="N53" s="11" t="s">
        <v>865</v>
      </c>
      <c r="O53" s="10">
        <v>22542</v>
      </c>
      <c r="P53" s="34"/>
      <c r="Q53" s="35"/>
    </row>
    <row r="54" spans="1:17" ht="15" thickBot="1" x14ac:dyDescent="0.35">
      <c r="A54" s="70" t="s">
        <v>4031</v>
      </c>
      <c r="B54" s="9" t="str">
        <f t="shared" si="0"/>
        <v/>
      </c>
      <c r="C54" s="8" t="str">
        <f t="shared" si="1"/>
        <v>◄</v>
      </c>
      <c r="D54" s="7"/>
      <c r="E54" s="6"/>
      <c r="F54" s="18" t="s">
        <v>137</v>
      </c>
      <c r="G54" s="17" t="s">
        <v>861</v>
      </c>
      <c r="H54" s="16" t="s">
        <v>868</v>
      </c>
      <c r="I54" s="15">
        <v>0</v>
      </c>
      <c r="J54" s="15">
        <v>1194</v>
      </c>
      <c r="K54" s="14" t="s">
        <v>864</v>
      </c>
      <c r="L54" s="13" t="s">
        <v>18</v>
      </c>
      <c r="M54" s="12" t="s">
        <v>4069</v>
      </c>
      <c r="N54" s="11" t="s">
        <v>865</v>
      </c>
      <c r="O54" s="10">
        <v>22542</v>
      </c>
      <c r="P54" s="34"/>
      <c r="Q54" s="35"/>
    </row>
    <row r="55" spans="1:17" x14ac:dyDescent="0.3">
      <c r="A55" s="70" t="s">
        <v>4031</v>
      </c>
      <c r="B55" s="9" t="str">
        <f t="shared" si="0"/>
        <v/>
      </c>
      <c r="C55" s="8" t="str">
        <f t="shared" si="1"/>
        <v>◄</v>
      </c>
      <c r="D55" s="7"/>
      <c r="E55" s="6"/>
      <c r="F55" s="19" t="s">
        <v>144</v>
      </c>
      <c r="G55" s="17" t="s">
        <v>861</v>
      </c>
      <c r="H55" s="16" t="s">
        <v>869</v>
      </c>
      <c r="I55" s="15">
        <v>0</v>
      </c>
      <c r="J55" s="15">
        <v>1194</v>
      </c>
      <c r="K55" s="14" t="s">
        <v>50</v>
      </c>
      <c r="L55" s="13" t="s">
        <v>51</v>
      </c>
      <c r="M55" s="12" t="s">
        <v>4069</v>
      </c>
      <c r="N55" s="11" t="s">
        <v>50</v>
      </c>
      <c r="O55" s="10">
        <v>22542</v>
      </c>
      <c r="P55" s="32" t="s">
        <v>866</v>
      </c>
      <c r="Q55" s="33">
        <v>0</v>
      </c>
    </row>
    <row r="56" spans="1:17" ht="15" thickBot="1" x14ac:dyDescent="0.35">
      <c r="A56" s="70" t="s">
        <v>4031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145</v>
      </c>
      <c r="G56" s="17" t="s">
        <v>861</v>
      </c>
      <c r="H56" s="16" t="s">
        <v>870</v>
      </c>
      <c r="I56" s="15">
        <v>0</v>
      </c>
      <c r="J56" s="15" t="s">
        <v>871</v>
      </c>
      <c r="K56" s="14" t="s">
        <v>82</v>
      </c>
      <c r="L56" s="13">
        <v>0</v>
      </c>
      <c r="M56" s="12" t="s">
        <v>4069</v>
      </c>
      <c r="N56" s="11" t="s">
        <v>865</v>
      </c>
      <c r="O56" s="10">
        <v>22542</v>
      </c>
      <c r="P56" s="34"/>
      <c r="Q56" s="35"/>
    </row>
    <row r="57" spans="1:17" x14ac:dyDescent="0.3">
      <c r="A57" s="70" t="s">
        <v>4031</v>
      </c>
      <c r="B57" s="9" t="str">
        <f t="shared" si="0"/>
        <v/>
      </c>
      <c r="C57" s="8" t="str">
        <f t="shared" si="1"/>
        <v>◄</v>
      </c>
      <c r="D57" s="7"/>
      <c r="E57" s="6"/>
      <c r="F57" s="19" t="s">
        <v>150</v>
      </c>
      <c r="G57" s="17" t="s">
        <v>872</v>
      </c>
      <c r="H57" s="16" t="s">
        <v>873</v>
      </c>
      <c r="I57" s="15" t="s">
        <v>16</v>
      </c>
      <c r="J57" s="15" t="s">
        <v>874</v>
      </c>
      <c r="K57" s="14" t="s">
        <v>64</v>
      </c>
      <c r="L57" s="13" t="s">
        <v>18</v>
      </c>
      <c r="M57" s="12" t="s">
        <v>875</v>
      </c>
      <c r="N57" s="11" t="s">
        <v>875</v>
      </c>
      <c r="O57" s="10">
        <v>22594</v>
      </c>
      <c r="P57" s="32" t="s">
        <v>876</v>
      </c>
      <c r="Q57" s="33">
        <v>0</v>
      </c>
    </row>
    <row r="58" spans="1:17" x14ac:dyDescent="0.3">
      <c r="A58" s="70" t="s">
        <v>4031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151</v>
      </c>
      <c r="G58" s="17" t="s">
        <v>872</v>
      </c>
      <c r="H58" s="16" t="s">
        <v>877</v>
      </c>
      <c r="I58" s="15" t="s">
        <v>28</v>
      </c>
      <c r="J58" s="15">
        <v>1196</v>
      </c>
      <c r="K58" s="14" t="s">
        <v>878</v>
      </c>
      <c r="L58" s="13">
        <v>0</v>
      </c>
      <c r="M58" s="12" t="s">
        <v>875</v>
      </c>
      <c r="N58" s="11">
        <v>22623</v>
      </c>
      <c r="O58" s="10">
        <v>22594</v>
      </c>
      <c r="P58" s="34"/>
      <c r="Q58" s="35"/>
    </row>
    <row r="59" spans="1:17" ht="15" thickBot="1" x14ac:dyDescent="0.35">
      <c r="A59" s="70" t="s">
        <v>4031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152</v>
      </c>
      <c r="G59" s="17" t="s">
        <v>872</v>
      </c>
      <c r="H59" s="16" t="s">
        <v>879</v>
      </c>
      <c r="I59" s="15" t="s">
        <v>16</v>
      </c>
      <c r="J59" s="15">
        <v>1197</v>
      </c>
      <c r="K59" s="14" t="s">
        <v>878</v>
      </c>
      <c r="L59" s="13" t="s">
        <v>18</v>
      </c>
      <c r="M59" s="12" t="s">
        <v>875</v>
      </c>
      <c r="N59" s="11" t="s">
        <v>875</v>
      </c>
      <c r="O59" s="10">
        <v>22594</v>
      </c>
      <c r="P59" s="34"/>
      <c r="Q59" s="35"/>
    </row>
    <row r="60" spans="1:17" x14ac:dyDescent="0.3">
      <c r="A60" s="70" t="s">
        <v>4031</v>
      </c>
      <c r="B60" s="9" t="str">
        <f t="shared" si="0"/>
        <v/>
      </c>
      <c r="C60" s="8" t="str">
        <f t="shared" si="1"/>
        <v>◄</v>
      </c>
      <c r="D60" s="7"/>
      <c r="E60" s="6"/>
      <c r="F60" s="19" t="s">
        <v>158</v>
      </c>
      <c r="G60" s="17" t="s">
        <v>880</v>
      </c>
      <c r="H60" s="16" t="s">
        <v>881</v>
      </c>
      <c r="I60" s="15">
        <v>0</v>
      </c>
      <c r="J60" s="15" t="s">
        <v>882</v>
      </c>
      <c r="K60" s="14" t="s">
        <v>883</v>
      </c>
      <c r="L60" s="13" t="s">
        <v>18</v>
      </c>
      <c r="M60" s="12" t="s">
        <v>890</v>
      </c>
      <c r="N60" s="11" t="s">
        <v>884</v>
      </c>
      <c r="O60" s="10">
        <v>22619</v>
      </c>
      <c r="P60" s="32" t="s">
        <v>885</v>
      </c>
      <c r="Q60" s="33">
        <v>0</v>
      </c>
    </row>
    <row r="61" spans="1:17" x14ac:dyDescent="0.3">
      <c r="A61" s="70" t="s">
        <v>4031</v>
      </c>
      <c r="B61" s="9" t="str">
        <f t="shared" si="0"/>
        <v/>
      </c>
      <c r="C61" s="8" t="str">
        <f t="shared" si="1"/>
        <v>◄</v>
      </c>
      <c r="D61" s="7"/>
      <c r="E61" s="6"/>
      <c r="F61" s="18" t="s">
        <v>159</v>
      </c>
      <c r="G61" s="17" t="s">
        <v>880</v>
      </c>
      <c r="H61" s="16" t="s">
        <v>886</v>
      </c>
      <c r="I61" s="15">
        <v>0</v>
      </c>
      <c r="J61" s="15">
        <v>1199</v>
      </c>
      <c r="K61" s="14" t="s">
        <v>883</v>
      </c>
      <c r="L61" s="13" t="s">
        <v>18</v>
      </c>
      <c r="M61" s="12" t="s">
        <v>890</v>
      </c>
      <c r="N61" s="11" t="s">
        <v>884</v>
      </c>
      <c r="O61" s="10">
        <v>22619</v>
      </c>
      <c r="P61" s="34"/>
      <c r="Q61" s="35"/>
    </row>
    <row r="62" spans="1:17" x14ac:dyDescent="0.3">
      <c r="A62" s="70" t="s">
        <v>4031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887</v>
      </c>
      <c r="G62" s="17" t="s">
        <v>880</v>
      </c>
      <c r="H62" s="16" t="s">
        <v>888</v>
      </c>
      <c r="I62" s="15">
        <v>0</v>
      </c>
      <c r="J62" s="15">
        <v>1200</v>
      </c>
      <c r="K62" s="14" t="s">
        <v>883</v>
      </c>
      <c r="L62" s="13" t="s">
        <v>18</v>
      </c>
      <c r="M62" s="12" t="s">
        <v>890</v>
      </c>
      <c r="N62" s="11" t="s">
        <v>884</v>
      </c>
      <c r="O62" s="10">
        <v>22619</v>
      </c>
      <c r="P62" s="34"/>
      <c r="Q62" s="35"/>
    </row>
    <row r="63" spans="1:17" ht="15" thickBot="1" x14ac:dyDescent="0.35">
      <c r="A63" s="70" t="s">
        <v>4031</v>
      </c>
      <c r="B63" s="9" t="str">
        <f t="shared" si="0"/>
        <v/>
      </c>
      <c r="C63" s="8" t="str">
        <f t="shared" si="1"/>
        <v>◄</v>
      </c>
      <c r="D63" s="7"/>
      <c r="E63" s="6"/>
      <c r="F63" s="18" t="s">
        <v>158</v>
      </c>
      <c r="G63" s="17" t="s">
        <v>880</v>
      </c>
      <c r="H63" s="16" t="s">
        <v>889</v>
      </c>
      <c r="I63" s="15">
        <v>0</v>
      </c>
      <c r="J63" s="15" t="s">
        <v>882</v>
      </c>
      <c r="K63" s="14" t="s">
        <v>883</v>
      </c>
      <c r="L63" s="13" t="s">
        <v>18</v>
      </c>
      <c r="M63" s="12" t="s">
        <v>890</v>
      </c>
      <c r="N63" s="11" t="s">
        <v>884</v>
      </c>
      <c r="O63" s="10">
        <v>22619</v>
      </c>
      <c r="P63" s="36"/>
      <c r="Q63" s="37"/>
    </row>
    <row r="64" spans="1:17" x14ac:dyDescent="0.3">
      <c r="A64" s="70" t="s">
        <v>4031</v>
      </c>
      <c r="B64" s="9" t="str">
        <f t="shared" si="0"/>
        <v/>
      </c>
      <c r="C64" s="8" t="str">
        <f t="shared" si="1"/>
        <v>◄</v>
      </c>
      <c r="D64" s="7"/>
      <c r="E64" s="6"/>
      <c r="F64" s="19" t="s">
        <v>166</v>
      </c>
      <c r="G64" s="17" t="s">
        <v>880</v>
      </c>
      <c r="H64" s="16" t="s">
        <v>891</v>
      </c>
      <c r="I64" s="15">
        <v>0</v>
      </c>
      <c r="J64" s="15">
        <v>1201</v>
      </c>
      <c r="K64" s="14" t="s">
        <v>883</v>
      </c>
      <c r="L64" s="13" t="s">
        <v>18</v>
      </c>
      <c r="M64" s="12" t="s">
        <v>890</v>
      </c>
      <c r="N64" s="11" t="s">
        <v>884</v>
      </c>
      <c r="O64" s="10">
        <v>22619</v>
      </c>
      <c r="P64" s="32" t="s">
        <v>885</v>
      </c>
      <c r="Q64" s="33">
        <v>0</v>
      </c>
    </row>
    <row r="65" spans="1:17" x14ac:dyDescent="0.3">
      <c r="A65" s="70" t="s">
        <v>4031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167</v>
      </c>
      <c r="G65" s="17" t="s">
        <v>880</v>
      </c>
      <c r="H65" s="16" t="s">
        <v>892</v>
      </c>
      <c r="I65" s="15">
        <v>0</v>
      </c>
      <c r="J65" s="15">
        <v>1202</v>
      </c>
      <c r="K65" s="14" t="s">
        <v>337</v>
      </c>
      <c r="L65" s="13" t="s">
        <v>18</v>
      </c>
      <c r="M65" s="12" t="s">
        <v>890</v>
      </c>
      <c r="N65" s="11" t="s">
        <v>884</v>
      </c>
      <c r="O65" s="10">
        <v>22619</v>
      </c>
      <c r="P65" s="34"/>
      <c r="Q65" s="35"/>
    </row>
    <row r="66" spans="1:17" ht="15" thickBot="1" x14ac:dyDescent="0.35">
      <c r="A66" s="70" t="s">
        <v>4031</v>
      </c>
      <c r="B66" s="9" t="str">
        <f t="shared" si="0"/>
        <v/>
      </c>
      <c r="C66" s="8" t="str">
        <f t="shared" si="1"/>
        <v>◄</v>
      </c>
      <c r="D66" s="7"/>
      <c r="E66" s="6"/>
      <c r="F66" s="18" t="s">
        <v>168</v>
      </c>
      <c r="G66" s="17" t="s">
        <v>880</v>
      </c>
      <c r="H66" s="16" t="s">
        <v>893</v>
      </c>
      <c r="I66" s="15">
        <v>0</v>
      </c>
      <c r="J66" s="15">
        <v>1203</v>
      </c>
      <c r="K66" s="14" t="s">
        <v>50</v>
      </c>
      <c r="L66" s="13" t="s">
        <v>51</v>
      </c>
      <c r="M66" s="12" t="s">
        <v>890</v>
      </c>
      <c r="N66" s="11" t="s">
        <v>50</v>
      </c>
      <c r="O66" s="10">
        <v>22619</v>
      </c>
      <c r="P66" s="34"/>
      <c r="Q66" s="35"/>
    </row>
    <row r="67" spans="1:17" x14ac:dyDescent="0.3">
      <c r="A67" s="70" t="s">
        <v>4031</v>
      </c>
      <c r="B67" s="9" t="str">
        <f t="shared" si="0"/>
        <v/>
      </c>
      <c r="C67" s="8" t="str">
        <f t="shared" si="1"/>
        <v>◄</v>
      </c>
      <c r="D67" s="7"/>
      <c r="E67" s="6"/>
      <c r="F67" s="19" t="s">
        <v>174</v>
      </c>
      <c r="G67" s="17" t="s">
        <v>894</v>
      </c>
      <c r="H67" s="16" t="s">
        <v>895</v>
      </c>
      <c r="I67" s="15">
        <v>0</v>
      </c>
      <c r="J67" s="15" t="s">
        <v>896</v>
      </c>
      <c r="K67" s="14" t="s">
        <v>50</v>
      </c>
      <c r="L67" s="13" t="s">
        <v>51</v>
      </c>
      <c r="M67" s="12">
        <v>0</v>
      </c>
      <c r="N67" s="11" t="s">
        <v>50</v>
      </c>
      <c r="O67" s="10">
        <v>22692</v>
      </c>
      <c r="P67" s="32" t="s">
        <v>897</v>
      </c>
      <c r="Q67" s="33">
        <v>0</v>
      </c>
    </row>
    <row r="68" spans="1:17" ht="15" thickBot="1" x14ac:dyDescent="0.35">
      <c r="A68" s="70" t="s">
        <v>4031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175</v>
      </c>
      <c r="G68" s="17" t="s">
        <v>894</v>
      </c>
      <c r="H68" s="16" t="s">
        <v>898</v>
      </c>
      <c r="I68" s="15">
        <v>0</v>
      </c>
      <c r="J68" s="15" t="s">
        <v>896</v>
      </c>
      <c r="K68" s="14" t="s">
        <v>50</v>
      </c>
      <c r="L68" s="13" t="s">
        <v>70</v>
      </c>
      <c r="M68" s="12">
        <v>0</v>
      </c>
      <c r="N68" s="11" t="s">
        <v>50</v>
      </c>
      <c r="O68" s="10">
        <v>22692</v>
      </c>
      <c r="P68" s="34"/>
      <c r="Q68" s="35"/>
    </row>
    <row r="69" spans="1:17" x14ac:dyDescent="0.3">
      <c r="A69" s="70" t="s">
        <v>4031</v>
      </c>
      <c r="B69" s="9" t="str">
        <f t="shared" si="0"/>
        <v/>
      </c>
      <c r="C69" s="8" t="str">
        <f t="shared" si="1"/>
        <v>◄</v>
      </c>
      <c r="D69" s="7"/>
      <c r="E69" s="6"/>
      <c r="F69" s="19" t="s">
        <v>180</v>
      </c>
      <c r="G69" s="17" t="s">
        <v>899</v>
      </c>
      <c r="H69" s="16" t="s">
        <v>900</v>
      </c>
      <c r="I69" s="15">
        <v>0</v>
      </c>
      <c r="J69" s="15" t="s">
        <v>901</v>
      </c>
      <c r="K69" s="14" t="s">
        <v>21</v>
      </c>
      <c r="L69" s="13">
        <v>0</v>
      </c>
      <c r="M69" s="12">
        <v>0</v>
      </c>
      <c r="N69" s="11" t="s">
        <v>21</v>
      </c>
      <c r="O69" s="10">
        <v>22717</v>
      </c>
      <c r="P69" s="32" t="s">
        <v>902</v>
      </c>
      <c r="Q69" s="33">
        <v>0</v>
      </c>
    </row>
    <row r="70" spans="1:17" x14ac:dyDescent="0.3">
      <c r="A70" s="70" t="s">
        <v>4031</v>
      </c>
      <c r="B70" s="9" t="str">
        <f t="shared" si="0"/>
        <v/>
      </c>
      <c r="C70" s="8" t="str">
        <f t="shared" si="1"/>
        <v>◄</v>
      </c>
      <c r="D70" s="7"/>
      <c r="E70" s="6"/>
      <c r="F70" s="18" t="s">
        <v>181</v>
      </c>
      <c r="G70" s="17" t="s">
        <v>899</v>
      </c>
      <c r="H70" s="16" t="s">
        <v>903</v>
      </c>
      <c r="I70" s="15" t="s">
        <v>4060</v>
      </c>
      <c r="J70" s="15">
        <v>1206</v>
      </c>
      <c r="K70" s="14" t="s">
        <v>64</v>
      </c>
      <c r="L70" s="13">
        <v>0</v>
      </c>
      <c r="M70" s="12">
        <v>0</v>
      </c>
      <c r="N70" s="11">
        <v>22717</v>
      </c>
      <c r="O70" s="10">
        <v>22717</v>
      </c>
      <c r="P70" s="34"/>
      <c r="Q70" s="35"/>
    </row>
    <row r="71" spans="1:17" ht="15" thickBot="1" x14ac:dyDescent="0.35">
      <c r="A71" s="70" t="s">
        <v>4031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182</v>
      </c>
      <c r="G71" s="17" t="s">
        <v>899</v>
      </c>
      <c r="H71" s="16" t="s">
        <v>904</v>
      </c>
      <c r="I71" s="15" t="s">
        <v>905</v>
      </c>
      <c r="J71" s="15">
        <v>1206</v>
      </c>
      <c r="K71" s="14" t="s">
        <v>906</v>
      </c>
      <c r="L71" s="13">
        <v>0</v>
      </c>
      <c r="M71" s="12">
        <v>0</v>
      </c>
      <c r="N71" s="11">
        <v>22717</v>
      </c>
      <c r="O71" s="10">
        <v>22717</v>
      </c>
      <c r="P71" s="34"/>
      <c r="Q71" s="35"/>
    </row>
    <row r="72" spans="1:17" x14ac:dyDescent="0.3">
      <c r="A72" s="70" t="s">
        <v>4031</v>
      </c>
      <c r="B72" s="9" t="str">
        <f t="shared" si="2"/>
        <v/>
      </c>
      <c r="C72" s="8" t="str">
        <f t="shared" si="3"/>
        <v>◄</v>
      </c>
      <c r="D72" s="7"/>
      <c r="E72" s="6"/>
      <c r="F72" s="19" t="s">
        <v>188</v>
      </c>
      <c r="G72" s="17" t="s">
        <v>899</v>
      </c>
      <c r="H72" s="16" t="s">
        <v>907</v>
      </c>
      <c r="I72" s="15" t="s">
        <v>1316</v>
      </c>
      <c r="J72" s="15">
        <v>1207</v>
      </c>
      <c r="K72" s="14" t="s">
        <v>908</v>
      </c>
      <c r="L72" s="13">
        <v>0</v>
      </c>
      <c r="M72" s="12">
        <v>0</v>
      </c>
      <c r="N72" s="11">
        <v>22730</v>
      </c>
      <c r="O72" s="10">
        <v>22717</v>
      </c>
      <c r="P72" s="32" t="s">
        <v>902</v>
      </c>
      <c r="Q72" s="33">
        <v>0</v>
      </c>
    </row>
    <row r="73" spans="1:17" x14ac:dyDescent="0.3">
      <c r="A73" s="70" t="s">
        <v>4031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189</v>
      </c>
      <c r="G73" s="17" t="s">
        <v>899</v>
      </c>
      <c r="H73" s="16" t="s">
        <v>909</v>
      </c>
      <c r="I73" s="15" t="s">
        <v>905</v>
      </c>
      <c r="J73" s="15">
        <v>1207</v>
      </c>
      <c r="K73" s="14" t="s">
        <v>908</v>
      </c>
      <c r="L73" s="13">
        <v>0</v>
      </c>
      <c r="M73" s="12">
        <v>0</v>
      </c>
      <c r="N73" s="11">
        <v>22730</v>
      </c>
      <c r="O73" s="10">
        <v>22717</v>
      </c>
      <c r="P73" s="34"/>
      <c r="Q73" s="35"/>
    </row>
    <row r="74" spans="1:17" ht="15" thickBot="1" x14ac:dyDescent="0.35">
      <c r="A74" s="70" t="s">
        <v>4031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190</v>
      </c>
      <c r="G74" s="17" t="s">
        <v>899</v>
      </c>
      <c r="H74" s="16" t="s">
        <v>910</v>
      </c>
      <c r="I74" s="15">
        <v>0</v>
      </c>
      <c r="J74" s="15">
        <v>1208</v>
      </c>
      <c r="K74" s="14" t="s">
        <v>911</v>
      </c>
      <c r="L74" s="13">
        <v>0</v>
      </c>
      <c r="M74" s="12">
        <v>0</v>
      </c>
      <c r="N74" s="11">
        <v>22717</v>
      </c>
      <c r="O74" s="10">
        <v>22717</v>
      </c>
      <c r="P74" s="34"/>
      <c r="Q74" s="35"/>
    </row>
    <row r="75" spans="1:17" x14ac:dyDescent="0.3">
      <c r="A75" s="70" t="s">
        <v>4031</v>
      </c>
      <c r="B75" s="9" t="str">
        <f t="shared" si="2"/>
        <v/>
      </c>
      <c r="C75" s="8" t="str">
        <f t="shared" si="3"/>
        <v>◄</v>
      </c>
      <c r="D75" s="7"/>
      <c r="E75" s="6"/>
      <c r="F75" s="19" t="s">
        <v>194</v>
      </c>
      <c r="G75" s="17" t="s">
        <v>899</v>
      </c>
      <c r="H75" s="16" t="s">
        <v>900</v>
      </c>
      <c r="I75" s="15">
        <v>0</v>
      </c>
      <c r="J75" s="15" t="s">
        <v>901</v>
      </c>
      <c r="K75" s="14" t="s">
        <v>93</v>
      </c>
      <c r="L75" s="13">
        <v>0</v>
      </c>
      <c r="M75" s="12">
        <v>0</v>
      </c>
      <c r="N75" s="11">
        <v>22717</v>
      </c>
      <c r="O75" s="10">
        <v>22717</v>
      </c>
      <c r="P75" s="32" t="s">
        <v>902</v>
      </c>
      <c r="Q75" s="33">
        <v>0</v>
      </c>
    </row>
    <row r="76" spans="1:17" x14ac:dyDescent="0.3">
      <c r="A76" s="70" t="s">
        <v>4031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912</v>
      </c>
      <c r="G76" s="17" t="s">
        <v>899</v>
      </c>
      <c r="H76" s="16" t="s">
        <v>900</v>
      </c>
      <c r="I76" s="15">
        <v>0</v>
      </c>
      <c r="J76" s="15" t="s">
        <v>901</v>
      </c>
      <c r="K76" s="14" t="s">
        <v>21</v>
      </c>
      <c r="L76" s="13">
        <v>0</v>
      </c>
      <c r="M76" s="12">
        <v>0</v>
      </c>
      <c r="N76" s="11">
        <v>22717</v>
      </c>
      <c r="O76" s="10">
        <v>22717</v>
      </c>
      <c r="P76" s="34"/>
      <c r="Q76" s="35"/>
    </row>
    <row r="77" spans="1:17" ht="15" thickBot="1" x14ac:dyDescent="0.35">
      <c r="A77" s="70" t="s">
        <v>4031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913</v>
      </c>
      <c r="G77" s="17" t="s">
        <v>899</v>
      </c>
      <c r="H77" s="16" t="s">
        <v>900</v>
      </c>
      <c r="I77" s="15">
        <v>0</v>
      </c>
      <c r="J77" s="15" t="s">
        <v>901</v>
      </c>
      <c r="K77" s="14" t="s">
        <v>914</v>
      </c>
      <c r="L77" s="13">
        <v>0</v>
      </c>
      <c r="M77" s="12">
        <v>0</v>
      </c>
      <c r="N77" s="11">
        <v>22717</v>
      </c>
      <c r="O77" s="10">
        <v>22717</v>
      </c>
      <c r="P77" s="34"/>
      <c r="Q77" s="35"/>
    </row>
    <row r="78" spans="1:17" x14ac:dyDescent="0.3">
      <c r="A78" s="70" t="s">
        <v>4031</v>
      </c>
      <c r="B78" s="9" t="str">
        <f t="shared" si="2"/>
        <v/>
      </c>
      <c r="C78" s="8" t="str">
        <f t="shared" si="3"/>
        <v>◄</v>
      </c>
      <c r="D78" s="7"/>
      <c r="E78" s="6"/>
      <c r="F78" s="19" t="s">
        <v>196</v>
      </c>
      <c r="G78" s="17" t="s">
        <v>915</v>
      </c>
      <c r="H78" s="16" t="s">
        <v>916</v>
      </c>
      <c r="I78" s="15">
        <v>0</v>
      </c>
      <c r="J78" s="15" t="s">
        <v>917</v>
      </c>
      <c r="K78" s="14" t="s">
        <v>64</v>
      </c>
      <c r="L78" s="13" t="s">
        <v>18</v>
      </c>
      <c r="M78" s="12" t="s">
        <v>918</v>
      </c>
      <c r="N78" s="11" t="s">
        <v>918</v>
      </c>
      <c r="O78" s="10">
        <v>22732</v>
      </c>
      <c r="P78" s="32" t="s">
        <v>919</v>
      </c>
      <c r="Q78" s="33">
        <v>0</v>
      </c>
    </row>
    <row r="79" spans="1:17" x14ac:dyDescent="0.3">
      <c r="A79" s="70" t="s">
        <v>4031</v>
      </c>
      <c r="B79" s="9" t="str">
        <f t="shared" si="2"/>
        <v/>
      </c>
      <c r="C79" s="8" t="str">
        <f t="shared" si="3"/>
        <v>◄</v>
      </c>
      <c r="D79" s="7"/>
      <c r="E79" s="6"/>
      <c r="F79" s="18" t="s">
        <v>197</v>
      </c>
      <c r="G79" s="17" t="s">
        <v>915</v>
      </c>
      <c r="H79" s="16" t="s">
        <v>4064</v>
      </c>
      <c r="I79" s="15">
        <v>0</v>
      </c>
      <c r="J79" s="15" t="s">
        <v>917</v>
      </c>
      <c r="K79" s="14" t="s">
        <v>908</v>
      </c>
      <c r="L79" s="13">
        <v>0</v>
      </c>
      <c r="M79" s="12" t="s">
        <v>918</v>
      </c>
      <c r="N79" s="11" t="s">
        <v>918</v>
      </c>
      <c r="O79" s="10">
        <v>22732</v>
      </c>
      <c r="P79" s="34"/>
      <c r="Q79" s="35"/>
    </row>
    <row r="80" spans="1:17" ht="15" thickBot="1" x14ac:dyDescent="0.35">
      <c r="A80" s="70" t="s">
        <v>4031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198</v>
      </c>
      <c r="G80" s="17" t="s">
        <v>915</v>
      </c>
      <c r="H80" s="16" t="s">
        <v>920</v>
      </c>
      <c r="I80" s="15">
        <v>0</v>
      </c>
      <c r="J80" s="15">
        <v>1212</v>
      </c>
      <c r="K80" s="14" t="s">
        <v>50</v>
      </c>
      <c r="L80" s="13" t="s">
        <v>70</v>
      </c>
      <c r="M80" s="12" t="s">
        <v>918</v>
      </c>
      <c r="N80" s="11" t="s">
        <v>50</v>
      </c>
      <c r="O80" s="10">
        <v>22732</v>
      </c>
      <c r="P80" s="34"/>
      <c r="Q80" s="35"/>
    </row>
    <row r="81" spans="1:17" x14ac:dyDescent="0.3">
      <c r="A81" s="70" t="s">
        <v>4031</v>
      </c>
      <c r="B81" s="9" t="str">
        <f t="shared" si="2"/>
        <v/>
      </c>
      <c r="C81" s="8" t="str">
        <f t="shared" si="3"/>
        <v>◄</v>
      </c>
      <c r="D81" s="7"/>
      <c r="E81" s="6"/>
      <c r="F81" s="19" t="s">
        <v>205</v>
      </c>
      <c r="G81" s="17" t="s">
        <v>921</v>
      </c>
      <c r="H81" s="16" t="s">
        <v>922</v>
      </c>
      <c r="I81" s="15">
        <v>0</v>
      </c>
      <c r="J81" s="15" t="s">
        <v>923</v>
      </c>
      <c r="K81" s="14" t="s">
        <v>924</v>
      </c>
      <c r="L81" s="13">
        <v>0</v>
      </c>
      <c r="M81" s="12" t="s">
        <v>4070</v>
      </c>
      <c r="N81" s="11" t="s">
        <v>925</v>
      </c>
      <c r="O81" s="10">
        <v>22752</v>
      </c>
      <c r="P81" s="32" t="s">
        <v>926</v>
      </c>
      <c r="Q81" s="33">
        <v>0</v>
      </c>
    </row>
    <row r="82" spans="1:17" x14ac:dyDescent="0.3">
      <c r="A82" s="70" t="s">
        <v>4031</v>
      </c>
      <c r="B82" s="9" t="str">
        <f t="shared" si="2"/>
        <v/>
      </c>
      <c r="C82" s="8" t="str">
        <f t="shared" si="3"/>
        <v>◄</v>
      </c>
      <c r="D82" s="7"/>
      <c r="E82" s="6"/>
      <c r="F82" s="18" t="s">
        <v>206</v>
      </c>
      <c r="G82" s="17" t="s">
        <v>921</v>
      </c>
      <c r="H82" s="16" t="s">
        <v>927</v>
      </c>
      <c r="I82" s="15">
        <v>0</v>
      </c>
      <c r="J82" s="15" t="s">
        <v>923</v>
      </c>
      <c r="K82" s="14" t="s">
        <v>924</v>
      </c>
      <c r="L82" s="13">
        <v>0</v>
      </c>
      <c r="M82" s="12" t="s">
        <v>4070</v>
      </c>
      <c r="N82" s="11" t="s">
        <v>925</v>
      </c>
      <c r="O82" s="10">
        <v>22752</v>
      </c>
      <c r="P82" s="34"/>
      <c r="Q82" s="35"/>
    </row>
    <row r="83" spans="1:17" ht="15" thickBot="1" x14ac:dyDescent="0.35">
      <c r="A83" s="70" t="s">
        <v>4031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207</v>
      </c>
      <c r="G83" s="17" t="s">
        <v>921</v>
      </c>
      <c r="H83" s="16" t="s">
        <v>928</v>
      </c>
      <c r="I83" s="15">
        <v>0</v>
      </c>
      <c r="J83" s="15" t="s">
        <v>923</v>
      </c>
      <c r="K83" s="14" t="s">
        <v>924</v>
      </c>
      <c r="L83" s="13">
        <v>0</v>
      </c>
      <c r="M83" s="12" t="s">
        <v>4070</v>
      </c>
      <c r="N83" s="11" t="s">
        <v>925</v>
      </c>
      <c r="O83" s="10">
        <v>22752</v>
      </c>
      <c r="P83" s="34"/>
      <c r="Q83" s="35"/>
    </row>
    <row r="84" spans="1:17" x14ac:dyDescent="0.3">
      <c r="A84" s="70" t="s">
        <v>4031</v>
      </c>
      <c r="B84" s="9" t="str">
        <f t="shared" si="2"/>
        <v/>
      </c>
      <c r="C84" s="8" t="str">
        <f t="shared" si="3"/>
        <v>◄</v>
      </c>
      <c r="D84" s="7"/>
      <c r="E84" s="6"/>
      <c r="F84" s="19" t="s">
        <v>215</v>
      </c>
      <c r="G84" s="17" t="s">
        <v>929</v>
      </c>
      <c r="H84" s="16" t="s">
        <v>930</v>
      </c>
      <c r="I84" s="15">
        <v>0</v>
      </c>
      <c r="J84" s="15" t="s">
        <v>931</v>
      </c>
      <c r="K84" s="14" t="s">
        <v>932</v>
      </c>
      <c r="L84" s="13">
        <v>0</v>
      </c>
      <c r="M84" s="12" t="s">
        <v>939</v>
      </c>
      <c r="N84" s="11" t="s">
        <v>933</v>
      </c>
      <c r="O84" s="10">
        <v>22787</v>
      </c>
      <c r="P84" s="32" t="s">
        <v>934</v>
      </c>
      <c r="Q84" s="33">
        <v>0</v>
      </c>
    </row>
    <row r="85" spans="1:17" x14ac:dyDescent="0.3">
      <c r="A85" s="70" t="s">
        <v>4031</v>
      </c>
      <c r="B85" s="9" t="str">
        <f t="shared" si="2"/>
        <v/>
      </c>
      <c r="C85" s="8" t="str">
        <f t="shared" si="3"/>
        <v>◄</v>
      </c>
      <c r="D85" s="7"/>
      <c r="E85" s="6"/>
      <c r="F85" s="18" t="s">
        <v>216</v>
      </c>
      <c r="G85" s="17" t="s">
        <v>929</v>
      </c>
      <c r="H85" s="16" t="s">
        <v>935</v>
      </c>
      <c r="I85" s="15">
        <v>0</v>
      </c>
      <c r="J85" s="15" t="s">
        <v>931</v>
      </c>
      <c r="K85" s="14" t="s">
        <v>17</v>
      </c>
      <c r="L85" s="13">
        <v>0</v>
      </c>
      <c r="M85" s="12" t="s">
        <v>939</v>
      </c>
      <c r="N85" s="11" t="s">
        <v>933</v>
      </c>
      <c r="O85" s="10">
        <v>22787</v>
      </c>
      <c r="P85" s="34"/>
      <c r="Q85" s="35"/>
    </row>
    <row r="86" spans="1:17" x14ac:dyDescent="0.3">
      <c r="A86" s="70" t="s">
        <v>4031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936</v>
      </c>
      <c r="G86" s="17" t="s">
        <v>929</v>
      </c>
      <c r="H86" s="16" t="s">
        <v>937</v>
      </c>
      <c r="I86" s="15">
        <v>0</v>
      </c>
      <c r="J86" s="15">
        <v>1215</v>
      </c>
      <c r="K86" s="14" t="s">
        <v>17</v>
      </c>
      <c r="L86" s="13">
        <v>0</v>
      </c>
      <c r="M86" s="12" t="s">
        <v>939</v>
      </c>
      <c r="N86" s="11" t="s">
        <v>933</v>
      </c>
      <c r="O86" s="10">
        <v>22787</v>
      </c>
      <c r="P86" s="34"/>
      <c r="Q86" s="35"/>
    </row>
    <row r="87" spans="1:17" ht="15" thickBot="1" x14ac:dyDescent="0.35">
      <c r="A87" s="70" t="s">
        <v>4031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216</v>
      </c>
      <c r="G87" s="17" t="s">
        <v>929</v>
      </c>
      <c r="H87" s="16" t="s">
        <v>938</v>
      </c>
      <c r="I87" s="15">
        <v>0</v>
      </c>
      <c r="J87" s="15">
        <v>1215</v>
      </c>
      <c r="K87" s="14" t="s">
        <v>17</v>
      </c>
      <c r="L87" s="13">
        <v>0</v>
      </c>
      <c r="M87" s="12" t="s">
        <v>939</v>
      </c>
      <c r="N87" s="11">
        <v>22789</v>
      </c>
      <c r="O87" s="10">
        <v>22787</v>
      </c>
      <c r="P87" s="36"/>
      <c r="Q87" s="37"/>
    </row>
    <row r="88" spans="1:17" x14ac:dyDescent="0.3">
      <c r="A88" s="70" t="s">
        <v>4031</v>
      </c>
      <c r="B88" s="9" t="str">
        <f t="shared" si="2"/>
        <v/>
      </c>
      <c r="C88" s="8" t="str">
        <f t="shared" si="3"/>
        <v>◄</v>
      </c>
      <c r="D88" s="7"/>
      <c r="E88" s="6"/>
      <c r="F88" s="19" t="s">
        <v>219</v>
      </c>
      <c r="G88" s="17" t="s">
        <v>940</v>
      </c>
      <c r="H88" s="16" t="s">
        <v>941</v>
      </c>
      <c r="I88" s="15" t="s">
        <v>1316</v>
      </c>
      <c r="J88" s="15" t="s">
        <v>942</v>
      </c>
      <c r="K88" s="14" t="s">
        <v>75</v>
      </c>
      <c r="L88" s="13">
        <v>0</v>
      </c>
      <c r="M88" s="12" t="s">
        <v>4071</v>
      </c>
      <c r="N88" s="11" t="s">
        <v>21</v>
      </c>
      <c r="O88" s="10">
        <v>22822</v>
      </c>
      <c r="P88" s="32" t="s">
        <v>943</v>
      </c>
      <c r="Q88" s="33">
        <v>0</v>
      </c>
    </row>
    <row r="89" spans="1:17" x14ac:dyDescent="0.3">
      <c r="A89" s="70" t="s">
        <v>4031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220</v>
      </c>
      <c r="G89" s="17" t="s">
        <v>940</v>
      </c>
      <c r="H89" s="16" t="s">
        <v>944</v>
      </c>
      <c r="I89" s="15" t="s">
        <v>905</v>
      </c>
      <c r="J89" s="15" t="s">
        <v>942</v>
      </c>
      <c r="K89" s="14" t="s">
        <v>75</v>
      </c>
      <c r="L89" s="13">
        <v>0</v>
      </c>
      <c r="M89" s="12" t="s">
        <v>4071</v>
      </c>
      <c r="N89" s="11" t="s">
        <v>21</v>
      </c>
      <c r="O89" s="10">
        <v>22822</v>
      </c>
      <c r="P89" s="34"/>
      <c r="Q89" s="35"/>
    </row>
    <row r="90" spans="1:17" ht="15" thickBot="1" x14ac:dyDescent="0.35">
      <c r="A90" s="70" t="s">
        <v>4031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945</v>
      </c>
      <c r="G90" s="17" t="s">
        <v>940</v>
      </c>
      <c r="H90" s="16" t="s">
        <v>946</v>
      </c>
      <c r="I90" s="15">
        <v>0</v>
      </c>
      <c r="J90" s="15" t="s">
        <v>942</v>
      </c>
      <c r="K90" s="14" t="s">
        <v>50</v>
      </c>
      <c r="L90" s="13" t="s">
        <v>70</v>
      </c>
      <c r="M90" s="12" t="s">
        <v>4071</v>
      </c>
      <c r="N90" s="11" t="s">
        <v>50</v>
      </c>
      <c r="O90" s="10">
        <v>22822</v>
      </c>
      <c r="P90" s="34"/>
      <c r="Q90" s="35"/>
    </row>
    <row r="91" spans="1:17" x14ac:dyDescent="0.3">
      <c r="A91" s="70" t="s">
        <v>4031</v>
      </c>
      <c r="B91" s="9" t="str">
        <f t="shared" si="2"/>
        <v/>
      </c>
      <c r="C91" s="8" t="str">
        <f t="shared" si="3"/>
        <v>◄</v>
      </c>
      <c r="D91" s="7"/>
      <c r="E91" s="6"/>
      <c r="F91" s="19" t="s">
        <v>225</v>
      </c>
      <c r="G91" s="17" t="s">
        <v>940</v>
      </c>
      <c r="H91" s="16" t="s">
        <v>947</v>
      </c>
      <c r="I91" s="15" t="s">
        <v>828</v>
      </c>
      <c r="J91" s="15">
        <v>1217</v>
      </c>
      <c r="K91" s="14" t="s">
        <v>75</v>
      </c>
      <c r="L91" s="13">
        <v>0</v>
      </c>
      <c r="M91" s="12" t="s">
        <v>4071</v>
      </c>
      <c r="N91" s="11" t="s">
        <v>948</v>
      </c>
      <c r="O91" s="10">
        <v>22822</v>
      </c>
      <c r="P91" s="32" t="s">
        <v>943</v>
      </c>
      <c r="Q91" s="33">
        <v>0</v>
      </c>
    </row>
    <row r="92" spans="1:17" x14ac:dyDescent="0.3">
      <c r="A92" s="70" t="s">
        <v>4031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226</v>
      </c>
      <c r="G92" s="17" t="s">
        <v>940</v>
      </c>
      <c r="H92" s="16" t="s">
        <v>949</v>
      </c>
      <c r="I92" s="15" t="s">
        <v>837</v>
      </c>
      <c r="J92" s="15">
        <v>1217</v>
      </c>
      <c r="K92" s="14" t="s">
        <v>75</v>
      </c>
      <c r="L92" s="13">
        <v>0</v>
      </c>
      <c r="M92" s="12" t="s">
        <v>4071</v>
      </c>
      <c r="N92" s="11" t="s">
        <v>948</v>
      </c>
      <c r="O92" s="10">
        <v>22822</v>
      </c>
      <c r="P92" s="34"/>
      <c r="Q92" s="35"/>
    </row>
    <row r="93" spans="1:17" ht="15" thickBot="1" x14ac:dyDescent="0.35">
      <c r="A93" s="70" t="s">
        <v>4031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950</v>
      </c>
      <c r="G93" s="17" t="s">
        <v>940</v>
      </c>
      <c r="H93" s="16" t="s">
        <v>951</v>
      </c>
      <c r="I93" s="15">
        <v>0</v>
      </c>
      <c r="J93" s="15">
        <v>1217</v>
      </c>
      <c r="K93" s="14" t="s">
        <v>50</v>
      </c>
      <c r="L93" s="13" t="s">
        <v>70</v>
      </c>
      <c r="M93" s="12" t="s">
        <v>4071</v>
      </c>
      <c r="N93" s="11" t="s">
        <v>50</v>
      </c>
      <c r="O93" s="10">
        <v>22822</v>
      </c>
      <c r="P93" s="34"/>
      <c r="Q93" s="35"/>
    </row>
    <row r="94" spans="1:17" x14ac:dyDescent="0.3">
      <c r="A94" s="70" t="s">
        <v>4031</v>
      </c>
      <c r="B94" s="9" t="str">
        <f t="shared" si="2"/>
        <v/>
      </c>
      <c r="C94" s="8" t="str">
        <f t="shared" si="3"/>
        <v>◄</v>
      </c>
      <c r="D94" s="7"/>
      <c r="E94" s="6"/>
      <c r="F94" s="19" t="s">
        <v>231</v>
      </c>
      <c r="G94" s="17" t="s">
        <v>940</v>
      </c>
      <c r="H94" s="16" t="s">
        <v>952</v>
      </c>
      <c r="I94" s="15">
        <v>0</v>
      </c>
      <c r="J94" s="15">
        <v>1218</v>
      </c>
      <c r="K94" s="14" t="s">
        <v>75</v>
      </c>
      <c r="L94" s="13">
        <v>0</v>
      </c>
      <c r="M94" s="12" t="s">
        <v>4071</v>
      </c>
      <c r="N94" s="11" t="s">
        <v>948</v>
      </c>
      <c r="O94" s="10">
        <v>22822</v>
      </c>
      <c r="P94" s="32" t="s">
        <v>943</v>
      </c>
      <c r="Q94" s="33">
        <v>0</v>
      </c>
    </row>
    <row r="95" spans="1:17" x14ac:dyDescent="0.3">
      <c r="A95" s="70" t="s">
        <v>4031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232</v>
      </c>
      <c r="G95" s="17" t="s">
        <v>940</v>
      </c>
      <c r="H95" s="16" t="s">
        <v>953</v>
      </c>
      <c r="I95" s="15">
        <v>0</v>
      </c>
      <c r="J95" s="15">
        <v>1218</v>
      </c>
      <c r="K95" s="14" t="s">
        <v>75</v>
      </c>
      <c r="L95" s="13">
        <v>0</v>
      </c>
      <c r="M95" s="12" t="s">
        <v>4071</v>
      </c>
      <c r="N95" s="11" t="s">
        <v>948</v>
      </c>
      <c r="O95" s="10">
        <v>22822</v>
      </c>
      <c r="P95" s="34"/>
      <c r="Q95" s="35"/>
    </row>
    <row r="96" spans="1:17" ht="15" thickBot="1" x14ac:dyDescent="0.35">
      <c r="A96" s="70" t="s">
        <v>4031</v>
      </c>
      <c r="B96" s="9" t="str">
        <f t="shared" si="2"/>
        <v/>
      </c>
      <c r="C96" s="8" t="str">
        <f t="shared" si="3"/>
        <v>◄</v>
      </c>
      <c r="D96" s="7"/>
      <c r="E96" s="6"/>
      <c r="F96" s="18" t="s">
        <v>233</v>
      </c>
      <c r="G96" s="17" t="s">
        <v>940</v>
      </c>
      <c r="H96" s="16" t="s">
        <v>954</v>
      </c>
      <c r="I96" s="15">
        <v>0</v>
      </c>
      <c r="J96" s="15">
        <v>1218</v>
      </c>
      <c r="K96" s="14" t="s">
        <v>50</v>
      </c>
      <c r="L96" s="13" t="s">
        <v>70</v>
      </c>
      <c r="M96" s="12" t="s">
        <v>4071</v>
      </c>
      <c r="N96" s="11" t="s">
        <v>50</v>
      </c>
      <c r="O96" s="10">
        <v>22822</v>
      </c>
      <c r="P96" s="34"/>
      <c r="Q96" s="35"/>
    </row>
    <row r="97" spans="1:17" x14ac:dyDescent="0.3">
      <c r="A97" s="70" t="s">
        <v>4031</v>
      </c>
      <c r="B97" s="9" t="str">
        <f t="shared" si="2"/>
        <v/>
      </c>
      <c r="C97" s="8" t="str">
        <f t="shared" si="3"/>
        <v>◄</v>
      </c>
      <c r="D97" s="7"/>
      <c r="E97" s="6"/>
      <c r="F97" s="19" t="s">
        <v>239</v>
      </c>
      <c r="G97" s="17" t="s">
        <v>940</v>
      </c>
      <c r="H97" s="16" t="s">
        <v>955</v>
      </c>
      <c r="I97" s="15" t="s">
        <v>4063</v>
      </c>
      <c r="J97" s="15">
        <v>1219</v>
      </c>
      <c r="K97" s="14" t="s">
        <v>75</v>
      </c>
      <c r="L97" s="13">
        <v>0</v>
      </c>
      <c r="M97" s="12" t="s">
        <v>4071</v>
      </c>
      <c r="N97" s="11">
        <v>22891</v>
      </c>
      <c r="O97" s="10">
        <v>22822</v>
      </c>
      <c r="P97" s="32" t="s">
        <v>943</v>
      </c>
      <c r="Q97" s="33">
        <v>0</v>
      </c>
    </row>
    <row r="98" spans="1:17" x14ac:dyDescent="0.3">
      <c r="A98" s="70" t="s">
        <v>4031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240</v>
      </c>
      <c r="G98" s="17" t="s">
        <v>940</v>
      </c>
      <c r="H98" s="16" t="s">
        <v>956</v>
      </c>
      <c r="I98" s="15" t="s">
        <v>905</v>
      </c>
      <c r="J98" s="15">
        <v>1219</v>
      </c>
      <c r="K98" s="14" t="s">
        <v>75</v>
      </c>
      <c r="L98" s="13">
        <v>0</v>
      </c>
      <c r="M98" s="12" t="s">
        <v>4071</v>
      </c>
      <c r="N98" s="11" t="s">
        <v>948</v>
      </c>
      <c r="O98" s="10">
        <v>22822</v>
      </c>
      <c r="P98" s="34"/>
      <c r="Q98" s="35"/>
    </row>
    <row r="99" spans="1:17" ht="15" thickBot="1" x14ac:dyDescent="0.35">
      <c r="A99" s="70" t="s">
        <v>4031</v>
      </c>
      <c r="B99" s="9" t="str">
        <f t="shared" si="2"/>
        <v/>
      </c>
      <c r="C99" s="8" t="str">
        <f t="shared" si="3"/>
        <v>◄</v>
      </c>
      <c r="D99" s="7"/>
      <c r="E99" s="6"/>
      <c r="F99" s="18" t="s">
        <v>241</v>
      </c>
      <c r="G99" s="17" t="s">
        <v>940</v>
      </c>
      <c r="H99" s="16" t="s">
        <v>957</v>
      </c>
      <c r="I99" s="15">
        <v>0</v>
      </c>
      <c r="J99" s="15">
        <v>1219</v>
      </c>
      <c r="K99" s="14" t="s">
        <v>50</v>
      </c>
      <c r="L99" s="13" t="s">
        <v>70</v>
      </c>
      <c r="M99" s="12" t="s">
        <v>4071</v>
      </c>
      <c r="N99" s="11" t="s">
        <v>50</v>
      </c>
      <c r="O99" s="10">
        <v>22822</v>
      </c>
      <c r="P99" s="34"/>
      <c r="Q99" s="35"/>
    </row>
    <row r="100" spans="1:17" x14ac:dyDescent="0.3">
      <c r="A100" s="70" t="s">
        <v>4031</v>
      </c>
      <c r="B100" s="9" t="str">
        <f t="shared" si="2"/>
        <v/>
      </c>
      <c r="C100" s="8" t="str">
        <f t="shared" si="3"/>
        <v>◄</v>
      </c>
      <c r="D100" s="7"/>
      <c r="E100" s="6"/>
      <c r="F100" s="19" t="s">
        <v>245</v>
      </c>
      <c r="G100" s="17" t="s">
        <v>940</v>
      </c>
      <c r="H100" s="16" t="s">
        <v>958</v>
      </c>
      <c r="I100" s="15" t="s">
        <v>1316</v>
      </c>
      <c r="J100" s="15">
        <v>1220</v>
      </c>
      <c r="K100" s="14" t="s">
        <v>75</v>
      </c>
      <c r="L100" s="13">
        <v>0</v>
      </c>
      <c r="M100" s="12" t="s">
        <v>4071</v>
      </c>
      <c r="N100" s="11" t="s">
        <v>948</v>
      </c>
      <c r="O100" s="10">
        <v>22822</v>
      </c>
      <c r="P100" s="32" t="s">
        <v>943</v>
      </c>
      <c r="Q100" s="33">
        <v>0</v>
      </c>
    </row>
    <row r="101" spans="1:17" x14ac:dyDescent="0.3">
      <c r="A101" s="70" t="s">
        <v>4031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246</v>
      </c>
      <c r="G101" s="17" t="s">
        <v>940</v>
      </c>
      <c r="H101" s="16" t="s">
        <v>959</v>
      </c>
      <c r="I101" s="15" t="s">
        <v>905</v>
      </c>
      <c r="J101" s="15">
        <v>1220</v>
      </c>
      <c r="K101" s="14" t="s">
        <v>75</v>
      </c>
      <c r="L101" s="13">
        <v>0</v>
      </c>
      <c r="M101" s="12" t="s">
        <v>4071</v>
      </c>
      <c r="N101" s="11" t="s">
        <v>948</v>
      </c>
      <c r="O101" s="10">
        <v>22822</v>
      </c>
      <c r="P101" s="34"/>
      <c r="Q101" s="35"/>
    </row>
    <row r="102" spans="1:17" ht="15" thickBot="1" x14ac:dyDescent="0.35">
      <c r="A102" s="70" t="s">
        <v>4031</v>
      </c>
      <c r="B102" s="9" t="str">
        <f t="shared" si="2"/>
        <v/>
      </c>
      <c r="C102" s="8" t="str">
        <f t="shared" si="3"/>
        <v>◄</v>
      </c>
      <c r="D102" s="7"/>
      <c r="E102" s="6"/>
      <c r="F102" s="18" t="s">
        <v>960</v>
      </c>
      <c r="G102" s="17" t="s">
        <v>940</v>
      </c>
      <c r="H102" s="16" t="s">
        <v>961</v>
      </c>
      <c r="I102" s="15" t="s">
        <v>905</v>
      </c>
      <c r="J102" s="15">
        <v>1220</v>
      </c>
      <c r="K102" s="14" t="s">
        <v>75</v>
      </c>
      <c r="L102" s="13">
        <v>0</v>
      </c>
      <c r="M102" s="12" t="s">
        <v>4071</v>
      </c>
      <c r="N102" s="11" t="s">
        <v>21</v>
      </c>
      <c r="O102" s="10">
        <v>22822</v>
      </c>
      <c r="P102" s="34"/>
      <c r="Q102" s="35"/>
    </row>
    <row r="103" spans="1:17" x14ac:dyDescent="0.3">
      <c r="A103" s="70" t="s">
        <v>4031</v>
      </c>
      <c r="B103" s="9" t="str">
        <f t="shared" si="2"/>
        <v/>
      </c>
      <c r="C103" s="8" t="str">
        <f t="shared" si="3"/>
        <v>◄</v>
      </c>
      <c r="D103" s="7"/>
      <c r="E103" s="6"/>
      <c r="F103" s="19" t="s">
        <v>252</v>
      </c>
      <c r="G103" s="17" t="s">
        <v>940</v>
      </c>
      <c r="H103" s="16" t="s">
        <v>962</v>
      </c>
      <c r="I103" s="15">
        <v>0</v>
      </c>
      <c r="J103" s="15">
        <v>1221</v>
      </c>
      <c r="K103" s="14" t="s">
        <v>50</v>
      </c>
      <c r="L103" s="13" t="s">
        <v>70</v>
      </c>
      <c r="M103" s="12" t="s">
        <v>4071</v>
      </c>
      <c r="N103" s="11" t="s">
        <v>50</v>
      </c>
      <c r="O103" s="10">
        <v>22822</v>
      </c>
      <c r="P103" s="32" t="s">
        <v>943</v>
      </c>
      <c r="Q103" s="33">
        <v>0</v>
      </c>
    </row>
    <row r="104" spans="1:17" x14ac:dyDescent="0.3">
      <c r="A104" s="70" t="s">
        <v>4031</v>
      </c>
      <c r="B104" s="9" t="str">
        <f t="shared" si="2"/>
        <v/>
      </c>
      <c r="C104" s="8" t="str">
        <f t="shared" si="3"/>
        <v>◄</v>
      </c>
      <c r="D104" s="7"/>
      <c r="E104" s="6"/>
      <c r="F104" s="18" t="s">
        <v>253</v>
      </c>
      <c r="G104" s="17" t="s">
        <v>940</v>
      </c>
      <c r="H104" s="16" t="s">
        <v>963</v>
      </c>
      <c r="I104" s="15" t="s">
        <v>905</v>
      </c>
      <c r="J104" s="15">
        <v>1221</v>
      </c>
      <c r="K104" s="14" t="s">
        <v>75</v>
      </c>
      <c r="L104" s="13">
        <v>0</v>
      </c>
      <c r="M104" s="12" t="s">
        <v>4071</v>
      </c>
      <c r="N104" s="11" t="s">
        <v>948</v>
      </c>
      <c r="O104" s="10">
        <v>22822</v>
      </c>
      <c r="P104" s="34"/>
      <c r="Q104" s="35"/>
    </row>
    <row r="105" spans="1:17" ht="15" thickBot="1" x14ac:dyDescent="0.35">
      <c r="A105" s="70" t="s">
        <v>4031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964</v>
      </c>
      <c r="G105" s="17" t="s">
        <v>940</v>
      </c>
      <c r="H105" s="16" t="s">
        <v>965</v>
      </c>
      <c r="I105" s="15">
        <v>0</v>
      </c>
      <c r="J105" s="15">
        <v>1221</v>
      </c>
      <c r="K105" s="14" t="s">
        <v>50</v>
      </c>
      <c r="L105" s="13" t="s">
        <v>70</v>
      </c>
      <c r="M105" s="12" t="s">
        <v>4071</v>
      </c>
      <c r="N105" s="11" t="s">
        <v>50</v>
      </c>
      <c r="O105" s="10">
        <v>22822</v>
      </c>
      <c r="P105" s="34"/>
      <c r="Q105" s="35"/>
    </row>
    <row r="106" spans="1:17" x14ac:dyDescent="0.3">
      <c r="A106" s="70" t="s">
        <v>4031</v>
      </c>
      <c r="B106" s="9" t="str">
        <f t="shared" si="2"/>
        <v/>
      </c>
      <c r="C106" s="8" t="str">
        <f t="shared" si="3"/>
        <v>◄</v>
      </c>
      <c r="D106" s="7"/>
      <c r="E106" s="6"/>
      <c r="F106" s="19" t="s">
        <v>258</v>
      </c>
      <c r="G106" s="17" t="s">
        <v>966</v>
      </c>
      <c r="H106" s="16" t="s">
        <v>967</v>
      </c>
      <c r="I106" s="15">
        <v>0</v>
      </c>
      <c r="J106" s="15" t="s">
        <v>968</v>
      </c>
      <c r="K106" s="14" t="s">
        <v>914</v>
      </c>
      <c r="L106" s="13">
        <v>0</v>
      </c>
      <c r="M106" s="12" t="s">
        <v>4072</v>
      </c>
      <c r="N106" s="11" t="s">
        <v>969</v>
      </c>
      <c r="O106" s="10">
        <v>22814</v>
      </c>
      <c r="P106" s="32" t="s">
        <v>970</v>
      </c>
      <c r="Q106" s="33">
        <v>0</v>
      </c>
    </row>
    <row r="107" spans="1:17" ht="15" thickBot="1" x14ac:dyDescent="0.35">
      <c r="A107" s="70" t="s">
        <v>4031</v>
      </c>
      <c r="B107" s="9" t="str">
        <f t="shared" si="2"/>
        <v/>
      </c>
      <c r="C107" s="8" t="str">
        <f t="shared" si="3"/>
        <v>◄</v>
      </c>
      <c r="D107" s="7"/>
      <c r="E107" s="6"/>
      <c r="F107" s="18" t="s">
        <v>259</v>
      </c>
      <c r="G107" s="17" t="s">
        <v>966</v>
      </c>
      <c r="H107" s="16" t="s">
        <v>971</v>
      </c>
      <c r="I107" s="15">
        <v>0</v>
      </c>
      <c r="J107" s="15" t="s">
        <v>968</v>
      </c>
      <c r="K107" s="14" t="s">
        <v>50</v>
      </c>
      <c r="L107" s="13" t="s">
        <v>51</v>
      </c>
      <c r="M107" s="12" t="s">
        <v>4072</v>
      </c>
      <c r="N107" s="11" t="s">
        <v>50</v>
      </c>
      <c r="O107" s="10">
        <v>22814</v>
      </c>
      <c r="P107" s="34"/>
      <c r="Q107" s="35"/>
    </row>
    <row r="108" spans="1:17" x14ac:dyDescent="0.3">
      <c r="A108" s="70" t="s">
        <v>4031</v>
      </c>
      <c r="B108" s="9" t="str">
        <f t="shared" si="2"/>
        <v/>
      </c>
      <c r="C108" s="8" t="str">
        <f t="shared" si="3"/>
        <v>◄</v>
      </c>
      <c r="D108" s="7"/>
      <c r="E108" s="6"/>
      <c r="F108" s="19" t="s">
        <v>264</v>
      </c>
      <c r="G108" s="17" t="s">
        <v>966</v>
      </c>
      <c r="H108" s="16" t="s">
        <v>972</v>
      </c>
      <c r="I108" s="15" t="s">
        <v>4060</v>
      </c>
      <c r="J108" s="15">
        <v>1223</v>
      </c>
      <c r="K108" s="14" t="s">
        <v>914</v>
      </c>
      <c r="L108" s="13">
        <v>0</v>
      </c>
      <c r="M108" s="12" t="s">
        <v>4072</v>
      </c>
      <c r="N108" s="11" t="s">
        <v>969</v>
      </c>
      <c r="O108" s="10">
        <v>22814</v>
      </c>
      <c r="P108" s="32" t="s">
        <v>970</v>
      </c>
      <c r="Q108" s="33">
        <v>0</v>
      </c>
    </row>
    <row r="109" spans="1:17" ht="15" thickBot="1" x14ac:dyDescent="0.35">
      <c r="A109" s="70" t="s">
        <v>4031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265</v>
      </c>
      <c r="G109" s="17" t="s">
        <v>966</v>
      </c>
      <c r="H109" s="16" t="s">
        <v>973</v>
      </c>
      <c r="I109" s="15" t="s">
        <v>4061</v>
      </c>
      <c r="J109" s="15">
        <v>1223</v>
      </c>
      <c r="K109" s="14" t="s">
        <v>974</v>
      </c>
      <c r="L109" s="13">
        <v>0</v>
      </c>
      <c r="M109" s="12" t="s">
        <v>4072</v>
      </c>
      <c r="N109" s="11" t="s">
        <v>975</v>
      </c>
      <c r="O109" s="10">
        <v>22814</v>
      </c>
      <c r="P109" s="34"/>
      <c r="Q109" s="35"/>
    </row>
    <row r="110" spans="1:17" x14ac:dyDescent="0.3">
      <c r="A110" s="70" t="s">
        <v>4031</v>
      </c>
      <c r="B110" s="9" t="str">
        <f t="shared" si="2"/>
        <v/>
      </c>
      <c r="C110" s="8" t="str">
        <f t="shared" si="3"/>
        <v>◄</v>
      </c>
      <c r="D110" s="7"/>
      <c r="E110" s="6"/>
      <c r="F110" s="19" t="s">
        <v>270</v>
      </c>
      <c r="G110" s="17" t="s">
        <v>976</v>
      </c>
      <c r="H110" s="16" t="s">
        <v>977</v>
      </c>
      <c r="I110" s="15">
        <v>0</v>
      </c>
      <c r="J110" s="15" t="s">
        <v>978</v>
      </c>
      <c r="K110" s="14" t="s">
        <v>50</v>
      </c>
      <c r="L110" s="13" t="s">
        <v>51</v>
      </c>
      <c r="M110" s="12" t="s">
        <v>979</v>
      </c>
      <c r="N110" s="11" t="s">
        <v>50</v>
      </c>
      <c r="O110" s="10">
        <v>22907</v>
      </c>
      <c r="P110" s="32" t="s">
        <v>980</v>
      </c>
      <c r="Q110" s="33">
        <v>0</v>
      </c>
    </row>
    <row r="111" spans="1:17" ht="15" thickBot="1" x14ac:dyDescent="0.35">
      <c r="A111" s="70" t="s">
        <v>4031</v>
      </c>
      <c r="B111" s="9" t="str">
        <f t="shared" si="2"/>
        <v/>
      </c>
      <c r="C111" s="8" t="str">
        <f t="shared" si="3"/>
        <v>◄</v>
      </c>
      <c r="D111" s="7"/>
      <c r="E111" s="6"/>
      <c r="F111" s="18" t="s">
        <v>271</v>
      </c>
      <c r="G111" s="17" t="s">
        <v>976</v>
      </c>
      <c r="H111" s="16" t="s">
        <v>981</v>
      </c>
      <c r="I111" s="15">
        <v>0</v>
      </c>
      <c r="J111" s="15" t="s">
        <v>978</v>
      </c>
      <c r="K111" s="14" t="s">
        <v>50</v>
      </c>
      <c r="L111" s="13" t="s">
        <v>70</v>
      </c>
      <c r="M111" s="12" t="s">
        <v>979</v>
      </c>
      <c r="N111" s="11" t="s">
        <v>50</v>
      </c>
      <c r="O111" s="10">
        <v>22907</v>
      </c>
      <c r="P111" s="34"/>
      <c r="Q111" s="35"/>
    </row>
    <row r="112" spans="1:17" x14ac:dyDescent="0.3">
      <c r="A112" s="70" t="s">
        <v>4031</v>
      </c>
      <c r="B112" s="9" t="str">
        <f t="shared" si="2"/>
        <v/>
      </c>
      <c r="C112" s="8" t="str">
        <f t="shared" si="3"/>
        <v>◄</v>
      </c>
      <c r="D112" s="7"/>
      <c r="E112" s="6"/>
      <c r="F112" s="19" t="s">
        <v>281</v>
      </c>
      <c r="G112" s="17" t="s">
        <v>982</v>
      </c>
      <c r="H112" s="16" t="s">
        <v>983</v>
      </c>
      <c r="I112" s="15">
        <v>0</v>
      </c>
      <c r="J112" s="15" t="s">
        <v>984</v>
      </c>
      <c r="K112" s="14" t="s">
        <v>50</v>
      </c>
      <c r="L112" s="13" t="s">
        <v>51</v>
      </c>
      <c r="M112" s="12" t="s">
        <v>4073</v>
      </c>
      <c r="N112" s="11" t="s">
        <v>50</v>
      </c>
      <c r="O112" s="10">
        <v>22913</v>
      </c>
      <c r="P112" s="32" t="s">
        <v>985</v>
      </c>
      <c r="Q112" s="33">
        <v>0</v>
      </c>
    </row>
    <row r="113" spans="1:17" x14ac:dyDescent="0.3">
      <c r="A113" s="70" t="s">
        <v>4031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282</v>
      </c>
      <c r="G113" s="17" t="s">
        <v>982</v>
      </c>
      <c r="H113" s="16" t="s">
        <v>986</v>
      </c>
      <c r="I113" s="15">
        <v>0</v>
      </c>
      <c r="J113" s="15" t="s">
        <v>984</v>
      </c>
      <c r="K113" s="14" t="s">
        <v>50</v>
      </c>
      <c r="L113" s="13" t="s">
        <v>51</v>
      </c>
      <c r="M113" s="12" t="s">
        <v>4073</v>
      </c>
      <c r="N113" s="11" t="s">
        <v>50</v>
      </c>
      <c r="O113" s="10">
        <v>22913</v>
      </c>
      <c r="P113" s="34"/>
      <c r="Q113" s="35"/>
    </row>
    <row r="114" spans="1:17" ht="15" thickBot="1" x14ac:dyDescent="0.35">
      <c r="A114" s="70" t="s">
        <v>4031</v>
      </c>
      <c r="B114" s="9" t="str">
        <f t="shared" si="2"/>
        <v/>
      </c>
      <c r="C114" s="8" t="str">
        <f t="shared" si="3"/>
        <v>◄</v>
      </c>
      <c r="D114" s="7"/>
      <c r="E114" s="6"/>
      <c r="F114" s="18" t="s">
        <v>987</v>
      </c>
      <c r="G114" s="17" t="s">
        <v>982</v>
      </c>
      <c r="H114" s="16" t="s">
        <v>988</v>
      </c>
      <c r="I114" s="15">
        <v>0</v>
      </c>
      <c r="J114" s="15" t="s">
        <v>984</v>
      </c>
      <c r="K114" s="14" t="s">
        <v>50</v>
      </c>
      <c r="L114" s="13" t="s">
        <v>51</v>
      </c>
      <c r="M114" s="12" t="s">
        <v>4073</v>
      </c>
      <c r="N114" s="11" t="s">
        <v>50</v>
      </c>
      <c r="O114" s="10">
        <v>22913</v>
      </c>
      <c r="P114" s="34"/>
      <c r="Q114" s="35"/>
    </row>
    <row r="115" spans="1:17" x14ac:dyDescent="0.3">
      <c r="A115" s="70" t="s">
        <v>4031</v>
      </c>
      <c r="B115" s="9" t="str">
        <f t="shared" si="2"/>
        <v/>
      </c>
      <c r="C115" s="8" t="str">
        <f t="shared" si="3"/>
        <v>◄</v>
      </c>
      <c r="D115" s="7"/>
      <c r="E115" s="6"/>
      <c r="F115" s="19" t="s">
        <v>287</v>
      </c>
      <c r="G115" s="17" t="s">
        <v>982</v>
      </c>
      <c r="H115" s="16" t="s">
        <v>983</v>
      </c>
      <c r="I115" s="15">
        <v>0</v>
      </c>
      <c r="J115" s="15" t="s">
        <v>984</v>
      </c>
      <c r="K115" s="14" t="s">
        <v>50</v>
      </c>
      <c r="L115" s="13" t="s">
        <v>51</v>
      </c>
      <c r="M115" s="12" t="s">
        <v>4073</v>
      </c>
      <c r="N115" s="11" t="s">
        <v>50</v>
      </c>
      <c r="O115" s="10">
        <v>22913</v>
      </c>
      <c r="P115" s="32" t="s">
        <v>985</v>
      </c>
      <c r="Q115" s="33">
        <v>0</v>
      </c>
    </row>
    <row r="116" spans="1:17" x14ac:dyDescent="0.3">
      <c r="A116" s="70" t="s">
        <v>4031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288</v>
      </c>
      <c r="G116" s="17" t="s">
        <v>982</v>
      </c>
      <c r="H116" s="16" t="s">
        <v>986</v>
      </c>
      <c r="I116" s="15">
        <v>0</v>
      </c>
      <c r="J116" s="15" t="s">
        <v>984</v>
      </c>
      <c r="K116" s="14" t="s">
        <v>50</v>
      </c>
      <c r="L116" s="13" t="s">
        <v>51</v>
      </c>
      <c r="M116" s="12" t="s">
        <v>4073</v>
      </c>
      <c r="N116" s="11" t="s">
        <v>50</v>
      </c>
      <c r="O116" s="10">
        <v>22913</v>
      </c>
      <c r="P116" s="34"/>
      <c r="Q116" s="35"/>
    </row>
    <row r="117" spans="1:17" ht="15" thickBot="1" x14ac:dyDescent="0.35">
      <c r="A117" s="70" t="s">
        <v>4031</v>
      </c>
      <c r="B117" s="9" t="str">
        <f t="shared" si="2"/>
        <v/>
      </c>
      <c r="C117" s="8" t="str">
        <f t="shared" si="3"/>
        <v>◄</v>
      </c>
      <c r="D117" s="7"/>
      <c r="E117" s="6"/>
      <c r="F117" s="18" t="s">
        <v>989</v>
      </c>
      <c r="G117" s="17" t="s">
        <v>982</v>
      </c>
      <c r="H117" s="16" t="s">
        <v>988</v>
      </c>
      <c r="I117" s="15">
        <v>0</v>
      </c>
      <c r="J117" s="15" t="s">
        <v>984</v>
      </c>
      <c r="K117" s="14" t="s">
        <v>50</v>
      </c>
      <c r="L117" s="13" t="s">
        <v>51</v>
      </c>
      <c r="M117" s="12" t="s">
        <v>4073</v>
      </c>
      <c r="N117" s="11" t="s">
        <v>50</v>
      </c>
      <c r="O117" s="10">
        <v>22913</v>
      </c>
      <c r="P117" s="34"/>
      <c r="Q117" s="35"/>
    </row>
    <row r="118" spans="1:17" x14ac:dyDescent="0.3">
      <c r="A118" s="70" t="s">
        <v>4031</v>
      </c>
      <c r="B118" s="9" t="str">
        <f t="shared" si="2"/>
        <v/>
      </c>
      <c r="C118" s="8" t="str">
        <f t="shared" si="3"/>
        <v>◄</v>
      </c>
      <c r="D118" s="7"/>
      <c r="E118" s="6"/>
      <c r="F118" s="19" t="s">
        <v>292</v>
      </c>
      <c r="G118" s="17" t="s">
        <v>990</v>
      </c>
      <c r="H118" s="16" t="s">
        <v>991</v>
      </c>
      <c r="I118" s="15">
        <v>0</v>
      </c>
      <c r="J118" s="15" t="s">
        <v>992</v>
      </c>
      <c r="K118" s="14" t="s">
        <v>82</v>
      </c>
      <c r="L118" s="13">
        <v>0</v>
      </c>
      <c r="M118" s="12" t="s">
        <v>4074</v>
      </c>
      <c r="N118" s="11" t="s">
        <v>993</v>
      </c>
      <c r="O118" s="10">
        <v>22976</v>
      </c>
      <c r="P118" s="32" t="s">
        <v>994</v>
      </c>
      <c r="Q118" s="33">
        <v>0</v>
      </c>
    </row>
    <row r="119" spans="1:17" x14ac:dyDescent="0.3">
      <c r="A119" s="70" t="s">
        <v>4031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293</v>
      </c>
      <c r="G119" s="17" t="s">
        <v>990</v>
      </c>
      <c r="H119" s="16" t="s">
        <v>995</v>
      </c>
      <c r="I119" s="15">
        <v>0</v>
      </c>
      <c r="J119" s="15" t="s">
        <v>992</v>
      </c>
      <c r="K119" s="14" t="s">
        <v>93</v>
      </c>
      <c r="L119" s="13">
        <v>0</v>
      </c>
      <c r="M119" s="12" t="s">
        <v>4074</v>
      </c>
      <c r="N119" s="11" t="s">
        <v>996</v>
      </c>
      <c r="O119" s="10">
        <v>22976</v>
      </c>
      <c r="P119" s="34"/>
      <c r="Q119" s="35"/>
    </row>
    <row r="120" spans="1:17" ht="15" thickBot="1" x14ac:dyDescent="0.35">
      <c r="A120" s="70" t="s">
        <v>4031</v>
      </c>
      <c r="B120" s="9" t="str">
        <f t="shared" si="2"/>
        <v/>
      </c>
      <c r="C120" s="8" t="str">
        <f t="shared" si="3"/>
        <v>◄</v>
      </c>
      <c r="D120" s="7"/>
      <c r="E120" s="6"/>
      <c r="F120" s="18" t="s">
        <v>294</v>
      </c>
      <c r="G120" s="17" t="s">
        <v>990</v>
      </c>
      <c r="H120" s="16" t="s">
        <v>997</v>
      </c>
      <c r="I120" s="15">
        <v>0</v>
      </c>
      <c r="J120" s="15" t="s">
        <v>992</v>
      </c>
      <c r="K120" s="14" t="s">
        <v>50</v>
      </c>
      <c r="L120" s="13" t="s">
        <v>70</v>
      </c>
      <c r="M120" s="12" t="s">
        <v>4074</v>
      </c>
      <c r="N120" s="11" t="s">
        <v>50</v>
      </c>
      <c r="O120" s="10">
        <v>22976</v>
      </c>
      <c r="P120" s="34"/>
      <c r="Q120" s="35"/>
    </row>
    <row r="121" spans="1:17" x14ac:dyDescent="0.3">
      <c r="A121" s="70" t="s">
        <v>4031</v>
      </c>
      <c r="B121" s="9" t="str">
        <f t="shared" si="2"/>
        <v/>
      </c>
      <c r="C121" s="8" t="str">
        <f t="shared" si="3"/>
        <v>◄</v>
      </c>
      <c r="D121" s="7"/>
      <c r="E121" s="6"/>
      <c r="F121" s="19" t="s">
        <v>300</v>
      </c>
      <c r="G121" s="17" t="s">
        <v>990</v>
      </c>
      <c r="H121" s="16" t="s">
        <v>998</v>
      </c>
      <c r="I121" s="15">
        <v>0</v>
      </c>
      <c r="J121" s="15">
        <v>1232</v>
      </c>
      <c r="K121" s="14" t="s">
        <v>82</v>
      </c>
      <c r="L121" s="13">
        <v>0</v>
      </c>
      <c r="M121" s="12" t="s">
        <v>4074</v>
      </c>
      <c r="N121" s="11" t="s">
        <v>993</v>
      </c>
      <c r="O121" s="10">
        <v>22976</v>
      </c>
      <c r="P121" s="32" t="s">
        <v>994</v>
      </c>
      <c r="Q121" s="33">
        <v>0</v>
      </c>
    </row>
    <row r="122" spans="1:17" ht="15" thickBot="1" x14ac:dyDescent="0.35">
      <c r="A122" s="70" t="s">
        <v>4031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301</v>
      </c>
      <c r="G122" s="17" t="s">
        <v>990</v>
      </c>
      <c r="H122" s="16" t="s">
        <v>999</v>
      </c>
      <c r="I122" s="15">
        <v>0</v>
      </c>
      <c r="J122" s="15">
        <v>1232</v>
      </c>
      <c r="K122" s="14" t="s">
        <v>50</v>
      </c>
      <c r="L122" s="13" t="s">
        <v>70</v>
      </c>
      <c r="M122" s="12" t="s">
        <v>4074</v>
      </c>
      <c r="N122" s="11" t="s">
        <v>50</v>
      </c>
      <c r="O122" s="10">
        <v>22976</v>
      </c>
      <c r="P122" s="34"/>
      <c r="Q122" s="35"/>
    </row>
    <row r="123" spans="1:17" x14ac:dyDescent="0.3">
      <c r="A123" s="70" t="s">
        <v>4031</v>
      </c>
      <c r="B123" s="9" t="str">
        <f t="shared" si="2"/>
        <v/>
      </c>
      <c r="C123" s="8" t="str">
        <f t="shared" si="3"/>
        <v>◄</v>
      </c>
      <c r="D123" s="7"/>
      <c r="E123" s="6"/>
      <c r="F123" s="19" t="s">
        <v>304</v>
      </c>
      <c r="G123" s="17" t="s">
        <v>1001</v>
      </c>
      <c r="H123" s="16" t="s">
        <v>1002</v>
      </c>
      <c r="I123" s="15" t="s">
        <v>28</v>
      </c>
      <c r="J123" s="15" t="s">
        <v>1003</v>
      </c>
      <c r="K123" s="14" t="s">
        <v>64</v>
      </c>
      <c r="L123" s="13">
        <v>0</v>
      </c>
      <c r="M123" s="12" t="s">
        <v>4075</v>
      </c>
      <c r="N123" s="11" t="s">
        <v>1004</v>
      </c>
      <c r="O123" s="10">
        <v>22990</v>
      </c>
      <c r="P123" s="32" t="s">
        <v>1005</v>
      </c>
      <c r="Q123" s="33">
        <v>0</v>
      </c>
    </row>
    <row r="124" spans="1:17" x14ac:dyDescent="0.3">
      <c r="A124" s="70" t="s">
        <v>4031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1006</v>
      </c>
      <c r="G124" s="17" t="s">
        <v>1001</v>
      </c>
      <c r="H124" s="16" t="s">
        <v>1007</v>
      </c>
      <c r="I124" s="15" t="s">
        <v>28</v>
      </c>
      <c r="J124" s="15" t="s">
        <v>1003</v>
      </c>
      <c r="K124" s="14" t="s">
        <v>64</v>
      </c>
      <c r="L124" s="13">
        <v>0</v>
      </c>
      <c r="M124" s="12" t="s">
        <v>4075</v>
      </c>
      <c r="N124" s="11" t="s">
        <v>1004</v>
      </c>
      <c r="O124" s="10">
        <v>22990</v>
      </c>
      <c r="P124" s="34"/>
      <c r="Q124" s="35"/>
    </row>
    <row r="125" spans="1:17" ht="15" thickBot="1" x14ac:dyDescent="0.35">
      <c r="A125" s="70" t="s">
        <v>4031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1008</v>
      </c>
      <c r="G125" s="17" t="s">
        <v>1001</v>
      </c>
      <c r="H125" s="16" t="s">
        <v>1009</v>
      </c>
      <c r="I125" s="15" t="s">
        <v>28</v>
      </c>
      <c r="J125" s="15" t="s">
        <v>1003</v>
      </c>
      <c r="K125" s="14" t="s">
        <v>64</v>
      </c>
      <c r="L125" s="13">
        <v>0</v>
      </c>
      <c r="M125" s="12" t="s">
        <v>4075</v>
      </c>
      <c r="N125" s="11" t="s">
        <v>1004</v>
      </c>
      <c r="O125" s="10">
        <v>22990</v>
      </c>
      <c r="P125" s="34"/>
      <c r="Q125" s="35"/>
    </row>
    <row r="126" spans="1:17" x14ac:dyDescent="0.3">
      <c r="A126" s="70" t="s">
        <v>4031</v>
      </c>
      <c r="B126" s="9" t="str">
        <f t="shared" si="2"/>
        <v/>
      </c>
      <c r="C126" s="8" t="str">
        <f t="shared" si="3"/>
        <v>◄</v>
      </c>
      <c r="D126" s="7"/>
      <c r="E126" s="6"/>
      <c r="F126" s="19" t="s">
        <v>1010</v>
      </c>
      <c r="G126" s="17" t="s">
        <v>1001</v>
      </c>
      <c r="H126" s="16" t="s">
        <v>1011</v>
      </c>
      <c r="I126" s="15" t="s">
        <v>28</v>
      </c>
      <c r="J126" s="15" t="s">
        <v>1003</v>
      </c>
      <c r="K126" s="14" t="s">
        <v>64</v>
      </c>
      <c r="L126" s="13">
        <v>0</v>
      </c>
      <c r="M126" s="12" t="s">
        <v>4075</v>
      </c>
      <c r="N126" s="11" t="s">
        <v>1004</v>
      </c>
      <c r="O126" s="10">
        <v>22990</v>
      </c>
      <c r="P126" s="32" t="s">
        <v>1005</v>
      </c>
      <c r="Q126" s="33">
        <v>0</v>
      </c>
    </row>
    <row r="127" spans="1:17" x14ac:dyDescent="0.3">
      <c r="A127" s="70" t="s">
        <v>4031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308</v>
      </c>
      <c r="G127" s="17" t="s">
        <v>1001</v>
      </c>
      <c r="H127" s="16" t="s">
        <v>1012</v>
      </c>
      <c r="I127" s="15" t="s">
        <v>28</v>
      </c>
      <c r="J127" s="15">
        <v>1234</v>
      </c>
      <c r="K127" s="14" t="s">
        <v>64</v>
      </c>
      <c r="L127" s="13">
        <v>0</v>
      </c>
      <c r="M127" s="12" t="s">
        <v>4075</v>
      </c>
      <c r="N127" s="11" t="s">
        <v>1004</v>
      </c>
      <c r="O127" s="10">
        <v>22990</v>
      </c>
      <c r="P127" s="34"/>
      <c r="Q127" s="35"/>
    </row>
    <row r="128" spans="1:17" ht="15" thickBot="1" x14ac:dyDescent="0.35">
      <c r="A128" s="70" t="s">
        <v>4031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1013</v>
      </c>
      <c r="G128" s="17" t="s">
        <v>1001</v>
      </c>
      <c r="H128" s="16" t="s">
        <v>1014</v>
      </c>
      <c r="I128" s="15" t="s">
        <v>16</v>
      </c>
      <c r="J128" s="15">
        <v>1234</v>
      </c>
      <c r="K128" s="14" t="s">
        <v>64</v>
      </c>
      <c r="L128" s="13">
        <v>0</v>
      </c>
      <c r="M128" s="12" t="s">
        <v>4075</v>
      </c>
      <c r="N128" s="11" t="s">
        <v>1004</v>
      </c>
      <c r="O128" s="10">
        <v>22990</v>
      </c>
      <c r="P128" s="34"/>
      <c r="Q128" s="35"/>
    </row>
    <row r="129" spans="1:17" x14ac:dyDescent="0.3">
      <c r="A129" s="70" t="s">
        <v>4031</v>
      </c>
      <c r="B129" s="9" t="str">
        <f t="shared" si="2"/>
        <v/>
      </c>
      <c r="C129" s="8" t="str">
        <f t="shared" si="3"/>
        <v>◄</v>
      </c>
      <c r="D129" s="7"/>
      <c r="E129" s="6"/>
      <c r="F129" s="19" t="s">
        <v>311</v>
      </c>
      <c r="G129" s="17" t="s">
        <v>1001</v>
      </c>
      <c r="H129" s="16" t="s">
        <v>1015</v>
      </c>
      <c r="I129" s="15" t="s">
        <v>28</v>
      </c>
      <c r="J129" s="15">
        <v>1235</v>
      </c>
      <c r="K129" s="14" t="s">
        <v>64</v>
      </c>
      <c r="L129" s="13">
        <v>0</v>
      </c>
      <c r="M129" s="12" t="s">
        <v>4075</v>
      </c>
      <c r="N129" s="11" t="s">
        <v>1004</v>
      </c>
      <c r="O129" s="10">
        <v>22990</v>
      </c>
      <c r="P129" s="32" t="s">
        <v>1005</v>
      </c>
      <c r="Q129" s="33">
        <v>0</v>
      </c>
    </row>
    <row r="130" spans="1:17" x14ac:dyDescent="0.3">
      <c r="A130" s="70" t="s">
        <v>4031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312</v>
      </c>
      <c r="G130" s="17" t="s">
        <v>1001</v>
      </c>
      <c r="H130" s="16" t="s">
        <v>1016</v>
      </c>
      <c r="I130" s="15" t="s">
        <v>28</v>
      </c>
      <c r="J130" s="15">
        <v>1235</v>
      </c>
      <c r="K130" s="14" t="s">
        <v>64</v>
      </c>
      <c r="L130" s="13">
        <v>0</v>
      </c>
      <c r="M130" s="12" t="s">
        <v>4075</v>
      </c>
      <c r="N130" s="11" t="s">
        <v>1004</v>
      </c>
      <c r="O130" s="10">
        <v>22990</v>
      </c>
      <c r="P130" s="34"/>
      <c r="Q130" s="35"/>
    </row>
    <row r="131" spans="1:17" ht="15" thickBot="1" x14ac:dyDescent="0.35">
      <c r="A131" s="70" t="s">
        <v>4031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313</v>
      </c>
      <c r="G131" s="17" t="s">
        <v>1001</v>
      </c>
      <c r="H131" s="16" t="s">
        <v>1017</v>
      </c>
      <c r="I131" s="15" t="s">
        <v>28</v>
      </c>
      <c r="J131" s="15">
        <v>1235</v>
      </c>
      <c r="K131" s="14" t="s">
        <v>64</v>
      </c>
      <c r="L131" s="13">
        <v>0</v>
      </c>
      <c r="M131" s="12" t="s">
        <v>4075</v>
      </c>
      <c r="N131" s="11" t="s">
        <v>1004</v>
      </c>
      <c r="O131" s="10">
        <v>22990</v>
      </c>
      <c r="P131" s="34"/>
      <c r="Q131" s="35"/>
    </row>
    <row r="132" spans="1:17" x14ac:dyDescent="0.3">
      <c r="A132" s="70" t="s">
        <v>4031</v>
      </c>
      <c r="B132" s="9" t="str">
        <f t="shared" si="2"/>
        <v/>
      </c>
      <c r="C132" s="8" t="str">
        <f t="shared" si="3"/>
        <v>◄</v>
      </c>
      <c r="D132" s="7"/>
      <c r="E132" s="6"/>
      <c r="F132" s="19" t="s">
        <v>322</v>
      </c>
      <c r="G132" s="17" t="s">
        <v>1001</v>
      </c>
      <c r="H132" s="16" t="s">
        <v>1018</v>
      </c>
      <c r="I132" s="15" t="s">
        <v>28</v>
      </c>
      <c r="J132" s="15">
        <v>1235</v>
      </c>
      <c r="K132" s="14" t="s">
        <v>64</v>
      </c>
      <c r="L132" s="13">
        <v>0</v>
      </c>
      <c r="M132" s="12" t="s">
        <v>4075</v>
      </c>
      <c r="N132" s="11" t="s">
        <v>1004</v>
      </c>
      <c r="O132" s="10">
        <v>22990</v>
      </c>
      <c r="P132" s="32" t="s">
        <v>1005</v>
      </c>
      <c r="Q132" s="33">
        <v>0</v>
      </c>
    </row>
    <row r="133" spans="1:17" x14ac:dyDescent="0.3">
      <c r="A133" s="70" t="s">
        <v>4031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323</v>
      </c>
      <c r="G133" s="17" t="s">
        <v>1001</v>
      </c>
      <c r="H133" s="16" t="s">
        <v>1019</v>
      </c>
      <c r="I133" s="15" t="s">
        <v>16</v>
      </c>
      <c r="J133" s="15">
        <v>1235</v>
      </c>
      <c r="K133" s="14" t="s">
        <v>64</v>
      </c>
      <c r="L133" s="13">
        <v>0</v>
      </c>
      <c r="M133" s="12" t="s">
        <v>4075</v>
      </c>
      <c r="N133" s="11" t="s">
        <v>1004</v>
      </c>
      <c r="O133" s="10">
        <v>22990</v>
      </c>
      <c r="P133" s="34"/>
      <c r="Q133" s="35"/>
    </row>
    <row r="134" spans="1:17" ht="15" thickBot="1" x14ac:dyDescent="0.35">
      <c r="A134" s="70" t="s">
        <v>4031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324</v>
      </c>
      <c r="G134" s="17" t="s">
        <v>1001</v>
      </c>
      <c r="H134" s="16" t="s">
        <v>1020</v>
      </c>
      <c r="I134" s="15">
        <v>0</v>
      </c>
      <c r="J134" s="15">
        <v>1235</v>
      </c>
      <c r="K134" s="14" t="s">
        <v>50</v>
      </c>
      <c r="L134" s="13" t="s">
        <v>70</v>
      </c>
      <c r="M134" s="12" t="s">
        <v>4075</v>
      </c>
      <c r="N134" s="11" t="s">
        <v>50</v>
      </c>
      <c r="O134" s="10">
        <v>22990</v>
      </c>
      <c r="P134" s="34"/>
      <c r="Q134" s="35"/>
    </row>
    <row r="135" spans="1:17" x14ac:dyDescent="0.3">
      <c r="A135" s="70" t="s">
        <v>4031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9" t="s">
        <v>331</v>
      </c>
      <c r="G135" s="17" t="s">
        <v>1001</v>
      </c>
      <c r="H135" s="16" t="s">
        <v>1021</v>
      </c>
      <c r="I135" s="15">
        <v>0</v>
      </c>
      <c r="J135" s="15">
        <v>1236</v>
      </c>
      <c r="K135" s="14" t="s">
        <v>64</v>
      </c>
      <c r="L135" s="13">
        <v>0</v>
      </c>
      <c r="M135" s="12" t="s">
        <v>4075</v>
      </c>
      <c r="N135" s="11" t="s">
        <v>1004</v>
      </c>
      <c r="O135" s="10">
        <v>22990</v>
      </c>
      <c r="P135" s="32" t="s">
        <v>1005</v>
      </c>
      <c r="Q135" s="33">
        <v>0</v>
      </c>
    </row>
    <row r="136" spans="1:17" x14ac:dyDescent="0.3">
      <c r="A136" s="70" t="s">
        <v>4031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332</v>
      </c>
      <c r="G136" s="17" t="s">
        <v>1001</v>
      </c>
      <c r="H136" s="16" t="s">
        <v>1022</v>
      </c>
      <c r="I136" s="15">
        <v>0</v>
      </c>
      <c r="J136" s="15">
        <v>1236</v>
      </c>
      <c r="K136" s="14" t="s">
        <v>64</v>
      </c>
      <c r="L136" s="13">
        <v>0</v>
      </c>
      <c r="M136" s="12" t="s">
        <v>4075</v>
      </c>
      <c r="N136" s="11" t="s">
        <v>1004</v>
      </c>
      <c r="O136" s="10">
        <v>22990</v>
      </c>
      <c r="P136" s="34"/>
      <c r="Q136" s="35"/>
    </row>
    <row r="137" spans="1:17" ht="15" thickBot="1" x14ac:dyDescent="0.35">
      <c r="A137" s="70" t="s">
        <v>4031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333</v>
      </c>
      <c r="G137" s="17" t="s">
        <v>1001</v>
      </c>
      <c r="H137" s="16" t="s">
        <v>1023</v>
      </c>
      <c r="I137" s="15">
        <v>0</v>
      </c>
      <c r="J137" s="15">
        <v>1236</v>
      </c>
      <c r="K137" s="14" t="s">
        <v>64</v>
      </c>
      <c r="L137" s="13">
        <v>0</v>
      </c>
      <c r="M137" s="12" t="s">
        <v>4075</v>
      </c>
      <c r="N137" s="11" t="s">
        <v>1004</v>
      </c>
      <c r="O137" s="10">
        <v>22990</v>
      </c>
      <c r="P137" s="34"/>
      <c r="Q137" s="35"/>
    </row>
    <row r="138" spans="1:17" x14ac:dyDescent="0.3">
      <c r="A138" s="70" t="s">
        <v>4031</v>
      </c>
      <c r="B138" s="9" t="str">
        <f t="shared" si="4"/>
        <v/>
      </c>
      <c r="C138" s="8" t="str">
        <f t="shared" si="5"/>
        <v>◄</v>
      </c>
      <c r="D138" s="7"/>
      <c r="E138" s="6"/>
      <c r="F138" s="19" t="s">
        <v>340</v>
      </c>
      <c r="G138" s="17" t="s">
        <v>1001</v>
      </c>
      <c r="H138" s="16" t="s">
        <v>1024</v>
      </c>
      <c r="I138" s="15">
        <v>0</v>
      </c>
      <c r="J138" s="15">
        <v>1236</v>
      </c>
      <c r="K138" s="14" t="s">
        <v>64</v>
      </c>
      <c r="L138" s="13">
        <v>0</v>
      </c>
      <c r="M138" s="12" t="s">
        <v>4075</v>
      </c>
      <c r="N138" s="11" t="s">
        <v>1004</v>
      </c>
      <c r="O138" s="10">
        <v>22990</v>
      </c>
      <c r="P138" s="32" t="s">
        <v>1005</v>
      </c>
      <c r="Q138" s="33">
        <v>0</v>
      </c>
    </row>
    <row r="139" spans="1:17" x14ac:dyDescent="0.3">
      <c r="A139" s="70" t="s">
        <v>4031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341</v>
      </c>
      <c r="G139" s="17" t="s">
        <v>1001</v>
      </c>
      <c r="H139" s="16" t="s">
        <v>1025</v>
      </c>
      <c r="I139" s="15">
        <v>0</v>
      </c>
      <c r="J139" s="15">
        <v>1236</v>
      </c>
      <c r="K139" s="14" t="s">
        <v>64</v>
      </c>
      <c r="L139" s="13">
        <v>0</v>
      </c>
      <c r="M139" s="12" t="s">
        <v>4075</v>
      </c>
      <c r="N139" s="11" t="s">
        <v>1004</v>
      </c>
      <c r="O139" s="10">
        <v>22990</v>
      </c>
      <c r="P139" s="34"/>
      <c r="Q139" s="35"/>
    </row>
    <row r="140" spans="1:17" ht="15" thickBot="1" x14ac:dyDescent="0.35">
      <c r="A140" s="70" t="s">
        <v>4031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1026</v>
      </c>
      <c r="G140" s="17" t="s">
        <v>1001</v>
      </c>
      <c r="H140" s="16" t="s">
        <v>1027</v>
      </c>
      <c r="I140" s="15">
        <v>0</v>
      </c>
      <c r="J140" s="15">
        <v>1236</v>
      </c>
      <c r="K140" s="14" t="s">
        <v>50</v>
      </c>
      <c r="L140" s="13" t="s">
        <v>70</v>
      </c>
      <c r="M140" s="12" t="s">
        <v>4075</v>
      </c>
      <c r="N140" s="11" t="s">
        <v>50</v>
      </c>
      <c r="O140" s="10">
        <v>22990</v>
      </c>
      <c r="P140" s="34"/>
      <c r="Q140" s="35"/>
    </row>
    <row r="141" spans="1:17" x14ac:dyDescent="0.3">
      <c r="A141" s="70" t="s">
        <v>4031</v>
      </c>
      <c r="B141" s="9" t="str">
        <f t="shared" si="4"/>
        <v/>
      </c>
      <c r="C141" s="8" t="str">
        <f t="shared" si="5"/>
        <v>◄</v>
      </c>
      <c r="D141" s="7"/>
      <c r="E141" s="6"/>
      <c r="F141" s="19" t="s">
        <v>347</v>
      </c>
      <c r="G141" s="17" t="s">
        <v>1001</v>
      </c>
      <c r="H141" s="16" t="s">
        <v>1028</v>
      </c>
      <c r="I141" s="15" t="s">
        <v>28</v>
      </c>
      <c r="J141" s="15">
        <v>1237</v>
      </c>
      <c r="K141" s="14" t="s">
        <v>64</v>
      </c>
      <c r="L141" s="13">
        <v>0</v>
      </c>
      <c r="M141" s="12" t="s">
        <v>4075</v>
      </c>
      <c r="N141" s="11" t="s">
        <v>1004</v>
      </c>
      <c r="O141" s="10">
        <v>22990</v>
      </c>
      <c r="P141" s="32" t="s">
        <v>1005</v>
      </c>
      <c r="Q141" s="33">
        <v>0</v>
      </c>
    </row>
    <row r="142" spans="1:17" x14ac:dyDescent="0.3">
      <c r="A142" s="70" t="s">
        <v>4031</v>
      </c>
      <c r="B142" s="9" t="str">
        <f t="shared" si="4"/>
        <v/>
      </c>
      <c r="C142" s="8" t="str">
        <f t="shared" si="5"/>
        <v>◄</v>
      </c>
      <c r="D142" s="7"/>
      <c r="E142" s="6"/>
      <c r="F142" s="18" t="s">
        <v>348</v>
      </c>
      <c r="G142" s="17" t="s">
        <v>1001</v>
      </c>
      <c r="H142" s="16" t="s">
        <v>1029</v>
      </c>
      <c r="I142" s="15" t="s">
        <v>28</v>
      </c>
      <c r="J142" s="15">
        <v>1237</v>
      </c>
      <c r="K142" s="14" t="s">
        <v>64</v>
      </c>
      <c r="L142" s="13">
        <v>0</v>
      </c>
      <c r="M142" s="12" t="s">
        <v>4075</v>
      </c>
      <c r="N142" s="11" t="s">
        <v>1004</v>
      </c>
      <c r="O142" s="10">
        <v>22990</v>
      </c>
      <c r="P142" s="34"/>
      <c r="Q142" s="35"/>
    </row>
    <row r="143" spans="1:17" ht="15" thickBot="1" x14ac:dyDescent="0.35">
      <c r="A143" s="70" t="s">
        <v>4031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349</v>
      </c>
      <c r="G143" s="17" t="s">
        <v>1001</v>
      </c>
      <c r="H143" s="16" t="s">
        <v>1030</v>
      </c>
      <c r="I143" s="15" t="s">
        <v>28</v>
      </c>
      <c r="J143" s="15">
        <v>1237</v>
      </c>
      <c r="K143" s="14" t="s">
        <v>64</v>
      </c>
      <c r="L143" s="13">
        <v>0</v>
      </c>
      <c r="M143" s="12" t="s">
        <v>4075</v>
      </c>
      <c r="N143" s="11" t="s">
        <v>1004</v>
      </c>
      <c r="O143" s="10">
        <v>22990</v>
      </c>
      <c r="P143" s="34"/>
      <c r="Q143" s="35"/>
    </row>
    <row r="144" spans="1:17" x14ac:dyDescent="0.3">
      <c r="A144" s="70" t="s">
        <v>4031</v>
      </c>
      <c r="B144" s="9" t="str">
        <f t="shared" si="4"/>
        <v/>
      </c>
      <c r="C144" s="8" t="str">
        <f t="shared" si="5"/>
        <v>◄</v>
      </c>
      <c r="D144" s="7"/>
      <c r="E144" s="6"/>
      <c r="F144" s="19" t="s">
        <v>356</v>
      </c>
      <c r="G144" s="17" t="s">
        <v>1001</v>
      </c>
      <c r="H144" s="16" t="s">
        <v>1031</v>
      </c>
      <c r="I144" s="15" t="s">
        <v>16</v>
      </c>
      <c r="J144" s="15">
        <v>1237</v>
      </c>
      <c r="K144" s="14" t="s">
        <v>64</v>
      </c>
      <c r="L144" s="13">
        <v>0</v>
      </c>
      <c r="M144" s="12" t="s">
        <v>4075</v>
      </c>
      <c r="N144" s="11" t="s">
        <v>1004</v>
      </c>
      <c r="O144" s="10">
        <v>22990</v>
      </c>
      <c r="P144" s="32" t="s">
        <v>1005</v>
      </c>
      <c r="Q144" s="33">
        <v>0</v>
      </c>
    </row>
    <row r="145" spans="1:17" ht="15" thickBot="1" x14ac:dyDescent="0.35">
      <c r="A145" s="70" t="s">
        <v>4031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357</v>
      </c>
      <c r="G145" s="17" t="s">
        <v>1001</v>
      </c>
      <c r="H145" s="16" t="s">
        <v>1032</v>
      </c>
      <c r="I145" s="15">
        <v>0</v>
      </c>
      <c r="J145" s="15">
        <v>1237</v>
      </c>
      <c r="K145" s="14" t="s">
        <v>50</v>
      </c>
      <c r="L145" s="13" t="s">
        <v>70</v>
      </c>
      <c r="M145" s="12" t="s">
        <v>4075</v>
      </c>
      <c r="N145" s="11" t="s">
        <v>50</v>
      </c>
      <c r="O145" s="10">
        <v>22990</v>
      </c>
      <c r="P145" s="34"/>
      <c r="Q145" s="35"/>
    </row>
    <row r="146" spans="1:17" x14ac:dyDescent="0.3">
      <c r="A146" s="70" t="s">
        <v>4031</v>
      </c>
      <c r="B146" s="9" t="str">
        <f t="shared" si="4"/>
        <v/>
      </c>
      <c r="C146" s="8" t="str">
        <f t="shared" si="5"/>
        <v>◄</v>
      </c>
      <c r="D146" s="7"/>
      <c r="E146" s="6"/>
      <c r="F146" s="19" t="s">
        <v>362</v>
      </c>
      <c r="G146" s="17" t="s">
        <v>1001</v>
      </c>
      <c r="H146" s="16" t="s">
        <v>1033</v>
      </c>
      <c r="I146" s="15">
        <v>0</v>
      </c>
      <c r="J146" s="15">
        <v>1238</v>
      </c>
      <c r="K146" s="14" t="s">
        <v>64</v>
      </c>
      <c r="L146" s="13">
        <v>0</v>
      </c>
      <c r="M146" s="12" t="s">
        <v>4075</v>
      </c>
      <c r="N146" s="11" t="s">
        <v>1004</v>
      </c>
      <c r="O146" s="10">
        <v>22990</v>
      </c>
      <c r="P146" s="32" t="s">
        <v>1005</v>
      </c>
      <c r="Q146" s="33">
        <v>0</v>
      </c>
    </row>
    <row r="147" spans="1:17" ht="15" thickBot="1" x14ac:dyDescent="0.35">
      <c r="A147" s="70" t="s">
        <v>4031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363</v>
      </c>
      <c r="G147" s="17" t="s">
        <v>1001</v>
      </c>
      <c r="H147" s="16" t="s">
        <v>1034</v>
      </c>
      <c r="I147" s="15">
        <v>0</v>
      </c>
      <c r="J147" s="15">
        <v>1238</v>
      </c>
      <c r="K147" s="14" t="s">
        <v>50</v>
      </c>
      <c r="L147" s="13" t="s">
        <v>70</v>
      </c>
      <c r="M147" s="12" t="s">
        <v>4075</v>
      </c>
      <c r="N147" s="11" t="s">
        <v>50</v>
      </c>
      <c r="O147" s="10">
        <v>22990</v>
      </c>
      <c r="P147" s="34"/>
      <c r="Q147" s="35"/>
    </row>
    <row r="148" spans="1:17" x14ac:dyDescent="0.3">
      <c r="A148" s="70" t="s">
        <v>4031</v>
      </c>
      <c r="B148" s="9" t="str">
        <f t="shared" si="4"/>
        <v/>
      </c>
      <c r="C148" s="8" t="str">
        <f t="shared" si="5"/>
        <v>◄</v>
      </c>
      <c r="D148" s="7"/>
      <c r="E148" s="6"/>
      <c r="F148" s="19" t="s">
        <v>368</v>
      </c>
      <c r="G148" s="17" t="s">
        <v>1035</v>
      </c>
      <c r="H148" s="16" t="s">
        <v>1036</v>
      </c>
      <c r="I148" s="15">
        <v>0</v>
      </c>
      <c r="J148" s="15" t="s">
        <v>1037</v>
      </c>
      <c r="K148" s="14" t="s">
        <v>914</v>
      </c>
      <c r="L148" s="13" t="s">
        <v>18</v>
      </c>
      <c r="M148" s="12">
        <v>0</v>
      </c>
      <c r="N148" s="11">
        <v>23006</v>
      </c>
      <c r="O148" s="10">
        <v>23006</v>
      </c>
      <c r="P148" s="32" t="s">
        <v>1038</v>
      </c>
      <c r="Q148" s="33">
        <v>0</v>
      </c>
    </row>
    <row r="149" spans="1:17" ht="15" thickBot="1" x14ac:dyDescent="0.35">
      <c r="A149" s="70" t="s">
        <v>4031</v>
      </c>
      <c r="B149" s="9" t="str">
        <f t="shared" si="4"/>
        <v/>
      </c>
      <c r="C149" s="8" t="str">
        <f t="shared" si="5"/>
        <v>◄</v>
      </c>
      <c r="D149" s="7"/>
      <c r="E149" s="6"/>
      <c r="F149" s="18" t="s">
        <v>369</v>
      </c>
      <c r="G149" s="17" t="s">
        <v>1035</v>
      </c>
      <c r="H149" s="16" t="s">
        <v>1039</v>
      </c>
      <c r="I149" s="15">
        <v>0</v>
      </c>
      <c r="J149" s="15" t="s">
        <v>1037</v>
      </c>
      <c r="K149" s="14" t="s">
        <v>50</v>
      </c>
      <c r="L149" s="13" t="s">
        <v>70</v>
      </c>
      <c r="M149" s="12">
        <v>0</v>
      </c>
      <c r="N149" s="11" t="s">
        <v>50</v>
      </c>
      <c r="O149" s="10">
        <v>23006</v>
      </c>
      <c r="P149" s="34"/>
      <c r="Q149" s="35"/>
    </row>
    <row r="150" spans="1:17" x14ac:dyDescent="0.3">
      <c r="A150" s="70" t="s">
        <v>4031</v>
      </c>
      <c r="B150" s="9" t="str">
        <f t="shared" si="4"/>
        <v/>
      </c>
      <c r="C150" s="8" t="str">
        <f t="shared" si="5"/>
        <v>◄</v>
      </c>
      <c r="D150" s="7"/>
      <c r="E150" s="6"/>
      <c r="F150" s="19" t="s">
        <v>374</v>
      </c>
      <c r="G150" s="17" t="s">
        <v>1040</v>
      </c>
      <c r="H150" s="16" t="s">
        <v>1041</v>
      </c>
      <c r="I150" s="15" t="s">
        <v>905</v>
      </c>
      <c r="J150" s="15" t="s">
        <v>1042</v>
      </c>
      <c r="K150" s="14" t="s">
        <v>1043</v>
      </c>
      <c r="L150" s="13" t="s">
        <v>18</v>
      </c>
      <c r="M150" s="12">
        <v>0</v>
      </c>
      <c r="N150" s="11" t="s">
        <v>1043</v>
      </c>
      <c r="O150" s="10">
        <v>23026</v>
      </c>
      <c r="P150" s="32" t="s">
        <v>1044</v>
      </c>
      <c r="Q150" s="33">
        <v>0</v>
      </c>
    </row>
    <row r="151" spans="1:17" x14ac:dyDescent="0.3">
      <c r="A151" s="70" t="s">
        <v>4031</v>
      </c>
      <c r="B151" s="9" t="str">
        <f t="shared" si="4"/>
        <v/>
      </c>
      <c r="C151" s="8" t="str">
        <f t="shared" si="5"/>
        <v>◄</v>
      </c>
      <c r="D151" s="7"/>
      <c r="E151" s="6"/>
      <c r="F151" s="18" t="s">
        <v>375</v>
      </c>
      <c r="G151" s="17" t="s">
        <v>1040</v>
      </c>
      <c r="H151" s="16" t="s">
        <v>1045</v>
      </c>
      <c r="I151" s="15" t="s">
        <v>1316</v>
      </c>
      <c r="J151" s="15" t="s">
        <v>1042</v>
      </c>
      <c r="K151" s="14" t="s">
        <v>1046</v>
      </c>
      <c r="L151" s="13" t="s">
        <v>18</v>
      </c>
      <c r="M151" s="12">
        <v>0</v>
      </c>
      <c r="N151" s="11">
        <v>23026</v>
      </c>
      <c r="O151" s="10">
        <v>23026</v>
      </c>
      <c r="P151" s="34"/>
      <c r="Q151" s="35"/>
    </row>
    <row r="152" spans="1:17" ht="15" thickBot="1" x14ac:dyDescent="0.35">
      <c r="A152" s="70" t="s">
        <v>4031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376</v>
      </c>
      <c r="G152" s="17" t="s">
        <v>1040</v>
      </c>
      <c r="H152" s="16" t="s">
        <v>1047</v>
      </c>
      <c r="I152" s="15" t="s">
        <v>905</v>
      </c>
      <c r="J152" s="15" t="s">
        <v>1042</v>
      </c>
      <c r="K152" s="14" t="s">
        <v>1046</v>
      </c>
      <c r="L152" s="13">
        <v>0</v>
      </c>
      <c r="M152" s="12">
        <v>0</v>
      </c>
      <c r="N152" s="11">
        <v>23026</v>
      </c>
      <c r="O152" s="10">
        <v>23026</v>
      </c>
      <c r="P152" s="34"/>
      <c r="Q152" s="35"/>
    </row>
    <row r="153" spans="1:17" x14ac:dyDescent="0.3">
      <c r="A153" s="70" t="s">
        <v>4031</v>
      </c>
      <c r="B153" s="9" t="str">
        <f t="shared" si="4"/>
        <v/>
      </c>
      <c r="C153" s="8" t="str">
        <f t="shared" si="5"/>
        <v>◄</v>
      </c>
      <c r="D153" s="7"/>
      <c r="E153" s="6"/>
      <c r="F153" s="19" t="s">
        <v>380</v>
      </c>
      <c r="G153" s="17" t="s">
        <v>1048</v>
      </c>
      <c r="H153" s="16" t="s">
        <v>1049</v>
      </c>
      <c r="I153" s="15">
        <v>0</v>
      </c>
      <c r="J153" s="15" t="s">
        <v>1050</v>
      </c>
      <c r="K153" s="14" t="s">
        <v>1051</v>
      </c>
      <c r="L153" s="13" t="s">
        <v>18</v>
      </c>
      <c r="M153" s="12">
        <v>0</v>
      </c>
      <c r="N153" s="11">
        <v>23060</v>
      </c>
      <c r="O153" s="10">
        <v>23060</v>
      </c>
      <c r="P153" s="32" t="s">
        <v>1052</v>
      </c>
      <c r="Q153" s="33">
        <v>0</v>
      </c>
    </row>
    <row r="154" spans="1:17" ht="15" thickBot="1" x14ac:dyDescent="0.35">
      <c r="A154" s="70" t="s">
        <v>4031</v>
      </c>
      <c r="B154" s="9" t="str">
        <f t="shared" si="4"/>
        <v/>
      </c>
      <c r="C154" s="8" t="str">
        <f t="shared" si="5"/>
        <v>◄</v>
      </c>
      <c r="D154" s="7"/>
      <c r="E154" s="6"/>
      <c r="F154" s="18" t="s">
        <v>381</v>
      </c>
      <c r="G154" s="17" t="s">
        <v>1048</v>
      </c>
      <c r="H154" s="16" t="s">
        <v>1053</v>
      </c>
      <c r="I154" s="15">
        <v>0</v>
      </c>
      <c r="J154" s="15">
        <v>1242</v>
      </c>
      <c r="K154" s="14" t="s">
        <v>50</v>
      </c>
      <c r="L154" s="13" t="s">
        <v>51</v>
      </c>
      <c r="M154" s="12">
        <v>0</v>
      </c>
      <c r="N154" s="11" t="s">
        <v>50</v>
      </c>
      <c r="O154" s="10">
        <v>23060</v>
      </c>
      <c r="P154" s="34"/>
      <c r="Q154" s="35"/>
    </row>
    <row r="155" spans="1:17" x14ac:dyDescent="0.3">
      <c r="A155" s="70" t="s">
        <v>4031</v>
      </c>
      <c r="B155" s="9" t="str">
        <f t="shared" si="4"/>
        <v/>
      </c>
      <c r="C155" s="8" t="str">
        <f t="shared" si="5"/>
        <v>◄</v>
      </c>
      <c r="D155" s="7"/>
      <c r="E155" s="6"/>
      <c r="F155" s="19" t="s">
        <v>386</v>
      </c>
      <c r="G155" s="17" t="s">
        <v>1054</v>
      </c>
      <c r="H155" s="16" t="s">
        <v>1055</v>
      </c>
      <c r="I155" s="15">
        <v>0</v>
      </c>
      <c r="J155" s="15" t="s">
        <v>1056</v>
      </c>
      <c r="K155" s="14" t="s">
        <v>64</v>
      </c>
      <c r="L155" s="13" t="s">
        <v>18</v>
      </c>
      <c r="M155" s="12" t="s">
        <v>1057</v>
      </c>
      <c r="N155" s="11" t="s">
        <v>1057</v>
      </c>
      <c r="O155" s="10">
        <v>23091</v>
      </c>
      <c r="P155" s="32" t="s">
        <v>1058</v>
      </c>
      <c r="Q155" s="33">
        <v>0</v>
      </c>
    </row>
    <row r="156" spans="1:17" x14ac:dyDescent="0.3">
      <c r="A156" s="70" t="s">
        <v>4031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387</v>
      </c>
      <c r="G156" s="17" t="s">
        <v>1054</v>
      </c>
      <c r="H156" s="16" t="s">
        <v>1059</v>
      </c>
      <c r="I156" s="15">
        <v>0</v>
      </c>
      <c r="J156" s="15">
        <v>1244</v>
      </c>
      <c r="K156" s="14" t="s">
        <v>64</v>
      </c>
      <c r="L156" s="13" t="s">
        <v>18</v>
      </c>
      <c r="M156" s="12" t="s">
        <v>1057</v>
      </c>
      <c r="N156" s="11" t="s">
        <v>1057</v>
      </c>
      <c r="O156" s="10">
        <v>23091</v>
      </c>
      <c r="P156" s="34"/>
      <c r="Q156" s="35"/>
    </row>
    <row r="157" spans="1:17" ht="15" thickBot="1" x14ac:dyDescent="0.35">
      <c r="A157" s="70" t="s">
        <v>4031</v>
      </c>
      <c r="B157" s="9" t="str">
        <f t="shared" si="4"/>
        <v/>
      </c>
      <c r="C157" s="8" t="str">
        <f t="shared" si="5"/>
        <v>◄</v>
      </c>
      <c r="D157" s="7"/>
      <c r="E157" s="6"/>
      <c r="F157" s="18" t="s">
        <v>388</v>
      </c>
      <c r="G157" s="17" t="s">
        <v>1054</v>
      </c>
      <c r="H157" s="16" t="s">
        <v>1060</v>
      </c>
      <c r="I157" s="15">
        <v>0</v>
      </c>
      <c r="J157" s="15">
        <v>1245</v>
      </c>
      <c r="K157" s="14" t="s">
        <v>64</v>
      </c>
      <c r="L157" s="13">
        <v>0</v>
      </c>
      <c r="M157" s="12" t="s">
        <v>1057</v>
      </c>
      <c r="N157" s="11" t="s">
        <v>1057</v>
      </c>
      <c r="O157" s="10">
        <v>23091</v>
      </c>
      <c r="P157" s="34"/>
      <c r="Q157" s="35"/>
    </row>
    <row r="158" spans="1:17" x14ac:dyDescent="0.3">
      <c r="A158" s="70" t="s">
        <v>4031</v>
      </c>
      <c r="B158" s="9" t="str">
        <f t="shared" si="4"/>
        <v/>
      </c>
      <c r="C158" s="8" t="str">
        <f t="shared" si="5"/>
        <v>◄</v>
      </c>
      <c r="D158" s="7"/>
      <c r="E158" s="6"/>
      <c r="F158" s="19" t="s">
        <v>395</v>
      </c>
      <c r="G158" s="17" t="s">
        <v>1061</v>
      </c>
      <c r="H158" s="16" t="s">
        <v>1062</v>
      </c>
      <c r="I158" s="15">
        <v>0</v>
      </c>
      <c r="J158" s="15" t="s">
        <v>1063</v>
      </c>
      <c r="K158" s="14" t="s">
        <v>50</v>
      </c>
      <c r="L158" s="13" t="s">
        <v>51</v>
      </c>
      <c r="M158" s="12" t="s">
        <v>4076</v>
      </c>
      <c r="N158" s="11" t="s">
        <v>50</v>
      </c>
      <c r="O158" s="10">
        <v>23095</v>
      </c>
      <c r="P158" s="32" t="s">
        <v>1064</v>
      </c>
      <c r="Q158" s="33">
        <v>0</v>
      </c>
    </row>
    <row r="159" spans="1:17" x14ac:dyDescent="0.3">
      <c r="A159" s="70" t="s">
        <v>4031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396</v>
      </c>
      <c r="G159" s="17" t="s">
        <v>1061</v>
      </c>
      <c r="H159" s="16" t="s">
        <v>1065</v>
      </c>
      <c r="I159" s="15">
        <v>0</v>
      </c>
      <c r="J159" s="15">
        <v>1247</v>
      </c>
      <c r="K159" s="14" t="s">
        <v>17</v>
      </c>
      <c r="L159" s="13" t="s">
        <v>18</v>
      </c>
      <c r="M159" s="12" t="s">
        <v>4076</v>
      </c>
      <c r="N159" s="11" t="s">
        <v>1066</v>
      </c>
      <c r="O159" s="10">
        <v>23095</v>
      </c>
      <c r="P159" s="34"/>
      <c r="Q159" s="35"/>
    </row>
    <row r="160" spans="1:17" ht="15" thickBot="1" x14ac:dyDescent="0.35">
      <c r="A160" s="70" t="s">
        <v>4031</v>
      </c>
      <c r="B160" s="9" t="str">
        <f t="shared" si="4"/>
        <v/>
      </c>
      <c r="C160" s="8" t="str">
        <f t="shared" si="5"/>
        <v>◄</v>
      </c>
      <c r="D160" s="7"/>
      <c r="E160" s="6"/>
      <c r="F160" s="18" t="s">
        <v>397</v>
      </c>
      <c r="G160" s="17" t="s">
        <v>1061</v>
      </c>
      <c r="H160" s="16" t="s">
        <v>1067</v>
      </c>
      <c r="I160" s="15">
        <v>0</v>
      </c>
      <c r="J160" s="15">
        <v>1248</v>
      </c>
      <c r="K160" s="14" t="s">
        <v>17</v>
      </c>
      <c r="L160" s="13">
        <v>0</v>
      </c>
      <c r="M160" s="12" t="s">
        <v>4076</v>
      </c>
      <c r="N160" s="11" t="s">
        <v>1066</v>
      </c>
      <c r="O160" s="10">
        <v>23095</v>
      </c>
      <c r="P160" s="34"/>
      <c r="Q160" s="35"/>
    </row>
    <row r="161" spans="1:17" x14ac:dyDescent="0.3">
      <c r="A161" s="70" t="s">
        <v>4031</v>
      </c>
      <c r="B161" s="9" t="str">
        <f t="shared" si="4"/>
        <v/>
      </c>
      <c r="C161" s="8" t="str">
        <f t="shared" si="5"/>
        <v>◄</v>
      </c>
      <c r="D161" s="7"/>
      <c r="E161" s="6"/>
      <c r="F161" s="19" t="s">
        <v>401</v>
      </c>
      <c r="G161" s="17" t="s">
        <v>1068</v>
      </c>
      <c r="H161" s="16" t="s">
        <v>1069</v>
      </c>
      <c r="I161" s="15" t="s">
        <v>4061</v>
      </c>
      <c r="J161" s="15" t="s">
        <v>1070</v>
      </c>
      <c r="K161" s="14" t="s">
        <v>64</v>
      </c>
      <c r="L161" s="13" t="s">
        <v>18</v>
      </c>
      <c r="M161" s="12" t="s">
        <v>1071</v>
      </c>
      <c r="N161" s="11" t="s">
        <v>1071</v>
      </c>
      <c r="O161" s="10">
        <v>23109</v>
      </c>
      <c r="P161" s="32" t="s">
        <v>1072</v>
      </c>
      <c r="Q161" s="33">
        <v>0</v>
      </c>
    </row>
    <row r="162" spans="1:17" x14ac:dyDescent="0.3">
      <c r="A162" s="70" t="s">
        <v>4031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402</v>
      </c>
      <c r="G162" s="17" t="s">
        <v>1068</v>
      </c>
      <c r="H162" s="16" t="s">
        <v>1073</v>
      </c>
      <c r="I162" s="15" t="s">
        <v>4060</v>
      </c>
      <c r="J162" s="15" t="s">
        <v>1070</v>
      </c>
      <c r="K162" s="14" t="s">
        <v>1074</v>
      </c>
      <c r="L162" s="13">
        <v>0</v>
      </c>
      <c r="M162" s="12" t="s">
        <v>1071</v>
      </c>
      <c r="N162" s="11" t="s">
        <v>21</v>
      </c>
      <c r="O162" s="10">
        <v>23109</v>
      </c>
      <c r="P162" s="34"/>
      <c r="Q162" s="35"/>
    </row>
    <row r="163" spans="1:17" ht="15" thickBot="1" x14ac:dyDescent="0.35">
      <c r="A163" s="70" t="s">
        <v>4031</v>
      </c>
      <c r="B163" s="9" t="str">
        <f t="shared" si="4"/>
        <v/>
      </c>
      <c r="C163" s="8" t="str">
        <f t="shared" si="5"/>
        <v>◄</v>
      </c>
      <c r="D163" s="7"/>
      <c r="E163" s="6"/>
      <c r="F163" s="18" t="s">
        <v>403</v>
      </c>
      <c r="G163" s="17" t="s">
        <v>1068</v>
      </c>
      <c r="H163" s="16" t="s">
        <v>1075</v>
      </c>
      <c r="I163" s="15" t="s">
        <v>1076</v>
      </c>
      <c r="J163" s="15" t="s">
        <v>1070</v>
      </c>
      <c r="K163" s="14" t="s">
        <v>1074</v>
      </c>
      <c r="L163" s="13">
        <v>0</v>
      </c>
      <c r="M163" s="12" t="s">
        <v>1071</v>
      </c>
      <c r="N163" s="11" t="s">
        <v>1071</v>
      </c>
      <c r="O163" s="10">
        <v>23109</v>
      </c>
      <c r="P163" s="34"/>
      <c r="Q163" s="35"/>
    </row>
    <row r="164" spans="1:17" x14ac:dyDescent="0.3">
      <c r="A164" s="70" t="s">
        <v>4031</v>
      </c>
      <c r="B164" s="9" t="str">
        <f t="shared" si="4"/>
        <v/>
      </c>
      <c r="C164" s="8" t="str">
        <f t="shared" si="5"/>
        <v>◄</v>
      </c>
      <c r="D164" s="7"/>
      <c r="E164" s="6"/>
      <c r="F164" s="19" t="s">
        <v>407</v>
      </c>
      <c r="G164" s="17" t="s">
        <v>1077</v>
      </c>
      <c r="H164" s="16" t="s">
        <v>1078</v>
      </c>
      <c r="I164" s="15">
        <v>0</v>
      </c>
      <c r="J164" s="15" t="s">
        <v>1079</v>
      </c>
      <c r="K164" s="14" t="s">
        <v>50</v>
      </c>
      <c r="L164" s="13" t="s">
        <v>51</v>
      </c>
      <c r="M164" s="12">
        <v>0</v>
      </c>
      <c r="N164" s="11" t="s">
        <v>50</v>
      </c>
      <c r="O164" s="10">
        <v>23138</v>
      </c>
      <c r="P164" s="32" t="s">
        <v>1080</v>
      </c>
      <c r="Q164" s="33">
        <v>0</v>
      </c>
    </row>
    <row r="165" spans="1:17" ht="15" thickBot="1" x14ac:dyDescent="0.35">
      <c r="A165" s="70" t="s">
        <v>4031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1081</v>
      </c>
      <c r="G165" s="17" t="s">
        <v>1077</v>
      </c>
      <c r="H165" s="16" t="s">
        <v>1082</v>
      </c>
      <c r="I165" s="15">
        <v>0</v>
      </c>
      <c r="J165" s="15" t="s">
        <v>1079</v>
      </c>
      <c r="K165" s="14" t="s">
        <v>50</v>
      </c>
      <c r="L165" s="13" t="s">
        <v>70</v>
      </c>
      <c r="M165" s="12">
        <v>0</v>
      </c>
      <c r="N165" s="11" t="s">
        <v>50</v>
      </c>
      <c r="O165" s="10">
        <v>23138</v>
      </c>
      <c r="P165" s="34"/>
      <c r="Q165" s="35"/>
    </row>
    <row r="166" spans="1:17" x14ac:dyDescent="0.3">
      <c r="A166" s="70" t="s">
        <v>4031</v>
      </c>
      <c r="B166" s="9" t="str">
        <f t="shared" si="4"/>
        <v/>
      </c>
      <c r="C166" s="8" t="str">
        <f t="shared" si="5"/>
        <v>◄</v>
      </c>
      <c r="D166" s="7"/>
      <c r="E166" s="6"/>
      <c r="F166" s="19" t="s">
        <v>409</v>
      </c>
      <c r="G166" s="17" t="s">
        <v>1083</v>
      </c>
      <c r="H166" s="16" t="s">
        <v>1084</v>
      </c>
      <c r="I166" s="15">
        <v>0</v>
      </c>
      <c r="J166" s="15" t="s">
        <v>1085</v>
      </c>
      <c r="K166" s="14" t="s">
        <v>50</v>
      </c>
      <c r="L166" s="13" t="s">
        <v>51</v>
      </c>
      <c r="M166" s="12">
        <v>0</v>
      </c>
      <c r="N166" s="11" t="s">
        <v>50</v>
      </c>
      <c r="O166" s="10">
        <v>23139</v>
      </c>
      <c r="P166" s="32" t="s">
        <v>1086</v>
      </c>
      <c r="Q166" s="33">
        <v>0</v>
      </c>
    </row>
    <row r="167" spans="1:17" x14ac:dyDescent="0.3">
      <c r="A167" s="70" t="s">
        <v>4031</v>
      </c>
      <c r="B167" s="9" t="str">
        <f t="shared" si="4"/>
        <v/>
      </c>
      <c r="C167" s="8" t="str">
        <f t="shared" si="5"/>
        <v>◄</v>
      </c>
      <c r="D167" s="7"/>
      <c r="E167" s="6"/>
      <c r="F167" s="18" t="s">
        <v>410</v>
      </c>
      <c r="G167" s="17" t="s">
        <v>1083</v>
      </c>
      <c r="H167" s="16" t="s">
        <v>1087</v>
      </c>
      <c r="I167" s="15">
        <v>0</v>
      </c>
      <c r="J167" s="15">
        <v>1252</v>
      </c>
      <c r="K167" s="14" t="s">
        <v>50</v>
      </c>
      <c r="L167" s="13" t="s">
        <v>51</v>
      </c>
      <c r="M167" s="12">
        <v>0</v>
      </c>
      <c r="N167" s="11" t="s">
        <v>50</v>
      </c>
      <c r="O167" s="10">
        <v>23139</v>
      </c>
      <c r="P167" s="34"/>
      <c r="Q167" s="35"/>
    </row>
    <row r="168" spans="1:17" ht="15" thickBot="1" x14ac:dyDescent="0.35">
      <c r="A168" s="70" t="s">
        <v>4031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411</v>
      </c>
      <c r="G168" s="17" t="s">
        <v>1083</v>
      </c>
      <c r="H168" s="16" t="s">
        <v>1088</v>
      </c>
      <c r="I168" s="15">
        <v>0</v>
      </c>
      <c r="J168" s="15" t="s">
        <v>1089</v>
      </c>
      <c r="K168" s="14" t="s">
        <v>906</v>
      </c>
      <c r="L168" s="13">
        <v>0</v>
      </c>
      <c r="M168" s="12">
        <v>0</v>
      </c>
      <c r="N168" s="11">
        <v>30968</v>
      </c>
      <c r="O168" s="10">
        <v>23139</v>
      </c>
      <c r="P168" s="34"/>
      <c r="Q168" s="35"/>
    </row>
    <row r="169" spans="1:17" x14ac:dyDescent="0.3">
      <c r="A169" s="70" t="s">
        <v>4031</v>
      </c>
      <c r="B169" s="9" t="str">
        <f t="shared" si="4"/>
        <v/>
      </c>
      <c r="C169" s="8" t="str">
        <f t="shared" si="5"/>
        <v>◄</v>
      </c>
      <c r="D169" s="7"/>
      <c r="E169" s="6"/>
      <c r="F169" s="19" t="s">
        <v>418</v>
      </c>
      <c r="G169" s="17" t="s">
        <v>1090</v>
      </c>
      <c r="H169" s="16" t="s">
        <v>1091</v>
      </c>
      <c r="I169" s="15">
        <v>0</v>
      </c>
      <c r="J169" s="15" t="s">
        <v>1092</v>
      </c>
      <c r="K169" s="14">
        <v>0</v>
      </c>
      <c r="L169" s="13" t="s">
        <v>51</v>
      </c>
      <c r="M169" s="12">
        <v>0</v>
      </c>
      <c r="N169" s="11" t="s">
        <v>1093</v>
      </c>
      <c r="O169" s="10">
        <v>23175</v>
      </c>
      <c r="P169" s="32" t="s">
        <v>1094</v>
      </c>
      <c r="Q169" s="33">
        <v>0</v>
      </c>
    </row>
    <row r="170" spans="1:17" ht="15" thickBot="1" x14ac:dyDescent="0.35">
      <c r="A170" s="70" t="s">
        <v>4031</v>
      </c>
      <c r="B170" s="9" t="str">
        <f t="shared" si="4"/>
        <v/>
      </c>
      <c r="C170" s="8" t="str">
        <f t="shared" si="5"/>
        <v>◄</v>
      </c>
      <c r="D170" s="7"/>
      <c r="E170" s="6"/>
      <c r="F170" s="18" t="s">
        <v>419</v>
      </c>
      <c r="G170" s="17" t="s">
        <v>1090</v>
      </c>
      <c r="H170" s="16" t="s">
        <v>1095</v>
      </c>
      <c r="I170" s="15">
        <v>0</v>
      </c>
      <c r="J170" s="15" t="s">
        <v>1092</v>
      </c>
      <c r="K170" s="14" t="s">
        <v>50</v>
      </c>
      <c r="L170" s="13" t="s">
        <v>70</v>
      </c>
      <c r="M170" s="12">
        <v>0</v>
      </c>
      <c r="N170" s="11" t="s">
        <v>50</v>
      </c>
      <c r="O170" s="10">
        <v>23175</v>
      </c>
      <c r="P170" s="34"/>
      <c r="Q170" s="35"/>
    </row>
    <row r="171" spans="1:17" x14ac:dyDescent="0.3">
      <c r="A171" s="70" t="s">
        <v>4031</v>
      </c>
      <c r="B171" s="9" t="str">
        <f t="shared" si="4"/>
        <v/>
      </c>
      <c r="C171" s="8" t="str">
        <f t="shared" si="5"/>
        <v>◄</v>
      </c>
      <c r="D171" s="7"/>
      <c r="E171" s="6"/>
      <c r="F171" s="19" t="s">
        <v>426</v>
      </c>
      <c r="G171" s="17" t="s">
        <v>1096</v>
      </c>
      <c r="H171" s="16" t="s">
        <v>1097</v>
      </c>
      <c r="I171" s="15">
        <v>0</v>
      </c>
      <c r="J171" s="15">
        <v>1254</v>
      </c>
      <c r="K171" s="14" t="s">
        <v>50</v>
      </c>
      <c r="L171" s="13" t="s">
        <v>51</v>
      </c>
      <c r="M171" s="12" t="s">
        <v>4077</v>
      </c>
      <c r="N171" s="11" t="s">
        <v>50</v>
      </c>
      <c r="O171" s="10">
        <v>23179</v>
      </c>
      <c r="P171" s="32" t="s">
        <v>1098</v>
      </c>
      <c r="Q171" s="33">
        <v>0</v>
      </c>
    </row>
    <row r="172" spans="1:17" ht="15" thickBot="1" x14ac:dyDescent="0.35">
      <c r="A172" s="70" t="s">
        <v>4031</v>
      </c>
      <c r="B172" s="9" t="str">
        <f t="shared" si="4"/>
        <v/>
      </c>
      <c r="C172" s="8" t="str">
        <f t="shared" si="5"/>
        <v>◄</v>
      </c>
      <c r="D172" s="7"/>
      <c r="E172" s="6"/>
      <c r="F172" s="18" t="s">
        <v>1099</v>
      </c>
      <c r="G172" s="17" t="s">
        <v>1096</v>
      </c>
      <c r="H172" s="16" t="s">
        <v>1100</v>
      </c>
      <c r="I172" s="15">
        <v>0</v>
      </c>
      <c r="J172" s="15">
        <v>1254</v>
      </c>
      <c r="K172" s="14" t="s">
        <v>50</v>
      </c>
      <c r="L172" s="13" t="s">
        <v>70</v>
      </c>
      <c r="M172" s="12" t="s">
        <v>4077</v>
      </c>
      <c r="N172" s="11" t="s">
        <v>50</v>
      </c>
      <c r="O172" s="10">
        <v>23179</v>
      </c>
      <c r="P172" s="34"/>
      <c r="Q172" s="35"/>
    </row>
    <row r="173" spans="1:17" x14ac:dyDescent="0.3">
      <c r="A173" s="70" t="s">
        <v>4031</v>
      </c>
      <c r="B173" s="9" t="str">
        <f t="shared" si="4"/>
        <v/>
      </c>
      <c r="C173" s="8" t="str">
        <f t="shared" si="5"/>
        <v>◄</v>
      </c>
      <c r="D173" s="7"/>
      <c r="E173" s="6"/>
      <c r="F173" s="19" t="s">
        <v>429</v>
      </c>
      <c r="G173" s="17" t="s">
        <v>1101</v>
      </c>
      <c r="H173" s="16" t="s">
        <v>1102</v>
      </c>
      <c r="I173" s="15">
        <v>0</v>
      </c>
      <c r="J173" s="15" t="s">
        <v>1103</v>
      </c>
      <c r="K173" s="14" t="s">
        <v>50</v>
      </c>
      <c r="L173" s="13" t="s">
        <v>51</v>
      </c>
      <c r="M173" s="12" t="s">
        <v>4078</v>
      </c>
      <c r="N173" s="11" t="s">
        <v>50</v>
      </c>
      <c r="O173" s="10">
        <v>23207</v>
      </c>
      <c r="P173" s="32" t="s">
        <v>1104</v>
      </c>
      <c r="Q173" s="33">
        <v>0</v>
      </c>
    </row>
    <row r="174" spans="1:17" x14ac:dyDescent="0.3">
      <c r="A174" s="70" t="s">
        <v>4031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1105</v>
      </c>
      <c r="G174" s="17" t="s">
        <v>1101</v>
      </c>
      <c r="H174" s="16" t="s">
        <v>1106</v>
      </c>
      <c r="I174" s="15">
        <v>0</v>
      </c>
      <c r="J174" s="15">
        <v>1256</v>
      </c>
      <c r="K174" s="14" t="s">
        <v>1107</v>
      </c>
      <c r="L174" s="13" t="s">
        <v>18</v>
      </c>
      <c r="M174" s="12" t="s">
        <v>4078</v>
      </c>
      <c r="N174" s="11">
        <v>23234</v>
      </c>
      <c r="O174" s="10">
        <v>23207</v>
      </c>
      <c r="P174" s="34"/>
      <c r="Q174" s="35"/>
    </row>
    <row r="175" spans="1:17" ht="15" thickBot="1" x14ac:dyDescent="0.35">
      <c r="A175" s="70" t="s">
        <v>4031</v>
      </c>
      <c r="B175" s="9" t="str">
        <f t="shared" si="4"/>
        <v/>
      </c>
      <c r="C175" s="8" t="str">
        <f t="shared" si="5"/>
        <v>◄</v>
      </c>
      <c r="D175" s="7"/>
      <c r="E175" s="6"/>
      <c r="F175" s="18" t="s">
        <v>1108</v>
      </c>
      <c r="G175" s="17" t="s">
        <v>1101</v>
      </c>
      <c r="H175" s="16" t="s">
        <v>1109</v>
      </c>
      <c r="I175" s="15">
        <v>0</v>
      </c>
      <c r="J175" s="15">
        <v>1256</v>
      </c>
      <c r="K175" s="14" t="s">
        <v>1110</v>
      </c>
      <c r="L175" s="13">
        <v>0</v>
      </c>
      <c r="M175" s="12" t="s">
        <v>4078</v>
      </c>
      <c r="N175" s="11">
        <v>23231</v>
      </c>
      <c r="O175" s="10">
        <v>23207</v>
      </c>
      <c r="P175" s="34"/>
      <c r="Q175" s="35"/>
    </row>
    <row r="176" spans="1:17" x14ac:dyDescent="0.3">
      <c r="A176" s="70" t="s">
        <v>4031</v>
      </c>
      <c r="B176" s="9" t="str">
        <f t="shared" si="4"/>
        <v/>
      </c>
      <c r="C176" s="8" t="str">
        <f t="shared" si="5"/>
        <v>◄</v>
      </c>
      <c r="D176" s="7"/>
      <c r="E176" s="6"/>
      <c r="F176" s="19" t="s">
        <v>434</v>
      </c>
      <c r="G176" s="17" t="s">
        <v>1101</v>
      </c>
      <c r="H176" s="16" t="s">
        <v>1102</v>
      </c>
      <c r="I176" s="15">
        <v>0</v>
      </c>
      <c r="J176" s="15" t="s">
        <v>1103</v>
      </c>
      <c r="K176" s="14" t="s">
        <v>50</v>
      </c>
      <c r="L176" s="13" t="s">
        <v>51</v>
      </c>
      <c r="M176" s="12" t="s">
        <v>4078</v>
      </c>
      <c r="N176" s="11" t="s">
        <v>50</v>
      </c>
      <c r="O176" s="10">
        <v>23207</v>
      </c>
      <c r="P176" s="32" t="s">
        <v>1104</v>
      </c>
      <c r="Q176" s="33">
        <v>0</v>
      </c>
    </row>
    <row r="177" spans="1:17" ht="15" thickBot="1" x14ac:dyDescent="0.35">
      <c r="A177" s="70" t="s">
        <v>4031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435</v>
      </c>
      <c r="G177" s="17" t="s">
        <v>1101</v>
      </c>
      <c r="H177" s="16" t="s">
        <v>1111</v>
      </c>
      <c r="I177" s="15">
        <v>0</v>
      </c>
      <c r="J177" s="15" t="s">
        <v>1103</v>
      </c>
      <c r="K177" s="14" t="s">
        <v>50</v>
      </c>
      <c r="L177" s="13" t="s">
        <v>70</v>
      </c>
      <c r="M177" s="12" t="s">
        <v>4078</v>
      </c>
      <c r="N177" s="11" t="s">
        <v>50</v>
      </c>
      <c r="O177" s="10">
        <v>23207</v>
      </c>
      <c r="P177" s="34"/>
      <c r="Q177" s="35"/>
    </row>
    <row r="178" spans="1:17" x14ac:dyDescent="0.3">
      <c r="A178" s="70" t="s">
        <v>4031</v>
      </c>
      <c r="B178" s="9" t="str">
        <f t="shared" si="4"/>
        <v/>
      </c>
      <c r="C178" s="8" t="str">
        <f t="shared" si="5"/>
        <v>◄</v>
      </c>
      <c r="D178" s="7"/>
      <c r="E178" s="6"/>
      <c r="F178" s="19" t="s">
        <v>443</v>
      </c>
      <c r="G178" s="17" t="s">
        <v>1112</v>
      </c>
      <c r="H178" s="16" t="s">
        <v>1113</v>
      </c>
      <c r="I178" s="15">
        <v>0</v>
      </c>
      <c r="J178" s="15" t="s">
        <v>1114</v>
      </c>
      <c r="K178" s="14" t="s">
        <v>50</v>
      </c>
      <c r="L178" s="13" t="s">
        <v>51</v>
      </c>
      <c r="M178" s="12" t="s">
        <v>1115</v>
      </c>
      <c r="N178" s="11" t="s">
        <v>50</v>
      </c>
      <c r="O178" s="10">
        <v>23256</v>
      </c>
      <c r="P178" s="32" t="s">
        <v>1116</v>
      </c>
      <c r="Q178" s="33">
        <v>0</v>
      </c>
    </row>
    <row r="179" spans="1:17" ht="15" thickBot="1" x14ac:dyDescent="0.35">
      <c r="A179" s="70" t="s">
        <v>4031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444</v>
      </c>
      <c r="G179" s="17" t="s">
        <v>1112</v>
      </c>
      <c r="H179" s="16" t="s">
        <v>1117</v>
      </c>
      <c r="I179" s="15">
        <v>0</v>
      </c>
      <c r="J179" s="15" t="s">
        <v>1114</v>
      </c>
      <c r="K179" s="14" t="s">
        <v>50</v>
      </c>
      <c r="L179" s="13" t="s">
        <v>70</v>
      </c>
      <c r="M179" s="12" t="s">
        <v>1115</v>
      </c>
      <c r="N179" s="11" t="s">
        <v>50</v>
      </c>
      <c r="O179" s="10">
        <v>23256</v>
      </c>
      <c r="P179" s="34"/>
      <c r="Q179" s="35"/>
    </row>
    <row r="180" spans="1:17" x14ac:dyDescent="0.3">
      <c r="A180" s="70" t="s">
        <v>4031</v>
      </c>
      <c r="B180" s="9" t="str">
        <f t="shared" si="4"/>
        <v/>
      </c>
      <c r="C180" s="8" t="str">
        <f t="shared" si="5"/>
        <v>◄</v>
      </c>
      <c r="D180" s="7"/>
      <c r="E180" s="6"/>
      <c r="F180" s="19" t="s">
        <v>449</v>
      </c>
      <c r="G180" s="17" t="s">
        <v>1118</v>
      </c>
      <c r="H180" s="16" t="s">
        <v>1119</v>
      </c>
      <c r="I180" s="15">
        <v>0</v>
      </c>
      <c r="J180" s="15" t="s">
        <v>1120</v>
      </c>
      <c r="K180" s="14" t="s">
        <v>1121</v>
      </c>
      <c r="L180" s="13" t="s">
        <v>18</v>
      </c>
      <c r="M180" s="12" t="s">
        <v>4079</v>
      </c>
      <c r="N180" s="11" t="s">
        <v>1122</v>
      </c>
      <c r="O180" s="10">
        <v>23270</v>
      </c>
      <c r="P180" s="32" t="s">
        <v>1123</v>
      </c>
      <c r="Q180" s="33">
        <v>0</v>
      </c>
    </row>
    <row r="181" spans="1:17" x14ac:dyDescent="0.3">
      <c r="A181" s="70" t="s">
        <v>4031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450</v>
      </c>
      <c r="G181" s="17" t="s">
        <v>1118</v>
      </c>
      <c r="H181" s="16" t="s">
        <v>1124</v>
      </c>
      <c r="I181" s="15">
        <v>0</v>
      </c>
      <c r="J181" s="15">
        <v>1261</v>
      </c>
      <c r="K181" s="14" t="s">
        <v>1121</v>
      </c>
      <c r="L181" s="13" t="s">
        <v>18</v>
      </c>
      <c r="M181" s="12" t="s">
        <v>4079</v>
      </c>
      <c r="N181" s="11" t="s">
        <v>1122</v>
      </c>
      <c r="O181" s="10">
        <v>23270</v>
      </c>
      <c r="P181" s="34"/>
      <c r="Q181" s="35"/>
    </row>
    <row r="182" spans="1:17" ht="15" thickBot="1" x14ac:dyDescent="0.35">
      <c r="A182" s="70" t="s">
        <v>4031</v>
      </c>
      <c r="B182" s="9" t="str">
        <f t="shared" si="4"/>
        <v/>
      </c>
      <c r="C182" s="8" t="str">
        <f t="shared" si="5"/>
        <v>◄</v>
      </c>
      <c r="D182" s="7"/>
      <c r="E182" s="6"/>
      <c r="F182" s="18" t="s">
        <v>451</v>
      </c>
      <c r="G182" s="17" t="s">
        <v>1118</v>
      </c>
      <c r="H182" s="16" t="s">
        <v>1125</v>
      </c>
      <c r="I182" s="15">
        <v>0</v>
      </c>
      <c r="J182" s="15" t="s">
        <v>1126</v>
      </c>
      <c r="K182" s="14" t="s">
        <v>1121</v>
      </c>
      <c r="L182" s="13" t="s">
        <v>18</v>
      </c>
      <c r="M182" s="12" t="s">
        <v>4079</v>
      </c>
      <c r="N182" s="11" t="s">
        <v>1122</v>
      </c>
      <c r="O182" s="10">
        <v>23270</v>
      </c>
      <c r="P182" s="34"/>
      <c r="Q182" s="35"/>
    </row>
    <row r="183" spans="1:17" x14ac:dyDescent="0.3">
      <c r="A183" s="70" t="s">
        <v>4031</v>
      </c>
      <c r="B183" s="9" t="str">
        <f t="shared" si="4"/>
        <v/>
      </c>
      <c r="C183" s="8" t="str">
        <f t="shared" si="5"/>
        <v>◄</v>
      </c>
      <c r="D183" s="7"/>
      <c r="E183" s="6"/>
      <c r="F183" s="19" t="s">
        <v>461</v>
      </c>
      <c r="G183" s="17" t="s">
        <v>1127</v>
      </c>
      <c r="H183" s="16" t="s">
        <v>1128</v>
      </c>
      <c r="I183" s="15">
        <v>0</v>
      </c>
      <c r="J183" s="15" t="s">
        <v>1129</v>
      </c>
      <c r="K183" s="14" t="s">
        <v>64</v>
      </c>
      <c r="L183" s="13" t="s">
        <v>18</v>
      </c>
      <c r="M183" s="12" t="s">
        <v>4080</v>
      </c>
      <c r="N183" s="11" t="s">
        <v>1130</v>
      </c>
      <c r="O183" s="10">
        <v>23284</v>
      </c>
      <c r="P183" s="32" t="s">
        <v>1131</v>
      </c>
      <c r="Q183" s="33">
        <v>0</v>
      </c>
    </row>
    <row r="184" spans="1:17" x14ac:dyDescent="0.3">
      <c r="A184" s="70" t="s">
        <v>4031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462</v>
      </c>
      <c r="G184" s="17" t="s">
        <v>1127</v>
      </c>
      <c r="H184" s="16" t="s">
        <v>1132</v>
      </c>
      <c r="I184" s="15">
        <v>0</v>
      </c>
      <c r="J184" s="15">
        <v>1263</v>
      </c>
      <c r="K184" s="14" t="s">
        <v>64</v>
      </c>
      <c r="L184" s="13" t="s">
        <v>18</v>
      </c>
      <c r="M184" s="12" t="s">
        <v>4080</v>
      </c>
      <c r="N184" s="11" t="s">
        <v>1130</v>
      </c>
      <c r="O184" s="10">
        <v>23284</v>
      </c>
      <c r="P184" s="34"/>
      <c r="Q184" s="35"/>
    </row>
    <row r="185" spans="1:17" ht="15" thickBot="1" x14ac:dyDescent="0.35">
      <c r="A185" s="70" t="s">
        <v>4031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463</v>
      </c>
      <c r="G185" s="17" t="s">
        <v>1127</v>
      </c>
      <c r="H185" s="16" t="s">
        <v>1133</v>
      </c>
      <c r="I185" s="15">
        <v>0</v>
      </c>
      <c r="J185" s="15">
        <v>1264</v>
      </c>
      <c r="K185" s="14" t="s">
        <v>1121</v>
      </c>
      <c r="L185" s="13" t="s">
        <v>18</v>
      </c>
      <c r="M185" s="12" t="s">
        <v>4080</v>
      </c>
      <c r="N185" s="11" t="s">
        <v>1122</v>
      </c>
      <c r="O185" s="10">
        <v>23284</v>
      </c>
      <c r="P185" s="34"/>
      <c r="Q185" s="35"/>
    </row>
    <row r="186" spans="1:17" x14ac:dyDescent="0.3">
      <c r="A186" s="70" t="s">
        <v>4031</v>
      </c>
      <c r="B186" s="9" t="str">
        <f t="shared" si="4"/>
        <v/>
      </c>
      <c r="C186" s="8" t="str">
        <f t="shared" si="5"/>
        <v>◄</v>
      </c>
      <c r="D186" s="7"/>
      <c r="E186" s="6"/>
      <c r="F186" s="19" t="s">
        <v>470</v>
      </c>
      <c r="G186" s="17" t="s">
        <v>1127</v>
      </c>
      <c r="H186" s="16" t="s">
        <v>1134</v>
      </c>
      <c r="I186" s="15">
        <v>0</v>
      </c>
      <c r="J186" s="15">
        <v>1265</v>
      </c>
      <c r="K186" s="14" t="s">
        <v>64</v>
      </c>
      <c r="L186" s="13" t="s">
        <v>18</v>
      </c>
      <c r="M186" s="12" t="s">
        <v>4080</v>
      </c>
      <c r="N186" s="11" t="s">
        <v>1130</v>
      </c>
      <c r="O186" s="10">
        <v>23284</v>
      </c>
      <c r="P186" s="32" t="s">
        <v>1131</v>
      </c>
      <c r="Q186" s="33">
        <v>0</v>
      </c>
    </row>
    <row r="187" spans="1:17" x14ac:dyDescent="0.3">
      <c r="A187" s="70" t="s">
        <v>4031</v>
      </c>
      <c r="B187" s="9" t="str">
        <f t="shared" si="4"/>
        <v/>
      </c>
      <c r="C187" s="8" t="str">
        <f t="shared" si="5"/>
        <v>◄</v>
      </c>
      <c r="D187" s="7"/>
      <c r="E187" s="6"/>
      <c r="F187" s="18" t="s">
        <v>1135</v>
      </c>
      <c r="G187" s="17" t="s">
        <v>1127</v>
      </c>
      <c r="H187" s="16" t="s">
        <v>1136</v>
      </c>
      <c r="I187" s="15">
        <v>0</v>
      </c>
      <c r="J187" s="15">
        <v>1266</v>
      </c>
      <c r="K187" s="14" t="s">
        <v>64</v>
      </c>
      <c r="L187" s="13" t="s">
        <v>18</v>
      </c>
      <c r="M187" s="12" t="s">
        <v>4080</v>
      </c>
      <c r="N187" s="11" t="s">
        <v>1130</v>
      </c>
      <c r="O187" s="10">
        <v>23284</v>
      </c>
      <c r="P187" s="34"/>
      <c r="Q187" s="35"/>
    </row>
    <row r="188" spans="1:17" ht="15" thickBot="1" x14ac:dyDescent="0.35">
      <c r="A188" s="70" t="s">
        <v>4031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1137</v>
      </c>
      <c r="G188" s="17" t="s">
        <v>1127</v>
      </c>
      <c r="H188" s="16" t="s">
        <v>1138</v>
      </c>
      <c r="I188" s="15">
        <v>0</v>
      </c>
      <c r="J188" s="15">
        <v>1267</v>
      </c>
      <c r="K188" s="14" t="s">
        <v>64</v>
      </c>
      <c r="L188" s="13" t="s">
        <v>18</v>
      </c>
      <c r="M188" s="12" t="s">
        <v>4080</v>
      </c>
      <c r="N188" s="11" t="s">
        <v>1130</v>
      </c>
      <c r="O188" s="10">
        <v>23284</v>
      </c>
      <c r="P188" s="34"/>
      <c r="Q188" s="35"/>
    </row>
    <row r="189" spans="1:17" x14ac:dyDescent="0.3">
      <c r="A189" s="70" t="s">
        <v>4031</v>
      </c>
      <c r="B189" s="9" t="str">
        <f t="shared" si="4"/>
        <v/>
      </c>
      <c r="C189" s="8" t="str">
        <f t="shared" si="5"/>
        <v>◄</v>
      </c>
      <c r="D189" s="7"/>
      <c r="E189" s="6"/>
      <c r="F189" s="19" t="s">
        <v>473</v>
      </c>
      <c r="G189" s="17" t="s">
        <v>1127</v>
      </c>
      <c r="H189" s="16" t="s">
        <v>1139</v>
      </c>
      <c r="I189" s="15">
        <v>0</v>
      </c>
      <c r="J189" s="15">
        <v>1268</v>
      </c>
      <c r="K189" s="14" t="s">
        <v>50</v>
      </c>
      <c r="L189" s="13" t="s">
        <v>51</v>
      </c>
      <c r="M189" s="12" t="s">
        <v>4080</v>
      </c>
      <c r="N189" s="11" t="s">
        <v>50</v>
      </c>
      <c r="O189" s="10">
        <v>23284</v>
      </c>
      <c r="P189" s="32" t="s">
        <v>1131</v>
      </c>
      <c r="Q189" s="33">
        <v>0</v>
      </c>
    </row>
    <row r="190" spans="1:17" ht="15" thickBot="1" x14ac:dyDescent="0.35">
      <c r="A190" s="70" t="s">
        <v>4031</v>
      </c>
      <c r="B190" s="9" t="str">
        <f t="shared" si="4"/>
        <v/>
      </c>
      <c r="C190" s="8" t="str">
        <f t="shared" si="5"/>
        <v>◄</v>
      </c>
      <c r="D190" s="7"/>
      <c r="E190" s="6"/>
      <c r="F190" s="18" t="s">
        <v>474</v>
      </c>
      <c r="G190" s="17" t="s">
        <v>1127</v>
      </c>
      <c r="H190" s="16" t="s">
        <v>1140</v>
      </c>
      <c r="I190" s="15">
        <v>0</v>
      </c>
      <c r="J190" s="15">
        <v>1268</v>
      </c>
      <c r="K190" s="14" t="s">
        <v>50</v>
      </c>
      <c r="L190" s="13" t="s">
        <v>70</v>
      </c>
      <c r="M190" s="12" t="s">
        <v>4080</v>
      </c>
      <c r="N190" s="11" t="s">
        <v>50</v>
      </c>
      <c r="O190" s="10">
        <v>23284</v>
      </c>
      <c r="P190" s="34"/>
      <c r="Q190" s="35"/>
    </row>
    <row r="191" spans="1:17" x14ac:dyDescent="0.3">
      <c r="A191" s="70" t="s">
        <v>4031</v>
      </c>
      <c r="B191" s="9" t="str">
        <f t="shared" si="4"/>
        <v/>
      </c>
      <c r="C191" s="8" t="str">
        <f t="shared" si="5"/>
        <v>◄</v>
      </c>
      <c r="D191" s="7"/>
      <c r="E191" s="6"/>
      <c r="F191" s="19" t="s">
        <v>483</v>
      </c>
      <c r="G191" s="17" t="s">
        <v>1141</v>
      </c>
      <c r="H191" s="16" t="s">
        <v>1142</v>
      </c>
      <c r="I191" s="15" t="s">
        <v>28</v>
      </c>
      <c r="J191" s="15" t="s">
        <v>1143</v>
      </c>
      <c r="K191" s="14" t="s">
        <v>1144</v>
      </c>
      <c r="L191" s="13" t="s">
        <v>18</v>
      </c>
      <c r="M191" s="12" t="s">
        <v>4081</v>
      </c>
      <c r="N191" s="11" t="s">
        <v>1145</v>
      </c>
      <c r="O191" s="10">
        <v>23333</v>
      </c>
      <c r="P191" s="32" t="s">
        <v>1146</v>
      </c>
      <c r="Q191" s="33">
        <v>0</v>
      </c>
    </row>
    <row r="192" spans="1:17" x14ac:dyDescent="0.3">
      <c r="A192" s="70" t="s">
        <v>4031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484</v>
      </c>
      <c r="G192" s="17" t="s">
        <v>1141</v>
      </c>
      <c r="H192" s="16" t="s">
        <v>1147</v>
      </c>
      <c r="I192" s="15" t="s">
        <v>28</v>
      </c>
      <c r="J192" s="15" t="s">
        <v>1143</v>
      </c>
      <c r="K192" s="14" t="s">
        <v>1144</v>
      </c>
      <c r="L192" s="13" t="s">
        <v>18</v>
      </c>
      <c r="M192" s="12" t="s">
        <v>4081</v>
      </c>
      <c r="N192" s="11" t="s">
        <v>1145</v>
      </c>
      <c r="O192" s="10">
        <v>23333</v>
      </c>
      <c r="P192" s="34"/>
      <c r="Q192" s="35"/>
    </row>
    <row r="193" spans="1:17" ht="15" thickBot="1" x14ac:dyDescent="0.35">
      <c r="A193" s="70" t="s">
        <v>4031</v>
      </c>
      <c r="B193" s="9" t="str">
        <f t="shared" si="4"/>
        <v/>
      </c>
      <c r="C193" s="8" t="str">
        <f t="shared" si="5"/>
        <v>◄</v>
      </c>
      <c r="D193" s="7"/>
      <c r="E193" s="6"/>
      <c r="F193" s="18" t="s">
        <v>1148</v>
      </c>
      <c r="G193" s="17" t="s">
        <v>1141</v>
      </c>
      <c r="H193" s="16" t="s">
        <v>1149</v>
      </c>
      <c r="I193" s="15" t="s">
        <v>16</v>
      </c>
      <c r="J193" s="15" t="s">
        <v>1143</v>
      </c>
      <c r="K193" s="14" t="s">
        <v>1144</v>
      </c>
      <c r="L193" s="13" t="s">
        <v>18</v>
      </c>
      <c r="M193" s="12" t="s">
        <v>4081</v>
      </c>
      <c r="N193" s="11" t="s">
        <v>1145</v>
      </c>
      <c r="O193" s="10">
        <v>23333</v>
      </c>
      <c r="P193" s="34"/>
      <c r="Q193" s="35"/>
    </row>
    <row r="194" spans="1:17" x14ac:dyDescent="0.3">
      <c r="A194" s="70" t="s">
        <v>4031</v>
      </c>
      <c r="B194" s="9" t="str">
        <f t="shared" si="4"/>
        <v/>
      </c>
      <c r="C194" s="8" t="str">
        <f t="shared" si="5"/>
        <v>◄</v>
      </c>
      <c r="D194" s="7"/>
      <c r="E194" s="6"/>
      <c r="F194" s="19" t="s">
        <v>491</v>
      </c>
      <c r="G194" s="17" t="s">
        <v>1141</v>
      </c>
      <c r="H194" s="16" t="s">
        <v>1150</v>
      </c>
      <c r="I194" s="15">
        <v>0</v>
      </c>
      <c r="J194" s="15">
        <v>1270</v>
      </c>
      <c r="K194" s="14" t="s">
        <v>64</v>
      </c>
      <c r="L194" s="13" t="s">
        <v>18</v>
      </c>
      <c r="M194" s="12" t="s">
        <v>4081</v>
      </c>
      <c r="N194" s="11">
        <v>23359</v>
      </c>
      <c r="O194" s="10">
        <v>23333</v>
      </c>
      <c r="P194" s="32" t="s">
        <v>1146</v>
      </c>
      <c r="Q194" s="33">
        <v>0</v>
      </c>
    </row>
    <row r="195" spans="1:17" x14ac:dyDescent="0.3">
      <c r="A195" s="70" t="s">
        <v>4031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492</v>
      </c>
      <c r="G195" s="17" t="s">
        <v>1141</v>
      </c>
      <c r="H195" s="16" t="s">
        <v>1151</v>
      </c>
      <c r="I195" s="15">
        <v>0</v>
      </c>
      <c r="J195" s="15">
        <v>1270</v>
      </c>
      <c r="K195" s="14" t="s">
        <v>64</v>
      </c>
      <c r="L195" s="13" t="s">
        <v>18</v>
      </c>
      <c r="M195" s="12" t="s">
        <v>4081</v>
      </c>
      <c r="N195" s="11">
        <v>23359</v>
      </c>
      <c r="O195" s="10">
        <v>23333</v>
      </c>
      <c r="P195" s="34"/>
      <c r="Q195" s="35"/>
    </row>
    <row r="196" spans="1:17" ht="15" thickBot="1" x14ac:dyDescent="0.35">
      <c r="A196" s="70" t="s">
        <v>4031</v>
      </c>
      <c r="B196" s="9" t="str">
        <f t="shared" si="4"/>
        <v/>
      </c>
      <c r="C196" s="8" t="str">
        <f t="shared" si="5"/>
        <v>◄</v>
      </c>
      <c r="D196" s="7"/>
      <c r="E196" s="6"/>
      <c r="F196" s="18" t="s">
        <v>493</v>
      </c>
      <c r="G196" s="17" t="s">
        <v>1141</v>
      </c>
      <c r="H196" s="16" t="s">
        <v>1152</v>
      </c>
      <c r="I196" s="15">
        <v>0</v>
      </c>
      <c r="J196" s="15">
        <v>1270</v>
      </c>
      <c r="K196" s="14" t="s">
        <v>50</v>
      </c>
      <c r="L196" s="13" t="s">
        <v>70</v>
      </c>
      <c r="M196" s="12" t="s">
        <v>4081</v>
      </c>
      <c r="N196" s="11" t="s">
        <v>50</v>
      </c>
      <c r="O196" s="10">
        <v>23333</v>
      </c>
      <c r="P196" s="34"/>
      <c r="Q196" s="35"/>
    </row>
    <row r="197" spans="1:17" x14ac:dyDescent="0.3">
      <c r="A197" s="70" t="s">
        <v>4031</v>
      </c>
      <c r="B197" s="9" t="str">
        <f t="shared" si="4"/>
        <v/>
      </c>
      <c r="C197" s="8" t="str">
        <f t="shared" si="5"/>
        <v>◄</v>
      </c>
      <c r="D197" s="7"/>
      <c r="E197" s="6"/>
      <c r="F197" s="19" t="s">
        <v>500</v>
      </c>
      <c r="G197" s="17" t="s">
        <v>1153</v>
      </c>
      <c r="H197" s="16" t="s">
        <v>1154</v>
      </c>
      <c r="I197" s="15" t="s">
        <v>28</v>
      </c>
      <c r="J197" s="15" t="s">
        <v>1155</v>
      </c>
      <c r="K197" s="14" t="s">
        <v>64</v>
      </c>
      <c r="L197" s="13" t="s">
        <v>18</v>
      </c>
      <c r="M197" s="12">
        <v>0</v>
      </c>
      <c r="N197" s="11">
        <v>23338</v>
      </c>
      <c r="O197" s="10">
        <v>23338</v>
      </c>
      <c r="P197" s="32" t="s">
        <v>1156</v>
      </c>
      <c r="Q197" s="33">
        <v>0</v>
      </c>
    </row>
    <row r="198" spans="1:17" x14ac:dyDescent="0.3">
      <c r="A198" s="70" t="s">
        <v>4031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501</v>
      </c>
      <c r="G198" s="17" t="s">
        <v>1153</v>
      </c>
      <c r="H198" s="16" t="s">
        <v>1157</v>
      </c>
      <c r="I198" s="15" t="s">
        <v>28</v>
      </c>
      <c r="J198" s="15" t="s">
        <v>1155</v>
      </c>
      <c r="K198" s="14" t="s">
        <v>64</v>
      </c>
      <c r="L198" s="13" t="s">
        <v>18</v>
      </c>
      <c r="M198" s="12">
        <v>0</v>
      </c>
      <c r="N198" s="11">
        <v>23338</v>
      </c>
      <c r="O198" s="10">
        <v>23338</v>
      </c>
      <c r="P198" s="34"/>
      <c r="Q198" s="35"/>
    </row>
    <row r="199" spans="1:17" ht="15" thickBot="1" x14ac:dyDescent="0.35">
      <c r="A199" s="70" t="s">
        <v>4031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8" t="s">
        <v>1158</v>
      </c>
      <c r="G199" s="17" t="s">
        <v>1153</v>
      </c>
      <c r="H199" s="16" t="s">
        <v>1159</v>
      </c>
      <c r="I199" s="15" t="s">
        <v>16</v>
      </c>
      <c r="J199" s="15" t="s">
        <v>1155</v>
      </c>
      <c r="K199" s="14" t="s">
        <v>64</v>
      </c>
      <c r="L199" s="13">
        <v>0</v>
      </c>
      <c r="M199" s="12">
        <v>0</v>
      </c>
      <c r="N199" s="11">
        <v>23338</v>
      </c>
      <c r="O199" s="10">
        <v>23338</v>
      </c>
      <c r="P199" s="34"/>
      <c r="Q199" s="35"/>
    </row>
    <row r="200" spans="1:17" x14ac:dyDescent="0.3">
      <c r="A200" s="70" t="s">
        <v>4031</v>
      </c>
      <c r="B200" s="9" t="str">
        <f t="shared" si="6"/>
        <v/>
      </c>
      <c r="C200" s="8" t="str">
        <f t="shared" si="7"/>
        <v>◄</v>
      </c>
      <c r="D200" s="7"/>
      <c r="E200" s="6"/>
      <c r="F200" s="19" t="s">
        <v>507</v>
      </c>
      <c r="G200" s="17" t="s">
        <v>1160</v>
      </c>
      <c r="H200" s="16" t="s">
        <v>1161</v>
      </c>
      <c r="I200" s="15" t="s">
        <v>28</v>
      </c>
      <c r="J200" s="15" t="s">
        <v>1162</v>
      </c>
      <c r="K200" s="14" t="s">
        <v>75</v>
      </c>
      <c r="L200" s="13" t="s">
        <v>18</v>
      </c>
      <c r="M200" s="12" t="s">
        <v>4082</v>
      </c>
      <c r="N200" s="11" t="s">
        <v>1163</v>
      </c>
      <c r="O200" s="10">
        <v>23354</v>
      </c>
      <c r="P200" s="32" t="s">
        <v>1164</v>
      </c>
      <c r="Q200" s="33">
        <v>0</v>
      </c>
    </row>
    <row r="201" spans="1:17" x14ac:dyDescent="0.3">
      <c r="A201" s="70" t="s">
        <v>4031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508</v>
      </c>
      <c r="G201" s="17" t="s">
        <v>1160</v>
      </c>
      <c r="H201" s="16" t="s">
        <v>1165</v>
      </c>
      <c r="I201" s="15" t="s">
        <v>16</v>
      </c>
      <c r="J201" s="15" t="s">
        <v>1162</v>
      </c>
      <c r="K201" s="14" t="s">
        <v>75</v>
      </c>
      <c r="L201" s="13">
        <v>0</v>
      </c>
      <c r="M201" s="12" t="s">
        <v>4082</v>
      </c>
      <c r="N201" s="11" t="s">
        <v>1163</v>
      </c>
      <c r="O201" s="10">
        <v>23354</v>
      </c>
      <c r="P201" s="34"/>
      <c r="Q201" s="35"/>
    </row>
    <row r="202" spans="1:17" ht="15" thickBot="1" x14ac:dyDescent="0.35">
      <c r="A202" s="70" t="s">
        <v>4031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509</v>
      </c>
      <c r="G202" s="17" t="s">
        <v>1160</v>
      </c>
      <c r="H202" s="16" t="s">
        <v>1166</v>
      </c>
      <c r="I202" s="15">
        <v>0</v>
      </c>
      <c r="J202" s="15" t="s">
        <v>1162</v>
      </c>
      <c r="K202" s="14" t="s">
        <v>50</v>
      </c>
      <c r="L202" s="13" t="s">
        <v>70</v>
      </c>
      <c r="M202" s="12" t="s">
        <v>4082</v>
      </c>
      <c r="N202" s="11" t="s">
        <v>50</v>
      </c>
      <c r="O202" s="10">
        <v>23354</v>
      </c>
      <c r="P202" s="34"/>
      <c r="Q202" s="35"/>
    </row>
    <row r="203" spans="1:17" x14ac:dyDescent="0.3">
      <c r="A203" s="70" t="s">
        <v>4031</v>
      </c>
      <c r="B203" s="9" t="str">
        <f t="shared" si="6"/>
        <v/>
      </c>
      <c r="C203" s="8" t="str">
        <f t="shared" si="7"/>
        <v>◄</v>
      </c>
      <c r="D203" s="7"/>
      <c r="E203" s="6"/>
      <c r="F203" s="19" t="s">
        <v>516</v>
      </c>
      <c r="G203" s="17" t="s">
        <v>1160</v>
      </c>
      <c r="H203" s="16" t="s">
        <v>1167</v>
      </c>
      <c r="I203" s="15">
        <v>0</v>
      </c>
      <c r="J203" s="15">
        <v>1273</v>
      </c>
      <c r="K203" s="14" t="s">
        <v>75</v>
      </c>
      <c r="L203" s="13" t="s">
        <v>18</v>
      </c>
      <c r="M203" s="12" t="s">
        <v>4082</v>
      </c>
      <c r="N203" s="11" t="s">
        <v>1163</v>
      </c>
      <c r="O203" s="10">
        <v>23354</v>
      </c>
      <c r="P203" s="32" t="s">
        <v>1164</v>
      </c>
      <c r="Q203" s="33">
        <v>0</v>
      </c>
    </row>
    <row r="204" spans="1:17" x14ac:dyDescent="0.3">
      <c r="A204" s="70" t="s">
        <v>4031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517</v>
      </c>
      <c r="G204" s="17" t="s">
        <v>1160</v>
      </c>
      <c r="H204" s="16" t="s">
        <v>1168</v>
      </c>
      <c r="I204" s="15">
        <v>0</v>
      </c>
      <c r="J204" s="15">
        <v>1273</v>
      </c>
      <c r="K204" s="14" t="s">
        <v>75</v>
      </c>
      <c r="L204" s="13" t="s">
        <v>18</v>
      </c>
      <c r="M204" s="12" t="s">
        <v>4082</v>
      </c>
      <c r="N204" s="11" t="s">
        <v>1163</v>
      </c>
      <c r="O204" s="10">
        <v>23354</v>
      </c>
      <c r="P204" s="34"/>
      <c r="Q204" s="35"/>
    </row>
    <row r="205" spans="1:17" ht="15" thickBot="1" x14ac:dyDescent="0.35">
      <c r="A205" s="70" t="s">
        <v>4031</v>
      </c>
      <c r="B205" s="9" t="str">
        <f t="shared" si="6"/>
        <v/>
      </c>
      <c r="C205" s="8" t="str">
        <f t="shared" si="7"/>
        <v>◄</v>
      </c>
      <c r="D205" s="7"/>
      <c r="E205" s="6"/>
      <c r="F205" s="18" t="s">
        <v>518</v>
      </c>
      <c r="G205" s="17" t="s">
        <v>1160</v>
      </c>
      <c r="H205" s="16" t="s">
        <v>1169</v>
      </c>
      <c r="I205" s="15">
        <v>0</v>
      </c>
      <c r="J205" s="15">
        <v>1273</v>
      </c>
      <c r="K205" s="14" t="s">
        <v>50</v>
      </c>
      <c r="L205" s="13" t="s">
        <v>70</v>
      </c>
      <c r="M205" s="12" t="s">
        <v>4082</v>
      </c>
      <c r="N205" s="11" t="s">
        <v>50</v>
      </c>
      <c r="O205" s="10">
        <v>23354</v>
      </c>
      <c r="P205" s="34"/>
      <c r="Q205" s="35"/>
    </row>
    <row r="206" spans="1:17" x14ac:dyDescent="0.3">
      <c r="A206" s="70" t="s">
        <v>4031</v>
      </c>
      <c r="B206" s="9" t="str">
        <f t="shared" si="6"/>
        <v/>
      </c>
      <c r="C206" s="8" t="str">
        <f t="shared" si="7"/>
        <v>◄</v>
      </c>
      <c r="D206" s="7"/>
      <c r="E206" s="6"/>
      <c r="F206" s="19" t="s">
        <v>522</v>
      </c>
      <c r="G206" s="17" t="s">
        <v>1160</v>
      </c>
      <c r="H206" s="16" t="s">
        <v>1161</v>
      </c>
      <c r="I206" s="15">
        <v>0</v>
      </c>
      <c r="J206" s="15" t="s">
        <v>1162</v>
      </c>
      <c r="K206" s="14" t="s">
        <v>75</v>
      </c>
      <c r="L206" s="13">
        <v>0</v>
      </c>
      <c r="M206" s="12" t="s">
        <v>4082</v>
      </c>
      <c r="N206" s="11" t="s">
        <v>1163</v>
      </c>
      <c r="O206" s="10">
        <v>23354</v>
      </c>
      <c r="P206" s="32" t="s">
        <v>1164</v>
      </c>
      <c r="Q206" s="33">
        <v>0</v>
      </c>
    </row>
    <row r="207" spans="1:17" x14ac:dyDescent="0.3">
      <c r="A207" s="70" t="s">
        <v>4031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1170</v>
      </c>
      <c r="G207" s="17" t="s">
        <v>1160</v>
      </c>
      <c r="H207" s="16" t="s">
        <v>1165</v>
      </c>
      <c r="I207" s="15">
        <v>0</v>
      </c>
      <c r="J207" s="15" t="s">
        <v>1162</v>
      </c>
      <c r="K207" s="14" t="s">
        <v>75</v>
      </c>
      <c r="L207" s="13">
        <v>0</v>
      </c>
      <c r="M207" s="12" t="s">
        <v>4082</v>
      </c>
      <c r="N207" s="11" t="s">
        <v>1163</v>
      </c>
      <c r="O207" s="10">
        <v>23354</v>
      </c>
      <c r="P207" s="34"/>
      <c r="Q207" s="35"/>
    </row>
    <row r="208" spans="1:17" ht="15" thickBot="1" x14ac:dyDescent="0.35">
      <c r="A208" s="70" t="s">
        <v>4031</v>
      </c>
      <c r="B208" s="9" t="str">
        <f t="shared" si="6"/>
        <v/>
      </c>
      <c r="C208" s="8" t="str">
        <f t="shared" si="7"/>
        <v>◄</v>
      </c>
      <c r="D208" s="7"/>
      <c r="E208" s="6"/>
      <c r="F208" s="18" t="s">
        <v>1171</v>
      </c>
      <c r="G208" s="17" t="s">
        <v>1160</v>
      </c>
      <c r="H208" s="16" t="s">
        <v>1172</v>
      </c>
      <c r="I208" s="15">
        <v>0</v>
      </c>
      <c r="J208" s="15" t="s">
        <v>1162</v>
      </c>
      <c r="K208" s="14" t="s">
        <v>75</v>
      </c>
      <c r="L208" s="13">
        <v>0</v>
      </c>
      <c r="M208" s="12" t="s">
        <v>4082</v>
      </c>
      <c r="N208" s="11" t="s">
        <v>1163</v>
      </c>
      <c r="O208" s="10">
        <v>23354</v>
      </c>
      <c r="P208" s="34"/>
      <c r="Q208" s="35"/>
    </row>
    <row r="209" spans="1:17" x14ac:dyDescent="0.3">
      <c r="A209" s="70" t="s">
        <v>4031</v>
      </c>
      <c r="B209" s="9" t="str">
        <f t="shared" si="6"/>
        <v/>
      </c>
      <c r="C209" s="8" t="str">
        <f t="shared" si="7"/>
        <v>◄</v>
      </c>
      <c r="D209" s="7"/>
      <c r="E209" s="6"/>
      <c r="F209" s="19" t="s">
        <v>524</v>
      </c>
      <c r="G209" s="17" t="s">
        <v>1173</v>
      </c>
      <c r="H209" s="16" t="s">
        <v>1174</v>
      </c>
      <c r="I209" s="15" t="s">
        <v>28</v>
      </c>
      <c r="J209" s="15" t="s">
        <v>1175</v>
      </c>
      <c r="K209" s="14" t="s">
        <v>64</v>
      </c>
      <c r="L209" s="13" t="s">
        <v>18</v>
      </c>
      <c r="M209" s="12" t="s">
        <v>4083</v>
      </c>
      <c r="N209" s="11" t="s">
        <v>1176</v>
      </c>
      <c r="O209" s="10">
        <v>23403</v>
      </c>
      <c r="P209" s="32" t="s">
        <v>1177</v>
      </c>
      <c r="Q209" s="33">
        <v>0</v>
      </c>
    </row>
    <row r="210" spans="1:17" x14ac:dyDescent="0.3">
      <c r="A210" s="70" t="s">
        <v>4031</v>
      </c>
      <c r="B210" s="9" t="str">
        <f t="shared" si="6"/>
        <v/>
      </c>
      <c r="C210" s="8" t="str">
        <f t="shared" si="7"/>
        <v>◄</v>
      </c>
      <c r="D210" s="7"/>
      <c r="E210" s="6"/>
      <c r="F210" s="18" t="s">
        <v>525</v>
      </c>
      <c r="G210" s="17" t="s">
        <v>1173</v>
      </c>
      <c r="H210" s="16" t="s">
        <v>1178</v>
      </c>
      <c r="I210" s="15" t="s">
        <v>16</v>
      </c>
      <c r="J210" s="15">
        <v>1279</v>
      </c>
      <c r="K210" s="14" t="s">
        <v>64</v>
      </c>
      <c r="L210" s="13">
        <v>0</v>
      </c>
      <c r="M210" s="12" t="s">
        <v>4083</v>
      </c>
      <c r="N210" s="11" t="s">
        <v>1176</v>
      </c>
      <c r="O210" s="10">
        <v>23403</v>
      </c>
      <c r="P210" s="34"/>
      <c r="Q210" s="35"/>
    </row>
    <row r="211" spans="1:17" ht="15" thickBot="1" x14ac:dyDescent="0.35">
      <c r="A211" s="70" t="s">
        <v>4031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526</v>
      </c>
      <c r="G211" s="17" t="s">
        <v>1173</v>
      </c>
      <c r="H211" s="16" t="s">
        <v>1179</v>
      </c>
      <c r="I211" s="15" t="s">
        <v>16</v>
      </c>
      <c r="J211" s="15">
        <v>1280</v>
      </c>
      <c r="K211" s="14" t="s">
        <v>64</v>
      </c>
      <c r="L211" s="13">
        <v>0</v>
      </c>
      <c r="M211" s="12" t="s">
        <v>4083</v>
      </c>
      <c r="N211" s="11" t="s">
        <v>1176</v>
      </c>
      <c r="O211" s="10">
        <v>23403</v>
      </c>
      <c r="P211" s="34"/>
      <c r="Q211" s="35"/>
    </row>
    <row r="212" spans="1:17" x14ac:dyDescent="0.3">
      <c r="A212" s="70" t="s">
        <v>4031</v>
      </c>
      <c r="B212" s="9" t="str">
        <f t="shared" si="6"/>
        <v/>
      </c>
      <c r="C212" s="8" t="str">
        <f t="shared" si="7"/>
        <v>◄</v>
      </c>
      <c r="D212" s="7"/>
      <c r="E212" s="6"/>
      <c r="F212" s="19" t="s">
        <v>534</v>
      </c>
      <c r="G212" s="17" t="s">
        <v>1173</v>
      </c>
      <c r="H212" s="16" t="s">
        <v>1180</v>
      </c>
      <c r="I212" s="15" t="s">
        <v>28</v>
      </c>
      <c r="J212" s="15" t="s">
        <v>1181</v>
      </c>
      <c r="K212" s="14" t="s">
        <v>1182</v>
      </c>
      <c r="L212" s="13">
        <v>0</v>
      </c>
      <c r="M212" s="12" t="s">
        <v>4083</v>
      </c>
      <c r="N212" s="11">
        <v>23706</v>
      </c>
      <c r="O212" s="10">
        <v>23403</v>
      </c>
      <c r="P212" s="32" t="s">
        <v>1177</v>
      </c>
      <c r="Q212" s="33">
        <v>0</v>
      </c>
    </row>
    <row r="213" spans="1:17" x14ac:dyDescent="0.3">
      <c r="A213" s="70" t="s">
        <v>4031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535</v>
      </c>
      <c r="G213" s="17" t="s">
        <v>1173</v>
      </c>
      <c r="H213" s="16" t="s">
        <v>1183</v>
      </c>
      <c r="I213" s="15" t="s">
        <v>16</v>
      </c>
      <c r="J213" s="15" t="s">
        <v>1184</v>
      </c>
      <c r="K213" s="14" t="s">
        <v>1182</v>
      </c>
      <c r="L213" s="13">
        <v>0</v>
      </c>
      <c r="M213" s="12" t="s">
        <v>4083</v>
      </c>
      <c r="N213" s="11">
        <v>23706</v>
      </c>
      <c r="O213" s="10">
        <v>23403</v>
      </c>
      <c r="P213" s="34"/>
      <c r="Q213" s="35"/>
    </row>
    <row r="214" spans="1:17" ht="15" thickBot="1" x14ac:dyDescent="0.35">
      <c r="A214" s="70" t="s">
        <v>4031</v>
      </c>
      <c r="B214" s="9" t="str">
        <f t="shared" si="6"/>
        <v/>
      </c>
      <c r="C214" s="8" t="str">
        <f t="shared" si="7"/>
        <v>◄</v>
      </c>
      <c r="D214" s="7"/>
      <c r="E214" s="6"/>
      <c r="F214" s="18" t="s">
        <v>536</v>
      </c>
      <c r="G214" s="17" t="s">
        <v>1173</v>
      </c>
      <c r="H214" s="16" t="s">
        <v>1185</v>
      </c>
      <c r="I214" s="15" t="s">
        <v>16</v>
      </c>
      <c r="J214" s="15" t="s">
        <v>1184</v>
      </c>
      <c r="K214" s="14" t="s">
        <v>1182</v>
      </c>
      <c r="L214" s="13">
        <v>0</v>
      </c>
      <c r="M214" s="12" t="s">
        <v>4083</v>
      </c>
      <c r="N214" s="11">
        <v>23706</v>
      </c>
      <c r="O214" s="10">
        <v>23403</v>
      </c>
      <c r="P214" s="34"/>
      <c r="Q214" s="35"/>
    </row>
    <row r="215" spans="1:17" x14ac:dyDescent="0.3">
      <c r="A215" s="70" t="s">
        <v>4031</v>
      </c>
      <c r="B215" s="9" t="str">
        <f t="shared" si="6"/>
        <v/>
      </c>
      <c r="C215" s="8" t="str">
        <f t="shared" si="7"/>
        <v>◄</v>
      </c>
      <c r="D215" s="7"/>
      <c r="E215" s="6"/>
      <c r="F215" s="19" t="s">
        <v>540</v>
      </c>
      <c r="G215" s="17" t="s">
        <v>1186</v>
      </c>
      <c r="H215" s="16" t="s">
        <v>1187</v>
      </c>
      <c r="I215" s="15">
        <v>0</v>
      </c>
      <c r="J215" s="15" t="s">
        <v>1188</v>
      </c>
      <c r="K215" s="14" t="s">
        <v>64</v>
      </c>
      <c r="L215" s="13">
        <v>0</v>
      </c>
      <c r="M215" s="12">
        <v>0</v>
      </c>
      <c r="N215" s="11" t="s">
        <v>1189</v>
      </c>
      <c r="O215" s="10">
        <v>23072</v>
      </c>
      <c r="P215" s="32" t="s">
        <v>1190</v>
      </c>
      <c r="Q215" s="33">
        <v>0</v>
      </c>
    </row>
    <row r="216" spans="1:17" x14ac:dyDescent="0.3">
      <c r="A216" s="70" t="s">
        <v>4031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541</v>
      </c>
      <c r="G216" s="17" t="s">
        <v>1186</v>
      </c>
      <c r="H216" s="16" t="s">
        <v>1191</v>
      </c>
      <c r="I216" s="15">
        <v>0</v>
      </c>
      <c r="J216" s="15">
        <v>1282</v>
      </c>
      <c r="K216" s="14" t="s">
        <v>1192</v>
      </c>
      <c r="L216" s="13">
        <v>0</v>
      </c>
      <c r="M216" s="12">
        <v>0</v>
      </c>
      <c r="N216" s="11">
        <v>23438</v>
      </c>
      <c r="O216" s="10">
        <v>23072</v>
      </c>
      <c r="P216" s="34"/>
      <c r="Q216" s="35"/>
    </row>
    <row r="217" spans="1:17" x14ac:dyDescent="0.3">
      <c r="A217" s="70" t="s">
        <v>4031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542</v>
      </c>
      <c r="G217" s="17" t="s">
        <v>1186</v>
      </c>
      <c r="H217" s="16" t="s">
        <v>1193</v>
      </c>
      <c r="I217" s="15">
        <v>0</v>
      </c>
      <c r="J217" s="15">
        <v>1283</v>
      </c>
      <c r="K217" s="14" t="s">
        <v>64</v>
      </c>
      <c r="L217" s="13">
        <v>0</v>
      </c>
      <c r="M217" s="12">
        <v>0</v>
      </c>
      <c r="N217" s="11">
        <v>23072</v>
      </c>
      <c r="O217" s="10">
        <v>23072</v>
      </c>
      <c r="P217" s="34"/>
      <c r="Q217" s="35"/>
    </row>
    <row r="218" spans="1:17" ht="15" thickBot="1" x14ac:dyDescent="0.35">
      <c r="A218" s="70" t="s">
        <v>4031</v>
      </c>
      <c r="B218" s="9" t="str">
        <f t="shared" si="6"/>
        <v/>
      </c>
      <c r="C218" s="8" t="str">
        <f t="shared" si="7"/>
        <v>◄</v>
      </c>
      <c r="D218" s="7"/>
      <c r="E218" s="6"/>
      <c r="F218" s="18" t="s">
        <v>542</v>
      </c>
      <c r="G218" s="17" t="s">
        <v>1186</v>
      </c>
      <c r="H218" s="16" t="s">
        <v>1194</v>
      </c>
      <c r="I218" s="15">
        <v>0</v>
      </c>
      <c r="J218" s="15">
        <v>1283</v>
      </c>
      <c r="K218" s="14" t="s">
        <v>64</v>
      </c>
      <c r="L218" s="13">
        <v>0</v>
      </c>
      <c r="M218" s="12">
        <v>0</v>
      </c>
      <c r="N218" s="11">
        <v>23472</v>
      </c>
      <c r="O218" s="10">
        <v>23072</v>
      </c>
      <c r="P218" s="38"/>
      <c r="Q218" s="39"/>
    </row>
    <row r="219" spans="1:17" x14ac:dyDescent="0.3">
      <c r="A219" s="70" t="s">
        <v>4031</v>
      </c>
      <c r="B219" s="9" t="str">
        <f t="shared" si="6"/>
        <v/>
      </c>
      <c r="C219" s="8" t="str">
        <f t="shared" si="7"/>
        <v>◄</v>
      </c>
      <c r="D219" s="7"/>
      <c r="E219" s="6"/>
      <c r="F219" s="19" t="s">
        <v>550</v>
      </c>
      <c r="G219" s="17" t="s">
        <v>1195</v>
      </c>
      <c r="H219" s="16" t="s">
        <v>1196</v>
      </c>
      <c r="I219" s="15">
        <v>0</v>
      </c>
      <c r="J219" s="15" t="s">
        <v>1197</v>
      </c>
      <c r="K219" s="14" t="s">
        <v>1198</v>
      </c>
      <c r="L219" s="13">
        <v>0</v>
      </c>
      <c r="M219" s="12" t="s">
        <v>1199</v>
      </c>
      <c r="N219" s="11">
        <v>19875</v>
      </c>
      <c r="O219" s="10">
        <v>23108</v>
      </c>
      <c r="P219" s="32" t="s">
        <v>1200</v>
      </c>
      <c r="Q219" s="33">
        <v>0</v>
      </c>
    </row>
    <row r="220" spans="1:17" ht="15" thickBot="1" x14ac:dyDescent="0.35">
      <c r="A220" s="70" t="s">
        <v>4031</v>
      </c>
      <c r="B220" s="9" t="str">
        <f t="shared" si="6"/>
        <v/>
      </c>
      <c r="C220" s="8" t="str">
        <f t="shared" si="7"/>
        <v>◄</v>
      </c>
      <c r="D220" s="7"/>
      <c r="E220" s="6"/>
      <c r="F220" s="18" t="s">
        <v>551</v>
      </c>
      <c r="G220" s="17" t="s">
        <v>1195</v>
      </c>
      <c r="H220" s="16" t="s">
        <v>1201</v>
      </c>
      <c r="I220" s="15">
        <v>0</v>
      </c>
      <c r="J220" s="15" t="s">
        <v>1197</v>
      </c>
      <c r="K220" s="14" t="s">
        <v>50</v>
      </c>
      <c r="L220" s="13" t="s">
        <v>70</v>
      </c>
      <c r="M220" s="12" t="s">
        <v>1199</v>
      </c>
      <c r="N220" s="11" t="s">
        <v>50</v>
      </c>
      <c r="O220" s="10">
        <v>23108</v>
      </c>
      <c r="P220" s="34"/>
      <c r="Q220" s="35"/>
    </row>
    <row r="221" spans="1:17" x14ac:dyDescent="0.3">
      <c r="A221" s="70" t="s">
        <v>4031</v>
      </c>
      <c r="B221" s="9" t="str">
        <f t="shared" si="6"/>
        <v/>
      </c>
      <c r="C221" s="8" t="str">
        <f t="shared" si="7"/>
        <v>◄</v>
      </c>
      <c r="D221" s="7"/>
      <c r="E221" s="6"/>
      <c r="F221" s="19" t="s">
        <v>558</v>
      </c>
      <c r="G221" s="17" t="s">
        <v>1202</v>
      </c>
      <c r="H221" s="16" t="s">
        <v>1203</v>
      </c>
      <c r="I221" s="15">
        <v>0</v>
      </c>
      <c r="J221" s="15" t="s">
        <v>1204</v>
      </c>
      <c r="K221" s="14" t="s">
        <v>1205</v>
      </c>
      <c r="L221" s="13">
        <v>0</v>
      </c>
      <c r="M221" s="12" t="s">
        <v>4084</v>
      </c>
      <c r="N221" s="11" t="s">
        <v>1206</v>
      </c>
      <c r="O221" s="10">
        <v>23516</v>
      </c>
      <c r="P221" s="32" t="s">
        <v>1207</v>
      </c>
      <c r="Q221" s="33">
        <v>0</v>
      </c>
    </row>
    <row r="222" spans="1:17" x14ac:dyDescent="0.3">
      <c r="A222" s="70" t="s">
        <v>4031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559</v>
      </c>
      <c r="G222" s="17" t="s">
        <v>1202</v>
      </c>
      <c r="H222" s="16" t="s">
        <v>1208</v>
      </c>
      <c r="I222" s="15">
        <v>0</v>
      </c>
      <c r="J222" s="15" t="s">
        <v>1204</v>
      </c>
      <c r="K222" s="14" t="s">
        <v>1205</v>
      </c>
      <c r="L222" s="13">
        <v>0</v>
      </c>
      <c r="M222" s="12" t="s">
        <v>4084</v>
      </c>
      <c r="N222" s="11" t="s">
        <v>1209</v>
      </c>
      <c r="O222" s="10">
        <v>23516</v>
      </c>
      <c r="P222" s="34"/>
      <c r="Q222" s="35"/>
    </row>
    <row r="223" spans="1:17" ht="15" thickBot="1" x14ac:dyDescent="0.35">
      <c r="A223" s="70" t="s">
        <v>4031</v>
      </c>
      <c r="B223" s="9" t="str">
        <f t="shared" si="6"/>
        <v/>
      </c>
      <c r="C223" s="8" t="str">
        <f t="shared" si="7"/>
        <v>◄</v>
      </c>
      <c r="D223" s="7"/>
      <c r="E223" s="6"/>
      <c r="F223" s="18" t="s">
        <v>560</v>
      </c>
      <c r="G223" s="17" t="s">
        <v>1202</v>
      </c>
      <c r="H223" s="16" t="s">
        <v>1210</v>
      </c>
      <c r="I223" s="15">
        <v>0</v>
      </c>
      <c r="J223" s="15" t="s">
        <v>1204</v>
      </c>
      <c r="K223" s="14" t="s">
        <v>50</v>
      </c>
      <c r="L223" s="13" t="s">
        <v>70</v>
      </c>
      <c r="M223" s="12" t="s">
        <v>4084</v>
      </c>
      <c r="N223" s="11" t="s">
        <v>50</v>
      </c>
      <c r="O223" s="10">
        <v>23516</v>
      </c>
      <c r="P223" s="34"/>
      <c r="Q223" s="35"/>
    </row>
    <row r="224" spans="1:17" x14ac:dyDescent="0.3">
      <c r="A224" s="70" t="s">
        <v>4031</v>
      </c>
      <c r="B224" s="9" t="str">
        <f t="shared" si="6"/>
        <v/>
      </c>
      <c r="C224" s="8" t="str">
        <f t="shared" si="7"/>
        <v>◄</v>
      </c>
      <c r="D224" s="7"/>
      <c r="E224" s="6"/>
      <c r="F224" s="19" t="s">
        <v>570</v>
      </c>
      <c r="G224" s="17" t="s">
        <v>1211</v>
      </c>
      <c r="H224" s="16" t="s">
        <v>1212</v>
      </c>
      <c r="I224" s="15">
        <v>0</v>
      </c>
      <c r="J224" s="15" t="s">
        <v>1213</v>
      </c>
      <c r="K224" s="14" t="s">
        <v>17</v>
      </c>
      <c r="L224" s="13">
        <v>0</v>
      </c>
      <c r="M224" s="12" t="s">
        <v>4084</v>
      </c>
      <c r="N224" s="11" t="s">
        <v>1214</v>
      </c>
      <c r="O224" s="10">
        <v>23516</v>
      </c>
      <c r="P224" s="32" t="s">
        <v>1215</v>
      </c>
      <c r="Q224" s="33">
        <v>0</v>
      </c>
    </row>
    <row r="225" spans="1:17" ht="15" thickBot="1" x14ac:dyDescent="0.35">
      <c r="A225" s="70" t="s">
        <v>4031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1216</v>
      </c>
      <c r="G225" s="17" t="s">
        <v>1211</v>
      </c>
      <c r="H225" s="16" t="s">
        <v>1217</v>
      </c>
      <c r="I225" s="15">
        <v>0</v>
      </c>
      <c r="J225" s="15" t="s">
        <v>1213</v>
      </c>
      <c r="K225" s="14" t="s">
        <v>50</v>
      </c>
      <c r="L225" s="13" t="s">
        <v>70</v>
      </c>
      <c r="M225" s="12" t="s">
        <v>4084</v>
      </c>
      <c r="N225" s="11" t="s">
        <v>50</v>
      </c>
      <c r="O225" s="10">
        <v>23516</v>
      </c>
      <c r="P225" s="34"/>
      <c r="Q225" s="35"/>
    </row>
    <row r="226" spans="1:17" x14ac:dyDescent="0.3">
      <c r="A226" s="70" t="s">
        <v>4031</v>
      </c>
      <c r="B226" s="9" t="str">
        <f t="shared" si="6"/>
        <v/>
      </c>
      <c r="C226" s="8" t="str">
        <f t="shared" si="7"/>
        <v>◄</v>
      </c>
      <c r="D226" s="7"/>
      <c r="E226" s="6"/>
      <c r="F226" s="19" t="s">
        <v>1218</v>
      </c>
      <c r="G226" s="17" t="s">
        <v>1219</v>
      </c>
      <c r="H226" s="16" t="s">
        <v>1220</v>
      </c>
      <c r="I226" s="15" t="s">
        <v>28</v>
      </c>
      <c r="J226" s="15" t="s">
        <v>1221</v>
      </c>
      <c r="K226" s="14" t="s">
        <v>64</v>
      </c>
      <c r="L226" s="13" t="s">
        <v>18</v>
      </c>
      <c r="M226" s="12" t="s">
        <v>4085</v>
      </c>
      <c r="N226" s="11" t="s">
        <v>1222</v>
      </c>
      <c r="O226" s="10">
        <v>23529</v>
      </c>
      <c r="P226" s="32" t="s">
        <v>1223</v>
      </c>
      <c r="Q226" s="33">
        <v>0</v>
      </c>
    </row>
    <row r="227" spans="1:17" x14ac:dyDescent="0.3">
      <c r="A227" s="70" t="s">
        <v>4031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1224</v>
      </c>
      <c r="G227" s="17" t="s">
        <v>1219</v>
      </c>
      <c r="H227" s="16" t="s">
        <v>1225</v>
      </c>
      <c r="I227" s="15" t="s">
        <v>16</v>
      </c>
      <c r="J227" s="15" t="s">
        <v>1221</v>
      </c>
      <c r="K227" s="14" t="s">
        <v>64</v>
      </c>
      <c r="L227" s="13" t="s">
        <v>18</v>
      </c>
      <c r="M227" s="12" t="s">
        <v>4085</v>
      </c>
      <c r="N227" s="11" t="s">
        <v>1222</v>
      </c>
      <c r="O227" s="10">
        <v>23529</v>
      </c>
      <c r="P227" s="34"/>
      <c r="Q227" s="35"/>
    </row>
    <row r="228" spans="1:17" ht="15" thickBot="1" x14ac:dyDescent="0.35">
      <c r="A228" s="70" t="s">
        <v>4031</v>
      </c>
      <c r="B228" s="9" t="str">
        <f t="shared" si="6"/>
        <v/>
      </c>
      <c r="C228" s="8" t="str">
        <f t="shared" si="7"/>
        <v>◄</v>
      </c>
      <c r="D228" s="7"/>
      <c r="E228" s="6"/>
      <c r="F228" s="18" t="s">
        <v>575</v>
      </c>
      <c r="G228" s="17" t="s">
        <v>1219</v>
      </c>
      <c r="H228" s="16" t="s">
        <v>1226</v>
      </c>
      <c r="I228" s="15">
        <v>0</v>
      </c>
      <c r="J228" s="15" t="s">
        <v>1221</v>
      </c>
      <c r="K228" s="14" t="s">
        <v>50</v>
      </c>
      <c r="L228" s="13" t="s">
        <v>70</v>
      </c>
      <c r="M228" s="12" t="s">
        <v>4085</v>
      </c>
      <c r="N228" s="11" t="s">
        <v>50</v>
      </c>
      <c r="O228" s="10">
        <v>23529</v>
      </c>
      <c r="P228" s="34"/>
      <c r="Q228" s="35"/>
    </row>
    <row r="229" spans="1:17" x14ac:dyDescent="0.3">
      <c r="A229" s="70" t="s">
        <v>4031</v>
      </c>
      <c r="B229" s="9" t="str">
        <f t="shared" si="6"/>
        <v/>
      </c>
      <c r="C229" s="8" t="str">
        <f t="shared" si="7"/>
        <v>◄</v>
      </c>
      <c r="D229" s="7"/>
      <c r="E229" s="6"/>
      <c r="F229" s="19" t="s">
        <v>579</v>
      </c>
      <c r="G229" s="17" t="s">
        <v>1219</v>
      </c>
      <c r="H229" s="16" t="s">
        <v>1227</v>
      </c>
      <c r="I229" s="15">
        <v>0</v>
      </c>
      <c r="J229" s="15">
        <v>1288</v>
      </c>
      <c r="K229" s="14" t="s">
        <v>64</v>
      </c>
      <c r="L229" s="13" t="s">
        <v>18</v>
      </c>
      <c r="M229" s="12" t="s">
        <v>4085</v>
      </c>
      <c r="N229" s="11" t="s">
        <v>1222</v>
      </c>
      <c r="O229" s="10">
        <v>23529</v>
      </c>
      <c r="P229" s="32" t="s">
        <v>1223</v>
      </c>
      <c r="Q229" s="33">
        <v>0</v>
      </c>
    </row>
    <row r="230" spans="1:17" x14ac:dyDescent="0.3">
      <c r="A230" s="70" t="s">
        <v>4031</v>
      </c>
      <c r="B230" s="9" t="str">
        <f t="shared" si="6"/>
        <v/>
      </c>
      <c r="C230" s="8" t="str">
        <f t="shared" si="7"/>
        <v>◄</v>
      </c>
      <c r="D230" s="7"/>
      <c r="E230" s="6"/>
      <c r="F230" s="18" t="s">
        <v>1228</v>
      </c>
      <c r="G230" s="17" t="s">
        <v>1219</v>
      </c>
      <c r="H230" s="16" t="s">
        <v>1229</v>
      </c>
      <c r="I230" s="15">
        <v>0</v>
      </c>
      <c r="J230" s="15">
        <v>1289</v>
      </c>
      <c r="K230" s="14" t="s">
        <v>64</v>
      </c>
      <c r="L230" s="13" t="s">
        <v>18</v>
      </c>
      <c r="M230" s="12" t="s">
        <v>4085</v>
      </c>
      <c r="N230" s="11" t="s">
        <v>1222</v>
      </c>
      <c r="O230" s="10">
        <v>23529</v>
      </c>
      <c r="P230" s="34"/>
      <c r="Q230" s="35"/>
    </row>
    <row r="231" spans="1:17" ht="15" thickBot="1" x14ac:dyDescent="0.35">
      <c r="A231" s="70" t="s">
        <v>4031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1230</v>
      </c>
      <c r="G231" s="17" t="s">
        <v>1219</v>
      </c>
      <c r="H231" s="16" t="s">
        <v>1231</v>
      </c>
      <c r="I231" s="15">
        <v>0</v>
      </c>
      <c r="J231" s="15">
        <v>1289</v>
      </c>
      <c r="K231" s="14" t="s">
        <v>50</v>
      </c>
      <c r="L231" s="13" t="s">
        <v>70</v>
      </c>
      <c r="M231" s="12" t="s">
        <v>4085</v>
      </c>
      <c r="N231" s="11" t="s">
        <v>50</v>
      </c>
      <c r="O231" s="10">
        <v>23529</v>
      </c>
      <c r="P231" s="34"/>
      <c r="Q231" s="35"/>
    </row>
    <row r="232" spans="1:17" x14ac:dyDescent="0.3">
      <c r="A232" s="70" t="s">
        <v>4031</v>
      </c>
      <c r="B232" s="9" t="str">
        <f t="shared" si="6"/>
        <v/>
      </c>
      <c r="C232" s="8" t="str">
        <f t="shared" si="7"/>
        <v>◄</v>
      </c>
      <c r="D232" s="7"/>
      <c r="E232" s="6"/>
      <c r="F232" s="19" t="s">
        <v>585</v>
      </c>
      <c r="G232" s="17" t="s">
        <v>1232</v>
      </c>
      <c r="H232" s="16" t="s">
        <v>1233</v>
      </c>
      <c r="I232" s="15">
        <v>0</v>
      </c>
      <c r="J232" s="15" t="s">
        <v>1234</v>
      </c>
      <c r="K232" s="14" t="s">
        <v>93</v>
      </c>
      <c r="L232" s="13">
        <v>0</v>
      </c>
      <c r="M232" s="12" t="s">
        <v>4086</v>
      </c>
      <c r="N232" s="11">
        <v>23689</v>
      </c>
      <c r="O232" s="10">
        <v>23578</v>
      </c>
      <c r="P232" s="32" t="s">
        <v>1235</v>
      </c>
      <c r="Q232" s="33" t="s">
        <v>318</v>
      </c>
    </row>
    <row r="233" spans="1:17" x14ac:dyDescent="0.3">
      <c r="A233" s="70" t="s">
        <v>4031</v>
      </c>
      <c r="B233" s="9" t="str">
        <f t="shared" si="6"/>
        <v/>
      </c>
      <c r="C233" s="8" t="str">
        <f t="shared" si="7"/>
        <v>◄</v>
      </c>
      <c r="D233" s="7"/>
      <c r="E233" s="6"/>
      <c r="F233" s="18" t="s">
        <v>586</v>
      </c>
      <c r="G233" s="17" t="s">
        <v>1232</v>
      </c>
      <c r="H233" s="16" t="s">
        <v>1236</v>
      </c>
      <c r="I233" s="15">
        <v>0</v>
      </c>
      <c r="J233" s="15" t="s">
        <v>1234</v>
      </c>
      <c r="K233" s="14" t="s">
        <v>17</v>
      </c>
      <c r="L233" s="13">
        <v>0</v>
      </c>
      <c r="M233" s="12" t="s">
        <v>4086</v>
      </c>
      <c r="N233" s="11">
        <v>23625</v>
      </c>
      <c r="O233" s="10">
        <v>23578</v>
      </c>
      <c r="P233" s="34"/>
      <c r="Q233" s="35"/>
    </row>
    <row r="234" spans="1:17" ht="15" thickBot="1" x14ac:dyDescent="0.35">
      <c r="A234" s="70" t="s">
        <v>4031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587</v>
      </c>
      <c r="G234" s="17" t="s">
        <v>1232</v>
      </c>
      <c r="H234" s="16" t="s">
        <v>1237</v>
      </c>
      <c r="I234" s="15">
        <v>0</v>
      </c>
      <c r="J234" s="15" t="s">
        <v>1234</v>
      </c>
      <c r="K234" s="14" t="s">
        <v>50</v>
      </c>
      <c r="L234" s="13" t="s">
        <v>70</v>
      </c>
      <c r="M234" s="12" t="s">
        <v>4086</v>
      </c>
      <c r="N234" s="11" t="s">
        <v>50</v>
      </c>
      <c r="O234" s="10">
        <v>23578</v>
      </c>
      <c r="P234" s="34"/>
      <c r="Q234" s="35"/>
    </row>
    <row r="235" spans="1:17" x14ac:dyDescent="0.3">
      <c r="A235" s="70" t="s">
        <v>4031</v>
      </c>
      <c r="B235" s="9" t="str">
        <f t="shared" si="6"/>
        <v/>
      </c>
      <c r="C235" s="8" t="str">
        <f t="shared" si="7"/>
        <v>◄</v>
      </c>
      <c r="D235" s="7"/>
      <c r="E235" s="6"/>
      <c r="F235" s="19" t="s">
        <v>592</v>
      </c>
      <c r="G235" s="17" t="s">
        <v>1232</v>
      </c>
      <c r="H235" s="16" t="s">
        <v>1238</v>
      </c>
      <c r="I235" s="15">
        <v>0</v>
      </c>
      <c r="J235" s="15">
        <v>1291</v>
      </c>
      <c r="K235" s="14" t="s">
        <v>50</v>
      </c>
      <c r="L235" s="13" t="s">
        <v>51</v>
      </c>
      <c r="M235" s="12" t="s">
        <v>4086</v>
      </c>
      <c r="N235" s="11" t="s">
        <v>50</v>
      </c>
      <c r="O235" s="10">
        <v>23578</v>
      </c>
      <c r="P235" s="32" t="s">
        <v>1235</v>
      </c>
      <c r="Q235" s="33" t="s">
        <v>318</v>
      </c>
    </row>
    <row r="236" spans="1:17" ht="15" thickBot="1" x14ac:dyDescent="0.35">
      <c r="A236" s="70" t="s">
        <v>4031</v>
      </c>
      <c r="B236" s="9" t="str">
        <f t="shared" si="6"/>
        <v/>
      </c>
      <c r="C236" s="8" t="str">
        <f t="shared" si="7"/>
        <v>◄</v>
      </c>
      <c r="D236" s="7"/>
      <c r="E236" s="6"/>
      <c r="F236" s="18" t="s">
        <v>593</v>
      </c>
      <c r="G236" s="17" t="s">
        <v>1232</v>
      </c>
      <c r="H236" s="16" t="s">
        <v>1239</v>
      </c>
      <c r="I236" s="15">
        <v>0</v>
      </c>
      <c r="J236" s="15">
        <v>1292</v>
      </c>
      <c r="K236" s="14" t="s">
        <v>17</v>
      </c>
      <c r="L236" s="13">
        <v>0</v>
      </c>
      <c r="M236" s="12" t="s">
        <v>4086</v>
      </c>
      <c r="N236" s="11">
        <v>23625</v>
      </c>
      <c r="O236" s="10">
        <v>23578</v>
      </c>
      <c r="P236" s="34"/>
      <c r="Q236" s="35"/>
    </row>
    <row r="237" spans="1:17" x14ac:dyDescent="0.3">
      <c r="A237" s="70" t="s">
        <v>4031</v>
      </c>
      <c r="B237" s="9" t="str">
        <f t="shared" si="6"/>
        <v/>
      </c>
      <c r="C237" s="8" t="str">
        <f t="shared" si="7"/>
        <v>◄</v>
      </c>
      <c r="D237" s="7"/>
      <c r="E237" s="6"/>
      <c r="F237" s="19" t="s">
        <v>599</v>
      </c>
      <c r="G237" s="17" t="s">
        <v>1232</v>
      </c>
      <c r="H237" s="16" t="s">
        <v>1240</v>
      </c>
      <c r="I237" s="15">
        <v>0</v>
      </c>
      <c r="J237" s="15" t="s">
        <v>1241</v>
      </c>
      <c r="K237" s="14" t="s">
        <v>75</v>
      </c>
      <c r="L237" s="13">
        <v>0</v>
      </c>
      <c r="M237" s="12" t="s">
        <v>4086</v>
      </c>
      <c r="N237" s="11" t="s">
        <v>1242</v>
      </c>
      <c r="O237" s="10">
        <v>23578</v>
      </c>
      <c r="P237" s="32" t="s">
        <v>1235</v>
      </c>
      <c r="Q237" s="33" t="s">
        <v>318</v>
      </c>
    </row>
    <row r="238" spans="1:17" x14ac:dyDescent="0.3">
      <c r="A238" s="70" t="s">
        <v>4031</v>
      </c>
      <c r="B238" s="9" t="str">
        <f t="shared" si="6"/>
        <v/>
      </c>
      <c r="C238" s="8" t="str">
        <f t="shared" si="7"/>
        <v>◄</v>
      </c>
      <c r="D238" s="7"/>
      <c r="E238" s="6"/>
      <c r="F238" s="18" t="s">
        <v>1243</v>
      </c>
      <c r="G238" s="17" t="s">
        <v>1232</v>
      </c>
      <c r="H238" s="16" t="s">
        <v>1240</v>
      </c>
      <c r="I238" s="15">
        <v>0</v>
      </c>
      <c r="J238" s="15" t="s">
        <v>1241</v>
      </c>
      <c r="K238" s="14" t="s">
        <v>75</v>
      </c>
      <c r="L238" s="13">
        <v>0</v>
      </c>
      <c r="M238" s="12" t="s">
        <v>4086</v>
      </c>
      <c r="N238" s="11" t="s">
        <v>1242</v>
      </c>
      <c r="O238" s="10">
        <v>23578</v>
      </c>
      <c r="P238" s="34"/>
      <c r="Q238" s="35"/>
    </row>
    <row r="239" spans="1:17" ht="15" thickBot="1" x14ac:dyDescent="0.35">
      <c r="A239" s="70" t="s">
        <v>4031</v>
      </c>
      <c r="B239" s="9" t="str">
        <f t="shared" si="6"/>
        <v/>
      </c>
      <c r="C239" s="8" t="str">
        <f t="shared" si="7"/>
        <v>◄</v>
      </c>
      <c r="D239" s="7"/>
      <c r="E239" s="6"/>
      <c r="F239" s="18" t="s">
        <v>1244</v>
      </c>
      <c r="G239" s="17" t="s">
        <v>1232</v>
      </c>
      <c r="H239" s="16" t="s">
        <v>1245</v>
      </c>
      <c r="I239" s="15">
        <v>0</v>
      </c>
      <c r="J239" s="15" t="s">
        <v>1241</v>
      </c>
      <c r="K239" s="14" t="s">
        <v>50</v>
      </c>
      <c r="L239" s="13" t="s">
        <v>70</v>
      </c>
      <c r="M239" s="12" t="s">
        <v>4086</v>
      </c>
      <c r="N239" s="11" t="s">
        <v>50</v>
      </c>
      <c r="O239" s="10">
        <v>23578</v>
      </c>
      <c r="P239" s="34"/>
      <c r="Q239" s="35"/>
    </row>
    <row r="240" spans="1:17" x14ac:dyDescent="0.3">
      <c r="A240" s="70" t="s">
        <v>4031</v>
      </c>
      <c r="B240" s="9" t="str">
        <f t="shared" si="6"/>
        <v/>
      </c>
      <c r="C240" s="8" t="str">
        <f t="shared" si="7"/>
        <v>◄</v>
      </c>
      <c r="D240" s="7"/>
      <c r="E240" s="6"/>
      <c r="F240" s="19" t="s">
        <v>601</v>
      </c>
      <c r="G240" s="17" t="s">
        <v>1232</v>
      </c>
      <c r="H240" s="16" t="s">
        <v>1240</v>
      </c>
      <c r="I240" s="15">
        <v>0</v>
      </c>
      <c r="J240" s="15" t="s">
        <v>1241</v>
      </c>
      <c r="K240" s="14" t="s">
        <v>75</v>
      </c>
      <c r="L240" s="13">
        <v>0</v>
      </c>
      <c r="M240" s="12" t="s">
        <v>4086</v>
      </c>
      <c r="N240" s="11" t="s">
        <v>1242</v>
      </c>
      <c r="O240" s="10">
        <v>23578</v>
      </c>
      <c r="P240" s="32" t="s">
        <v>1235</v>
      </c>
      <c r="Q240" s="33" t="s">
        <v>318</v>
      </c>
    </row>
    <row r="241" spans="1:17" x14ac:dyDescent="0.3">
      <c r="A241" s="70" t="s">
        <v>4031</v>
      </c>
      <c r="B241" s="9" t="str">
        <f t="shared" si="6"/>
        <v/>
      </c>
      <c r="C241" s="8" t="str">
        <f t="shared" si="7"/>
        <v>◄</v>
      </c>
      <c r="D241" s="7"/>
      <c r="E241" s="6"/>
      <c r="F241" s="18" t="s">
        <v>602</v>
      </c>
      <c r="G241" s="17" t="s">
        <v>1232</v>
      </c>
      <c r="H241" s="16" t="s">
        <v>1246</v>
      </c>
      <c r="I241" s="15">
        <v>0</v>
      </c>
      <c r="J241" s="15" t="s">
        <v>1241</v>
      </c>
      <c r="K241" s="14" t="s">
        <v>64</v>
      </c>
      <c r="L241" s="13">
        <v>0</v>
      </c>
      <c r="M241" s="12" t="s">
        <v>4086</v>
      </c>
      <c r="N241" s="11" t="s">
        <v>1242</v>
      </c>
      <c r="O241" s="10">
        <v>23578</v>
      </c>
      <c r="P241" s="34"/>
      <c r="Q241" s="35"/>
    </row>
    <row r="242" spans="1:17" ht="15" thickBot="1" x14ac:dyDescent="0.35">
      <c r="A242" s="70" t="s">
        <v>4031</v>
      </c>
      <c r="B242" s="9" t="str">
        <f t="shared" si="6"/>
        <v/>
      </c>
      <c r="C242" s="8" t="str">
        <f t="shared" si="7"/>
        <v>◄</v>
      </c>
      <c r="D242" s="7"/>
      <c r="E242" s="6"/>
      <c r="F242" s="18" t="s">
        <v>603</v>
      </c>
      <c r="G242" s="17" t="s">
        <v>1232</v>
      </c>
      <c r="H242" s="16" t="s">
        <v>1247</v>
      </c>
      <c r="I242" s="15">
        <v>0</v>
      </c>
      <c r="J242" s="15" t="s">
        <v>1241</v>
      </c>
      <c r="K242" s="14" t="s">
        <v>17</v>
      </c>
      <c r="L242" s="13">
        <v>0</v>
      </c>
      <c r="M242" s="12" t="s">
        <v>4086</v>
      </c>
      <c r="N242" s="11" t="s">
        <v>1242</v>
      </c>
      <c r="O242" s="10">
        <v>23578</v>
      </c>
      <c r="P242" s="34"/>
      <c r="Q242" s="35"/>
    </row>
    <row r="243" spans="1:17" x14ac:dyDescent="0.3">
      <c r="A243" s="70" t="s">
        <v>4031</v>
      </c>
      <c r="B243" s="9" t="str">
        <f t="shared" si="6"/>
        <v/>
      </c>
      <c r="C243" s="8" t="str">
        <f t="shared" si="7"/>
        <v>◄</v>
      </c>
      <c r="D243" s="7"/>
      <c r="E243" s="6"/>
      <c r="F243" s="19" t="s">
        <v>611</v>
      </c>
      <c r="G243" s="17" t="s">
        <v>1232</v>
      </c>
      <c r="H243" s="16" t="s">
        <v>1240</v>
      </c>
      <c r="I243" s="15">
        <v>0</v>
      </c>
      <c r="J243" s="15" t="s">
        <v>1241</v>
      </c>
      <c r="K243" s="14" t="s">
        <v>82</v>
      </c>
      <c r="L243" s="13">
        <v>0</v>
      </c>
      <c r="M243" s="12" t="s">
        <v>4086</v>
      </c>
      <c r="N243" s="11" t="s">
        <v>1242</v>
      </c>
      <c r="O243" s="10">
        <v>23578</v>
      </c>
      <c r="P243" s="32" t="s">
        <v>1235</v>
      </c>
      <c r="Q243" s="33" t="s">
        <v>318</v>
      </c>
    </row>
    <row r="244" spans="1:17" x14ac:dyDescent="0.3">
      <c r="A244" s="70" t="s">
        <v>4031</v>
      </c>
      <c r="B244" s="9" t="str">
        <f t="shared" si="6"/>
        <v/>
      </c>
      <c r="C244" s="8" t="str">
        <f t="shared" si="7"/>
        <v>◄</v>
      </c>
      <c r="D244" s="7"/>
      <c r="E244" s="6"/>
      <c r="F244" s="18" t="s">
        <v>612</v>
      </c>
      <c r="G244" s="17" t="s">
        <v>1232</v>
      </c>
      <c r="H244" s="16" t="s">
        <v>1246</v>
      </c>
      <c r="I244" s="15">
        <v>0</v>
      </c>
      <c r="J244" s="15" t="s">
        <v>1241</v>
      </c>
      <c r="K244" s="14" t="s">
        <v>82</v>
      </c>
      <c r="L244" s="13">
        <v>0</v>
      </c>
      <c r="M244" s="12" t="s">
        <v>4086</v>
      </c>
      <c r="N244" s="11" t="s">
        <v>1242</v>
      </c>
      <c r="O244" s="10">
        <v>23578</v>
      </c>
      <c r="P244" s="34"/>
      <c r="Q244" s="35"/>
    </row>
    <row r="245" spans="1:17" ht="15" thickBot="1" x14ac:dyDescent="0.35">
      <c r="A245" s="70" t="s">
        <v>4031</v>
      </c>
      <c r="B245" s="9" t="str">
        <f t="shared" si="6"/>
        <v/>
      </c>
      <c r="C245" s="8" t="str">
        <f t="shared" si="7"/>
        <v>◄</v>
      </c>
      <c r="D245" s="7"/>
      <c r="E245" s="6"/>
      <c r="F245" s="18" t="s">
        <v>613</v>
      </c>
      <c r="G245" s="17" t="s">
        <v>1232</v>
      </c>
      <c r="H245" s="16" t="s">
        <v>1247</v>
      </c>
      <c r="I245" s="15">
        <v>0</v>
      </c>
      <c r="J245" s="15" t="s">
        <v>1241</v>
      </c>
      <c r="K245" s="14" t="s">
        <v>1144</v>
      </c>
      <c r="L245" s="13">
        <v>0</v>
      </c>
      <c r="M245" s="12" t="s">
        <v>4086</v>
      </c>
      <c r="N245" s="11" t="s">
        <v>1242</v>
      </c>
      <c r="O245" s="10">
        <v>23578</v>
      </c>
      <c r="P245" s="34"/>
      <c r="Q245" s="35"/>
    </row>
    <row r="246" spans="1:17" x14ac:dyDescent="0.3">
      <c r="A246" s="70" t="s">
        <v>4031</v>
      </c>
      <c r="B246" s="9" t="str">
        <f t="shared" si="6"/>
        <v/>
      </c>
      <c r="C246" s="8" t="str">
        <f t="shared" si="7"/>
        <v>◄</v>
      </c>
      <c r="D246" s="7"/>
      <c r="E246" s="6"/>
      <c r="F246" s="19" t="s">
        <v>620</v>
      </c>
      <c r="G246" s="17" t="s">
        <v>1248</v>
      </c>
      <c r="H246" s="16" t="s">
        <v>1249</v>
      </c>
      <c r="I246" s="15">
        <v>0</v>
      </c>
      <c r="J246" s="15" t="s">
        <v>1250</v>
      </c>
      <c r="K246" s="14" t="s">
        <v>64</v>
      </c>
      <c r="L246" s="13" t="s">
        <v>18</v>
      </c>
      <c r="M246" s="12" t="s">
        <v>4087</v>
      </c>
      <c r="N246" s="11" t="s">
        <v>1251</v>
      </c>
      <c r="O246" s="10">
        <v>23592</v>
      </c>
      <c r="P246" s="32" t="s">
        <v>1252</v>
      </c>
      <c r="Q246" s="33">
        <v>0</v>
      </c>
    </row>
    <row r="247" spans="1:17" x14ac:dyDescent="0.3">
      <c r="A247" s="70" t="s">
        <v>4031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621</v>
      </c>
      <c r="G247" s="17" t="s">
        <v>1248</v>
      </c>
      <c r="H247" s="16" t="s">
        <v>1253</v>
      </c>
      <c r="I247" s="15">
        <v>0</v>
      </c>
      <c r="J247" s="15">
        <v>1294</v>
      </c>
      <c r="K247" s="14" t="s">
        <v>64</v>
      </c>
      <c r="L247" s="13" t="s">
        <v>18</v>
      </c>
      <c r="M247" s="12" t="s">
        <v>4087</v>
      </c>
      <c r="N247" s="11" t="s">
        <v>1251</v>
      </c>
      <c r="O247" s="10">
        <v>23592</v>
      </c>
      <c r="P247" s="34"/>
      <c r="Q247" s="35"/>
    </row>
    <row r="248" spans="1:17" ht="15" thickBot="1" x14ac:dyDescent="0.35">
      <c r="A248" s="70" t="s">
        <v>4031</v>
      </c>
      <c r="B248" s="9" t="str">
        <f t="shared" si="6"/>
        <v/>
      </c>
      <c r="C248" s="8" t="str">
        <f t="shared" si="7"/>
        <v>◄</v>
      </c>
      <c r="D248" s="7"/>
      <c r="E248" s="6"/>
      <c r="F248" s="18" t="s">
        <v>622</v>
      </c>
      <c r="G248" s="17" t="s">
        <v>1248</v>
      </c>
      <c r="H248" s="16" t="s">
        <v>1254</v>
      </c>
      <c r="I248" s="15">
        <v>0</v>
      </c>
      <c r="J248" s="15">
        <v>1295</v>
      </c>
      <c r="K248" s="14" t="s">
        <v>64</v>
      </c>
      <c r="L248" s="13" t="s">
        <v>18</v>
      </c>
      <c r="M248" s="12" t="s">
        <v>4087</v>
      </c>
      <c r="N248" s="11" t="s">
        <v>1251</v>
      </c>
      <c r="O248" s="10">
        <v>23592</v>
      </c>
      <c r="P248" s="34"/>
      <c r="Q248" s="35"/>
    </row>
    <row r="249" spans="1:17" x14ac:dyDescent="0.3">
      <c r="A249" s="70" t="s">
        <v>4031</v>
      </c>
      <c r="B249" s="9" t="str">
        <f t="shared" si="6"/>
        <v/>
      </c>
      <c r="C249" s="8" t="str">
        <f t="shared" si="7"/>
        <v>◄</v>
      </c>
      <c r="D249" s="7"/>
      <c r="E249" s="6"/>
      <c r="F249" s="19" t="s">
        <v>628</v>
      </c>
      <c r="G249" s="17" t="s">
        <v>1248</v>
      </c>
      <c r="H249" s="16" t="s">
        <v>1255</v>
      </c>
      <c r="I249" s="15">
        <v>0</v>
      </c>
      <c r="J249" s="15">
        <v>0</v>
      </c>
      <c r="K249" s="14" t="s">
        <v>1256</v>
      </c>
      <c r="L249" s="13" t="s">
        <v>18</v>
      </c>
      <c r="M249" s="12" t="s">
        <v>4087</v>
      </c>
      <c r="N249" s="11" t="s">
        <v>1251</v>
      </c>
      <c r="O249" s="10">
        <v>23592</v>
      </c>
      <c r="P249" s="32" t="s">
        <v>1252</v>
      </c>
      <c r="Q249" s="33">
        <v>0</v>
      </c>
    </row>
    <row r="250" spans="1:17" x14ac:dyDescent="0.3">
      <c r="A250" s="70" t="s">
        <v>4031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629</v>
      </c>
      <c r="G250" s="17" t="s">
        <v>1248</v>
      </c>
      <c r="H250" s="16" t="s">
        <v>1257</v>
      </c>
      <c r="I250" s="15">
        <v>0</v>
      </c>
      <c r="J250" s="15">
        <v>0</v>
      </c>
      <c r="K250" s="14" t="s">
        <v>64</v>
      </c>
      <c r="L250" s="13" t="s">
        <v>18</v>
      </c>
      <c r="M250" s="12" t="s">
        <v>4087</v>
      </c>
      <c r="N250" s="11" t="s">
        <v>1251</v>
      </c>
      <c r="O250" s="10">
        <v>23592</v>
      </c>
      <c r="P250" s="34"/>
      <c r="Q250" s="35"/>
    </row>
    <row r="251" spans="1:17" ht="15" thickBot="1" x14ac:dyDescent="0.35">
      <c r="A251" s="70" t="s">
        <v>4031</v>
      </c>
      <c r="B251" s="9" t="str">
        <f t="shared" si="6"/>
        <v/>
      </c>
      <c r="C251" s="8" t="str">
        <f t="shared" si="7"/>
        <v>◄</v>
      </c>
      <c r="D251" s="7"/>
      <c r="E251" s="6"/>
      <c r="F251" s="18" t="s">
        <v>630</v>
      </c>
      <c r="G251" s="17" t="s">
        <v>1248</v>
      </c>
      <c r="H251" s="16" t="s">
        <v>4065</v>
      </c>
      <c r="I251" s="15">
        <v>0</v>
      </c>
      <c r="J251" s="15">
        <v>0</v>
      </c>
      <c r="K251" s="14" t="s">
        <v>50</v>
      </c>
      <c r="L251" s="13" t="s">
        <v>70</v>
      </c>
      <c r="M251" s="12" t="s">
        <v>4087</v>
      </c>
      <c r="N251" s="11" t="s">
        <v>50</v>
      </c>
      <c r="O251" s="10">
        <v>23592</v>
      </c>
      <c r="P251" s="34"/>
      <c r="Q251" s="35"/>
    </row>
    <row r="252" spans="1:17" x14ac:dyDescent="0.3">
      <c r="A252" s="70" t="s">
        <v>4031</v>
      </c>
      <c r="B252" s="9" t="str">
        <f t="shared" si="6"/>
        <v/>
      </c>
      <c r="C252" s="8" t="str">
        <f t="shared" si="7"/>
        <v>◄</v>
      </c>
      <c r="D252" s="7"/>
      <c r="E252" s="6"/>
      <c r="F252" s="19" t="s">
        <v>639</v>
      </c>
      <c r="G252" s="17" t="s">
        <v>1258</v>
      </c>
      <c r="H252" s="16" t="s">
        <v>1259</v>
      </c>
      <c r="I252" s="15">
        <v>0</v>
      </c>
      <c r="J252" s="15" t="s">
        <v>1260</v>
      </c>
      <c r="K252" s="14" t="s">
        <v>50</v>
      </c>
      <c r="L252" s="13" t="s">
        <v>51</v>
      </c>
      <c r="M252" s="12" t="s">
        <v>4087</v>
      </c>
      <c r="N252" s="11" t="s">
        <v>50</v>
      </c>
      <c r="O252" s="10">
        <v>23592</v>
      </c>
      <c r="P252" s="32" t="s">
        <v>1261</v>
      </c>
      <c r="Q252" s="33">
        <v>0</v>
      </c>
    </row>
    <row r="253" spans="1:17" x14ac:dyDescent="0.3">
      <c r="A253" s="70" t="s">
        <v>4031</v>
      </c>
      <c r="B253" s="9" t="str">
        <f t="shared" si="6"/>
        <v/>
      </c>
      <c r="C253" s="8" t="str">
        <f t="shared" si="7"/>
        <v>◄</v>
      </c>
      <c r="D253" s="7"/>
      <c r="E253" s="6"/>
      <c r="F253" s="18" t="s">
        <v>640</v>
      </c>
      <c r="G253" s="17" t="s">
        <v>1258</v>
      </c>
      <c r="H253" s="16" t="s">
        <v>1262</v>
      </c>
      <c r="I253" s="15">
        <v>0</v>
      </c>
      <c r="J253" s="15">
        <v>1297</v>
      </c>
      <c r="K253" s="14" t="s">
        <v>50</v>
      </c>
      <c r="L253" s="13" t="s">
        <v>51</v>
      </c>
      <c r="M253" s="12" t="s">
        <v>4087</v>
      </c>
      <c r="N253" s="11" t="s">
        <v>50</v>
      </c>
      <c r="O253" s="10">
        <v>23592</v>
      </c>
      <c r="P253" s="34"/>
      <c r="Q253" s="35"/>
    </row>
    <row r="254" spans="1:17" ht="15" thickBot="1" x14ac:dyDescent="0.35">
      <c r="A254" s="70" t="s">
        <v>4031</v>
      </c>
      <c r="B254" s="9" t="str">
        <f t="shared" si="6"/>
        <v/>
      </c>
      <c r="C254" s="8" t="str">
        <f t="shared" si="7"/>
        <v>◄</v>
      </c>
      <c r="D254" s="7"/>
      <c r="E254" s="6"/>
      <c r="F254" s="18" t="s">
        <v>641</v>
      </c>
      <c r="G254" s="17" t="s">
        <v>1258</v>
      </c>
      <c r="H254" s="16" t="s">
        <v>1263</v>
      </c>
      <c r="I254" s="15">
        <v>0</v>
      </c>
      <c r="J254" s="15">
        <v>1297</v>
      </c>
      <c r="K254" s="14" t="s">
        <v>50</v>
      </c>
      <c r="L254" s="13" t="s">
        <v>70</v>
      </c>
      <c r="M254" s="12" t="s">
        <v>4087</v>
      </c>
      <c r="N254" s="11" t="s">
        <v>50</v>
      </c>
      <c r="O254" s="10">
        <v>23592</v>
      </c>
      <c r="P254" s="34"/>
      <c r="Q254" s="35"/>
    </row>
    <row r="255" spans="1:17" x14ac:dyDescent="0.3">
      <c r="A255" s="70" t="s">
        <v>4031</v>
      </c>
      <c r="B255" s="9" t="str">
        <f t="shared" si="6"/>
        <v/>
      </c>
      <c r="C255" s="8" t="str">
        <f t="shared" si="7"/>
        <v>◄</v>
      </c>
      <c r="D255" s="7"/>
      <c r="E255" s="6"/>
      <c r="F255" s="19" t="s">
        <v>649</v>
      </c>
      <c r="G255" s="17" t="s">
        <v>1264</v>
      </c>
      <c r="H255" s="16" t="s">
        <v>1265</v>
      </c>
      <c r="I255" s="15">
        <v>0</v>
      </c>
      <c r="J255" s="15" t="s">
        <v>1266</v>
      </c>
      <c r="K255" s="14" t="s">
        <v>578</v>
      </c>
      <c r="L255" s="13" t="s">
        <v>18</v>
      </c>
      <c r="M255" s="12" t="s">
        <v>4088</v>
      </c>
      <c r="N255" s="11" t="s">
        <v>1267</v>
      </c>
      <c r="O255" s="10">
        <v>23634</v>
      </c>
      <c r="P255" s="32" t="s">
        <v>1268</v>
      </c>
      <c r="Q255" s="33">
        <v>0</v>
      </c>
    </row>
    <row r="256" spans="1:17" x14ac:dyDescent="0.3">
      <c r="A256" s="70" t="s">
        <v>4031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650</v>
      </c>
      <c r="G256" s="17" t="s">
        <v>1264</v>
      </c>
      <c r="H256" s="16" t="s">
        <v>1269</v>
      </c>
      <c r="I256" s="15">
        <v>0</v>
      </c>
      <c r="J256" s="15">
        <v>1299</v>
      </c>
      <c r="K256" s="14" t="s">
        <v>1270</v>
      </c>
      <c r="L256" s="13" t="s">
        <v>18</v>
      </c>
      <c r="M256" s="12" t="s">
        <v>4088</v>
      </c>
      <c r="N256" s="11" t="s">
        <v>1267</v>
      </c>
      <c r="O256" s="10">
        <v>23634</v>
      </c>
      <c r="P256" s="34"/>
      <c r="Q256" s="35"/>
    </row>
    <row r="257" spans="1:17" ht="15" thickBot="1" x14ac:dyDescent="0.35">
      <c r="A257" s="70" t="s">
        <v>4031</v>
      </c>
      <c r="B257" s="9" t="str">
        <f t="shared" si="6"/>
        <v/>
      </c>
      <c r="C257" s="8" t="str">
        <f t="shared" si="7"/>
        <v>◄</v>
      </c>
      <c r="D257" s="7"/>
      <c r="E257" s="6"/>
      <c r="F257" s="18" t="s">
        <v>651</v>
      </c>
      <c r="G257" s="17" t="s">
        <v>1264</v>
      </c>
      <c r="H257" s="16" t="s">
        <v>4066</v>
      </c>
      <c r="I257" s="15">
        <v>0</v>
      </c>
      <c r="J257" s="15" t="s">
        <v>4057</v>
      </c>
      <c r="K257" s="14" t="s">
        <v>50</v>
      </c>
      <c r="L257" s="13" t="s">
        <v>70</v>
      </c>
      <c r="M257" s="12" t="s">
        <v>4088</v>
      </c>
      <c r="N257" s="11" t="s">
        <v>50</v>
      </c>
      <c r="O257" s="10">
        <v>23634</v>
      </c>
      <c r="P257" s="34"/>
      <c r="Q257" s="35"/>
    </row>
    <row r="258" spans="1:17" x14ac:dyDescent="0.3">
      <c r="A258" s="70" t="s">
        <v>4031</v>
      </c>
      <c r="B258" s="9" t="str">
        <f t="shared" si="6"/>
        <v/>
      </c>
      <c r="C258" s="8" t="str">
        <f t="shared" si="7"/>
        <v>◄</v>
      </c>
      <c r="D258" s="7"/>
      <c r="E258" s="6"/>
      <c r="F258" s="19" t="s">
        <v>655</v>
      </c>
      <c r="G258" s="17" t="s">
        <v>1271</v>
      </c>
      <c r="H258" s="16" t="s">
        <v>1272</v>
      </c>
      <c r="I258" s="15">
        <v>0</v>
      </c>
      <c r="J258" s="15" t="s">
        <v>1273</v>
      </c>
      <c r="K258" s="14" t="s">
        <v>1274</v>
      </c>
      <c r="L258" s="13" t="s">
        <v>18</v>
      </c>
      <c r="M258" s="12" t="s">
        <v>4089</v>
      </c>
      <c r="N258" s="11" t="s">
        <v>1275</v>
      </c>
      <c r="O258" s="10">
        <v>23641</v>
      </c>
      <c r="P258" s="32" t="s">
        <v>1276</v>
      </c>
      <c r="Q258" s="33">
        <v>0</v>
      </c>
    </row>
    <row r="259" spans="1:17" x14ac:dyDescent="0.3">
      <c r="A259" s="70" t="s">
        <v>4031</v>
      </c>
      <c r="B259" s="9" t="str">
        <f t="shared" si="6"/>
        <v/>
      </c>
      <c r="C259" s="8" t="str">
        <f t="shared" si="7"/>
        <v>◄</v>
      </c>
      <c r="D259" s="7"/>
      <c r="E259" s="6"/>
      <c r="F259" s="18" t="s">
        <v>656</v>
      </c>
      <c r="G259" s="17" t="s">
        <v>1271</v>
      </c>
      <c r="H259" s="16" t="s">
        <v>1277</v>
      </c>
      <c r="I259" s="15">
        <v>0</v>
      </c>
      <c r="J259" s="15">
        <v>1301</v>
      </c>
      <c r="K259" s="14" t="s">
        <v>1274</v>
      </c>
      <c r="L259" s="13" t="s">
        <v>18</v>
      </c>
      <c r="M259" s="12" t="s">
        <v>4089</v>
      </c>
      <c r="N259" s="11" t="s">
        <v>1275</v>
      </c>
      <c r="O259" s="10">
        <v>23641</v>
      </c>
      <c r="P259" s="34"/>
      <c r="Q259" s="35"/>
    </row>
    <row r="260" spans="1:17" ht="15" thickBot="1" x14ac:dyDescent="0.35">
      <c r="A260" s="70" t="s">
        <v>4031</v>
      </c>
      <c r="B260" s="9" t="str">
        <f t="shared" si="6"/>
        <v/>
      </c>
      <c r="C260" s="8" t="str">
        <f t="shared" si="7"/>
        <v>◄</v>
      </c>
      <c r="D260" s="7"/>
      <c r="E260" s="6"/>
      <c r="F260" s="18" t="s">
        <v>657</v>
      </c>
      <c r="G260" s="17" t="s">
        <v>1271</v>
      </c>
      <c r="H260" s="16" t="s">
        <v>1278</v>
      </c>
      <c r="I260" s="15">
        <v>0</v>
      </c>
      <c r="J260" s="15">
        <v>1302</v>
      </c>
      <c r="K260" s="14" t="s">
        <v>1274</v>
      </c>
      <c r="L260" s="13" t="s">
        <v>18</v>
      </c>
      <c r="M260" s="12" t="s">
        <v>4089</v>
      </c>
      <c r="N260" s="11" t="s">
        <v>1275</v>
      </c>
      <c r="O260" s="10">
        <v>23641</v>
      </c>
      <c r="P260" s="34"/>
      <c r="Q260" s="35"/>
    </row>
    <row r="261" spans="1:17" x14ac:dyDescent="0.3">
      <c r="A261" s="70" t="s">
        <v>4031</v>
      </c>
      <c r="B261" s="9" t="str">
        <f t="shared" si="6"/>
        <v/>
      </c>
      <c r="C261" s="8" t="str">
        <f t="shared" si="7"/>
        <v>◄</v>
      </c>
      <c r="D261" s="7"/>
      <c r="E261" s="6"/>
      <c r="F261" s="19" t="s">
        <v>664</v>
      </c>
      <c r="G261" s="17" t="s">
        <v>1279</v>
      </c>
      <c r="H261" s="16" t="s">
        <v>1280</v>
      </c>
      <c r="I261" s="15">
        <v>0</v>
      </c>
      <c r="J261" s="15" t="s">
        <v>1281</v>
      </c>
      <c r="K261" s="14" t="s">
        <v>50</v>
      </c>
      <c r="L261" s="13" t="s">
        <v>18</v>
      </c>
      <c r="M261" s="12" t="s">
        <v>4089</v>
      </c>
      <c r="N261" s="11" t="s">
        <v>1275</v>
      </c>
      <c r="O261" s="10">
        <v>23641</v>
      </c>
      <c r="P261" s="32" t="s">
        <v>1276</v>
      </c>
      <c r="Q261" s="33">
        <v>0</v>
      </c>
    </row>
    <row r="262" spans="1:17" ht="15" thickBot="1" x14ac:dyDescent="0.35">
      <c r="A262" s="70" t="s">
        <v>4031</v>
      </c>
      <c r="B262" s="9" t="str">
        <f t="shared" si="6"/>
        <v/>
      </c>
      <c r="C262" s="8" t="str">
        <f t="shared" si="7"/>
        <v>◄</v>
      </c>
      <c r="D262" s="7"/>
      <c r="E262" s="6"/>
      <c r="F262" s="18" t="s">
        <v>665</v>
      </c>
      <c r="G262" s="17" t="s">
        <v>1279</v>
      </c>
      <c r="H262" s="16" t="s">
        <v>4066</v>
      </c>
      <c r="I262" s="15">
        <v>0</v>
      </c>
      <c r="J262" s="15" t="s">
        <v>4057</v>
      </c>
      <c r="K262" s="14" t="s">
        <v>50</v>
      </c>
      <c r="L262" s="13">
        <v>0</v>
      </c>
      <c r="M262" s="12" t="s">
        <v>4089</v>
      </c>
      <c r="N262" s="11" t="s">
        <v>50</v>
      </c>
      <c r="O262" s="10">
        <v>23641</v>
      </c>
      <c r="P262" s="34"/>
      <c r="Q262" s="35"/>
    </row>
    <row r="263" spans="1:17" x14ac:dyDescent="0.3">
      <c r="A263" s="70" t="s">
        <v>4031</v>
      </c>
      <c r="B263" s="9" t="str">
        <f t="shared" ref="B263:B282" si="8">IF(C263="?","?","")</f>
        <v/>
      </c>
      <c r="C263" s="8" t="str">
        <f t="shared" ref="C263:C282" si="9">IF(AND(D263="",E263&gt;0),"?",IF(D263="","◄",IF(E263&gt;=1,"►","")))</f>
        <v>◄</v>
      </c>
      <c r="D263" s="7"/>
      <c r="E263" s="6"/>
      <c r="F263" s="19" t="s">
        <v>670</v>
      </c>
      <c r="G263" s="17" t="s">
        <v>1282</v>
      </c>
      <c r="H263" s="16" t="s">
        <v>1283</v>
      </c>
      <c r="I263" s="15">
        <v>0</v>
      </c>
      <c r="J263" s="15">
        <v>1304</v>
      </c>
      <c r="K263" s="14" t="s">
        <v>17</v>
      </c>
      <c r="L263" s="13" t="s">
        <v>18</v>
      </c>
      <c r="M263" s="12" t="s">
        <v>1284</v>
      </c>
      <c r="N263" s="11" t="s">
        <v>1285</v>
      </c>
      <c r="O263" s="10">
        <v>23662</v>
      </c>
      <c r="P263" s="32" t="s">
        <v>1286</v>
      </c>
      <c r="Q263" s="33">
        <v>0</v>
      </c>
    </row>
    <row r="264" spans="1:17" x14ac:dyDescent="0.3">
      <c r="A264" s="70" t="s">
        <v>4031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671</v>
      </c>
      <c r="G264" s="17" t="s">
        <v>1282</v>
      </c>
      <c r="H264" s="16" t="s">
        <v>1287</v>
      </c>
      <c r="I264" s="15">
        <v>0</v>
      </c>
      <c r="J264" s="15">
        <v>1305</v>
      </c>
      <c r="K264" s="14" t="s">
        <v>50</v>
      </c>
      <c r="L264" s="13" t="s">
        <v>51</v>
      </c>
      <c r="M264" s="12" t="s">
        <v>1284</v>
      </c>
      <c r="N264" s="11" t="s">
        <v>50</v>
      </c>
      <c r="O264" s="10">
        <v>23662</v>
      </c>
      <c r="P264" s="34"/>
      <c r="Q264" s="35"/>
    </row>
    <row r="265" spans="1:17" ht="15" thickBot="1" x14ac:dyDescent="0.35">
      <c r="A265" s="70" t="s">
        <v>4031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1807</v>
      </c>
      <c r="G265" s="17" t="s">
        <v>1282</v>
      </c>
      <c r="H265" s="16" t="s">
        <v>4066</v>
      </c>
      <c r="I265" s="15">
        <v>0</v>
      </c>
      <c r="J265" s="15" t="s">
        <v>4057</v>
      </c>
      <c r="K265" s="14" t="s">
        <v>50</v>
      </c>
      <c r="L265" s="13">
        <v>0</v>
      </c>
      <c r="M265" s="12" t="s">
        <v>1284</v>
      </c>
      <c r="N265" s="11" t="s">
        <v>50</v>
      </c>
      <c r="O265" s="10">
        <v>23662</v>
      </c>
      <c r="P265" s="34"/>
      <c r="Q265" s="35"/>
    </row>
    <row r="266" spans="1:17" x14ac:dyDescent="0.3">
      <c r="A266" s="70" t="s">
        <v>4031</v>
      </c>
      <c r="B266" s="9" t="str">
        <f t="shared" si="8"/>
        <v/>
      </c>
      <c r="C266" s="8" t="str">
        <f t="shared" si="9"/>
        <v>◄</v>
      </c>
      <c r="D266" s="7"/>
      <c r="E266" s="6"/>
      <c r="F266" s="19" t="s">
        <v>674</v>
      </c>
      <c r="G266" s="17" t="s">
        <v>1288</v>
      </c>
      <c r="H266" s="16" t="s">
        <v>1289</v>
      </c>
      <c r="I266" s="15" t="s">
        <v>28</v>
      </c>
      <c r="J266" s="15" t="s">
        <v>1290</v>
      </c>
      <c r="K266" s="14" t="s">
        <v>1291</v>
      </c>
      <c r="L266" s="13" t="s">
        <v>18</v>
      </c>
      <c r="M266" s="12" t="s">
        <v>1284</v>
      </c>
      <c r="N266" s="11">
        <v>31186</v>
      </c>
      <c r="O266" s="10">
        <v>23664</v>
      </c>
      <c r="P266" s="32" t="s">
        <v>1292</v>
      </c>
      <c r="Q266" s="33">
        <v>0</v>
      </c>
    </row>
    <row r="267" spans="1:17" x14ac:dyDescent="0.3">
      <c r="A267" s="70" t="s">
        <v>4031</v>
      </c>
      <c r="B267" s="9" t="str">
        <f t="shared" si="8"/>
        <v/>
      </c>
      <c r="C267" s="8" t="str">
        <f t="shared" si="9"/>
        <v>◄</v>
      </c>
      <c r="D267" s="7"/>
      <c r="E267" s="6"/>
      <c r="F267" s="18" t="s">
        <v>675</v>
      </c>
      <c r="G267" s="17" t="s">
        <v>1288</v>
      </c>
      <c r="H267" s="16" t="s">
        <v>1293</v>
      </c>
      <c r="I267" s="15" t="s">
        <v>28</v>
      </c>
      <c r="J267" s="15" t="s">
        <v>1290</v>
      </c>
      <c r="K267" s="14" t="s">
        <v>1291</v>
      </c>
      <c r="L267" s="13" t="s">
        <v>18</v>
      </c>
      <c r="M267" s="12" t="s">
        <v>1284</v>
      </c>
      <c r="N267" s="11">
        <v>31186</v>
      </c>
      <c r="O267" s="10">
        <v>23664</v>
      </c>
      <c r="P267" s="34"/>
      <c r="Q267" s="35"/>
    </row>
    <row r="268" spans="1:17" x14ac:dyDescent="0.3">
      <c r="A268" s="70" t="s">
        <v>4031</v>
      </c>
      <c r="B268" s="9" t="str">
        <f t="shared" si="8"/>
        <v/>
      </c>
      <c r="C268" s="8" t="str">
        <f t="shared" si="9"/>
        <v>◄</v>
      </c>
      <c r="D268" s="7"/>
      <c r="E268" s="6"/>
      <c r="F268" s="18" t="s">
        <v>676</v>
      </c>
      <c r="G268" s="17" t="s">
        <v>1288</v>
      </c>
      <c r="H268" s="16" t="s">
        <v>1294</v>
      </c>
      <c r="I268" s="15" t="s">
        <v>16</v>
      </c>
      <c r="J268" s="15" t="s">
        <v>1290</v>
      </c>
      <c r="K268" s="14" t="s">
        <v>64</v>
      </c>
      <c r="L268" s="13" t="s">
        <v>18</v>
      </c>
      <c r="M268" s="12" t="s">
        <v>1284</v>
      </c>
      <c r="N268" s="11" t="s">
        <v>1284</v>
      </c>
      <c r="O268" s="10">
        <v>23664</v>
      </c>
      <c r="P268" s="34"/>
      <c r="Q268" s="35"/>
    </row>
    <row r="269" spans="1:17" ht="15" thickBot="1" x14ac:dyDescent="0.35">
      <c r="A269" s="70" t="s">
        <v>4031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675</v>
      </c>
      <c r="G269" s="17" t="s">
        <v>1288</v>
      </c>
      <c r="H269" s="16" t="s">
        <v>1295</v>
      </c>
      <c r="I269" s="15" t="s">
        <v>28</v>
      </c>
      <c r="J269" s="15" t="s">
        <v>1290</v>
      </c>
      <c r="K269" s="14" t="s">
        <v>1291</v>
      </c>
      <c r="L269" s="13" t="s">
        <v>18</v>
      </c>
      <c r="M269" s="12" t="s">
        <v>1284</v>
      </c>
      <c r="N269" s="11">
        <v>31186</v>
      </c>
      <c r="O269" s="10">
        <v>23664</v>
      </c>
      <c r="P269" s="36"/>
      <c r="Q269" s="37"/>
    </row>
    <row r="270" spans="1:17" x14ac:dyDescent="0.3">
      <c r="A270" s="70" t="s">
        <v>4031</v>
      </c>
      <c r="B270" s="9" t="str">
        <f t="shared" si="8"/>
        <v/>
      </c>
      <c r="C270" s="8" t="str">
        <f t="shared" si="9"/>
        <v>◄</v>
      </c>
      <c r="D270" s="7"/>
      <c r="E270" s="6"/>
      <c r="F270" s="19" t="s">
        <v>683</v>
      </c>
      <c r="G270" s="17" t="s">
        <v>1296</v>
      </c>
      <c r="H270" s="16" t="s">
        <v>1297</v>
      </c>
      <c r="I270" s="15">
        <v>0</v>
      </c>
      <c r="J270" s="15" t="s">
        <v>1298</v>
      </c>
      <c r="K270" s="14" t="s">
        <v>883</v>
      </c>
      <c r="L270" s="13" t="s">
        <v>18</v>
      </c>
      <c r="M270" s="12" t="s">
        <v>1310</v>
      </c>
      <c r="N270" s="11" t="s">
        <v>1299</v>
      </c>
      <c r="O270" s="10">
        <v>23718</v>
      </c>
      <c r="P270" s="32" t="s">
        <v>1300</v>
      </c>
      <c r="Q270" s="33">
        <v>0</v>
      </c>
    </row>
    <row r="271" spans="1:17" x14ac:dyDescent="0.3">
      <c r="A271" s="70" t="s">
        <v>4031</v>
      </c>
      <c r="B271" s="9" t="str">
        <f t="shared" si="8"/>
        <v/>
      </c>
      <c r="C271" s="8" t="str">
        <f t="shared" si="9"/>
        <v>◄</v>
      </c>
      <c r="D271" s="7"/>
      <c r="E271" s="6"/>
      <c r="F271" s="18" t="s">
        <v>684</v>
      </c>
      <c r="G271" s="17" t="s">
        <v>1296</v>
      </c>
      <c r="H271" s="16" t="s">
        <v>1301</v>
      </c>
      <c r="I271" s="15">
        <v>0</v>
      </c>
      <c r="J271" s="15">
        <v>1308</v>
      </c>
      <c r="K271" s="14" t="s">
        <v>883</v>
      </c>
      <c r="L271" s="13" t="s">
        <v>18</v>
      </c>
      <c r="M271" s="12" t="s">
        <v>1310</v>
      </c>
      <c r="N271" s="11" t="s">
        <v>1299</v>
      </c>
      <c r="O271" s="10">
        <v>23718</v>
      </c>
      <c r="P271" s="34"/>
      <c r="Q271" s="35"/>
    </row>
    <row r="272" spans="1:17" ht="15" thickBot="1" x14ac:dyDescent="0.35">
      <c r="A272" s="70" t="s">
        <v>4031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685</v>
      </c>
      <c r="G272" s="17" t="s">
        <v>1296</v>
      </c>
      <c r="H272" s="16" t="s">
        <v>1302</v>
      </c>
      <c r="I272" s="15">
        <v>0</v>
      </c>
      <c r="J272" s="15">
        <v>1309</v>
      </c>
      <c r="K272" s="14" t="s">
        <v>883</v>
      </c>
      <c r="L272" s="13" t="s">
        <v>18</v>
      </c>
      <c r="M272" s="12" t="s">
        <v>1310</v>
      </c>
      <c r="N272" s="11" t="s">
        <v>1299</v>
      </c>
      <c r="O272" s="10">
        <v>23718</v>
      </c>
      <c r="P272" s="34"/>
      <c r="Q272" s="35"/>
    </row>
    <row r="273" spans="1:17" x14ac:dyDescent="0.3">
      <c r="A273" s="70" t="s">
        <v>4031</v>
      </c>
      <c r="B273" s="9" t="str">
        <f t="shared" si="8"/>
        <v/>
      </c>
      <c r="C273" s="8" t="str">
        <f t="shared" si="9"/>
        <v>◄</v>
      </c>
      <c r="D273" s="7"/>
      <c r="E273" s="6"/>
      <c r="F273" s="19" t="s">
        <v>693</v>
      </c>
      <c r="G273" s="17" t="s">
        <v>1296</v>
      </c>
      <c r="H273" s="16" t="s">
        <v>1303</v>
      </c>
      <c r="I273" s="15">
        <v>0</v>
      </c>
      <c r="J273" s="15">
        <v>1310</v>
      </c>
      <c r="K273" s="14" t="s">
        <v>883</v>
      </c>
      <c r="L273" s="13" t="s">
        <v>18</v>
      </c>
      <c r="M273" s="12" t="s">
        <v>1310</v>
      </c>
      <c r="N273" s="11" t="s">
        <v>1299</v>
      </c>
      <c r="O273" s="10">
        <v>23718</v>
      </c>
      <c r="P273" s="32" t="s">
        <v>1300</v>
      </c>
      <c r="Q273" s="33">
        <v>0</v>
      </c>
    </row>
    <row r="274" spans="1:17" x14ac:dyDescent="0.3">
      <c r="A274" s="70" t="s">
        <v>4031</v>
      </c>
      <c r="B274" s="9" t="str">
        <f t="shared" si="8"/>
        <v/>
      </c>
      <c r="C274" s="8" t="str">
        <f t="shared" si="9"/>
        <v>◄</v>
      </c>
      <c r="D274" s="7"/>
      <c r="E274" s="6"/>
      <c r="F274" s="18" t="s">
        <v>694</v>
      </c>
      <c r="G274" s="17" t="s">
        <v>1296</v>
      </c>
      <c r="H274" s="16" t="s">
        <v>1304</v>
      </c>
      <c r="I274" s="15">
        <v>0</v>
      </c>
      <c r="J274" s="15">
        <v>1311</v>
      </c>
      <c r="K274" s="14" t="s">
        <v>883</v>
      </c>
      <c r="L274" s="13" t="s">
        <v>18</v>
      </c>
      <c r="M274" s="12" t="s">
        <v>1310</v>
      </c>
      <c r="N274" s="11" t="s">
        <v>1299</v>
      </c>
      <c r="O274" s="10">
        <v>23718</v>
      </c>
      <c r="P274" s="34"/>
      <c r="Q274" s="35"/>
    </row>
    <row r="275" spans="1:17" ht="15" thickBot="1" x14ac:dyDescent="0.35">
      <c r="A275" s="70" t="s">
        <v>4031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695</v>
      </c>
      <c r="G275" s="17" t="s">
        <v>1296</v>
      </c>
      <c r="H275" s="16" t="s">
        <v>1305</v>
      </c>
      <c r="I275" s="15">
        <v>0</v>
      </c>
      <c r="J275" s="15">
        <v>1312</v>
      </c>
      <c r="K275" s="14" t="s">
        <v>883</v>
      </c>
      <c r="L275" s="13" t="s">
        <v>18</v>
      </c>
      <c r="M275" s="12" t="s">
        <v>1310</v>
      </c>
      <c r="N275" s="11" t="s">
        <v>1299</v>
      </c>
      <c r="O275" s="10">
        <v>23718</v>
      </c>
      <c r="P275" s="34"/>
      <c r="Q275" s="35"/>
    </row>
    <row r="276" spans="1:17" x14ac:dyDescent="0.3">
      <c r="A276" s="70" t="s">
        <v>4031</v>
      </c>
      <c r="B276" s="9" t="str">
        <f t="shared" si="8"/>
        <v/>
      </c>
      <c r="C276" s="8" t="str">
        <f t="shared" si="9"/>
        <v>◄</v>
      </c>
      <c r="D276" s="7"/>
      <c r="E276" s="6"/>
      <c r="F276" s="19" t="s">
        <v>703</v>
      </c>
      <c r="G276" s="17" t="s">
        <v>1296</v>
      </c>
      <c r="H276" s="16" t="s">
        <v>1306</v>
      </c>
      <c r="I276" s="15">
        <v>0</v>
      </c>
      <c r="J276" s="15" t="s">
        <v>1298</v>
      </c>
      <c r="K276" s="14" t="s">
        <v>883</v>
      </c>
      <c r="L276" s="13">
        <v>0</v>
      </c>
      <c r="M276" s="12" t="s">
        <v>1310</v>
      </c>
      <c r="N276" s="11" t="s">
        <v>1299</v>
      </c>
      <c r="O276" s="10">
        <v>23718</v>
      </c>
      <c r="P276" s="32" t="s">
        <v>1300</v>
      </c>
      <c r="Q276" s="33" t="s">
        <v>318</v>
      </c>
    </row>
    <row r="277" spans="1:17" x14ac:dyDescent="0.3">
      <c r="A277" s="70" t="s">
        <v>4031</v>
      </c>
      <c r="B277" s="9" t="str">
        <f t="shared" si="8"/>
        <v/>
      </c>
      <c r="C277" s="8" t="str">
        <f t="shared" si="9"/>
        <v>◄</v>
      </c>
      <c r="D277" s="7"/>
      <c r="E277" s="6"/>
      <c r="F277" s="18" t="s">
        <v>704</v>
      </c>
      <c r="G277" s="17" t="s">
        <v>1296</v>
      </c>
      <c r="H277" s="16" t="s">
        <v>1307</v>
      </c>
      <c r="I277" s="15">
        <v>0</v>
      </c>
      <c r="J277" s="15">
        <v>1308</v>
      </c>
      <c r="K277" s="14" t="s">
        <v>883</v>
      </c>
      <c r="L277" s="13">
        <v>0</v>
      </c>
      <c r="M277" s="12" t="s">
        <v>1310</v>
      </c>
      <c r="N277" s="11" t="s">
        <v>1299</v>
      </c>
      <c r="O277" s="10">
        <v>23718</v>
      </c>
      <c r="P277" s="34"/>
      <c r="Q277" s="35"/>
    </row>
    <row r="278" spans="1:17" x14ac:dyDescent="0.3">
      <c r="A278" s="70" t="s">
        <v>4031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705</v>
      </c>
      <c r="G278" s="17" t="s">
        <v>1296</v>
      </c>
      <c r="H278" s="16" t="s">
        <v>1308</v>
      </c>
      <c r="I278" s="15">
        <v>0</v>
      </c>
      <c r="J278" s="15">
        <v>1310</v>
      </c>
      <c r="K278" s="14" t="s">
        <v>883</v>
      </c>
      <c r="L278" s="13" t="s">
        <v>18</v>
      </c>
      <c r="M278" s="12" t="s">
        <v>1310</v>
      </c>
      <c r="N278" s="11" t="s">
        <v>1299</v>
      </c>
      <c r="O278" s="10">
        <v>23718</v>
      </c>
      <c r="P278" s="34"/>
      <c r="Q278" s="35"/>
    </row>
    <row r="279" spans="1:17" ht="15" thickBot="1" x14ac:dyDescent="0.35">
      <c r="A279" s="70" t="s">
        <v>4031</v>
      </c>
      <c r="B279" s="9" t="str">
        <f t="shared" si="8"/>
        <v/>
      </c>
      <c r="C279" s="8" t="str">
        <f t="shared" si="9"/>
        <v>◄</v>
      </c>
      <c r="D279" s="7"/>
      <c r="E279" s="6"/>
      <c r="F279" s="18" t="s">
        <v>705</v>
      </c>
      <c r="G279" s="17" t="s">
        <v>1296</v>
      </c>
      <c r="H279" s="16" t="s">
        <v>1309</v>
      </c>
      <c r="I279" s="15">
        <v>0</v>
      </c>
      <c r="J279" s="15">
        <v>1310</v>
      </c>
      <c r="K279" s="14" t="s">
        <v>883</v>
      </c>
      <c r="L279" s="13" t="s">
        <v>18</v>
      </c>
      <c r="M279" s="12" t="s">
        <v>1310</v>
      </c>
      <c r="N279" s="11" t="s">
        <v>1299</v>
      </c>
      <c r="O279" s="10">
        <v>23718</v>
      </c>
      <c r="P279" s="38"/>
      <c r="Q279" s="39"/>
    </row>
    <row r="280" spans="1:17" x14ac:dyDescent="0.3">
      <c r="A280" s="70" t="s">
        <v>4031</v>
      </c>
      <c r="B280" s="9" t="str">
        <f t="shared" si="8"/>
        <v/>
      </c>
      <c r="C280" s="8" t="str">
        <f t="shared" si="9"/>
        <v>◄</v>
      </c>
      <c r="D280" s="7"/>
      <c r="E280" s="6"/>
      <c r="F280" s="19" t="s">
        <v>712</v>
      </c>
      <c r="G280" s="17" t="s">
        <v>1296</v>
      </c>
      <c r="H280" s="16" t="s">
        <v>1308</v>
      </c>
      <c r="I280" s="15">
        <v>0</v>
      </c>
      <c r="J280" s="15">
        <v>1310</v>
      </c>
      <c r="K280" s="14" t="s">
        <v>883</v>
      </c>
      <c r="L280" s="13" t="s">
        <v>18</v>
      </c>
      <c r="M280" s="12" t="s">
        <v>1310</v>
      </c>
      <c r="N280" s="11" t="s">
        <v>1299</v>
      </c>
      <c r="O280" s="10">
        <v>23718</v>
      </c>
      <c r="P280" s="32" t="s">
        <v>1300</v>
      </c>
      <c r="Q280" s="33" t="s">
        <v>318</v>
      </c>
    </row>
    <row r="281" spans="1:17" x14ac:dyDescent="0.3">
      <c r="A281" s="70" t="s">
        <v>4031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713</v>
      </c>
      <c r="G281" s="17" t="s">
        <v>1296</v>
      </c>
      <c r="H281" s="16" t="s">
        <v>1311</v>
      </c>
      <c r="I281" s="15">
        <v>0</v>
      </c>
      <c r="J281" s="15">
        <v>1311</v>
      </c>
      <c r="K281" s="14" t="s">
        <v>883</v>
      </c>
      <c r="L281" s="13" t="s">
        <v>18</v>
      </c>
      <c r="M281" s="12" t="s">
        <v>1310</v>
      </c>
      <c r="N281" s="11" t="s">
        <v>1299</v>
      </c>
      <c r="O281" s="10">
        <v>23718</v>
      </c>
      <c r="P281" s="34"/>
      <c r="Q281" s="35"/>
    </row>
    <row r="282" spans="1:17" x14ac:dyDescent="0.3">
      <c r="A282" s="70" t="s">
        <v>4031</v>
      </c>
      <c r="B282" s="9" t="str">
        <f t="shared" si="8"/>
        <v/>
      </c>
      <c r="C282" s="8" t="str">
        <f t="shared" si="9"/>
        <v>◄</v>
      </c>
      <c r="D282" s="7"/>
      <c r="E282" s="6"/>
      <c r="F282" s="18" t="s">
        <v>714</v>
      </c>
      <c r="G282" s="17" t="s">
        <v>1296</v>
      </c>
      <c r="H282" s="16" t="s">
        <v>1312</v>
      </c>
      <c r="I282" s="15">
        <v>0</v>
      </c>
      <c r="J282" s="15">
        <v>1313</v>
      </c>
      <c r="K282" s="14" t="s">
        <v>883</v>
      </c>
      <c r="L282" s="13" t="s">
        <v>18</v>
      </c>
      <c r="M282" s="12" t="s">
        <v>1310</v>
      </c>
      <c r="N282" s="11" t="s">
        <v>1299</v>
      </c>
      <c r="O282" s="10">
        <v>23718</v>
      </c>
      <c r="P282" s="34"/>
      <c r="Q282" s="35"/>
    </row>
    <row r="283" spans="1:17" x14ac:dyDescent="0.3">
      <c r="A283" s="70" t="s">
        <v>4031</v>
      </c>
      <c r="B283" s="3"/>
      <c r="C283" s="3"/>
      <c r="D283" s="3"/>
      <c r="E283" s="3"/>
      <c r="F283" s="5"/>
      <c r="G283" s="3"/>
      <c r="H283" s="3"/>
      <c r="I283" s="4"/>
      <c r="J283" s="3"/>
      <c r="K283" s="3"/>
      <c r="L283" s="4"/>
      <c r="M283" s="4"/>
      <c r="N283" s="3"/>
      <c r="O283" s="3"/>
      <c r="P283" s="3"/>
      <c r="Q283" s="3"/>
    </row>
    <row r="284" spans="1:17" ht="15" thickBot="1" x14ac:dyDescent="0.35">
      <c r="A284" s="70" t="s">
        <v>4031</v>
      </c>
      <c r="C284" s="94" t="s">
        <v>4031</v>
      </c>
      <c r="D284" s="93" t="s">
        <v>4031</v>
      </c>
      <c r="E284" s="93" t="s">
        <v>4031</v>
      </c>
      <c r="F284" s="93" t="s">
        <v>4031</v>
      </c>
      <c r="G284" s="93" t="s">
        <v>4031</v>
      </c>
      <c r="H284" s="93" t="s">
        <v>4031</v>
      </c>
      <c r="I284" s="93" t="s">
        <v>4031</v>
      </c>
      <c r="J284" s="93" t="s">
        <v>4031</v>
      </c>
      <c r="K284" s="93" t="s">
        <v>4031</v>
      </c>
      <c r="L284" s="93" t="s">
        <v>4031</v>
      </c>
      <c r="M284" s="93" t="s">
        <v>4031</v>
      </c>
      <c r="N284" s="93" t="s">
        <v>4031</v>
      </c>
      <c r="O284" s="93" t="s">
        <v>4031</v>
      </c>
    </row>
    <row r="285" spans="1:17" ht="15" thickTop="1" x14ac:dyDescent="0.3">
      <c r="A285" s="70" t="s">
        <v>4031</v>
      </c>
      <c r="B285" s="80"/>
      <c r="C285" s="80" t="s">
        <v>4036</v>
      </c>
      <c r="D285" s="80" t="s">
        <v>4036</v>
      </c>
      <c r="E285" s="80" t="s">
        <v>4036</v>
      </c>
      <c r="F285" s="71" t="s">
        <v>4031</v>
      </c>
      <c r="G285" s="81" t="s">
        <v>4033</v>
      </c>
      <c r="H285" s="82" t="s">
        <v>4034</v>
      </c>
      <c r="I285" s="83"/>
      <c r="J285" s="84"/>
      <c r="K285" s="84"/>
      <c r="L285" s="83"/>
      <c r="M285" s="83"/>
      <c r="N285" s="84"/>
      <c r="O285" s="85"/>
    </row>
    <row r="286" spans="1:17" ht="15" customHeight="1" thickBot="1" x14ac:dyDescent="0.35">
      <c r="A286" s="86"/>
      <c r="B286" s="86"/>
      <c r="C286" s="86"/>
      <c r="D286" s="141" t="str">
        <f>CONCATENATE(COUNTIF(L287:L379, "scan"), "x ►")</f>
        <v>26x ►</v>
      </c>
      <c r="E286" s="142"/>
      <c r="F286" s="13" t="s">
        <v>51</v>
      </c>
      <c r="G286" s="72" t="str">
        <f>CONCATENATE(D286,"Missende scans in:")</f>
        <v>26x ►Missende scans in:</v>
      </c>
      <c r="H286" s="87" t="str">
        <f>H$3</f>
        <v>MK JAY1961-1964(1174-1312)(NL-FR-EN)</v>
      </c>
      <c r="I286" s="88"/>
      <c r="J286" s="89"/>
      <c r="K286" s="89"/>
      <c r="L286" s="88"/>
      <c r="M286" s="88"/>
      <c r="N286" s="89"/>
      <c r="O286" s="90"/>
    </row>
    <row r="287" spans="1:17" ht="15" thickTop="1" x14ac:dyDescent="0.3">
      <c r="A287" s="86"/>
      <c r="B287" s="86"/>
      <c r="C287" s="86"/>
      <c r="D287" s="7"/>
      <c r="E287" s="6"/>
      <c r="F287" s="19" t="s">
        <v>144</v>
      </c>
      <c r="G287" s="17" t="s">
        <v>861</v>
      </c>
      <c r="H287" s="16" t="s">
        <v>869</v>
      </c>
      <c r="I287" s="15">
        <v>0</v>
      </c>
      <c r="J287" s="15">
        <v>1194</v>
      </c>
      <c r="K287" s="14" t="s">
        <v>50</v>
      </c>
      <c r="L287" s="13" t="s">
        <v>51</v>
      </c>
      <c r="M287" s="12" t="s">
        <v>4069</v>
      </c>
      <c r="N287" s="11" t="s">
        <v>50</v>
      </c>
      <c r="O287" s="10">
        <v>22542</v>
      </c>
    </row>
    <row r="288" spans="1:17" x14ac:dyDescent="0.3">
      <c r="A288" s="86"/>
      <c r="B288" s="86"/>
      <c r="C288" s="86"/>
      <c r="D288" s="7"/>
      <c r="E288" s="6"/>
      <c r="F288" s="18" t="s">
        <v>168</v>
      </c>
      <c r="G288" s="17" t="s">
        <v>880</v>
      </c>
      <c r="H288" s="16" t="s">
        <v>893</v>
      </c>
      <c r="I288" s="15">
        <v>0</v>
      </c>
      <c r="J288" s="15">
        <v>1203</v>
      </c>
      <c r="K288" s="14" t="s">
        <v>50</v>
      </c>
      <c r="L288" s="13" t="s">
        <v>51</v>
      </c>
      <c r="M288" s="12" t="s">
        <v>890</v>
      </c>
      <c r="N288" s="11" t="s">
        <v>50</v>
      </c>
      <c r="O288" s="10">
        <v>22619</v>
      </c>
    </row>
    <row r="289" spans="1:15" x14ac:dyDescent="0.3">
      <c r="A289" s="86"/>
      <c r="B289" s="86"/>
      <c r="C289" s="86"/>
      <c r="D289" s="7"/>
      <c r="E289" s="6"/>
      <c r="F289" s="19" t="s">
        <v>174</v>
      </c>
      <c r="G289" s="17" t="s">
        <v>894</v>
      </c>
      <c r="H289" s="16" t="s">
        <v>895</v>
      </c>
      <c r="I289" s="15">
        <v>0</v>
      </c>
      <c r="J289" s="15" t="s">
        <v>896</v>
      </c>
      <c r="K289" s="14" t="s">
        <v>50</v>
      </c>
      <c r="L289" s="13" t="s">
        <v>51</v>
      </c>
      <c r="M289" s="12">
        <v>0</v>
      </c>
      <c r="N289" s="11" t="s">
        <v>50</v>
      </c>
      <c r="O289" s="10">
        <v>22692</v>
      </c>
    </row>
    <row r="290" spans="1:15" x14ac:dyDescent="0.3">
      <c r="A290" s="86"/>
      <c r="B290" s="86"/>
      <c r="C290" s="86"/>
      <c r="D290" s="7"/>
      <c r="E290" s="6"/>
      <c r="F290" s="18" t="s">
        <v>259</v>
      </c>
      <c r="G290" s="17" t="s">
        <v>966</v>
      </c>
      <c r="H290" s="16" t="s">
        <v>971</v>
      </c>
      <c r="I290" s="15">
        <v>0</v>
      </c>
      <c r="J290" s="15" t="s">
        <v>968</v>
      </c>
      <c r="K290" s="14" t="s">
        <v>50</v>
      </c>
      <c r="L290" s="13" t="s">
        <v>51</v>
      </c>
      <c r="M290" s="12" t="s">
        <v>4072</v>
      </c>
      <c r="N290" s="11" t="s">
        <v>50</v>
      </c>
      <c r="O290" s="10">
        <v>22814</v>
      </c>
    </row>
    <row r="291" spans="1:15" x14ac:dyDescent="0.3">
      <c r="A291" s="86"/>
      <c r="B291" s="86"/>
      <c r="C291" s="86"/>
      <c r="D291" s="7"/>
      <c r="E291" s="6"/>
      <c r="F291" s="19" t="s">
        <v>270</v>
      </c>
      <c r="G291" s="17" t="s">
        <v>976</v>
      </c>
      <c r="H291" s="16" t="s">
        <v>977</v>
      </c>
      <c r="I291" s="15">
        <v>0</v>
      </c>
      <c r="J291" s="15" t="s">
        <v>978</v>
      </c>
      <c r="K291" s="14" t="s">
        <v>50</v>
      </c>
      <c r="L291" s="13" t="s">
        <v>51</v>
      </c>
      <c r="M291" s="12" t="s">
        <v>979</v>
      </c>
      <c r="N291" s="11" t="s">
        <v>50</v>
      </c>
      <c r="O291" s="10">
        <v>22907</v>
      </c>
    </row>
    <row r="292" spans="1:15" x14ac:dyDescent="0.3">
      <c r="A292" s="86"/>
      <c r="B292" s="86"/>
      <c r="C292" s="86"/>
      <c r="D292" s="7"/>
      <c r="E292" s="6"/>
      <c r="F292" s="19" t="s">
        <v>281</v>
      </c>
      <c r="G292" s="17" t="s">
        <v>982</v>
      </c>
      <c r="H292" s="16" t="s">
        <v>983</v>
      </c>
      <c r="I292" s="15">
        <v>0</v>
      </c>
      <c r="J292" s="15" t="s">
        <v>984</v>
      </c>
      <c r="K292" s="14" t="s">
        <v>50</v>
      </c>
      <c r="L292" s="13" t="s">
        <v>51</v>
      </c>
      <c r="M292" s="12" t="s">
        <v>4073</v>
      </c>
      <c r="N292" s="11" t="s">
        <v>50</v>
      </c>
      <c r="O292" s="10">
        <v>22913</v>
      </c>
    </row>
    <row r="293" spans="1:15" x14ac:dyDescent="0.3">
      <c r="A293" s="86"/>
      <c r="B293" s="86"/>
      <c r="C293" s="86"/>
      <c r="D293" s="7"/>
      <c r="E293" s="6"/>
      <c r="F293" s="18" t="s">
        <v>282</v>
      </c>
      <c r="G293" s="17" t="s">
        <v>982</v>
      </c>
      <c r="H293" s="16" t="s">
        <v>986</v>
      </c>
      <c r="I293" s="15">
        <v>0</v>
      </c>
      <c r="J293" s="15" t="s">
        <v>984</v>
      </c>
      <c r="K293" s="14" t="s">
        <v>50</v>
      </c>
      <c r="L293" s="13" t="s">
        <v>51</v>
      </c>
      <c r="M293" s="12" t="s">
        <v>4073</v>
      </c>
      <c r="N293" s="11" t="s">
        <v>50</v>
      </c>
      <c r="O293" s="10">
        <v>22913</v>
      </c>
    </row>
    <row r="294" spans="1:15" x14ac:dyDescent="0.3">
      <c r="A294" s="86"/>
      <c r="B294" s="86"/>
      <c r="C294" s="86"/>
      <c r="D294" s="7"/>
      <c r="E294" s="6"/>
      <c r="F294" s="18" t="s">
        <v>987</v>
      </c>
      <c r="G294" s="17" t="s">
        <v>982</v>
      </c>
      <c r="H294" s="16" t="s">
        <v>988</v>
      </c>
      <c r="I294" s="15">
        <v>0</v>
      </c>
      <c r="J294" s="15" t="s">
        <v>984</v>
      </c>
      <c r="K294" s="14" t="s">
        <v>50</v>
      </c>
      <c r="L294" s="13" t="s">
        <v>51</v>
      </c>
      <c r="M294" s="12" t="s">
        <v>4073</v>
      </c>
      <c r="N294" s="11" t="s">
        <v>50</v>
      </c>
      <c r="O294" s="10">
        <v>22913</v>
      </c>
    </row>
    <row r="295" spans="1:15" x14ac:dyDescent="0.3">
      <c r="A295" s="86"/>
      <c r="B295" s="86"/>
      <c r="C295" s="86"/>
      <c r="D295" s="7"/>
      <c r="E295" s="6"/>
      <c r="F295" s="19" t="s">
        <v>287</v>
      </c>
      <c r="G295" s="17" t="s">
        <v>982</v>
      </c>
      <c r="H295" s="16" t="s">
        <v>983</v>
      </c>
      <c r="I295" s="15">
        <v>0</v>
      </c>
      <c r="J295" s="15" t="s">
        <v>984</v>
      </c>
      <c r="K295" s="14" t="s">
        <v>50</v>
      </c>
      <c r="L295" s="13" t="s">
        <v>51</v>
      </c>
      <c r="M295" s="12" t="s">
        <v>4073</v>
      </c>
      <c r="N295" s="11" t="s">
        <v>50</v>
      </c>
      <c r="O295" s="10">
        <v>22913</v>
      </c>
    </row>
    <row r="296" spans="1:15" x14ac:dyDescent="0.3">
      <c r="A296" s="86"/>
      <c r="B296" s="86"/>
      <c r="C296" s="86"/>
      <c r="D296" s="7"/>
      <c r="E296" s="6"/>
      <c r="F296" s="18" t="s">
        <v>288</v>
      </c>
      <c r="G296" s="17" t="s">
        <v>982</v>
      </c>
      <c r="H296" s="16" t="s">
        <v>986</v>
      </c>
      <c r="I296" s="15">
        <v>0</v>
      </c>
      <c r="J296" s="15" t="s">
        <v>984</v>
      </c>
      <c r="K296" s="14" t="s">
        <v>50</v>
      </c>
      <c r="L296" s="13" t="s">
        <v>51</v>
      </c>
      <c r="M296" s="12" t="s">
        <v>4073</v>
      </c>
      <c r="N296" s="11" t="s">
        <v>50</v>
      </c>
      <c r="O296" s="10">
        <v>22913</v>
      </c>
    </row>
    <row r="297" spans="1:15" x14ac:dyDescent="0.3">
      <c r="A297" s="86"/>
      <c r="B297" s="86"/>
      <c r="C297" s="86"/>
      <c r="D297" s="7"/>
      <c r="E297" s="6"/>
      <c r="F297" s="18" t="s">
        <v>989</v>
      </c>
      <c r="G297" s="17" t="s">
        <v>982</v>
      </c>
      <c r="H297" s="16" t="s">
        <v>988</v>
      </c>
      <c r="I297" s="15">
        <v>0</v>
      </c>
      <c r="J297" s="15" t="s">
        <v>984</v>
      </c>
      <c r="K297" s="14" t="s">
        <v>50</v>
      </c>
      <c r="L297" s="13" t="s">
        <v>51</v>
      </c>
      <c r="M297" s="12" t="s">
        <v>4073</v>
      </c>
      <c r="N297" s="11" t="s">
        <v>50</v>
      </c>
      <c r="O297" s="10">
        <v>22913</v>
      </c>
    </row>
    <row r="298" spans="1:15" x14ac:dyDescent="0.3">
      <c r="A298" s="86"/>
      <c r="B298" s="86"/>
      <c r="C298" s="86"/>
      <c r="D298" s="7"/>
      <c r="E298" s="6"/>
      <c r="F298" s="18" t="s">
        <v>381</v>
      </c>
      <c r="G298" s="17" t="s">
        <v>1048</v>
      </c>
      <c r="H298" s="16" t="s">
        <v>1053</v>
      </c>
      <c r="I298" s="15">
        <v>0</v>
      </c>
      <c r="J298" s="15">
        <v>1242</v>
      </c>
      <c r="K298" s="14" t="s">
        <v>50</v>
      </c>
      <c r="L298" s="13" t="s">
        <v>51</v>
      </c>
      <c r="M298" s="12">
        <v>0</v>
      </c>
      <c r="N298" s="11" t="s">
        <v>50</v>
      </c>
      <c r="O298" s="10">
        <v>23060</v>
      </c>
    </row>
    <row r="299" spans="1:15" x14ac:dyDescent="0.3">
      <c r="A299" s="86"/>
      <c r="B299" s="86"/>
      <c r="C299" s="86"/>
      <c r="D299" s="7"/>
      <c r="E299" s="6"/>
      <c r="F299" s="19" t="s">
        <v>395</v>
      </c>
      <c r="G299" s="17" t="s">
        <v>1061</v>
      </c>
      <c r="H299" s="16" t="s">
        <v>1062</v>
      </c>
      <c r="I299" s="15">
        <v>0</v>
      </c>
      <c r="J299" s="15" t="s">
        <v>1063</v>
      </c>
      <c r="K299" s="14" t="s">
        <v>50</v>
      </c>
      <c r="L299" s="13" t="s">
        <v>51</v>
      </c>
      <c r="M299" s="12" t="s">
        <v>4076</v>
      </c>
      <c r="N299" s="11" t="s">
        <v>50</v>
      </c>
      <c r="O299" s="10">
        <v>23095</v>
      </c>
    </row>
    <row r="300" spans="1:15" x14ac:dyDescent="0.3">
      <c r="A300" s="86"/>
      <c r="B300" s="86"/>
      <c r="C300" s="86"/>
      <c r="D300" s="7"/>
      <c r="E300" s="6"/>
      <c r="F300" s="19" t="s">
        <v>407</v>
      </c>
      <c r="G300" s="17" t="s">
        <v>1077</v>
      </c>
      <c r="H300" s="16" t="s">
        <v>1078</v>
      </c>
      <c r="I300" s="15">
        <v>0</v>
      </c>
      <c r="J300" s="15" t="s">
        <v>1079</v>
      </c>
      <c r="K300" s="14" t="s">
        <v>50</v>
      </c>
      <c r="L300" s="13" t="s">
        <v>51</v>
      </c>
      <c r="M300" s="12">
        <v>0</v>
      </c>
      <c r="N300" s="11" t="s">
        <v>50</v>
      </c>
      <c r="O300" s="10">
        <v>23138</v>
      </c>
    </row>
    <row r="301" spans="1:15" x14ac:dyDescent="0.3">
      <c r="A301" s="86"/>
      <c r="B301" s="86"/>
      <c r="C301" s="86"/>
      <c r="D301" s="7"/>
      <c r="E301" s="6"/>
      <c r="F301" s="19" t="s">
        <v>409</v>
      </c>
      <c r="G301" s="17" t="s">
        <v>1083</v>
      </c>
      <c r="H301" s="16" t="s">
        <v>1084</v>
      </c>
      <c r="I301" s="15">
        <v>0</v>
      </c>
      <c r="J301" s="15" t="s">
        <v>1085</v>
      </c>
      <c r="K301" s="14" t="s">
        <v>50</v>
      </c>
      <c r="L301" s="13" t="s">
        <v>51</v>
      </c>
      <c r="M301" s="12">
        <v>0</v>
      </c>
      <c r="N301" s="11" t="s">
        <v>50</v>
      </c>
      <c r="O301" s="10">
        <v>23139</v>
      </c>
    </row>
    <row r="302" spans="1:15" x14ac:dyDescent="0.3">
      <c r="A302" s="86"/>
      <c r="B302" s="86"/>
      <c r="C302" s="86"/>
      <c r="D302" s="7"/>
      <c r="E302" s="6"/>
      <c r="F302" s="18" t="s">
        <v>410</v>
      </c>
      <c r="G302" s="17" t="s">
        <v>1083</v>
      </c>
      <c r="H302" s="16" t="s">
        <v>1087</v>
      </c>
      <c r="I302" s="15">
        <v>0</v>
      </c>
      <c r="J302" s="15">
        <v>1252</v>
      </c>
      <c r="K302" s="14" t="s">
        <v>50</v>
      </c>
      <c r="L302" s="13" t="s">
        <v>51</v>
      </c>
      <c r="M302" s="12">
        <v>0</v>
      </c>
      <c r="N302" s="11" t="s">
        <v>50</v>
      </c>
      <c r="O302" s="10">
        <v>23139</v>
      </c>
    </row>
    <row r="303" spans="1:15" x14ac:dyDescent="0.3">
      <c r="A303" s="86"/>
      <c r="B303" s="86"/>
      <c r="C303" s="86"/>
      <c r="D303" s="7"/>
      <c r="E303" s="6"/>
      <c r="F303" s="19" t="s">
        <v>418</v>
      </c>
      <c r="G303" s="17" t="s">
        <v>1090</v>
      </c>
      <c r="H303" s="16" t="s">
        <v>1091</v>
      </c>
      <c r="I303" s="15">
        <v>0</v>
      </c>
      <c r="J303" s="15" t="s">
        <v>1092</v>
      </c>
      <c r="K303" s="14">
        <v>0</v>
      </c>
      <c r="L303" s="13" t="s">
        <v>51</v>
      </c>
      <c r="M303" s="12">
        <v>0</v>
      </c>
      <c r="N303" s="11" t="s">
        <v>1093</v>
      </c>
      <c r="O303" s="10">
        <v>23175</v>
      </c>
    </row>
    <row r="304" spans="1:15" x14ac:dyDescent="0.3">
      <c r="A304" s="86"/>
      <c r="B304" s="86"/>
      <c r="C304" s="86"/>
      <c r="D304" s="7"/>
      <c r="E304" s="6"/>
      <c r="F304" s="19" t="s">
        <v>426</v>
      </c>
      <c r="G304" s="17" t="s">
        <v>1096</v>
      </c>
      <c r="H304" s="16" t="s">
        <v>1097</v>
      </c>
      <c r="I304" s="15">
        <v>0</v>
      </c>
      <c r="J304" s="15">
        <v>1254</v>
      </c>
      <c r="K304" s="14" t="s">
        <v>50</v>
      </c>
      <c r="L304" s="13" t="s">
        <v>51</v>
      </c>
      <c r="M304" s="12" t="s">
        <v>4077</v>
      </c>
      <c r="N304" s="11" t="s">
        <v>50</v>
      </c>
      <c r="O304" s="10">
        <v>23179</v>
      </c>
    </row>
    <row r="305" spans="1:15" x14ac:dyDescent="0.3">
      <c r="A305" s="86"/>
      <c r="B305" s="86"/>
      <c r="C305" s="86"/>
      <c r="D305" s="7"/>
      <c r="E305" s="6"/>
      <c r="F305" s="19" t="s">
        <v>429</v>
      </c>
      <c r="G305" s="17" t="s">
        <v>1101</v>
      </c>
      <c r="H305" s="16" t="s">
        <v>1102</v>
      </c>
      <c r="I305" s="15">
        <v>0</v>
      </c>
      <c r="J305" s="15" t="s">
        <v>1103</v>
      </c>
      <c r="K305" s="14" t="s">
        <v>50</v>
      </c>
      <c r="L305" s="13" t="s">
        <v>51</v>
      </c>
      <c r="M305" s="12" t="s">
        <v>4078</v>
      </c>
      <c r="N305" s="11" t="s">
        <v>50</v>
      </c>
      <c r="O305" s="10">
        <v>23207</v>
      </c>
    </row>
    <row r="306" spans="1:15" x14ac:dyDescent="0.3">
      <c r="A306" s="86"/>
      <c r="B306" s="86"/>
      <c r="C306" s="86"/>
      <c r="D306" s="7"/>
      <c r="E306" s="6"/>
      <c r="F306" s="19" t="s">
        <v>434</v>
      </c>
      <c r="G306" s="17" t="s">
        <v>1101</v>
      </c>
      <c r="H306" s="16" t="s">
        <v>1102</v>
      </c>
      <c r="I306" s="15">
        <v>0</v>
      </c>
      <c r="J306" s="15" t="s">
        <v>1103</v>
      </c>
      <c r="K306" s="14" t="s">
        <v>50</v>
      </c>
      <c r="L306" s="13" t="s">
        <v>51</v>
      </c>
      <c r="M306" s="12" t="s">
        <v>4078</v>
      </c>
      <c r="N306" s="11" t="s">
        <v>50</v>
      </c>
      <c r="O306" s="10">
        <v>23207</v>
      </c>
    </row>
    <row r="307" spans="1:15" x14ac:dyDescent="0.3">
      <c r="A307" s="86"/>
      <c r="B307" s="86"/>
      <c r="C307" s="86"/>
      <c r="D307" s="7"/>
      <c r="E307" s="6"/>
      <c r="F307" s="19" t="s">
        <v>443</v>
      </c>
      <c r="G307" s="17" t="s">
        <v>1112</v>
      </c>
      <c r="H307" s="16" t="s">
        <v>1113</v>
      </c>
      <c r="I307" s="15">
        <v>0</v>
      </c>
      <c r="J307" s="15" t="s">
        <v>1114</v>
      </c>
      <c r="K307" s="14" t="s">
        <v>50</v>
      </c>
      <c r="L307" s="13" t="s">
        <v>51</v>
      </c>
      <c r="M307" s="12" t="s">
        <v>1115</v>
      </c>
      <c r="N307" s="11" t="s">
        <v>50</v>
      </c>
      <c r="O307" s="10">
        <v>23256</v>
      </c>
    </row>
    <row r="308" spans="1:15" x14ac:dyDescent="0.3">
      <c r="A308" s="86"/>
      <c r="B308" s="86"/>
      <c r="C308" s="86"/>
      <c r="D308" s="7"/>
      <c r="E308" s="6"/>
      <c r="F308" s="19" t="s">
        <v>473</v>
      </c>
      <c r="G308" s="17" t="s">
        <v>1127</v>
      </c>
      <c r="H308" s="16" t="s">
        <v>1139</v>
      </c>
      <c r="I308" s="15">
        <v>0</v>
      </c>
      <c r="J308" s="15">
        <v>1268</v>
      </c>
      <c r="K308" s="14" t="s">
        <v>50</v>
      </c>
      <c r="L308" s="13" t="s">
        <v>51</v>
      </c>
      <c r="M308" s="12" t="s">
        <v>4080</v>
      </c>
      <c r="N308" s="11" t="s">
        <v>50</v>
      </c>
      <c r="O308" s="10">
        <v>23284</v>
      </c>
    </row>
    <row r="309" spans="1:15" x14ac:dyDescent="0.3">
      <c r="A309" s="86"/>
      <c r="B309" s="86"/>
      <c r="C309" s="86"/>
      <c r="D309" s="7"/>
      <c r="E309" s="6"/>
      <c r="F309" s="19" t="s">
        <v>592</v>
      </c>
      <c r="G309" s="17" t="s">
        <v>1232</v>
      </c>
      <c r="H309" s="16" t="s">
        <v>1238</v>
      </c>
      <c r="I309" s="15">
        <v>0</v>
      </c>
      <c r="J309" s="15">
        <v>1291</v>
      </c>
      <c r="K309" s="14" t="s">
        <v>50</v>
      </c>
      <c r="L309" s="13" t="s">
        <v>51</v>
      </c>
      <c r="M309" s="12" t="s">
        <v>4086</v>
      </c>
      <c r="N309" s="11" t="s">
        <v>50</v>
      </c>
      <c r="O309" s="10">
        <v>23578</v>
      </c>
    </row>
    <row r="310" spans="1:15" x14ac:dyDescent="0.3">
      <c r="A310" s="86"/>
      <c r="B310" s="86"/>
      <c r="C310" s="86"/>
      <c r="D310" s="7"/>
      <c r="E310" s="6"/>
      <c r="F310" s="19" t="s">
        <v>639</v>
      </c>
      <c r="G310" s="17" t="s">
        <v>1258</v>
      </c>
      <c r="H310" s="16" t="s">
        <v>1259</v>
      </c>
      <c r="I310" s="15">
        <v>0</v>
      </c>
      <c r="J310" s="15" t="s">
        <v>1260</v>
      </c>
      <c r="K310" s="14" t="s">
        <v>50</v>
      </c>
      <c r="L310" s="13" t="s">
        <v>51</v>
      </c>
      <c r="M310" s="12" t="s">
        <v>4087</v>
      </c>
      <c r="N310" s="11" t="s">
        <v>50</v>
      </c>
      <c r="O310" s="10">
        <v>23592</v>
      </c>
    </row>
    <row r="311" spans="1:15" x14ac:dyDescent="0.3">
      <c r="A311" s="86"/>
      <c r="B311" s="86"/>
      <c r="C311" s="86"/>
      <c r="D311" s="7"/>
      <c r="E311" s="6"/>
      <c r="F311" s="18" t="s">
        <v>640</v>
      </c>
      <c r="G311" s="17" t="s">
        <v>1258</v>
      </c>
      <c r="H311" s="16" t="s">
        <v>1262</v>
      </c>
      <c r="I311" s="15">
        <v>0</v>
      </c>
      <c r="J311" s="15">
        <v>1297</v>
      </c>
      <c r="K311" s="14" t="s">
        <v>50</v>
      </c>
      <c r="L311" s="13" t="s">
        <v>51</v>
      </c>
      <c r="M311" s="12" t="s">
        <v>4087</v>
      </c>
      <c r="N311" s="11" t="s">
        <v>50</v>
      </c>
      <c r="O311" s="10">
        <v>23592</v>
      </c>
    </row>
    <row r="312" spans="1:15" x14ac:dyDescent="0.3">
      <c r="A312" s="86"/>
      <c r="B312" s="86"/>
      <c r="C312" s="86"/>
      <c r="D312" s="7"/>
      <c r="E312" s="6"/>
      <c r="F312" s="18" t="s">
        <v>671</v>
      </c>
      <c r="G312" s="17" t="s">
        <v>1282</v>
      </c>
      <c r="H312" s="16" t="s">
        <v>1287</v>
      </c>
      <c r="I312" s="15">
        <v>0</v>
      </c>
      <c r="J312" s="15">
        <v>1305</v>
      </c>
      <c r="K312" s="14" t="s">
        <v>50</v>
      </c>
      <c r="L312" s="13" t="s">
        <v>51</v>
      </c>
      <c r="M312" s="12" t="s">
        <v>1284</v>
      </c>
      <c r="N312" s="11" t="s">
        <v>50</v>
      </c>
      <c r="O312" s="10">
        <v>23662</v>
      </c>
    </row>
  </sheetData>
  <sheetProtection sheet="1" objects="1" scenarios="1"/>
  <autoFilter ref="A1:Q948" xr:uid="{1D775661-92F6-4273-B07E-73666D9EFE5E}"/>
  <mergeCells count="4">
    <mergeCell ref="D286:E286"/>
    <mergeCell ref="B3:D3"/>
    <mergeCell ref="B4:D4"/>
    <mergeCell ref="E4:F4"/>
  </mergeCells>
  <conditionalFormatting sqref="B4">
    <cfRule type="beginsWith" dxfId="2041" priority="125" operator="beginsWith" text="1x ■">
      <formula>LEFT(B4,LEN("1x ■"))="1x ■"</formula>
    </cfRule>
    <cfRule type="containsBlanks" dxfId="2040" priority="131">
      <formula>LEN(TRIM(B4))=0</formula>
    </cfRule>
    <cfRule type="cellIs" dxfId="2039" priority="130" operator="equal">
      <formula>0</formula>
    </cfRule>
    <cfRule type="containsBlanks" priority="129">
      <formula>LEN(TRIM(B4))=0</formula>
    </cfRule>
    <cfRule type="containsText" dxfId="2038" priority="128" operator="containsText" text="ander">
      <formula>NOT(ISERROR(SEARCH("ander",B4)))</formula>
    </cfRule>
    <cfRule type="containsText" dxfId="2037" priority="127" operator="containsText" text="P.">
      <formula>NOT(ISERROR(SEARCH("P.",B4)))</formula>
    </cfRule>
    <cfRule type="containsText" dxfId="2036" priority="126" stopIfTrue="1" operator="containsText" text="slecht">
      <formula>NOT(ISERROR(SEARCH("slecht",B4)))</formula>
    </cfRule>
    <cfRule type="beginsWith" dxfId="2035" priority="124" operator="beginsWith" text="2x ■">
      <formula>LEFT(B4,LEN("2x ■"))="2x ■"</formula>
    </cfRule>
    <cfRule type="containsText" dxfId="2034" priority="123" operator="containsText" text="scan">
      <formula>NOT(ISERROR(SEARCH("scan",B4)))</formula>
    </cfRule>
  </conditionalFormatting>
  <conditionalFormatting sqref="B6:Q6">
    <cfRule type="cellIs" dxfId="2033" priority="108" operator="equal">
      <formula>0</formula>
    </cfRule>
    <cfRule type="cellIs" dxfId="2032" priority="107" operator="greaterThan">
      <formula>1</formula>
    </cfRule>
    <cfRule type="containsBlanks" dxfId="2031" priority="109">
      <formula>LEN(TRIM(B6))=0</formula>
    </cfRule>
  </conditionalFormatting>
  <conditionalFormatting sqref="D7:E282">
    <cfRule type="containsBlanks" dxfId="2030" priority="133">
      <formula>LEN(TRIM(D7))=0</formula>
    </cfRule>
    <cfRule type="cellIs" dxfId="2029" priority="132" operator="equal">
      <formula>0</formula>
    </cfRule>
  </conditionalFormatting>
  <conditionalFormatting sqref="D287:E312">
    <cfRule type="cellIs" dxfId="2028" priority="11" operator="equal">
      <formula>0</formula>
    </cfRule>
    <cfRule type="containsBlanks" dxfId="2027" priority="12">
      <formula>LEN(TRIM(D287))=0</formula>
    </cfRule>
  </conditionalFormatting>
  <conditionalFormatting sqref="F286">
    <cfRule type="containsText" dxfId="2026" priority="101" operator="containsText" text="P.">
      <formula>NOT(ISERROR(SEARCH("P.",F286)))</formula>
    </cfRule>
    <cfRule type="containsBlanks" dxfId="2025" priority="105">
      <formula>LEN(TRIM(F286))=0</formula>
    </cfRule>
    <cfRule type="cellIs" dxfId="2024" priority="104" operator="equal">
      <formula>0</formula>
    </cfRule>
    <cfRule type="containsBlanks" priority="103">
      <formula>LEN(TRIM(F286))=0</formula>
    </cfRule>
    <cfRule type="containsText" dxfId="2023" priority="102" operator="containsText" text="ander">
      <formula>NOT(ISERROR(SEARCH("ander",F286)))</formula>
    </cfRule>
    <cfRule type="containsText" dxfId="2022" priority="97" operator="containsText" text="scan">
      <formula>NOT(ISERROR(SEARCH("scan",F286)))</formula>
    </cfRule>
    <cfRule type="beginsWith" dxfId="2021" priority="98" operator="beginsWith" text="2x ■">
      <formula>LEFT(F286,LEN("2x ■"))="2x ■"</formula>
    </cfRule>
    <cfRule type="beginsWith" dxfId="2020" priority="99" operator="beginsWith" text="1x ■">
      <formula>LEFT(F286,LEN("1x ■"))="1x ■"</formula>
    </cfRule>
    <cfRule type="containsText" dxfId="2019" priority="100" stopIfTrue="1" operator="containsText" text="slecht">
      <formula>NOT(ISERROR(SEARCH("slecht",F286)))</formula>
    </cfRule>
  </conditionalFormatting>
  <conditionalFormatting sqref="G7:G282">
    <cfRule type="containsBlanks" priority="1443">
      <formula>LEN(TRIM(G7))=0</formula>
    </cfRule>
    <cfRule type="cellIs" dxfId="2018" priority="1442" operator="equal">
      <formula>"Ø"</formula>
    </cfRule>
    <cfRule type="cellIs" dxfId="2017" priority="1445" operator="equal">
      <formula>0</formula>
    </cfRule>
    <cfRule type="containsBlanks" dxfId="2016" priority="1446">
      <formula>LEN(TRIM(G7))=0</formula>
    </cfRule>
  </conditionalFormatting>
  <conditionalFormatting sqref="G287:G312">
    <cfRule type="containsBlanks" priority="15">
      <formula>LEN(TRIM(G287))=0</formula>
    </cfRule>
    <cfRule type="cellIs" dxfId="2015" priority="14" operator="equal">
      <formula>"Ø"</formula>
    </cfRule>
    <cfRule type="cellIs" dxfId="2014" priority="16" operator="equal">
      <formula>0</formula>
    </cfRule>
    <cfRule type="containsBlanks" dxfId="2013" priority="17">
      <formula>LEN(TRIM(G287))=0</formula>
    </cfRule>
  </conditionalFormatting>
  <conditionalFormatting sqref="I5 I7:I283 I287:I1048576">
    <cfRule type="containsText" dxfId="2012" priority="1453" operator="containsText" text="Ø">
      <formula>NOT(ISERROR(SEARCH("Ø",I5)))</formula>
    </cfRule>
  </conditionalFormatting>
  <conditionalFormatting sqref="L5 L283 L313:L1048576">
    <cfRule type="containsText" dxfId="2011" priority="1466" operator="containsText" text="?scan?">
      <formula>NOT(ISERROR(SEARCH("?scan?",L5)))</formula>
    </cfRule>
  </conditionalFormatting>
  <conditionalFormatting sqref="L5">
    <cfRule type="beginsWith" dxfId="2010" priority="1448" operator="beginsWith" text="2x ■">
      <formula>LEFT(L5,LEN("2x ■"))="2x ■"</formula>
    </cfRule>
    <cfRule type="beginsWith" dxfId="2009" priority="1449" operator="beginsWith" text="1x ■">
      <formula>LEFT(L5,LEN("1x ■"))="1x ■"</formula>
    </cfRule>
    <cfRule type="containsText" dxfId="2008" priority="1450" stopIfTrue="1" operator="containsText" text="slecht">
      <formula>NOT(ISERROR(SEARCH("slecht",L5)))</formula>
    </cfRule>
    <cfRule type="containsText" dxfId="2007" priority="1451" operator="containsText" text="P.">
      <formula>NOT(ISERROR(SEARCH("P.",L5)))</formula>
    </cfRule>
    <cfRule type="containsText" dxfId="2006" priority="1452" operator="containsText" text="ander">
      <formula>NOT(ISERROR(SEARCH("ander",L5)))</formula>
    </cfRule>
    <cfRule type="beginsWith" dxfId="2005" priority="1447" operator="beginsWith" text="?">
      <formula>LEFT(L5,LEN("?"))="?"</formula>
    </cfRule>
  </conditionalFormatting>
  <conditionalFormatting sqref="L7:L282">
    <cfRule type="containsText" dxfId="2004" priority="23" stopIfTrue="1" operator="containsText" text="slecht">
      <formula>NOT(ISERROR(SEARCH("slecht",L7)))</formula>
    </cfRule>
    <cfRule type="beginsWith" dxfId="2003" priority="22" operator="beginsWith" text="1x ■">
      <formula>LEFT(L7,LEN("1x ■"))="1x ■"</formula>
    </cfRule>
    <cfRule type="beginsWith" dxfId="2002" priority="21" operator="beginsWith" text="2x ■">
      <formula>LEFT(L7,LEN("2x ■"))="2x ■"</formula>
    </cfRule>
    <cfRule type="containsText" dxfId="2001" priority="25" operator="containsText" text="ander">
      <formula>NOT(ISERROR(SEARCH("ander",L7)))</formula>
    </cfRule>
    <cfRule type="containsText" dxfId="2000" priority="20" operator="containsText" text="scan">
      <formula>NOT(ISERROR(SEARCH("scan",L7)))</formula>
    </cfRule>
    <cfRule type="containsBlanks" priority="19">
      <formula>LEN(TRIM(L7))=0</formula>
    </cfRule>
    <cfRule type="containsText" dxfId="1999" priority="18" stopIfTrue="1" operator="containsText" text="?scan?">
      <formula>NOT(ISERROR(SEARCH("?scan?",L7)))</formula>
    </cfRule>
    <cfRule type="containsText" dxfId="1998" priority="24" operator="containsText" text="P.">
      <formula>NOT(ISERROR(SEARCH("P.",L7)))</formula>
    </cfRule>
  </conditionalFormatting>
  <conditionalFormatting sqref="L287:L312">
    <cfRule type="containsText" dxfId="1997" priority="8" operator="containsText" text="ander">
      <formula>NOT(ISERROR(SEARCH("ander",L287)))</formula>
    </cfRule>
    <cfRule type="containsText" dxfId="1996" priority="7" operator="containsText" text="P.">
      <formula>NOT(ISERROR(SEARCH("P.",L287)))</formula>
    </cfRule>
    <cfRule type="containsText" dxfId="1995" priority="6" stopIfTrue="1" operator="containsText" text="slecht">
      <formula>NOT(ISERROR(SEARCH("slecht",L287)))</formula>
    </cfRule>
    <cfRule type="beginsWith" dxfId="1994" priority="5" operator="beginsWith" text="1x ■">
      <formula>LEFT(L287,LEN("1x ■"))="1x ■"</formula>
    </cfRule>
    <cfRule type="beginsWith" dxfId="1993" priority="4" operator="beginsWith" text="2x ■">
      <formula>LEFT(L287,LEN("2x ■"))="2x ■"</formula>
    </cfRule>
    <cfRule type="containsText" dxfId="1992" priority="3" operator="containsText" text="scan">
      <formula>NOT(ISERROR(SEARCH("scan",L287)))</formula>
    </cfRule>
    <cfRule type="containsBlanks" priority="2">
      <formula>LEN(TRIM(L287))=0</formula>
    </cfRule>
    <cfRule type="containsText" dxfId="1991" priority="1" stopIfTrue="1" operator="containsText" text="?scan?">
      <formula>NOT(ISERROR(SEARCH("?scan?",L287)))</formula>
    </cfRule>
  </conditionalFormatting>
  <conditionalFormatting sqref="L7:O282">
    <cfRule type="containsBlanks" dxfId="1990" priority="27">
      <formula>LEN(TRIM(L7))=0</formula>
    </cfRule>
    <cfRule type="cellIs" dxfId="1989" priority="26" operator="equal">
      <formula>0</formula>
    </cfRule>
  </conditionalFormatting>
  <conditionalFormatting sqref="L287:O312">
    <cfRule type="containsBlanks" dxfId="1988" priority="10">
      <formula>LEN(TRIM(L287))=0</formula>
    </cfRule>
    <cfRule type="cellIs" dxfId="1987" priority="9" operator="equal">
      <formula>0</formula>
    </cfRule>
  </conditionalFormatting>
  <conditionalFormatting sqref="M7:O282">
    <cfRule type="cellIs" dxfId="1986" priority="693" operator="greaterThan">
      <formula>1</formula>
    </cfRule>
  </conditionalFormatting>
  <conditionalFormatting sqref="M287:O312">
    <cfRule type="cellIs" dxfId="1985" priority="13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61-1964-1174-1312-nl-fr-en-invent" xr:uid="{026DDFD9-5E51-4D54-AFDB-907F08DA451B}"/>
    <hyperlink ref="H2" r:id="rId2" display="https://www.postzegelalbum-be.com/intro/intro-5-contact-suggesties-appreciaties" xr:uid="{93D0D17E-5A9F-4DA5-A44F-8152F1168A66}"/>
    <hyperlink ref="B4:D4" r:id="rId3" location="'MK INVENT J1961-J1964(NL)'!F286" display="◄scan" xr:uid="{483093DD-DECE-48EA-9B56-58635BF2898A}"/>
    <hyperlink ref="H285" r:id="rId4" display="https://www.postzegelalbum-be.com/intro/intro-5-contact-suggesties-appreciaties" xr:uid="{A1D117FF-BD20-4BA9-AEE5-9D260FFAE406}"/>
  </hyperlinks>
  <printOptions horizontalCentered="1"/>
  <pageMargins left="0" right="0" top="0.39370078740157483" bottom="0" header="0" footer="0"/>
  <pageSetup paperSize="9" scale="68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CFD7-06AA-48FC-B97F-4599B4DB4947}">
  <dimension ref="A1:Q348"/>
  <sheetViews>
    <sheetView showZeros="0" zoomScaleNormal="100" workbookViewId="0">
      <pane xSplit="8" ySplit="5" topLeftCell="K309" activePane="bottomRight" state="frozen"/>
      <selection pane="topRight" activeCell="I1" sqref="I1"/>
      <selection pane="bottomLeft" activeCell="A6" sqref="A6"/>
      <selection pane="bottomRight" activeCell="E5" sqref="E5"/>
    </sheetView>
  </sheetViews>
  <sheetFormatPr defaultRowHeight="14.4" x14ac:dyDescent="0.3"/>
  <cols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33203125" style="2" customWidth="1"/>
    <col min="7" max="7" width="82" customWidth="1"/>
    <col min="8" max="8" width="12.777343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0.109375" customWidth="1"/>
    <col min="17" max="17" width="18.33203125" customWidth="1"/>
  </cols>
  <sheetData>
    <row r="1" spans="1:17" x14ac:dyDescent="0.3">
      <c r="G1" s="69" t="s">
        <v>4026</v>
      </c>
    </row>
    <row r="2" spans="1:17" ht="15" thickBot="1" x14ac:dyDescent="0.35">
      <c r="A2" t="s">
        <v>4031</v>
      </c>
      <c r="F2"/>
      <c r="G2" s="72" t="s">
        <v>4033</v>
      </c>
      <c r="H2" s="79" t="s">
        <v>4034</v>
      </c>
      <c r="O2" s="1"/>
    </row>
    <row r="3" spans="1:17" ht="15" customHeight="1" thickBot="1" x14ac:dyDescent="0.35">
      <c r="A3" t="s">
        <v>4031</v>
      </c>
      <c r="B3" s="134" t="s">
        <v>4035</v>
      </c>
      <c r="C3" s="135"/>
      <c r="D3" s="136"/>
      <c r="E3" t="s">
        <v>3617</v>
      </c>
      <c r="F3" t="s">
        <v>3617</v>
      </c>
      <c r="G3" s="72" t="str">
        <f>CONCATENATE(D313,"Missende scans in:")</f>
        <v>Missende scans in:</v>
      </c>
      <c r="H3" s="73" t="s">
        <v>4042</v>
      </c>
      <c r="O3" s="1"/>
    </row>
    <row r="4" spans="1:17" ht="15.6" thickTop="1" thickBot="1" x14ac:dyDescent="0.35">
      <c r="A4" t="s">
        <v>4031</v>
      </c>
      <c r="B4" s="137" t="s">
        <v>4032</v>
      </c>
      <c r="C4" s="138"/>
      <c r="D4" s="139"/>
      <c r="E4" s="140" t="str">
        <f>CONCATENATE("◄x",COUNTIF(L5:L321, "scan"))</f>
        <v>◄x24</v>
      </c>
      <c r="F4" s="140"/>
      <c r="G4" s="75" t="s">
        <v>4041</v>
      </c>
      <c r="H4" s="74"/>
      <c r="I4" s="76"/>
      <c r="J4" s="77"/>
      <c r="K4" s="77"/>
      <c r="L4" s="76"/>
      <c r="M4" s="76"/>
      <c r="N4" s="77"/>
      <c r="O4" s="76"/>
      <c r="P4" s="77"/>
      <c r="Q4" s="78"/>
    </row>
    <row r="5" spans="1:17" ht="43.8" thickBot="1" x14ac:dyDescent="0.35">
      <c r="A5" t="s">
        <v>4031</v>
      </c>
      <c r="B5" s="23"/>
      <c r="C5" s="22" t="str">
        <f>IF(COUNTIF(B7:B321,"?")&gt;0,"?",IF(AND(D5="◄",E5="►"),"◄►",IF(D5="◄","◄",IF(E5="►","►",""))))</f>
        <v>◄</v>
      </c>
      <c r="D5" s="21" t="str">
        <f>IF(SUM(D7:D321)+1=ROWS(D7:D321)-COUNTIF(D7:D321,"-"),"","◄")</f>
        <v>◄</v>
      </c>
      <c r="E5" s="20" t="str">
        <f>IF(SUM(E7:E321)&gt;0,"►","")</f>
        <v/>
      </c>
      <c r="F5" s="29" t="s">
        <v>10</v>
      </c>
      <c r="G5" s="29" t="s">
        <v>9</v>
      </c>
      <c r="H5" s="29" t="s">
        <v>8</v>
      </c>
      <c r="I5" s="28" t="s">
        <v>7</v>
      </c>
      <c r="J5" s="27" t="s">
        <v>6</v>
      </c>
      <c r="K5" s="26" t="s">
        <v>5</v>
      </c>
      <c r="L5" s="25" t="s">
        <v>4</v>
      </c>
      <c r="M5" s="24" t="s">
        <v>3</v>
      </c>
      <c r="N5" s="24" t="s">
        <v>2</v>
      </c>
      <c r="O5" s="24" t="s">
        <v>1</v>
      </c>
      <c r="P5" s="30" t="s">
        <v>0</v>
      </c>
      <c r="Q5" s="31"/>
    </row>
    <row r="6" spans="1:17" ht="15" thickBot="1" x14ac:dyDescent="0.35">
      <c r="A6" t="s">
        <v>4031</v>
      </c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x14ac:dyDescent="0.3">
      <c r="A7" t="s">
        <v>4031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9" t="s">
        <v>11</v>
      </c>
      <c r="G7" s="17" t="s">
        <v>1317</v>
      </c>
      <c r="H7" s="16" t="s">
        <v>1318</v>
      </c>
      <c r="I7" s="15">
        <v>0</v>
      </c>
      <c r="J7" s="15" t="s">
        <v>1319</v>
      </c>
      <c r="K7" s="14" t="s">
        <v>50</v>
      </c>
      <c r="L7" s="13" t="s">
        <v>51</v>
      </c>
      <c r="M7" s="12" t="s">
        <v>1320</v>
      </c>
      <c r="N7" s="11" t="s">
        <v>50</v>
      </c>
      <c r="O7" s="10">
        <v>23767</v>
      </c>
      <c r="P7" s="40" t="s">
        <v>1321</v>
      </c>
      <c r="Q7" s="33">
        <v>0</v>
      </c>
    </row>
    <row r="8" spans="1:17" x14ac:dyDescent="0.3">
      <c r="A8" t="s">
        <v>4031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12</v>
      </c>
      <c r="G8" s="17" t="s">
        <v>1317</v>
      </c>
      <c r="H8" s="16" t="s">
        <v>1322</v>
      </c>
      <c r="I8" s="15">
        <v>0</v>
      </c>
      <c r="J8" s="15">
        <v>1314</v>
      </c>
      <c r="K8" s="14" t="s">
        <v>50</v>
      </c>
      <c r="L8" s="13" t="s">
        <v>51</v>
      </c>
      <c r="M8" s="12" t="s">
        <v>1320</v>
      </c>
      <c r="N8" s="11" t="s">
        <v>50</v>
      </c>
      <c r="O8" s="10">
        <v>23767</v>
      </c>
      <c r="P8" s="41"/>
      <c r="Q8" s="35"/>
    </row>
    <row r="9" spans="1:17" ht="15" thickBot="1" x14ac:dyDescent="0.35">
      <c r="A9" t="s">
        <v>4031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13</v>
      </c>
      <c r="G9" s="17" t="s">
        <v>1317</v>
      </c>
      <c r="H9" s="16" t="s">
        <v>4056</v>
      </c>
      <c r="I9" s="15">
        <v>0</v>
      </c>
      <c r="J9" s="15" t="s">
        <v>4057</v>
      </c>
      <c r="K9" s="14" t="s">
        <v>50</v>
      </c>
      <c r="L9" s="13" t="s">
        <v>70</v>
      </c>
      <c r="M9" s="12" t="s">
        <v>1320</v>
      </c>
      <c r="N9" s="11" t="s">
        <v>50</v>
      </c>
      <c r="O9" s="10">
        <v>23767</v>
      </c>
      <c r="P9" s="41"/>
      <c r="Q9" s="35"/>
    </row>
    <row r="10" spans="1:17" x14ac:dyDescent="0.3">
      <c r="A10" t="s">
        <v>4031</v>
      </c>
      <c r="B10" s="9" t="str">
        <f t="shared" si="0"/>
        <v/>
      </c>
      <c r="C10" s="8" t="str">
        <f t="shared" si="1"/>
        <v>◄</v>
      </c>
      <c r="D10" s="7"/>
      <c r="E10" s="6"/>
      <c r="F10" s="19" t="s">
        <v>24</v>
      </c>
      <c r="G10" s="17" t="s">
        <v>1323</v>
      </c>
      <c r="H10" s="16" t="s">
        <v>1324</v>
      </c>
      <c r="I10" s="15">
        <v>0</v>
      </c>
      <c r="J10" s="15" t="s">
        <v>1325</v>
      </c>
      <c r="K10" s="14" t="s">
        <v>17</v>
      </c>
      <c r="L10" s="13" t="s">
        <v>18</v>
      </c>
      <c r="M10" s="12" t="s">
        <v>1326</v>
      </c>
      <c r="N10" s="11" t="s">
        <v>1327</v>
      </c>
      <c r="O10" s="10">
        <v>23788</v>
      </c>
      <c r="P10" s="40" t="s">
        <v>1328</v>
      </c>
      <c r="Q10" s="33">
        <v>0</v>
      </c>
    </row>
    <row r="11" spans="1:17" x14ac:dyDescent="0.3">
      <c r="A11" t="s">
        <v>4031</v>
      </c>
      <c r="B11" s="9" t="str">
        <f t="shared" si="0"/>
        <v/>
      </c>
      <c r="C11" s="8" t="str">
        <f t="shared" si="1"/>
        <v>◄</v>
      </c>
      <c r="D11" s="7"/>
      <c r="E11" s="6"/>
      <c r="F11" s="18" t="s">
        <v>25</v>
      </c>
      <c r="G11" s="17" t="s">
        <v>1323</v>
      </c>
      <c r="H11" s="16" t="s">
        <v>1329</v>
      </c>
      <c r="I11" s="15">
        <v>0</v>
      </c>
      <c r="J11" s="15">
        <v>1316</v>
      </c>
      <c r="K11" s="14" t="s">
        <v>50</v>
      </c>
      <c r="L11" s="13" t="s">
        <v>51</v>
      </c>
      <c r="M11" s="12" t="s">
        <v>1326</v>
      </c>
      <c r="N11" s="11" t="s">
        <v>1327</v>
      </c>
      <c r="O11" s="10">
        <v>23788</v>
      </c>
      <c r="P11" s="41"/>
      <c r="Q11" s="35"/>
    </row>
    <row r="12" spans="1:17" ht="15" thickBot="1" x14ac:dyDescent="0.35">
      <c r="A12" t="s">
        <v>4031</v>
      </c>
      <c r="B12" s="9" t="str">
        <f t="shared" si="0"/>
        <v/>
      </c>
      <c r="C12" s="8" t="str">
        <f t="shared" si="1"/>
        <v>◄</v>
      </c>
      <c r="D12" s="7"/>
      <c r="E12" s="6"/>
      <c r="F12" s="18" t="s">
        <v>26</v>
      </c>
      <c r="G12" s="17" t="s">
        <v>1323</v>
      </c>
      <c r="H12" s="16" t="s">
        <v>1330</v>
      </c>
      <c r="I12" s="15">
        <v>0</v>
      </c>
      <c r="J12" s="15">
        <v>1317</v>
      </c>
      <c r="K12" s="14" t="s">
        <v>50</v>
      </c>
      <c r="L12" s="13" t="s">
        <v>51</v>
      </c>
      <c r="M12" s="12" t="s">
        <v>1326</v>
      </c>
      <c r="N12" s="11" t="s">
        <v>1327</v>
      </c>
      <c r="O12" s="10">
        <v>23788</v>
      </c>
      <c r="P12" s="41"/>
      <c r="Q12" s="35"/>
    </row>
    <row r="13" spans="1:17" x14ac:dyDescent="0.3">
      <c r="A13" t="s">
        <v>4031</v>
      </c>
      <c r="B13" s="9" t="str">
        <f t="shared" si="0"/>
        <v/>
      </c>
      <c r="C13" s="8" t="str">
        <f t="shared" si="1"/>
        <v>◄</v>
      </c>
      <c r="D13" s="7"/>
      <c r="E13" s="6"/>
      <c r="F13" s="19" t="s">
        <v>32</v>
      </c>
      <c r="G13" s="17" t="s">
        <v>1331</v>
      </c>
      <c r="H13" s="16" t="s">
        <v>1332</v>
      </c>
      <c r="I13" s="15">
        <v>0</v>
      </c>
      <c r="J13" s="15" t="s">
        <v>1333</v>
      </c>
      <c r="K13" s="14" t="s">
        <v>50</v>
      </c>
      <c r="L13" s="13" t="s">
        <v>51</v>
      </c>
      <c r="M13" s="12" t="s">
        <v>1334</v>
      </c>
      <c r="N13" s="11" t="s">
        <v>50</v>
      </c>
      <c r="O13" s="10">
        <v>23858</v>
      </c>
      <c r="P13" s="40" t="s">
        <v>1335</v>
      </c>
      <c r="Q13" s="33">
        <v>0</v>
      </c>
    </row>
    <row r="14" spans="1:17" x14ac:dyDescent="0.3">
      <c r="A14" t="s">
        <v>4031</v>
      </c>
      <c r="B14" s="9" t="str">
        <f t="shared" si="0"/>
        <v/>
      </c>
      <c r="C14" s="8" t="str">
        <f t="shared" si="1"/>
        <v>◄</v>
      </c>
      <c r="D14" s="7"/>
      <c r="E14" s="6"/>
      <c r="F14" s="18" t="s">
        <v>33</v>
      </c>
      <c r="G14" s="17" t="s">
        <v>1331</v>
      </c>
      <c r="H14" s="16" t="s">
        <v>1336</v>
      </c>
      <c r="I14" s="15">
        <v>0</v>
      </c>
      <c r="J14" s="15">
        <v>1319</v>
      </c>
      <c r="K14" s="14" t="s">
        <v>50</v>
      </c>
      <c r="L14" s="13" t="s">
        <v>51</v>
      </c>
      <c r="M14" s="12" t="s">
        <v>1334</v>
      </c>
      <c r="N14" s="11" t="s">
        <v>50</v>
      </c>
      <c r="O14" s="10">
        <v>23858</v>
      </c>
      <c r="P14" s="41"/>
      <c r="Q14" s="35"/>
    </row>
    <row r="15" spans="1:17" ht="15" thickBot="1" x14ac:dyDescent="0.35">
      <c r="A15" t="s">
        <v>4031</v>
      </c>
      <c r="B15" s="9" t="str">
        <f t="shared" si="0"/>
        <v/>
      </c>
      <c r="C15" s="8" t="str">
        <f t="shared" si="1"/>
        <v>◄</v>
      </c>
      <c r="D15" s="7"/>
      <c r="E15" s="6"/>
      <c r="F15" s="18" t="s">
        <v>34</v>
      </c>
      <c r="G15" s="17" t="s">
        <v>1331</v>
      </c>
      <c r="H15" s="16" t="s">
        <v>1337</v>
      </c>
      <c r="I15" s="15">
        <v>0</v>
      </c>
      <c r="J15" s="15">
        <v>1320</v>
      </c>
      <c r="K15" s="14" t="s">
        <v>50</v>
      </c>
      <c r="L15" s="13" t="s">
        <v>51</v>
      </c>
      <c r="M15" s="12" t="s">
        <v>1334</v>
      </c>
      <c r="N15" s="11" t="s">
        <v>50</v>
      </c>
      <c r="O15" s="10">
        <v>23858</v>
      </c>
      <c r="P15" s="41"/>
      <c r="Q15" s="35"/>
    </row>
    <row r="16" spans="1:17" x14ac:dyDescent="0.3">
      <c r="A16" t="s">
        <v>4031</v>
      </c>
      <c r="B16" s="9" t="str">
        <f t="shared" si="0"/>
        <v/>
      </c>
      <c r="C16" s="8" t="str">
        <f t="shared" si="1"/>
        <v>◄</v>
      </c>
      <c r="D16" s="7"/>
      <c r="E16" s="6"/>
      <c r="F16" s="19" t="s">
        <v>38</v>
      </c>
      <c r="G16" s="17" t="s">
        <v>1338</v>
      </c>
      <c r="H16" s="16" t="s">
        <v>1339</v>
      </c>
      <c r="I16" s="15" t="s">
        <v>1316</v>
      </c>
      <c r="J16" s="15" t="s">
        <v>1340</v>
      </c>
      <c r="K16" s="14" t="s">
        <v>906</v>
      </c>
      <c r="L16" s="13" t="s">
        <v>18</v>
      </c>
      <c r="M16" s="12" t="s">
        <v>1341</v>
      </c>
      <c r="N16" s="11" t="s">
        <v>1342</v>
      </c>
      <c r="O16" s="10" t="s">
        <v>1343</v>
      </c>
      <c r="P16" s="40" t="s">
        <v>1344</v>
      </c>
      <c r="Q16" s="33" t="s">
        <v>318</v>
      </c>
    </row>
    <row r="17" spans="1:17" x14ac:dyDescent="0.3">
      <c r="A17" t="s">
        <v>4031</v>
      </c>
      <c r="B17" s="9" t="str">
        <f t="shared" si="0"/>
        <v/>
      </c>
      <c r="C17" s="8" t="str">
        <f t="shared" si="1"/>
        <v>◄</v>
      </c>
      <c r="D17" s="7"/>
      <c r="E17" s="6"/>
      <c r="F17" s="18" t="s">
        <v>39</v>
      </c>
      <c r="G17" s="17" t="s">
        <v>1338</v>
      </c>
      <c r="H17" s="16" t="s">
        <v>1345</v>
      </c>
      <c r="I17" s="15">
        <v>0</v>
      </c>
      <c r="J17" s="15">
        <v>1323</v>
      </c>
      <c r="K17" s="14" t="s">
        <v>906</v>
      </c>
      <c r="L17" s="13" t="s">
        <v>18</v>
      </c>
      <c r="M17" s="12" t="s">
        <v>1341</v>
      </c>
      <c r="N17" s="11" t="s">
        <v>1342</v>
      </c>
      <c r="O17" s="10" t="s">
        <v>1343</v>
      </c>
      <c r="P17" s="41"/>
      <c r="Q17" s="35"/>
    </row>
    <row r="18" spans="1:17" x14ac:dyDescent="0.3">
      <c r="A18" t="s">
        <v>4031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40</v>
      </c>
      <c r="G18" s="17" t="s">
        <v>1338</v>
      </c>
      <c r="H18" s="16" t="s">
        <v>1346</v>
      </c>
      <c r="I18" s="15">
        <v>0</v>
      </c>
      <c r="J18" s="15">
        <v>1324</v>
      </c>
      <c r="K18" s="14" t="s">
        <v>906</v>
      </c>
      <c r="L18" s="13" t="s">
        <v>18</v>
      </c>
      <c r="M18" s="12" t="s">
        <v>1341</v>
      </c>
      <c r="N18" s="11" t="s">
        <v>1342</v>
      </c>
      <c r="O18" s="10" t="s">
        <v>1343</v>
      </c>
      <c r="P18" s="41"/>
      <c r="Q18" s="35"/>
    </row>
    <row r="19" spans="1:17" ht="15" thickBot="1" x14ac:dyDescent="0.35">
      <c r="A19" t="s">
        <v>4031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38</v>
      </c>
      <c r="G19" s="17" t="s">
        <v>1338</v>
      </c>
      <c r="H19" s="16" t="s">
        <v>1347</v>
      </c>
      <c r="I19" s="15" t="s">
        <v>905</v>
      </c>
      <c r="J19" s="15" t="s">
        <v>1340</v>
      </c>
      <c r="K19" s="14" t="s">
        <v>906</v>
      </c>
      <c r="L19" s="13" t="s">
        <v>18</v>
      </c>
      <c r="M19" s="12" t="s">
        <v>1341</v>
      </c>
      <c r="N19" s="11" t="s">
        <v>1342</v>
      </c>
      <c r="O19" s="10" t="s">
        <v>1343</v>
      </c>
      <c r="P19" s="41"/>
      <c r="Q19" s="35"/>
    </row>
    <row r="20" spans="1:17" x14ac:dyDescent="0.3">
      <c r="A20" t="s">
        <v>4031</v>
      </c>
      <c r="B20" s="9" t="str">
        <f t="shared" si="0"/>
        <v/>
      </c>
      <c r="C20" s="8" t="str">
        <f t="shared" si="1"/>
        <v>◄</v>
      </c>
      <c r="D20" s="7"/>
      <c r="E20" s="6"/>
      <c r="F20" s="19" t="s">
        <v>45</v>
      </c>
      <c r="G20" s="17" t="s">
        <v>1338</v>
      </c>
      <c r="H20" s="16" t="s">
        <v>1348</v>
      </c>
      <c r="I20" s="15" t="s">
        <v>905</v>
      </c>
      <c r="J20" s="15">
        <v>1325</v>
      </c>
      <c r="K20" s="14" t="s">
        <v>906</v>
      </c>
      <c r="L20" s="13" t="s">
        <v>18</v>
      </c>
      <c r="M20" s="12" t="s">
        <v>1341</v>
      </c>
      <c r="N20" s="11" t="s">
        <v>1342</v>
      </c>
      <c r="O20" s="10" t="s">
        <v>1343</v>
      </c>
      <c r="P20" s="40" t="s">
        <v>1344</v>
      </c>
      <c r="Q20" s="33" t="s">
        <v>318</v>
      </c>
    </row>
    <row r="21" spans="1:17" x14ac:dyDescent="0.3">
      <c r="A21" t="s">
        <v>4031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46</v>
      </c>
      <c r="G21" s="17" t="s">
        <v>1338</v>
      </c>
      <c r="H21" s="16" t="s">
        <v>1349</v>
      </c>
      <c r="I21" s="15" t="s">
        <v>1316</v>
      </c>
      <c r="J21" s="15">
        <v>1325</v>
      </c>
      <c r="K21" s="14" t="s">
        <v>906</v>
      </c>
      <c r="L21" s="13" t="s">
        <v>18</v>
      </c>
      <c r="M21" s="12" t="s">
        <v>1341</v>
      </c>
      <c r="N21" s="11" t="s">
        <v>1342</v>
      </c>
      <c r="O21" s="10" t="s">
        <v>1343</v>
      </c>
      <c r="P21" s="41"/>
      <c r="Q21" s="35"/>
    </row>
    <row r="22" spans="1:17" ht="15" thickBot="1" x14ac:dyDescent="0.35">
      <c r="A22" t="s">
        <v>4031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47</v>
      </c>
      <c r="G22" s="17" t="s">
        <v>1338</v>
      </c>
      <c r="H22" s="16" t="s">
        <v>1350</v>
      </c>
      <c r="I22" s="15">
        <v>0</v>
      </c>
      <c r="J22" s="15">
        <v>1326</v>
      </c>
      <c r="K22" s="14" t="s">
        <v>906</v>
      </c>
      <c r="L22" s="13" t="s">
        <v>18</v>
      </c>
      <c r="M22" s="12" t="s">
        <v>1341</v>
      </c>
      <c r="N22" s="11" t="s">
        <v>1342</v>
      </c>
      <c r="O22" s="10" t="s">
        <v>1343</v>
      </c>
      <c r="P22" s="41"/>
      <c r="Q22" s="35"/>
    </row>
    <row r="23" spans="1:17" x14ac:dyDescent="0.3">
      <c r="A23" t="s">
        <v>4031</v>
      </c>
      <c r="B23" s="9" t="str">
        <f t="shared" si="0"/>
        <v/>
      </c>
      <c r="C23" s="8" t="str">
        <f t="shared" si="1"/>
        <v>◄</v>
      </c>
      <c r="D23" s="7"/>
      <c r="E23" s="6"/>
      <c r="F23" s="19" t="s">
        <v>56</v>
      </c>
      <c r="G23" s="17" t="s">
        <v>1351</v>
      </c>
      <c r="H23" s="16" t="s">
        <v>1352</v>
      </c>
      <c r="I23" s="15">
        <v>0</v>
      </c>
      <c r="J23" s="15" t="s">
        <v>1353</v>
      </c>
      <c r="K23" s="14" t="s">
        <v>64</v>
      </c>
      <c r="L23" s="13" t="s">
        <v>18</v>
      </c>
      <c r="M23" s="12" t="s">
        <v>1326</v>
      </c>
      <c r="N23" s="11">
        <v>23797</v>
      </c>
      <c r="O23" s="10">
        <v>23788</v>
      </c>
      <c r="P23" s="40" t="s">
        <v>1354</v>
      </c>
      <c r="Q23" s="33">
        <v>0</v>
      </c>
    </row>
    <row r="24" spans="1:17" ht="15" thickBot="1" x14ac:dyDescent="0.35">
      <c r="A24" t="s">
        <v>4031</v>
      </c>
      <c r="B24" s="9" t="str">
        <f t="shared" si="0"/>
        <v/>
      </c>
      <c r="C24" s="8" t="str">
        <f t="shared" si="1"/>
        <v>◄</v>
      </c>
      <c r="D24" s="7"/>
      <c r="E24" s="6"/>
      <c r="F24" s="18" t="s">
        <v>57</v>
      </c>
      <c r="G24" s="17" t="s">
        <v>1351</v>
      </c>
      <c r="H24" s="16" t="s">
        <v>1355</v>
      </c>
      <c r="I24" s="15">
        <v>0</v>
      </c>
      <c r="J24" s="15">
        <v>1321</v>
      </c>
      <c r="K24" s="14" t="s">
        <v>50</v>
      </c>
      <c r="L24" s="13" t="s">
        <v>70</v>
      </c>
      <c r="M24" s="12" t="s">
        <v>1326</v>
      </c>
      <c r="N24" s="11" t="s">
        <v>50</v>
      </c>
      <c r="O24" s="10">
        <v>23788</v>
      </c>
      <c r="P24" s="41"/>
      <c r="Q24" s="35"/>
    </row>
    <row r="25" spans="1:17" x14ac:dyDescent="0.3">
      <c r="A25" t="s">
        <v>4031</v>
      </c>
      <c r="B25" s="9" t="str">
        <f t="shared" si="0"/>
        <v/>
      </c>
      <c r="C25" s="8" t="str">
        <f t="shared" si="1"/>
        <v>◄</v>
      </c>
      <c r="D25" s="7"/>
      <c r="E25" s="6"/>
      <c r="F25" s="19" t="s">
        <v>65</v>
      </c>
      <c r="G25" s="17" t="s">
        <v>1356</v>
      </c>
      <c r="H25" s="16" t="s">
        <v>1357</v>
      </c>
      <c r="I25" s="15">
        <v>0</v>
      </c>
      <c r="J25" s="15" t="s">
        <v>1358</v>
      </c>
      <c r="K25" s="14" t="s">
        <v>883</v>
      </c>
      <c r="L25" s="13" t="s">
        <v>18</v>
      </c>
      <c r="M25" s="12" t="s">
        <v>1359</v>
      </c>
      <c r="N25" s="11" t="s">
        <v>1360</v>
      </c>
      <c r="O25" s="10">
        <v>23830</v>
      </c>
      <c r="P25" s="40" t="s">
        <v>1361</v>
      </c>
      <c r="Q25" s="33">
        <v>0</v>
      </c>
    </row>
    <row r="26" spans="1:17" x14ac:dyDescent="0.3">
      <c r="A26" t="s">
        <v>4031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66</v>
      </c>
      <c r="G26" s="17" t="s">
        <v>1356</v>
      </c>
      <c r="H26" s="16" t="s">
        <v>4090</v>
      </c>
      <c r="I26" s="15">
        <v>0</v>
      </c>
      <c r="J26" s="15" t="s">
        <v>1358</v>
      </c>
      <c r="K26" s="14" t="s">
        <v>883</v>
      </c>
      <c r="L26" s="13">
        <v>0</v>
      </c>
      <c r="M26" s="12" t="s">
        <v>1359</v>
      </c>
      <c r="N26" s="11" t="s">
        <v>1360</v>
      </c>
      <c r="O26" s="10">
        <v>23830</v>
      </c>
      <c r="P26" s="41"/>
      <c r="Q26" s="35"/>
    </row>
    <row r="27" spans="1:17" ht="15" thickBot="1" x14ac:dyDescent="0.35">
      <c r="A27" t="s">
        <v>4031</v>
      </c>
      <c r="B27" s="9" t="str">
        <f t="shared" si="0"/>
        <v/>
      </c>
      <c r="C27" s="8" t="str">
        <f t="shared" si="1"/>
        <v>◄</v>
      </c>
      <c r="D27" s="7"/>
      <c r="E27" s="6"/>
      <c r="F27" s="18" t="s">
        <v>816</v>
      </c>
      <c r="G27" s="17" t="s">
        <v>1356</v>
      </c>
      <c r="H27" s="16" t="s">
        <v>4091</v>
      </c>
      <c r="I27" s="15">
        <v>0</v>
      </c>
      <c r="J27" s="15" t="s">
        <v>1358</v>
      </c>
      <c r="K27" s="14" t="s">
        <v>50</v>
      </c>
      <c r="L27" s="13" t="s">
        <v>70</v>
      </c>
      <c r="M27" s="12" t="s">
        <v>1359</v>
      </c>
      <c r="N27" s="11" t="s">
        <v>50</v>
      </c>
      <c r="O27" s="10">
        <v>23830</v>
      </c>
      <c r="P27" s="41"/>
      <c r="Q27" s="35"/>
    </row>
    <row r="28" spans="1:17" x14ac:dyDescent="0.3">
      <c r="A28" t="s">
        <v>4031</v>
      </c>
      <c r="B28" s="9" t="str">
        <f t="shared" si="0"/>
        <v/>
      </c>
      <c r="C28" s="8" t="str">
        <f t="shared" si="1"/>
        <v>◄</v>
      </c>
      <c r="D28" s="7"/>
      <c r="E28" s="6"/>
      <c r="F28" s="19" t="s">
        <v>71</v>
      </c>
      <c r="G28" s="17" t="s">
        <v>1362</v>
      </c>
      <c r="H28" s="16" t="s">
        <v>1363</v>
      </c>
      <c r="I28" s="15">
        <v>0</v>
      </c>
      <c r="J28" s="15" t="s">
        <v>1364</v>
      </c>
      <c r="K28" s="14" t="s">
        <v>75</v>
      </c>
      <c r="L28" s="13" t="s">
        <v>18</v>
      </c>
      <c r="M28" s="12" t="s">
        <v>1365</v>
      </c>
      <c r="N28" s="11" t="s">
        <v>1365</v>
      </c>
      <c r="O28" s="10">
        <v>23858</v>
      </c>
      <c r="P28" s="40" t="s">
        <v>1366</v>
      </c>
      <c r="Q28" s="33">
        <v>0</v>
      </c>
    </row>
    <row r="29" spans="1:17" ht="15" thickBot="1" x14ac:dyDescent="0.35">
      <c r="A29" t="s">
        <v>4031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72</v>
      </c>
      <c r="G29" s="17" t="s">
        <v>1362</v>
      </c>
      <c r="H29" s="16" t="s">
        <v>1367</v>
      </c>
      <c r="I29" s="15">
        <v>0</v>
      </c>
      <c r="J29" s="15" t="s">
        <v>1364</v>
      </c>
      <c r="K29" s="14" t="s">
        <v>50</v>
      </c>
      <c r="L29" s="13" t="s">
        <v>70</v>
      </c>
      <c r="M29" s="12" t="s">
        <v>1365</v>
      </c>
      <c r="N29" s="11" t="s">
        <v>50</v>
      </c>
      <c r="O29" s="10">
        <v>23858</v>
      </c>
      <c r="P29" s="41"/>
      <c r="Q29" s="35"/>
    </row>
    <row r="30" spans="1:17" x14ac:dyDescent="0.3">
      <c r="A30" t="s">
        <v>4031</v>
      </c>
      <c r="B30" s="9" t="str">
        <f t="shared" si="0"/>
        <v/>
      </c>
      <c r="C30" s="8" t="str">
        <f t="shared" si="1"/>
        <v>◄</v>
      </c>
      <c r="D30" s="7"/>
      <c r="E30" s="6"/>
      <c r="F30" s="19" t="s">
        <v>78</v>
      </c>
      <c r="G30" s="17" t="s">
        <v>1368</v>
      </c>
      <c r="H30" s="16" t="s">
        <v>1369</v>
      </c>
      <c r="I30" s="15">
        <v>0</v>
      </c>
      <c r="J30" s="15" t="s">
        <v>1370</v>
      </c>
      <c r="K30" s="14" t="s">
        <v>50</v>
      </c>
      <c r="L30" s="13" t="s">
        <v>18</v>
      </c>
      <c r="M30" s="12" t="s">
        <v>1371</v>
      </c>
      <c r="N30" s="11" t="s">
        <v>50</v>
      </c>
      <c r="O30" s="10">
        <v>23872</v>
      </c>
      <c r="P30" s="40" t="s">
        <v>1372</v>
      </c>
      <c r="Q30" s="33">
        <v>0</v>
      </c>
    </row>
    <row r="31" spans="1:17" x14ac:dyDescent="0.3">
      <c r="A31" t="s">
        <v>4031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79</v>
      </c>
      <c r="G31" s="17" t="s">
        <v>1368</v>
      </c>
      <c r="H31" s="16" t="s">
        <v>1373</v>
      </c>
      <c r="I31" s="15">
        <v>0</v>
      </c>
      <c r="J31" s="15">
        <v>1330</v>
      </c>
      <c r="K31" s="14" t="s">
        <v>50</v>
      </c>
      <c r="L31" s="13" t="s">
        <v>18</v>
      </c>
      <c r="M31" s="12" t="s">
        <v>1371</v>
      </c>
      <c r="N31" s="11" t="s">
        <v>50</v>
      </c>
      <c r="O31" s="10">
        <v>23872</v>
      </c>
      <c r="P31" s="41"/>
      <c r="Q31" s="35"/>
    </row>
    <row r="32" spans="1:17" ht="15" thickBot="1" x14ac:dyDescent="0.35">
      <c r="A32" t="s">
        <v>4031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826</v>
      </c>
      <c r="G32" s="17" t="s">
        <v>1368</v>
      </c>
      <c r="H32" s="16" t="s">
        <v>1374</v>
      </c>
      <c r="I32" s="15">
        <v>0</v>
      </c>
      <c r="J32" s="15">
        <v>1331</v>
      </c>
      <c r="K32" s="14" t="s">
        <v>50</v>
      </c>
      <c r="L32" s="13" t="s">
        <v>18</v>
      </c>
      <c r="M32" s="12" t="s">
        <v>1371</v>
      </c>
      <c r="N32" s="11" t="s">
        <v>50</v>
      </c>
      <c r="O32" s="10">
        <v>23872</v>
      </c>
      <c r="P32" s="41"/>
      <c r="Q32" s="35"/>
    </row>
    <row r="33" spans="1:17" x14ac:dyDescent="0.3">
      <c r="A33" t="s">
        <v>4031</v>
      </c>
      <c r="B33" s="9" t="str">
        <f t="shared" si="0"/>
        <v/>
      </c>
      <c r="C33" s="8" t="str">
        <f t="shared" si="1"/>
        <v>◄</v>
      </c>
      <c r="D33" s="7"/>
      <c r="E33" s="6"/>
      <c r="F33" s="19" t="s">
        <v>85</v>
      </c>
      <c r="G33" s="17" t="s">
        <v>1368</v>
      </c>
      <c r="H33" s="16" t="s">
        <v>1375</v>
      </c>
      <c r="I33" s="15">
        <v>0</v>
      </c>
      <c r="J33" s="15">
        <v>1332</v>
      </c>
      <c r="K33" s="14" t="s">
        <v>50</v>
      </c>
      <c r="L33" s="13" t="s">
        <v>51</v>
      </c>
      <c r="M33" s="12" t="s">
        <v>1371</v>
      </c>
      <c r="N33" s="11" t="s">
        <v>50</v>
      </c>
      <c r="O33" s="10">
        <v>23872</v>
      </c>
      <c r="P33" s="40" t="s">
        <v>1372</v>
      </c>
      <c r="Q33" s="33">
        <v>0</v>
      </c>
    </row>
    <row r="34" spans="1:17" ht="15" thickBot="1" x14ac:dyDescent="0.35">
      <c r="A34" t="s">
        <v>4031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86</v>
      </c>
      <c r="G34" s="17" t="s">
        <v>1368</v>
      </c>
      <c r="H34" s="16" t="s">
        <v>1376</v>
      </c>
      <c r="I34" s="15">
        <v>0</v>
      </c>
      <c r="J34" s="15">
        <v>1332</v>
      </c>
      <c r="K34" s="14" t="s">
        <v>50</v>
      </c>
      <c r="L34" s="13" t="s">
        <v>70</v>
      </c>
      <c r="M34" s="12" t="s">
        <v>1371</v>
      </c>
      <c r="N34" s="11" t="s">
        <v>50</v>
      </c>
      <c r="O34" s="10">
        <v>23872</v>
      </c>
      <c r="P34" s="41"/>
      <c r="Q34" s="35"/>
    </row>
    <row r="35" spans="1:17" x14ac:dyDescent="0.3">
      <c r="A35" t="s">
        <v>4031</v>
      </c>
      <c r="B35" s="9" t="str">
        <f t="shared" si="0"/>
        <v/>
      </c>
      <c r="C35" s="8" t="str">
        <f t="shared" si="1"/>
        <v>◄</v>
      </c>
      <c r="D35" s="7"/>
      <c r="E35" s="6"/>
      <c r="F35" s="19" t="s">
        <v>94</v>
      </c>
      <c r="G35" s="17" t="s">
        <v>1377</v>
      </c>
      <c r="H35" s="16" t="s">
        <v>1378</v>
      </c>
      <c r="I35" s="15">
        <v>0</v>
      </c>
      <c r="J35" s="15" t="s">
        <v>1379</v>
      </c>
      <c r="K35" s="14" t="s">
        <v>50</v>
      </c>
      <c r="L35" s="13" t="s">
        <v>51</v>
      </c>
      <c r="M35" s="12" t="s">
        <v>1371</v>
      </c>
      <c r="N35" s="11" t="s">
        <v>50</v>
      </c>
      <c r="O35" s="10">
        <v>23516</v>
      </c>
      <c r="P35" s="40" t="s">
        <v>1380</v>
      </c>
      <c r="Q35" s="33">
        <v>0</v>
      </c>
    </row>
    <row r="36" spans="1:17" ht="15" thickBot="1" x14ac:dyDescent="0.35">
      <c r="A36" t="s">
        <v>4031</v>
      </c>
      <c r="B36" s="9" t="str">
        <f t="shared" si="0"/>
        <v/>
      </c>
      <c r="C36" s="8" t="str">
        <f t="shared" si="1"/>
        <v>◄</v>
      </c>
      <c r="D36" s="7"/>
      <c r="E36" s="6"/>
      <c r="F36" s="18" t="s">
        <v>95</v>
      </c>
      <c r="G36" s="17" t="s">
        <v>1377</v>
      </c>
      <c r="H36" s="16" t="s">
        <v>1381</v>
      </c>
      <c r="I36" s="15">
        <v>0</v>
      </c>
      <c r="J36" s="15" t="s">
        <v>1379</v>
      </c>
      <c r="K36" s="14" t="s">
        <v>50</v>
      </c>
      <c r="L36" s="13" t="s">
        <v>70</v>
      </c>
      <c r="M36" s="12" t="s">
        <v>1371</v>
      </c>
      <c r="N36" s="11" t="s">
        <v>50</v>
      </c>
      <c r="O36" s="10">
        <v>23516</v>
      </c>
      <c r="P36" s="41"/>
      <c r="Q36" s="35"/>
    </row>
    <row r="37" spans="1:17" x14ac:dyDescent="0.3">
      <c r="A37" t="s">
        <v>4031</v>
      </c>
      <c r="B37" s="9" t="str">
        <f t="shared" si="0"/>
        <v/>
      </c>
      <c r="C37" s="8" t="str">
        <f t="shared" si="1"/>
        <v>◄</v>
      </c>
      <c r="D37" s="7"/>
      <c r="E37" s="6"/>
      <c r="F37" s="19" t="s">
        <v>103</v>
      </c>
      <c r="G37" s="17" t="s">
        <v>1382</v>
      </c>
      <c r="H37" s="16" t="s">
        <v>1383</v>
      </c>
      <c r="I37" s="15">
        <v>0</v>
      </c>
      <c r="J37" s="15" t="s">
        <v>1384</v>
      </c>
      <c r="K37" s="14" t="s">
        <v>1385</v>
      </c>
      <c r="L37" s="13" t="s">
        <v>18</v>
      </c>
      <c r="M37" s="12" t="s">
        <v>1386</v>
      </c>
      <c r="N37" s="11" t="s">
        <v>1386</v>
      </c>
      <c r="O37" s="10">
        <v>23890</v>
      </c>
      <c r="P37" s="40" t="s">
        <v>1387</v>
      </c>
      <c r="Q37" s="33">
        <v>0</v>
      </c>
    </row>
    <row r="38" spans="1:17" x14ac:dyDescent="0.3">
      <c r="A38" t="s">
        <v>4031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104</v>
      </c>
      <c r="G38" s="17" t="s">
        <v>1382</v>
      </c>
      <c r="H38" s="16" t="s">
        <v>1388</v>
      </c>
      <c r="I38" s="15">
        <v>0</v>
      </c>
      <c r="J38" s="15" t="s">
        <v>1384</v>
      </c>
      <c r="K38" s="14" t="s">
        <v>1385</v>
      </c>
      <c r="L38" s="13" t="s">
        <v>18</v>
      </c>
      <c r="M38" s="12" t="s">
        <v>1386</v>
      </c>
      <c r="N38" s="11" t="s">
        <v>1386</v>
      </c>
      <c r="O38" s="10">
        <v>23890</v>
      </c>
      <c r="P38" s="41"/>
      <c r="Q38" s="35"/>
    </row>
    <row r="39" spans="1:17" ht="15" thickBot="1" x14ac:dyDescent="0.35">
      <c r="A39" t="s">
        <v>4031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105</v>
      </c>
      <c r="G39" s="17" t="s">
        <v>1382</v>
      </c>
      <c r="H39" s="16" t="s">
        <v>1389</v>
      </c>
      <c r="I39" s="15">
        <v>0</v>
      </c>
      <c r="J39" s="15" t="s">
        <v>1384</v>
      </c>
      <c r="K39" s="14" t="s">
        <v>1385</v>
      </c>
      <c r="L39" s="13" t="s">
        <v>18</v>
      </c>
      <c r="M39" s="12" t="s">
        <v>1386</v>
      </c>
      <c r="N39" s="11" t="s">
        <v>1386</v>
      </c>
      <c r="O39" s="10">
        <v>23890</v>
      </c>
      <c r="P39" s="41"/>
      <c r="Q39" s="35"/>
    </row>
    <row r="40" spans="1:17" x14ac:dyDescent="0.3">
      <c r="A40" t="s">
        <v>4031</v>
      </c>
      <c r="B40" s="9" t="str">
        <f t="shared" si="0"/>
        <v/>
      </c>
      <c r="C40" s="8" t="str">
        <f t="shared" si="1"/>
        <v>◄</v>
      </c>
      <c r="D40" s="7"/>
      <c r="E40" s="6"/>
      <c r="F40" s="19" t="s">
        <v>112</v>
      </c>
      <c r="G40" s="17" t="s">
        <v>1390</v>
      </c>
      <c r="H40" s="16" t="s">
        <v>1391</v>
      </c>
      <c r="I40" s="15" t="s">
        <v>779</v>
      </c>
      <c r="J40" s="15" t="s">
        <v>1392</v>
      </c>
      <c r="K40" s="14" t="s">
        <v>1393</v>
      </c>
      <c r="L40" s="13" t="s">
        <v>18</v>
      </c>
      <c r="M40" s="12" t="s">
        <v>1386</v>
      </c>
      <c r="N40" s="11" t="s">
        <v>1386</v>
      </c>
      <c r="O40" s="10">
        <v>23890</v>
      </c>
      <c r="P40" s="40" t="s">
        <v>1394</v>
      </c>
      <c r="Q40" s="33">
        <v>0</v>
      </c>
    </row>
    <row r="41" spans="1:17" x14ac:dyDescent="0.3">
      <c r="A41" t="s">
        <v>4031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113</v>
      </c>
      <c r="G41" s="17" t="s">
        <v>1390</v>
      </c>
      <c r="H41" s="16" t="s">
        <v>1395</v>
      </c>
      <c r="I41" s="15" t="s">
        <v>779</v>
      </c>
      <c r="J41" s="15" t="s">
        <v>1392</v>
      </c>
      <c r="K41" s="14" t="s">
        <v>1393</v>
      </c>
      <c r="L41" s="13" t="s">
        <v>18</v>
      </c>
      <c r="M41" s="12" t="s">
        <v>1386</v>
      </c>
      <c r="N41" s="11" t="s">
        <v>1386</v>
      </c>
      <c r="O41" s="10">
        <v>23890</v>
      </c>
      <c r="P41" s="41"/>
      <c r="Q41" s="35"/>
    </row>
    <row r="42" spans="1:17" ht="18.600000000000001" thickBot="1" x14ac:dyDescent="0.4">
      <c r="A42" t="s">
        <v>4031</v>
      </c>
      <c r="B42" s="9" t="str">
        <f t="shared" si="0"/>
        <v/>
      </c>
      <c r="C42" s="8" t="str">
        <f t="shared" si="1"/>
        <v>◄</v>
      </c>
      <c r="D42" s="7"/>
      <c r="E42" s="6"/>
      <c r="F42" s="18" t="s">
        <v>114</v>
      </c>
      <c r="G42" s="17" t="s">
        <v>1390</v>
      </c>
      <c r="H42" s="16" t="s">
        <v>1396</v>
      </c>
      <c r="I42" s="15" t="s">
        <v>778</v>
      </c>
      <c r="J42" s="15" t="s">
        <v>1392</v>
      </c>
      <c r="K42" s="14" t="s">
        <v>1393</v>
      </c>
      <c r="L42" s="13" t="s">
        <v>18</v>
      </c>
      <c r="M42" s="12" t="s">
        <v>1386</v>
      </c>
      <c r="N42" s="11" t="s">
        <v>1386</v>
      </c>
      <c r="O42" s="10">
        <v>23890</v>
      </c>
      <c r="P42" s="41"/>
      <c r="Q42" s="35"/>
    </row>
    <row r="43" spans="1:17" x14ac:dyDescent="0.3">
      <c r="A43" t="s">
        <v>4031</v>
      </c>
      <c r="B43" s="9" t="str">
        <f t="shared" si="0"/>
        <v/>
      </c>
      <c r="C43" s="8" t="str">
        <f t="shared" si="1"/>
        <v>◄</v>
      </c>
      <c r="D43" s="7"/>
      <c r="E43" s="6"/>
      <c r="F43" s="19" t="s">
        <v>118</v>
      </c>
      <c r="G43" s="17" t="s">
        <v>1390</v>
      </c>
      <c r="H43" s="16" t="s">
        <v>1397</v>
      </c>
      <c r="I43" s="15" t="s">
        <v>16</v>
      </c>
      <c r="J43" s="15" t="s">
        <v>1392</v>
      </c>
      <c r="K43" s="14" t="s">
        <v>1393</v>
      </c>
      <c r="L43" s="13" t="s">
        <v>18</v>
      </c>
      <c r="M43" s="12" t="s">
        <v>1386</v>
      </c>
      <c r="N43" s="11" t="s">
        <v>1386</v>
      </c>
      <c r="O43" s="10">
        <v>23890</v>
      </c>
      <c r="P43" s="40" t="s">
        <v>1394</v>
      </c>
      <c r="Q43" s="33">
        <v>0</v>
      </c>
    </row>
    <row r="44" spans="1:17" x14ac:dyDescent="0.3">
      <c r="A44" t="s">
        <v>4031</v>
      </c>
      <c r="B44" s="9" t="str">
        <f t="shared" si="0"/>
        <v/>
      </c>
      <c r="C44" s="8" t="str">
        <f t="shared" si="1"/>
        <v>◄</v>
      </c>
      <c r="D44" s="7"/>
      <c r="E44" s="6"/>
      <c r="F44" s="18" t="s">
        <v>849</v>
      </c>
      <c r="G44" s="17" t="s">
        <v>1390</v>
      </c>
      <c r="H44" s="16" t="s">
        <v>1398</v>
      </c>
      <c r="I44" s="15" t="s">
        <v>1315</v>
      </c>
      <c r="J44" s="15" t="s">
        <v>1392</v>
      </c>
      <c r="K44" s="14" t="s">
        <v>1393</v>
      </c>
      <c r="L44" s="13" t="s">
        <v>18</v>
      </c>
      <c r="M44" s="12" t="s">
        <v>1386</v>
      </c>
      <c r="N44" s="11" t="s">
        <v>1386</v>
      </c>
      <c r="O44" s="10">
        <v>23890</v>
      </c>
      <c r="P44" s="41"/>
      <c r="Q44" s="35"/>
    </row>
    <row r="45" spans="1:17" ht="15" thickBot="1" x14ac:dyDescent="0.35">
      <c r="A45" t="s">
        <v>4031</v>
      </c>
      <c r="B45" s="9" t="str">
        <f t="shared" si="0"/>
        <v/>
      </c>
      <c r="C45" s="8" t="str">
        <f t="shared" si="1"/>
        <v>◄</v>
      </c>
      <c r="D45" s="7"/>
      <c r="E45" s="6"/>
      <c r="F45" s="18" t="s">
        <v>851</v>
      </c>
      <c r="G45" s="17" t="s">
        <v>1390</v>
      </c>
      <c r="H45" s="16" t="s">
        <v>1399</v>
      </c>
      <c r="I45" s="15" t="s">
        <v>1315</v>
      </c>
      <c r="J45" s="15" t="s">
        <v>1392</v>
      </c>
      <c r="K45" s="14" t="s">
        <v>1393</v>
      </c>
      <c r="L45" s="13" t="s">
        <v>18</v>
      </c>
      <c r="M45" s="12" t="s">
        <v>1386</v>
      </c>
      <c r="N45" s="11" t="s">
        <v>1386</v>
      </c>
      <c r="O45" s="10">
        <v>23890</v>
      </c>
      <c r="P45" s="41"/>
      <c r="Q45" s="35"/>
    </row>
    <row r="46" spans="1:17" x14ac:dyDescent="0.3">
      <c r="A46" t="s">
        <v>4031</v>
      </c>
      <c r="B46" s="9" t="str">
        <f t="shared" si="0"/>
        <v/>
      </c>
      <c r="C46" s="8" t="str">
        <f t="shared" si="1"/>
        <v>◄</v>
      </c>
      <c r="D46" s="7"/>
      <c r="E46" s="6"/>
      <c r="F46" s="19" t="s">
        <v>120</v>
      </c>
      <c r="G46" s="17" t="s">
        <v>1400</v>
      </c>
      <c r="H46" s="16" t="s">
        <v>1401</v>
      </c>
      <c r="I46" s="15" t="s">
        <v>28</v>
      </c>
      <c r="J46" s="15" t="s">
        <v>1402</v>
      </c>
      <c r="K46" s="14" t="s">
        <v>1403</v>
      </c>
      <c r="L46" s="13" t="s">
        <v>18</v>
      </c>
      <c r="M46" s="12" t="s">
        <v>1404</v>
      </c>
      <c r="N46" s="11" t="s">
        <v>1405</v>
      </c>
      <c r="O46" s="10">
        <v>23914</v>
      </c>
      <c r="P46" s="40" t="s">
        <v>1406</v>
      </c>
      <c r="Q46" s="33">
        <v>0</v>
      </c>
    </row>
    <row r="47" spans="1:17" x14ac:dyDescent="0.3">
      <c r="A47" t="s">
        <v>4031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121</v>
      </c>
      <c r="G47" s="17" t="s">
        <v>1400</v>
      </c>
      <c r="H47" s="16" t="s">
        <v>1407</v>
      </c>
      <c r="I47" s="15" t="s">
        <v>28</v>
      </c>
      <c r="J47" s="15" t="s">
        <v>1402</v>
      </c>
      <c r="K47" s="14" t="s">
        <v>1403</v>
      </c>
      <c r="L47" s="13" t="s">
        <v>18</v>
      </c>
      <c r="M47" s="12" t="s">
        <v>1404</v>
      </c>
      <c r="N47" s="11" t="s">
        <v>1405</v>
      </c>
      <c r="O47" s="10">
        <v>23914</v>
      </c>
      <c r="P47" s="41"/>
      <c r="Q47" s="35"/>
    </row>
    <row r="48" spans="1:17" ht="15" thickBot="1" x14ac:dyDescent="0.35">
      <c r="A48" t="s">
        <v>4031</v>
      </c>
      <c r="B48" s="9" t="str">
        <f t="shared" si="0"/>
        <v/>
      </c>
      <c r="C48" s="8" t="str">
        <f t="shared" si="1"/>
        <v>◄</v>
      </c>
      <c r="D48" s="7"/>
      <c r="E48" s="6"/>
      <c r="F48" s="18" t="s">
        <v>855</v>
      </c>
      <c r="G48" s="17" t="s">
        <v>1400</v>
      </c>
      <c r="H48" s="16" t="s">
        <v>1408</v>
      </c>
      <c r="I48" s="15" t="s">
        <v>16</v>
      </c>
      <c r="J48" s="15" t="s">
        <v>1402</v>
      </c>
      <c r="K48" s="14" t="s">
        <v>1403</v>
      </c>
      <c r="L48" s="13" t="s">
        <v>18</v>
      </c>
      <c r="M48" s="12" t="s">
        <v>1404</v>
      </c>
      <c r="N48" s="11" t="s">
        <v>1405</v>
      </c>
      <c r="O48" s="10">
        <v>23914</v>
      </c>
      <c r="P48" s="41"/>
      <c r="Q48" s="35"/>
    </row>
    <row r="49" spans="1:17" x14ac:dyDescent="0.3">
      <c r="A49" t="s">
        <v>4031</v>
      </c>
      <c r="B49" s="9" t="str">
        <f t="shared" si="0"/>
        <v/>
      </c>
      <c r="C49" s="8" t="str">
        <f t="shared" si="1"/>
        <v>◄</v>
      </c>
      <c r="D49" s="7"/>
      <c r="E49" s="6"/>
      <c r="F49" s="19" t="s">
        <v>127</v>
      </c>
      <c r="G49" s="17" t="s">
        <v>1409</v>
      </c>
      <c r="H49" s="16" t="s">
        <v>1410</v>
      </c>
      <c r="I49" s="15">
        <v>0</v>
      </c>
      <c r="J49" s="15" t="s">
        <v>1411</v>
      </c>
      <c r="K49" s="14" t="s">
        <v>50</v>
      </c>
      <c r="L49" s="13" t="s">
        <v>51</v>
      </c>
      <c r="M49" s="12" t="s">
        <v>1412</v>
      </c>
      <c r="N49" s="11" t="s">
        <v>50</v>
      </c>
      <c r="O49" s="10">
        <v>23914</v>
      </c>
      <c r="P49" s="40" t="s">
        <v>1413</v>
      </c>
      <c r="Q49" s="33">
        <v>0</v>
      </c>
    </row>
    <row r="50" spans="1:17" x14ac:dyDescent="0.3">
      <c r="A50" t="s">
        <v>4031</v>
      </c>
      <c r="B50" s="9" t="str">
        <f t="shared" si="0"/>
        <v/>
      </c>
      <c r="C50" s="8" t="str">
        <f t="shared" si="1"/>
        <v>◄</v>
      </c>
      <c r="D50" s="7"/>
      <c r="E50" s="6"/>
      <c r="F50" s="18" t="s">
        <v>128</v>
      </c>
      <c r="G50" s="17" t="s">
        <v>1409</v>
      </c>
      <c r="H50" s="16" t="s">
        <v>1414</v>
      </c>
      <c r="I50" s="15">
        <v>0</v>
      </c>
      <c r="J50" s="15">
        <v>1338</v>
      </c>
      <c r="K50" s="14" t="s">
        <v>64</v>
      </c>
      <c r="L50" s="13" t="s">
        <v>18</v>
      </c>
      <c r="M50" s="12" t="s">
        <v>1412</v>
      </c>
      <c r="N50" s="11">
        <v>23914</v>
      </c>
      <c r="O50" s="10">
        <v>23914</v>
      </c>
      <c r="P50" s="41"/>
      <c r="Q50" s="35"/>
    </row>
    <row r="51" spans="1:17" ht="15" thickBot="1" x14ac:dyDescent="0.35">
      <c r="A51" t="s">
        <v>4031</v>
      </c>
      <c r="B51" s="9" t="str">
        <f t="shared" si="0"/>
        <v/>
      </c>
      <c r="C51" s="8" t="str">
        <f t="shared" si="1"/>
        <v>◄</v>
      </c>
      <c r="D51" s="7"/>
      <c r="E51" s="6"/>
      <c r="F51" s="18" t="s">
        <v>129</v>
      </c>
      <c r="G51" s="17" t="s">
        <v>1409</v>
      </c>
      <c r="H51" s="16" t="s">
        <v>1415</v>
      </c>
      <c r="I51" s="15">
        <v>0</v>
      </c>
      <c r="J51" s="15">
        <v>1339</v>
      </c>
      <c r="K51" s="14" t="s">
        <v>50</v>
      </c>
      <c r="L51" s="13" t="s">
        <v>51</v>
      </c>
      <c r="M51" s="12" t="s">
        <v>1412</v>
      </c>
      <c r="N51" s="11" t="s">
        <v>50</v>
      </c>
      <c r="O51" s="10">
        <v>23914</v>
      </c>
      <c r="P51" s="41"/>
      <c r="Q51" s="35"/>
    </row>
    <row r="52" spans="1:17" x14ac:dyDescent="0.3">
      <c r="A52" t="s">
        <v>4031</v>
      </c>
      <c r="B52" s="9" t="str">
        <f t="shared" si="0"/>
        <v/>
      </c>
      <c r="C52" s="8" t="str">
        <f t="shared" si="1"/>
        <v>◄</v>
      </c>
      <c r="D52" s="7"/>
      <c r="E52" s="6"/>
      <c r="F52" s="19" t="s">
        <v>135</v>
      </c>
      <c r="G52" s="17" t="s">
        <v>1416</v>
      </c>
      <c r="H52" s="16" t="s">
        <v>4092</v>
      </c>
      <c r="I52" s="15">
        <v>0</v>
      </c>
      <c r="J52" s="15" t="s">
        <v>1417</v>
      </c>
      <c r="K52" s="14" t="s">
        <v>50</v>
      </c>
      <c r="L52" s="13" t="s">
        <v>51</v>
      </c>
      <c r="M52" s="12" t="s">
        <v>1418</v>
      </c>
      <c r="N52" s="11" t="s">
        <v>50</v>
      </c>
      <c r="O52" s="10">
        <v>23942</v>
      </c>
      <c r="P52" s="40" t="s">
        <v>1419</v>
      </c>
      <c r="Q52" s="33">
        <v>0</v>
      </c>
    </row>
    <row r="53" spans="1:17" x14ac:dyDescent="0.3">
      <c r="A53" t="s">
        <v>4031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136</v>
      </c>
      <c r="G53" s="17" t="s">
        <v>1416</v>
      </c>
      <c r="H53" s="16" t="s">
        <v>4093</v>
      </c>
      <c r="I53" s="15">
        <v>0</v>
      </c>
      <c r="J53" s="15">
        <v>1341</v>
      </c>
      <c r="K53" s="14" t="s">
        <v>50</v>
      </c>
      <c r="L53" s="13" t="s">
        <v>51</v>
      </c>
      <c r="M53" s="12" t="s">
        <v>1418</v>
      </c>
      <c r="N53" s="11" t="s">
        <v>50</v>
      </c>
      <c r="O53" s="10">
        <v>23942</v>
      </c>
      <c r="P53" s="41"/>
      <c r="Q53" s="35"/>
    </row>
    <row r="54" spans="1:17" ht="15" thickBot="1" x14ac:dyDescent="0.35">
      <c r="A54" t="s">
        <v>4031</v>
      </c>
      <c r="B54" s="9" t="str">
        <f t="shared" si="0"/>
        <v/>
      </c>
      <c r="C54" s="8" t="str">
        <f t="shared" si="1"/>
        <v>◄</v>
      </c>
      <c r="D54" s="7"/>
      <c r="E54" s="6"/>
      <c r="F54" s="18" t="s">
        <v>137</v>
      </c>
      <c r="G54" s="17" t="s">
        <v>1416</v>
      </c>
      <c r="H54" s="16" t="s">
        <v>4058</v>
      </c>
      <c r="I54" s="15">
        <v>0</v>
      </c>
      <c r="J54" s="15" t="s">
        <v>4057</v>
      </c>
      <c r="K54" s="14" t="s">
        <v>50</v>
      </c>
      <c r="L54" s="13" t="s">
        <v>70</v>
      </c>
      <c r="M54" s="12" t="s">
        <v>1418</v>
      </c>
      <c r="N54" s="11" t="s">
        <v>50</v>
      </c>
      <c r="O54" s="10">
        <v>23942</v>
      </c>
      <c r="P54" s="41"/>
      <c r="Q54" s="35"/>
    </row>
    <row r="55" spans="1:17" x14ac:dyDescent="0.3">
      <c r="A55" t="s">
        <v>4031</v>
      </c>
      <c r="B55" s="9" t="str">
        <f t="shared" si="0"/>
        <v/>
      </c>
      <c r="C55" s="8" t="str">
        <f t="shared" si="1"/>
        <v>◄</v>
      </c>
      <c r="D55" s="7"/>
      <c r="E55" s="6"/>
      <c r="F55" s="19" t="s">
        <v>144</v>
      </c>
      <c r="G55" s="17" t="s">
        <v>1420</v>
      </c>
      <c r="H55" s="16" t="s">
        <v>1421</v>
      </c>
      <c r="I55" s="15">
        <v>0</v>
      </c>
      <c r="J55" s="15" t="s">
        <v>1422</v>
      </c>
      <c r="K55" s="14" t="s">
        <v>64</v>
      </c>
      <c r="L55" s="13" t="s">
        <v>18</v>
      </c>
      <c r="M55" s="12" t="s">
        <v>1423</v>
      </c>
      <c r="N55" s="11" t="s">
        <v>1424</v>
      </c>
      <c r="O55" s="10">
        <v>24012</v>
      </c>
      <c r="P55" s="40" t="s">
        <v>1425</v>
      </c>
      <c r="Q55" s="33" t="s">
        <v>1426</v>
      </c>
    </row>
    <row r="56" spans="1:17" x14ac:dyDescent="0.3">
      <c r="A56" t="s">
        <v>4031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145</v>
      </c>
      <c r="G56" s="17" t="s">
        <v>1420</v>
      </c>
      <c r="H56" s="16" t="s">
        <v>1427</v>
      </c>
      <c r="I56" s="15">
        <v>0</v>
      </c>
      <c r="J56" s="15" t="s">
        <v>1422</v>
      </c>
      <c r="K56" s="14" t="s">
        <v>64</v>
      </c>
      <c r="L56" s="13" t="s">
        <v>18</v>
      </c>
      <c r="M56" s="12" t="s">
        <v>1423</v>
      </c>
      <c r="N56" s="11" t="s">
        <v>1424</v>
      </c>
      <c r="O56" s="10">
        <v>24012</v>
      </c>
      <c r="P56" s="41"/>
      <c r="Q56" s="35"/>
    </row>
    <row r="57" spans="1:17" ht="15" thickBot="1" x14ac:dyDescent="0.35">
      <c r="A57" t="s">
        <v>4031</v>
      </c>
      <c r="B57" s="9" t="str">
        <f t="shared" si="0"/>
        <v/>
      </c>
      <c r="C57" s="8" t="str">
        <f t="shared" si="1"/>
        <v>◄</v>
      </c>
      <c r="D57" s="7"/>
      <c r="E57" s="6"/>
      <c r="F57" s="18" t="s">
        <v>146</v>
      </c>
      <c r="G57" s="17" t="s">
        <v>1420</v>
      </c>
      <c r="H57" s="16" t="s">
        <v>1428</v>
      </c>
      <c r="I57" s="15">
        <v>0</v>
      </c>
      <c r="J57" s="15">
        <v>0</v>
      </c>
      <c r="K57" s="14" t="s">
        <v>64</v>
      </c>
      <c r="L57" s="13" t="s">
        <v>18</v>
      </c>
      <c r="M57" s="12" t="s">
        <v>1423</v>
      </c>
      <c r="N57" s="11" t="s">
        <v>1424</v>
      </c>
      <c r="O57" s="10">
        <v>24012</v>
      </c>
      <c r="P57" s="41"/>
      <c r="Q57" s="35"/>
    </row>
    <row r="58" spans="1:17" x14ac:dyDescent="0.3">
      <c r="A58" t="s">
        <v>4031</v>
      </c>
      <c r="B58" s="9" t="str">
        <f t="shared" si="0"/>
        <v/>
      </c>
      <c r="C58" s="8" t="str">
        <f t="shared" si="1"/>
        <v>◄</v>
      </c>
      <c r="D58" s="7"/>
      <c r="E58" s="6"/>
      <c r="F58" s="19" t="s">
        <v>150</v>
      </c>
      <c r="G58" s="17" t="s">
        <v>1420</v>
      </c>
      <c r="H58" s="16" t="s">
        <v>1429</v>
      </c>
      <c r="I58" s="15">
        <v>0</v>
      </c>
      <c r="J58" s="15">
        <v>1343</v>
      </c>
      <c r="K58" s="14" t="s">
        <v>64</v>
      </c>
      <c r="L58" s="13" t="s">
        <v>18</v>
      </c>
      <c r="M58" s="12" t="s">
        <v>1423</v>
      </c>
      <c r="N58" s="11" t="s">
        <v>1424</v>
      </c>
      <c r="O58" s="10">
        <v>24012</v>
      </c>
      <c r="P58" s="40" t="s">
        <v>1425</v>
      </c>
      <c r="Q58" s="33">
        <v>0</v>
      </c>
    </row>
    <row r="59" spans="1:17" x14ac:dyDescent="0.3">
      <c r="A59" t="s">
        <v>4031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151</v>
      </c>
      <c r="G59" s="17" t="s">
        <v>1420</v>
      </c>
      <c r="H59" s="16" t="s">
        <v>1430</v>
      </c>
      <c r="I59" s="15">
        <v>0</v>
      </c>
      <c r="J59" s="15">
        <v>1343</v>
      </c>
      <c r="K59" s="14" t="s">
        <v>64</v>
      </c>
      <c r="L59" s="13" t="s">
        <v>18</v>
      </c>
      <c r="M59" s="12" t="s">
        <v>1423</v>
      </c>
      <c r="N59" s="11" t="s">
        <v>1424</v>
      </c>
      <c r="O59" s="10">
        <v>24012</v>
      </c>
      <c r="P59" s="41"/>
      <c r="Q59" s="35"/>
    </row>
    <row r="60" spans="1:17" ht="15" thickBot="1" x14ac:dyDescent="0.35">
      <c r="A60" t="s">
        <v>4031</v>
      </c>
      <c r="B60" s="9" t="str">
        <f t="shared" si="0"/>
        <v/>
      </c>
      <c r="C60" s="8" t="str">
        <f t="shared" si="1"/>
        <v>◄</v>
      </c>
      <c r="D60" s="7"/>
      <c r="E60" s="6"/>
      <c r="F60" s="18" t="s">
        <v>152</v>
      </c>
      <c r="G60" s="17" t="s">
        <v>1420</v>
      </c>
      <c r="H60" s="16" t="s">
        <v>1431</v>
      </c>
      <c r="I60" s="15">
        <v>0</v>
      </c>
      <c r="J60" s="15">
        <v>1343</v>
      </c>
      <c r="K60" s="14" t="s">
        <v>50</v>
      </c>
      <c r="L60" s="13" t="s">
        <v>70</v>
      </c>
      <c r="M60" s="12" t="s">
        <v>1423</v>
      </c>
      <c r="N60" s="11" t="s">
        <v>50</v>
      </c>
      <c r="O60" s="10">
        <v>24012</v>
      </c>
      <c r="P60" s="41"/>
      <c r="Q60" s="35"/>
    </row>
    <row r="61" spans="1:17" x14ac:dyDescent="0.3">
      <c r="A61" t="s">
        <v>4031</v>
      </c>
      <c r="B61" s="9" t="str">
        <f t="shared" si="0"/>
        <v/>
      </c>
      <c r="C61" s="8" t="str">
        <f t="shared" si="1"/>
        <v>◄</v>
      </c>
      <c r="D61" s="7"/>
      <c r="E61" s="6"/>
      <c r="F61" s="19" t="s">
        <v>158</v>
      </c>
      <c r="G61" s="17" t="s">
        <v>1432</v>
      </c>
      <c r="H61" s="16" t="s">
        <v>1433</v>
      </c>
      <c r="I61" s="15">
        <v>0</v>
      </c>
      <c r="J61" s="15" t="s">
        <v>1434</v>
      </c>
      <c r="K61" s="14" t="s">
        <v>75</v>
      </c>
      <c r="L61" s="13" t="s">
        <v>18</v>
      </c>
      <c r="M61" s="12" t="s">
        <v>1435</v>
      </c>
      <c r="N61" s="11" t="s">
        <v>1436</v>
      </c>
      <c r="O61" s="10">
        <v>24033</v>
      </c>
      <c r="P61" s="40" t="s">
        <v>1437</v>
      </c>
      <c r="Q61" s="33">
        <v>0</v>
      </c>
    </row>
    <row r="62" spans="1:17" x14ac:dyDescent="0.3">
      <c r="A62" t="s">
        <v>4031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159</v>
      </c>
      <c r="G62" s="17" t="s">
        <v>1432</v>
      </c>
      <c r="H62" s="16" t="s">
        <v>1438</v>
      </c>
      <c r="I62" s="15">
        <v>0</v>
      </c>
      <c r="J62" s="15">
        <v>1345</v>
      </c>
      <c r="K62" s="14" t="s">
        <v>75</v>
      </c>
      <c r="L62" s="13" t="s">
        <v>18</v>
      </c>
      <c r="M62" s="12" t="s">
        <v>1435</v>
      </c>
      <c r="N62" s="11" t="s">
        <v>1436</v>
      </c>
      <c r="O62" s="10">
        <v>24033</v>
      </c>
      <c r="P62" s="41"/>
      <c r="Q62" s="35"/>
    </row>
    <row r="63" spans="1:17" ht="15" thickBot="1" x14ac:dyDescent="0.35">
      <c r="A63" t="s">
        <v>4031</v>
      </c>
      <c r="B63" s="9" t="str">
        <f t="shared" si="0"/>
        <v/>
      </c>
      <c r="C63" s="8" t="str">
        <f t="shared" si="1"/>
        <v>◄</v>
      </c>
      <c r="D63" s="7"/>
      <c r="E63" s="6"/>
      <c r="F63" s="18" t="s">
        <v>887</v>
      </c>
      <c r="G63" s="17" t="s">
        <v>1432</v>
      </c>
      <c r="H63" s="16" t="s">
        <v>4058</v>
      </c>
      <c r="I63" s="15">
        <v>0</v>
      </c>
      <c r="J63" s="15" t="s">
        <v>4057</v>
      </c>
      <c r="K63" s="14" t="s">
        <v>50</v>
      </c>
      <c r="L63" s="13" t="s">
        <v>70</v>
      </c>
      <c r="M63" s="12" t="s">
        <v>1435</v>
      </c>
      <c r="N63" s="11" t="s">
        <v>50</v>
      </c>
      <c r="O63" s="10">
        <v>24033</v>
      </c>
      <c r="P63" s="41"/>
      <c r="Q63" s="35"/>
    </row>
    <row r="64" spans="1:17" x14ac:dyDescent="0.3">
      <c r="A64" t="s">
        <v>4031</v>
      </c>
      <c r="B64" s="9" t="str">
        <f t="shared" si="0"/>
        <v/>
      </c>
      <c r="C64" s="8" t="str">
        <f t="shared" si="1"/>
        <v>◄</v>
      </c>
      <c r="D64" s="7"/>
      <c r="E64" s="6"/>
      <c r="F64" s="19" t="s">
        <v>166</v>
      </c>
      <c r="G64" s="17" t="s">
        <v>1432</v>
      </c>
      <c r="H64" s="16" t="s">
        <v>1439</v>
      </c>
      <c r="I64" s="15">
        <v>0</v>
      </c>
      <c r="J64" s="15">
        <v>1346</v>
      </c>
      <c r="K64" s="14" t="s">
        <v>75</v>
      </c>
      <c r="L64" s="13" t="s">
        <v>18</v>
      </c>
      <c r="M64" s="12" t="s">
        <v>1435</v>
      </c>
      <c r="N64" s="11" t="s">
        <v>1436</v>
      </c>
      <c r="O64" s="10">
        <v>24033</v>
      </c>
      <c r="P64" s="40" t="s">
        <v>1437</v>
      </c>
      <c r="Q64" s="33">
        <v>0</v>
      </c>
    </row>
    <row r="65" spans="1:17" x14ac:dyDescent="0.3">
      <c r="A65" t="s">
        <v>4031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167</v>
      </c>
      <c r="G65" s="17" t="s">
        <v>1432</v>
      </c>
      <c r="H65" s="16" t="s">
        <v>1440</v>
      </c>
      <c r="I65" s="15">
        <v>0</v>
      </c>
      <c r="J65" s="15">
        <v>1346</v>
      </c>
      <c r="K65" s="14" t="s">
        <v>75</v>
      </c>
      <c r="L65" s="13" t="s">
        <v>18</v>
      </c>
      <c r="M65" s="12" t="s">
        <v>1435</v>
      </c>
      <c r="N65" s="11" t="s">
        <v>1436</v>
      </c>
      <c r="O65" s="10">
        <v>24033</v>
      </c>
      <c r="P65" s="41"/>
      <c r="Q65" s="35"/>
    </row>
    <row r="66" spans="1:17" ht="15" thickBot="1" x14ac:dyDescent="0.35">
      <c r="A66" t="s">
        <v>4031</v>
      </c>
      <c r="B66" s="9" t="str">
        <f t="shared" si="0"/>
        <v/>
      </c>
      <c r="C66" s="8" t="str">
        <f t="shared" si="1"/>
        <v>◄</v>
      </c>
      <c r="D66" s="7"/>
      <c r="E66" s="6"/>
      <c r="F66" s="18" t="s">
        <v>168</v>
      </c>
      <c r="G66" s="17" t="s">
        <v>1432</v>
      </c>
      <c r="H66" s="16" t="s">
        <v>1441</v>
      </c>
      <c r="I66" s="15">
        <v>0</v>
      </c>
      <c r="J66" s="15">
        <v>1346</v>
      </c>
      <c r="K66" s="14" t="s">
        <v>50</v>
      </c>
      <c r="L66" s="13" t="s">
        <v>70</v>
      </c>
      <c r="M66" s="12" t="s">
        <v>1435</v>
      </c>
      <c r="N66" s="11" t="s">
        <v>50</v>
      </c>
      <c r="O66" s="10">
        <v>24033</v>
      </c>
      <c r="P66" s="41"/>
      <c r="Q66" s="35"/>
    </row>
    <row r="67" spans="1:17" x14ac:dyDescent="0.3">
      <c r="A67" t="s">
        <v>4031</v>
      </c>
      <c r="B67" s="9" t="str">
        <f t="shared" si="0"/>
        <v/>
      </c>
      <c r="C67" s="8" t="str">
        <f t="shared" si="1"/>
        <v>◄</v>
      </c>
      <c r="D67" s="7"/>
      <c r="E67" s="6"/>
      <c r="F67" s="19" t="s">
        <v>174</v>
      </c>
      <c r="G67" s="17" t="s">
        <v>1432</v>
      </c>
      <c r="H67" s="16" t="s">
        <v>1442</v>
      </c>
      <c r="I67" s="15">
        <v>0</v>
      </c>
      <c r="J67" s="15">
        <v>1347</v>
      </c>
      <c r="K67" s="14" t="s">
        <v>75</v>
      </c>
      <c r="L67" s="13" t="s">
        <v>18</v>
      </c>
      <c r="M67" s="12" t="s">
        <v>1435</v>
      </c>
      <c r="N67" s="11" t="s">
        <v>1436</v>
      </c>
      <c r="O67" s="10">
        <v>24033</v>
      </c>
      <c r="P67" s="40" t="s">
        <v>1437</v>
      </c>
      <c r="Q67" s="33">
        <v>0</v>
      </c>
    </row>
    <row r="68" spans="1:17" x14ac:dyDescent="0.3">
      <c r="A68" t="s">
        <v>4031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175</v>
      </c>
      <c r="G68" s="17" t="s">
        <v>1432</v>
      </c>
      <c r="H68" s="16" t="s">
        <v>1443</v>
      </c>
      <c r="I68" s="15">
        <v>0</v>
      </c>
      <c r="J68" s="15">
        <v>1347</v>
      </c>
      <c r="K68" s="14" t="s">
        <v>75</v>
      </c>
      <c r="L68" s="13" t="s">
        <v>18</v>
      </c>
      <c r="M68" s="12" t="s">
        <v>1435</v>
      </c>
      <c r="N68" s="11" t="s">
        <v>1444</v>
      </c>
      <c r="O68" s="10">
        <v>24033</v>
      </c>
      <c r="P68" s="41"/>
      <c r="Q68" s="35"/>
    </row>
    <row r="69" spans="1:17" ht="15" thickBot="1" x14ac:dyDescent="0.35">
      <c r="A69" t="s">
        <v>4031</v>
      </c>
      <c r="B69" s="9" t="str">
        <f t="shared" si="0"/>
        <v/>
      </c>
      <c r="C69" s="8" t="str">
        <f t="shared" si="1"/>
        <v>◄</v>
      </c>
      <c r="D69" s="7"/>
      <c r="E69" s="6"/>
      <c r="F69" s="18" t="s">
        <v>1445</v>
      </c>
      <c r="G69" s="17" t="s">
        <v>1432</v>
      </c>
      <c r="H69" s="16" t="s">
        <v>1446</v>
      </c>
      <c r="I69" s="15">
        <v>0</v>
      </c>
      <c r="J69" s="15">
        <v>1348</v>
      </c>
      <c r="K69" s="14" t="s">
        <v>75</v>
      </c>
      <c r="L69" s="13">
        <v>0</v>
      </c>
      <c r="M69" s="12" t="s">
        <v>1435</v>
      </c>
      <c r="N69" s="11" t="s">
        <v>1436</v>
      </c>
      <c r="O69" s="10">
        <v>24033</v>
      </c>
      <c r="P69" s="41"/>
      <c r="Q69" s="35"/>
    </row>
    <row r="70" spans="1:17" x14ac:dyDescent="0.3">
      <c r="A70" t="s">
        <v>4031</v>
      </c>
      <c r="B70" s="9" t="str">
        <f t="shared" si="0"/>
        <v/>
      </c>
      <c r="C70" s="8" t="str">
        <f t="shared" si="1"/>
        <v>◄</v>
      </c>
      <c r="D70" s="7"/>
      <c r="E70" s="6"/>
      <c r="F70" s="19" t="s">
        <v>180</v>
      </c>
      <c r="G70" s="17" t="s">
        <v>1447</v>
      </c>
      <c r="H70" s="16" t="s">
        <v>4094</v>
      </c>
      <c r="I70" s="15">
        <v>0</v>
      </c>
      <c r="J70" s="15" t="s">
        <v>1448</v>
      </c>
      <c r="K70" s="14" t="s">
        <v>906</v>
      </c>
      <c r="L70" s="13" t="s">
        <v>18</v>
      </c>
      <c r="M70" s="12" t="s">
        <v>1449</v>
      </c>
      <c r="N70" s="11" t="s">
        <v>1450</v>
      </c>
      <c r="O70" s="10">
        <v>24061</v>
      </c>
      <c r="P70" s="40" t="s">
        <v>1451</v>
      </c>
      <c r="Q70" s="33">
        <v>0</v>
      </c>
    </row>
    <row r="71" spans="1:17" x14ac:dyDescent="0.3">
      <c r="A71" t="s">
        <v>4031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181</v>
      </c>
      <c r="G71" s="17" t="s">
        <v>1447</v>
      </c>
      <c r="H71" s="16" t="s">
        <v>1452</v>
      </c>
      <c r="I71" s="15">
        <v>0</v>
      </c>
      <c r="J71" s="15">
        <v>1350</v>
      </c>
      <c r="K71" s="14" t="s">
        <v>906</v>
      </c>
      <c r="L71" s="13" t="s">
        <v>18</v>
      </c>
      <c r="M71" s="12" t="s">
        <v>1449</v>
      </c>
      <c r="N71" s="11" t="s">
        <v>1450</v>
      </c>
      <c r="O71" s="10">
        <v>24061</v>
      </c>
      <c r="P71" s="41"/>
      <c r="Q71" s="35"/>
    </row>
    <row r="72" spans="1:17" ht="15" thickBot="1" x14ac:dyDescent="0.35">
      <c r="A72" t="s">
        <v>4031</v>
      </c>
      <c r="B72" s="9" t="str">
        <f t="shared" si="2"/>
        <v/>
      </c>
      <c r="C72" s="8" t="str">
        <f t="shared" si="3"/>
        <v>◄</v>
      </c>
      <c r="D72" s="7"/>
      <c r="E72" s="6"/>
      <c r="F72" s="18" t="s">
        <v>182</v>
      </c>
      <c r="G72" s="17" t="s">
        <v>1447</v>
      </c>
      <c r="H72" s="16" t="s">
        <v>4058</v>
      </c>
      <c r="I72" s="15">
        <v>0</v>
      </c>
      <c r="J72" s="15" t="s">
        <v>4057</v>
      </c>
      <c r="K72" s="14" t="s">
        <v>50</v>
      </c>
      <c r="L72" s="13" t="s">
        <v>70</v>
      </c>
      <c r="M72" s="12" t="s">
        <v>1449</v>
      </c>
      <c r="N72" s="11" t="s">
        <v>50</v>
      </c>
      <c r="O72" s="10">
        <v>24061</v>
      </c>
      <c r="P72" s="41"/>
      <c r="Q72" s="35"/>
    </row>
    <row r="73" spans="1:17" x14ac:dyDescent="0.3">
      <c r="A73" t="s">
        <v>4031</v>
      </c>
      <c r="B73" s="9" t="str">
        <f t="shared" si="2"/>
        <v/>
      </c>
      <c r="C73" s="8" t="str">
        <f t="shared" si="3"/>
        <v>◄</v>
      </c>
      <c r="D73" s="7"/>
      <c r="E73" s="6"/>
      <c r="F73" s="19" t="s">
        <v>188</v>
      </c>
      <c r="G73" s="17" t="s">
        <v>1447</v>
      </c>
      <c r="H73" s="16" t="s">
        <v>1453</v>
      </c>
      <c r="I73" s="15">
        <v>0</v>
      </c>
      <c r="J73" s="15">
        <v>0</v>
      </c>
      <c r="K73" s="14" t="s">
        <v>906</v>
      </c>
      <c r="L73" s="13" t="s">
        <v>18</v>
      </c>
      <c r="M73" s="12" t="s">
        <v>1449</v>
      </c>
      <c r="N73" s="11" t="s">
        <v>1450</v>
      </c>
      <c r="O73" s="10">
        <v>24061</v>
      </c>
      <c r="P73" s="40" t="s">
        <v>1451</v>
      </c>
      <c r="Q73" s="33" t="s">
        <v>1454</v>
      </c>
    </row>
    <row r="74" spans="1:17" x14ac:dyDescent="0.3">
      <c r="A74" t="s">
        <v>4031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189</v>
      </c>
      <c r="G74" s="17" t="s">
        <v>1447</v>
      </c>
      <c r="H74" s="16" t="s">
        <v>1455</v>
      </c>
      <c r="I74" s="15">
        <v>0</v>
      </c>
      <c r="J74" s="15">
        <v>0</v>
      </c>
      <c r="K74" s="14" t="s">
        <v>906</v>
      </c>
      <c r="L74" s="13" t="s">
        <v>18</v>
      </c>
      <c r="M74" s="12" t="s">
        <v>1449</v>
      </c>
      <c r="N74" s="11" t="s">
        <v>1450</v>
      </c>
      <c r="O74" s="10">
        <v>24061</v>
      </c>
      <c r="P74" s="41"/>
      <c r="Q74" s="35"/>
    </row>
    <row r="75" spans="1:17" ht="15" thickBot="1" x14ac:dyDescent="0.35">
      <c r="A75" t="s">
        <v>4031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190</v>
      </c>
      <c r="G75" s="17" t="s">
        <v>1447</v>
      </c>
      <c r="H75" s="16" t="s">
        <v>1456</v>
      </c>
      <c r="I75" s="15">
        <v>0</v>
      </c>
      <c r="J75" s="15">
        <v>0</v>
      </c>
      <c r="K75" s="14" t="s">
        <v>906</v>
      </c>
      <c r="L75" s="13" t="s">
        <v>18</v>
      </c>
      <c r="M75" s="12" t="s">
        <v>1449</v>
      </c>
      <c r="N75" s="11" t="s">
        <v>1450</v>
      </c>
      <c r="O75" s="10">
        <v>24061</v>
      </c>
      <c r="P75" s="41"/>
      <c r="Q75" s="35"/>
    </row>
    <row r="76" spans="1:17" x14ac:dyDescent="0.3">
      <c r="A76" t="s">
        <v>4031</v>
      </c>
      <c r="B76" s="9" t="str">
        <f t="shared" si="2"/>
        <v/>
      </c>
      <c r="C76" s="8" t="str">
        <f t="shared" si="3"/>
        <v>◄</v>
      </c>
      <c r="D76" s="7"/>
      <c r="E76" s="6"/>
      <c r="F76" s="19" t="s">
        <v>194</v>
      </c>
      <c r="G76" s="17" t="s">
        <v>1447</v>
      </c>
      <c r="H76" s="16" t="s">
        <v>1457</v>
      </c>
      <c r="I76" s="15">
        <v>0</v>
      </c>
      <c r="J76" s="15">
        <v>0</v>
      </c>
      <c r="K76" s="14" t="s">
        <v>906</v>
      </c>
      <c r="L76" s="13" t="s">
        <v>18</v>
      </c>
      <c r="M76" s="12" t="s">
        <v>1449</v>
      </c>
      <c r="N76" s="11" t="s">
        <v>1450</v>
      </c>
      <c r="O76" s="10">
        <v>24061</v>
      </c>
      <c r="P76" s="40" t="s">
        <v>1451</v>
      </c>
      <c r="Q76" s="33" t="s">
        <v>1458</v>
      </c>
    </row>
    <row r="77" spans="1:17" x14ac:dyDescent="0.3">
      <c r="A77" t="s">
        <v>4031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912</v>
      </c>
      <c r="G77" s="17" t="s">
        <v>1447</v>
      </c>
      <c r="H77" s="16" t="s">
        <v>1459</v>
      </c>
      <c r="I77" s="15">
        <v>0</v>
      </c>
      <c r="J77" s="15">
        <v>0</v>
      </c>
      <c r="K77" s="14" t="s">
        <v>906</v>
      </c>
      <c r="L77" s="13" t="s">
        <v>18</v>
      </c>
      <c r="M77" s="12" t="s">
        <v>1449</v>
      </c>
      <c r="N77" s="11" t="s">
        <v>1450</v>
      </c>
      <c r="O77" s="10">
        <v>24061</v>
      </c>
      <c r="P77" s="41"/>
      <c r="Q77" s="35"/>
    </row>
    <row r="78" spans="1:17" ht="15" thickBot="1" x14ac:dyDescent="0.35">
      <c r="A78" t="s">
        <v>4031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913</v>
      </c>
      <c r="G78" s="17" t="s">
        <v>1447</v>
      </c>
      <c r="H78" s="16" t="s">
        <v>1460</v>
      </c>
      <c r="I78" s="15">
        <v>0</v>
      </c>
      <c r="J78" s="15">
        <v>0</v>
      </c>
      <c r="K78" s="14" t="s">
        <v>906</v>
      </c>
      <c r="L78" s="13" t="s">
        <v>18</v>
      </c>
      <c r="M78" s="12" t="s">
        <v>1449</v>
      </c>
      <c r="N78" s="11" t="s">
        <v>1450</v>
      </c>
      <c r="O78" s="10">
        <v>24061</v>
      </c>
      <c r="P78" s="41"/>
      <c r="Q78" s="35"/>
    </row>
    <row r="79" spans="1:17" x14ac:dyDescent="0.3">
      <c r="A79" t="s">
        <v>4031</v>
      </c>
      <c r="B79" s="9" t="str">
        <f t="shared" si="2"/>
        <v/>
      </c>
      <c r="C79" s="8" t="str">
        <f t="shared" si="3"/>
        <v>◄</v>
      </c>
      <c r="D79" s="7"/>
      <c r="E79" s="6"/>
      <c r="F79" s="19" t="s">
        <v>196</v>
      </c>
      <c r="G79" s="17" t="s">
        <v>1461</v>
      </c>
      <c r="H79" s="16" t="s">
        <v>1462</v>
      </c>
      <c r="I79" s="15">
        <v>0</v>
      </c>
      <c r="J79" s="15" t="s">
        <v>1463</v>
      </c>
      <c r="K79" s="14" t="s">
        <v>1464</v>
      </c>
      <c r="L79" s="13" t="s">
        <v>18</v>
      </c>
      <c r="M79" s="12" t="s">
        <v>1449</v>
      </c>
      <c r="N79" s="11" t="s">
        <v>1450</v>
      </c>
      <c r="O79" s="10">
        <v>24061</v>
      </c>
      <c r="P79" s="40" t="s">
        <v>1465</v>
      </c>
      <c r="Q79" s="33">
        <v>0</v>
      </c>
    </row>
    <row r="80" spans="1:17" x14ac:dyDescent="0.3">
      <c r="A80" t="s">
        <v>4031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197</v>
      </c>
      <c r="G80" s="17" t="s">
        <v>1461</v>
      </c>
      <c r="H80" s="16" t="s">
        <v>1466</v>
      </c>
      <c r="I80" s="15">
        <v>0</v>
      </c>
      <c r="J80" s="15" t="s">
        <v>1463</v>
      </c>
      <c r="K80" s="14" t="s">
        <v>1467</v>
      </c>
      <c r="L80" s="13" t="s">
        <v>18</v>
      </c>
      <c r="M80" s="12" t="s">
        <v>1449</v>
      </c>
      <c r="N80" s="11" t="s">
        <v>1450</v>
      </c>
      <c r="O80" s="10">
        <v>24061</v>
      </c>
      <c r="P80" s="41"/>
      <c r="Q80" s="35"/>
    </row>
    <row r="81" spans="1:17" ht="15" thickBot="1" x14ac:dyDescent="0.35">
      <c r="A81" t="s">
        <v>4031</v>
      </c>
      <c r="B81" s="9" t="str">
        <f t="shared" si="2"/>
        <v/>
      </c>
      <c r="C81" s="8" t="str">
        <f t="shared" si="3"/>
        <v>◄</v>
      </c>
      <c r="D81" s="7"/>
      <c r="E81" s="6"/>
      <c r="F81" s="18" t="s">
        <v>198</v>
      </c>
      <c r="G81" s="17" t="s">
        <v>1461</v>
      </c>
      <c r="H81" s="16" t="s">
        <v>1468</v>
      </c>
      <c r="I81" s="15">
        <v>0</v>
      </c>
      <c r="J81" s="15" t="s">
        <v>1463</v>
      </c>
      <c r="K81" s="14" t="s">
        <v>50</v>
      </c>
      <c r="L81" s="13" t="s">
        <v>70</v>
      </c>
      <c r="M81" s="12" t="s">
        <v>1449</v>
      </c>
      <c r="N81" s="11" t="s">
        <v>50</v>
      </c>
      <c r="O81" s="10">
        <v>24061</v>
      </c>
      <c r="P81" s="41"/>
      <c r="Q81" s="35"/>
    </row>
    <row r="82" spans="1:17" x14ac:dyDescent="0.3">
      <c r="A82" t="s">
        <v>4031</v>
      </c>
      <c r="B82" s="9" t="str">
        <f t="shared" si="2"/>
        <v/>
      </c>
      <c r="C82" s="8" t="str">
        <f t="shared" si="3"/>
        <v>◄</v>
      </c>
      <c r="D82" s="7"/>
      <c r="E82" s="6"/>
      <c r="F82" s="19" t="s">
        <v>205</v>
      </c>
      <c r="G82" s="17" t="s">
        <v>1469</v>
      </c>
      <c r="H82" s="16" t="s">
        <v>1470</v>
      </c>
      <c r="I82" s="15">
        <v>0</v>
      </c>
      <c r="J82" s="15" t="s">
        <v>1471</v>
      </c>
      <c r="K82" s="14" t="s">
        <v>1464</v>
      </c>
      <c r="L82" s="13" t="s">
        <v>18</v>
      </c>
      <c r="M82" s="12" t="s">
        <v>1449</v>
      </c>
      <c r="N82" s="11">
        <v>24059</v>
      </c>
      <c r="O82" s="10">
        <v>24061</v>
      </c>
      <c r="P82" s="40" t="s">
        <v>1465</v>
      </c>
      <c r="Q82" s="33">
        <v>0</v>
      </c>
    </row>
    <row r="83" spans="1:17" x14ac:dyDescent="0.3">
      <c r="A83" t="s">
        <v>4031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206</v>
      </c>
      <c r="G83" s="17" t="s">
        <v>1469</v>
      </c>
      <c r="H83" s="16" t="s">
        <v>1472</v>
      </c>
      <c r="I83" s="15">
        <v>0</v>
      </c>
      <c r="J83" s="15">
        <v>1353</v>
      </c>
      <c r="K83" s="14" t="s">
        <v>1473</v>
      </c>
      <c r="L83" s="13" t="s">
        <v>18</v>
      </c>
      <c r="M83" s="12" t="s">
        <v>1449</v>
      </c>
      <c r="N83" s="11">
        <v>24059</v>
      </c>
      <c r="O83" s="10">
        <v>24061</v>
      </c>
      <c r="P83" s="41"/>
      <c r="Q83" s="35"/>
    </row>
    <row r="84" spans="1:17" ht="15" thickBot="1" x14ac:dyDescent="0.35">
      <c r="A84" t="s">
        <v>4031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207</v>
      </c>
      <c r="G84" s="17" t="s">
        <v>1469</v>
      </c>
      <c r="H84" s="16" t="s">
        <v>1474</v>
      </c>
      <c r="I84" s="15">
        <v>0</v>
      </c>
      <c r="J84" s="15">
        <v>1354</v>
      </c>
      <c r="K84" s="14" t="s">
        <v>1473</v>
      </c>
      <c r="L84" s="13" t="s">
        <v>18</v>
      </c>
      <c r="M84" s="12" t="s">
        <v>1449</v>
      </c>
      <c r="N84" s="11">
        <v>24059</v>
      </c>
      <c r="O84" s="10">
        <v>24061</v>
      </c>
      <c r="P84" s="41"/>
      <c r="Q84" s="35"/>
    </row>
    <row r="85" spans="1:17" x14ac:dyDescent="0.3">
      <c r="A85" t="s">
        <v>4031</v>
      </c>
      <c r="B85" s="9" t="str">
        <f t="shared" si="2"/>
        <v/>
      </c>
      <c r="C85" s="8" t="str">
        <f t="shared" si="3"/>
        <v>◄</v>
      </c>
      <c r="D85" s="7"/>
      <c r="E85" s="6"/>
      <c r="F85" s="19" t="s">
        <v>215</v>
      </c>
      <c r="G85" s="17" t="s">
        <v>1475</v>
      </c>
      <c r="H85" s="16" t="s">
        <v>1476</v>
      </c>
      <c r="I85" s="15">
        <v>0</v>
      </c>
      <c r="J85" s="15" t="s">
        <v>1477</v>
      </c>
      <c r="K85" s="14" t="s">
        <v>64</v>
      </c>
      <c r="L85" s="13">
        <v>0</v>
      </c>
      <c r="M85" s="12" t="s">
        <v>1478</v>
      </c>
      <c r="N85" s="11" t="s">
        <v>1479</v>
      </c>
      <c r="O85" s="10">
        <v>24082</v>
      </c>
      <c r="P85" s="40" t="s">
        <v>1480</v>
      </c>
      <c r="Q85" s="33" t="s">
        <v>1481</v>
      </c>
    </row>
    <row r="86" spans="1:17" x14ac:dyDescent="0.3">
      <c r="A86" t="s">
        <v>4031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216</v>
      </c>
      <c r="G86" s="17" t="s">
        <v>1475</v>
      </c>
      <c r="H86" s="16" t="s">
        <v>1474</v>
      </c>
      <c r="I86" s="15">
        <v>0</v>
      </c>
      <c r="J86" s="15" t="s">
        <v>1477</v>
      </c>
      <c r="K86" s="14" t="s">
        <v>64</v>
      </c>
      <c r="L86" s="13">
        <v>0</v>
      </c>
      <c r="M86" s="12" t="s">
        <v>1478</v>
      </c>
      <c r="N86" s="11" t="s">
        <v>1479</v>
      </c>
      <c r="O86" s="10">
        <v>24082</v>
      </c>
      <c r="P86" s="41"/>
      <c r="Q86" s="35"/>
    </row>
    <row r="87" spans="1:17" ht="15" thickBot="1" x14ac:dyDescent="0.35">
      <c r="A87" t="s">
        <v>4031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936</v>
      </c>
      <c r="G87" s="17" t="s">
        <v>1475</v>
      </c>
      <c r="H87" s="16" t="s">
        <v>1482</v>
      </c>
      <c r="I87" s="15">
        <v>0</v>
      </c>
      <c r="J87" s="15" t="s">
        <v>1477</v>
      </c>
      <c r="K87" s="14" t="s">
        <v>64</v>
      </c>
      <c r="L87" s="13" t="s">
        <v>18</v>
      </c>
      <c r="M87" s="12" t="s">
        <v>1478</v>
      </c>
      <c r="N87" s="11" t="s">
        <v>1479</v>
      </c>
      <c r="O87" s="10">
        <v>24082</v>
      </c>
      <c r="P87" s="41"/>
      <c r="Q87" s="35"/>
    </row>
    <row r="88" spans="1:17" x14ac:dyDescent="0.3">
      <c r="A88" t="s">
        <v>4031</v>
      </c>
      <c r="B88" s="9" t="str">
        <f t="shared" si="2"/>
        <v/>
      </c>
      <c r="C88" s="8" t="str">
        <f t="shared" si="3"/>
        <v>◄</v>
      </c>
      <c r="D88" s="7"/>
      <c r="E88" s="6"/>
      <c r="F88" s="19" t="s">
        <v>219</v>
      </c>
      <c r="G88" s="17" t="s">
        <v>1475</v>
      </c>
      <c r="H88" s="16" t="s">
        <v>1483</v>
      </c>
      <c r="I88" s="15">
        <v>0</v>
      </c>
      <c r="J88" s="15">
        <v>1355</v>
      </c>
      <c r="K88" s="14" t="s">
        <v>64</v>
      </c>
      <c r="L88" s="13">
        <v>0</v>
      </c>
      <c r="M88" s="12" t="s">
        <v>1478</v>
      </c>
      <c r="N88" s="11" t="s">
        <v>1479</v>
      </c>
      <c r="O88" s="10">
        <v>24082</v>
      </c>
      <c r="P88" s="40" t="s">
        <v>1480</v>
      </c>
      <c r="Q88" s="33" t="s">
        <v>318</v>
      </c>
    </row>
    <row r="89" spans="1:17" x14ac:dyDescent="0.3">
      <c r="A89" t="s">
        <v>4031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220</v>
      </c>
      <c r="G89" s="17" t="s">
        <v>1475</v>
      </c>
      <c r="H89" s="16" t="s">
        <v>1484</v>
      </c>
      <c r="I89" s="15">
        <v>0</v>
      </c>
      <c r="J89" s="15">
        <v>1355</v>
      </c>
      <c r="K89" s="14" t="s">
        <v>64</v>
      </c>
      <c r="L89" s="13" t="s">
        <v>18</v>
      </c>
      <c r="M89" s="12" t="s">
        <v>1478</v>
      </c>
      <c r="N89" s="11" t="s">
        <v>1479</v>
      </c>
      <c r="O89" s="10">
        <v>24082</v>
      </c>
      <c r="P89" s="41"/>
      <c r="Q89" s="35"/>
    </row>
    <row r="90" spans="1:17" ht="15" thickBot="1" x14ac:dyDescent="0.35">
      <c r="A90" t="s">
        <v>4031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945</v>
      </c>
      <c r="G90" s="17" t="s">
        <v>1475</v>
      </c>
      <c r="H90" s="16" t="s">
        <v>1485</v>
      </c>
      <c r="I90" s="15">
        <v>0</v>
      </c>
      <c r="J90" s="15">
        <v>1355</v>
      </c>
      <c r="K90" s="14" t="s">
        <v>64</v>
      </c>
      <c r="L90" s="13">
        <v>0</v>
      </c>
      <c r="M90" s="12" t="s">
        <v>1478</v>
      </c>
      <c r="N90" s="11" t="s">
        <v>1479</v>
      </c>
      <c r="O90" s="10">
        <v>24082</v>
      </c>
      <c r="P90" s="41"/>
      <c r="Q90" s="35"/>
    </row>
    <row r="91" spans="1:17" x14ac:dyDescent="0.3">
      <c r="A91" t="s">
        <v>4031</v>
      </c>
      <c r="B91" s="9" t="str">
        <f t="shared" si="2"/>
        <v/>
      </c>
      <c r="C91" s="8" t="str">
        <f t="shared" si="3"/>
        <v>◄</v>
      </c>
      <c r="D91" s="7"/>
      <c r="E91" s="6"/>
      <c r="F91" s="19" t="s">
        <v>225</v>
      </c>
      <c r="G91" s="17" t="s">
        <v>1475</v>
      </c>
      <c r="H91" s="16" t="s">
        <v>1486</v>
      </c>
      <c r="I91" s="15">
        <v>0</v>
      </c>
      <c r="J91" s="15">
        <v>1356</v>
      </c>
      <c r="K91" s="14" t="s">
        <v>64</v>
      </c>
      <c r="L91" s="13">
        <v>0</v>
      </c>
      <c r="M91" s="12" t="s">
        <v>1478</v>
      </c>
      <c r="N91" s="11" t="s">
        <v>1479</v>
      </c>
      <c r="O91" s="10">
        <v>24082</v>
      </c>
      <c r="P91" s="40" t="s">
        <v>1480</v>
      </c>
      <c r="Q91" s="33" t="s">
        <v>318</v>
      </c>
    </row>
    <row r="92" spans="1:17" x14ac:dyDescent="0.3">
      <c r="A92" t="s">
        <v>4031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226</v>
      </c>
      <c r="G92" s="17" t="s">
        <v>1475</v>
      </c>
      <c r="H92" s="16" t="s">
        <v>1487</v>
      </c>
      <c r="I92" s="15">
        <v>0</v>
      </c>
      <c r="J92" s="15">
        <v>1356</v>
      </c>
      <c r="K92" s="14" t="s">
        <v>64</v>
      </c>
      <c r="L92" s="13">
        <v>0</v>
      </c>
      <c r="M92" s="12" t="s">
        <v>1478</v>
      </c>
      <c r="N92" s="11" t="s">
        <v>1479</v>
      </c>
      <c r="O92" s="10">
        <v>24082</v>
      </c>
      <c r="P92" s="41"/>
      <c r="Q92" s="35"/>
    </row>
    <row r="93" spans="1:17" ht="15" thickBot="1" x14ac:dyDescent="0.35">
      <c r="A93" t="s">
        <v>4031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950</v>
      </c>
      <c r="G93" s="17" t="s">
        <v>1475</v>
      </c>
      <c r="H93" s="16" t="s">
        <v>1488</v>
      </c>
      <c r="I93" s="15">
        <v>0</v>
      </c>
      <c r="J93" s="15">
        <v>1356</v>
      </c>
      <c r="K93" s="14" t="s">
        <v>64</v>
      </c>
      <c r="L93" s="13">
        <v>0</v>
      </c>
      <c r="M93" s="12" t="s">
        <v>1478</v>
      </c>
      <c r="N93" s="11" t="s">
        <v>1479</v>
      </c>
      <c r="O93" s="10">
        <v>24082</v>
      </c>
      <c r="P93" s="41"/>
      <c r="Q93" s="35"/>
    </row>
    <row r="94" spans="1:17" x14ac:dyDescent="0.3">
      <c r="A94" t="s">
        <v>4031</v>
      </c>
      <c r="B94" s="9" t="str">
        <f t="shared" si="2"/>
        <v/>
      </c>
      <c r="C94" s="8" t="str">
        <f t="shared" si="3"/>
        <v>◄</v>
      </c>
      <c r="D94" s="7"/>
      <c r="E94" s="6"/>
      <c r="F94" s="19" t="s">
        <v>231</v>
      </c>
      <c r="G94" s="17" t="s">
        <v>1475</v>
      </c>
      <c r="H94" s="16" t="s">
        <v>1489</v>
      </c>
      <c r="I94" s="15">
        <v>0</v>
      </c>
      <c r="J94" s="15">
        <v>1357</v>
      </c>
      <c r="K94" s="14" t="s">
        <v>64</v>
      </c>
      <c r="L94" s="13">
        <v>0</v>
      </c>
      <c r="M94" s="12" t="s">
        <v>1478</v>
      </c>
      <c r="N94" s="11" t="s">
        <v>1479</v>
      </c>
      <c r="O94" s="10">
        <v>24082</v>
      </c>
      <c r="P94" s="40" t="s">
        <v>1480</v>
      </c>
      <c r="Q94" s="33" t="s">
        <v>318</v>
      </c>
    </row>
    <row r="95" spans="1:17" x14ac:dyDescent="0.3">
      <c r="A95" t="s">
        <v>4031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232</v>
      </c>
      <c r="G95" s="17" t="s">
        <v>1475</v>
      </c>
      <c r="H95" s="16" t="s">
        <v>1490</v>
      </c>
      <c r="I95" s="15">
        <v>0</v>
      </c>
      <c r="J95" s="15">
        <v>1357</v>
      </c>
      <c r="K95" s="14" t="s">
        <v>64</v>
      </c>
      <c r="L95" s="13" t="s">
        <v>18</v>
      </c>
      <c r="M95" s="12" t="s">
        <v>1478</v>
      </c>
      <c r="N95" s="11" t="s">
        <v>1479</v>
      </c>
      <c r="O95" s="10">
        <v>24082</v>
      </c>
      <c r="P95" s="41"/>
      <c r="Q95" s="35"/>
    </row>
    <row r="96" spans="1:17" ht="15" thickBot="1" x14ac:dyDescent="0.35">
      <c r="A96" t="s">
        <v>4031</v>
      </c>
      <c r="B96" s="9" t="str">
        <f t="shared" si="2"/>
        <v/>
      </c>
      <c r="C96" s="8" t="str">
        <f t="shared" si="3"/>
        <v>◄</v>
      </c>
      <c r="D96" s="7"/>
      <c r="E96" s="6"/>
      <c r="F96" s="18" t="s">
        <v>233</v>
      </c>
      <c r="G96" s="17" t="s">
        <v>1475</v>
      </c>
      <c r="H96" s="16" t="s">
        <v>1491</v>
      </c>
      <c r="I96" s="15">
        <v>0</v>
      </c>
      <c r="J96" s="15">
        <v>1357</v>
      </c>
      <c r="K96" s="14" t="s">
        <v>64</v>
      </c>
      <c r="L96" s="13" t="s">
        <v>18</v>
      </c>
      <c r="M96" s="12" t="s">
        <v>1478</v>
      </c>
      <c r="N96" s="11" t="s">
        <v>1479</v>
      </c>
      <c r="O96" s="10">
        <v>24082</v>
      </c>
      <c r="P96" s="41"/>
      <c r="Q96" s="35"/>
    </row>
    <row r="97" spans="1:17" x14ac:dyDescent="0.3">
      <c r="A97" t="s">
        <v>4031</v>
      </c>
      <c r="B97" s="9" t="str">
        <f t="shared" si="2"/>
        <v/>
      </c>
      <c r="C97" s="8" t="str">
        <f t="shared" si="3"/>
        <v>◄</v>
      </c>
      <c r="D97" s="7"/>
      <c r="E97" s="6"/>
      <c r="F97" s="19" t="s">
        <v>239</v>
      </c>
      <c r="G97" s="17" t="s">
        <v>1475</v>
      </c>
      <c r="H97" s="16" t="s">
        <v>1492</v>
      </c>
      <c r="I97" s="15">
        <v>0</v>
      </c>
      <c r="J97" s="15">
        <v>1358</v>
      </c>
      <c r="K97" s="14" t="s">
        <v>64</v>
      </c>
      <c r="L97" s="13">
        <v>0</v>
      </c>
      <c r="M97" s="12" t="s">
        <v>1478</v>
      </c>
      <c r="N97" s="11" t="s">
        <v>1479</v>
      </c>
      <c r="O97" s="10">
        <v>24082</v>
      </c>
      <c r="P97" s="40" t="s">
        <v>1480</v>
      </c>
      <c r="Q97" s="33" t="s">
        <v>318</v>
      </c>
    </row>
    <row r="98" spans="1:17" x14ac:dyDescent="0.3">
      <c r="A98" t="s">
        <v>4031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240</v>
      </c>
      <c r="G98" s="17" t="s">
        <v>1475</v>
      </c>
      <c r="H98" s="16" t="s">
        <v>1493</v>
      </c>
      <c r="I98" s="15">
        <v>0</v>
      </c>
      <c r="J98" s="15">
        <v>1358</v>
      </c>
      <c r="K98" s="14" t="s">
        <v>64</v>
      </c>
      <c r="L98" s="13">
        <v>0</v>
      </c>
      <c r="M98" s="12" t="s">
        <v>1478</v>
      </c>
      <c r="N98" s="11" t="s">
        <v>1479</v>
      </c>
      <c r="O98" s="10">
        <v>24082</v>
      </c>
      <c r="P98" s="41"/>
      <c r="Q98" s="35"/>
    </row>
    <row r="99" spans="1:17" ht="15" thickBot="1" x14ac:dyDescent="0.35">
      <c r="A99" t="s">
        <v>4031</v>
      </c>
      <c r="B99" s="9" t="str">
        <f t="shared" si="2"/>
        <v/>
      </c>
      <c r="C99" s="8" t="str">
        <f t="shared" si="3"/>
        <v>◄</v>
      </c>
      <c r="D99" s="7"/>
      <c r="E99" s="6"/>
      <c r="F99" s="18" t="s">
        <v>241</v>
      </c>
      <c r="G99" s="17" t="s">
        <v>1475</v>
      </c>
      <c r="H99" s="16" t="s">
        <v>1494</v>
      </c>
      <c r="I99" s="15">
        <v>0</v>
      </c>
      <c r="J99" s="15">
        <v>1358</v>
      </c>
      <c r="K99" s="14" t="s">
        <v>50</v>
      </c>
      <c r="L99" s="13" t="s">
        <v>70</v>
      </c>
      <c r="M99" s="12" t="s">
        <v>1478</v>
      </c>
      <c r="N99" s="11" t="s">
        <v>50</v>
      </c>
      <c r="O99" s="10">
        <v>24082</v>
      </c>
      <c r="P99" s="41"/>
      <c r="Q99" s="35"/>
    </row>
    <row r="100" spans="1:17" x14ac:dyDescent="0.3">
      <c r="A100" t="s">
        <v>4031</v>
      </c>
      <c r="B100" s="9" t="str">
        <f t="shared" si="2"/>
        <v/>
      </c>
      <c r="C100" s="8" t="str">
        <f t="shared" si="3"/>
        <v>◄</v>
      </c>
      <c r="D100" s="7"/>
      <c r="E100" s="6"/>
      <c r="F100" s="19" t="s">
        <v>245</v>
      </c>
      <c r="G100" s="17" t="s">
        <v>1495</v>
      </c>
      <c r="H100" s="16" t="s">
        <v>1496</v>
      </c>
      <c r="I100" s="15">
        <v>0</v>
      </c>
      <c r="J100" s="15" t="s">
        <v>1497</v>
      </c>
      <c r="K100" s="14" t="s">
        <v>64</v>
      </c>
      <c r="L100" s="13" t="s">
        <v>18</v>
      </c>
      <c r="M100" s="12" t="s">
        <v>1498</v>
      </c>
      <c r="N100" s="11" t="s">
        <v>1498</v>
      </c>
      <c r="O100" s="10">
        <v>24100</v>
      </c>
      <c r="P100" s="40" t="s">
        <v>1499</v>
      </c>
      <c r="Q100" s="33" t="s">
        <v>318</v>
      </c>
    </row>
    <row r="101" spans="1:17" x14ac:dyDescent="0.3">
      <c r="A101" t="s">
        <v>4031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246</v>
      </c>
      <c r="G101" s="17" t="s">
        <v>1495</v>
      </c>
      <c r="H101" s="16" t="s">
        <v>1500</v>
      </c>
      <c r="I101" s="15">
        <v>0</v>
      </c>
      <c r="J101" s="15" t="s">
        <v>1497</v>
      </c>
      <c r="K101" s="14" t="s">
        <v>17</v>
      </c>
      <c r="L101" s="13" t="s">
        <v>18</v>
      </c>
      <c r="M101" s="12" t="s">
        <v>1498</v>
      </c>
      <c r="N101" s="11" t="s">
        <v>1498</v>
      </c>
      <c r="O101" s="10">
        <v>24100</v>
      </c>
      <c r="P101" s="41"/>
      <c r="Q101" s="35"/>
    </row>
    <row r="102" spans="1:17" ht="15" thickBot="1" x14ac:dyDescent="0.35">
      <c r="A102" t="s">
        <v>4031</v>
      </c>
      <c r="B102" s="9" t="str">
        <f t="shared" si="2"/>
        <v/>
      </c>
      <c r="C102" s="8" t="str">
        <f t="shared" si="3"/>
        <v>◄</v>
      </c>
      <c r="D102" s="7"/>
      <c r="E102" s="6"/>
      <c r="F102" s="18" t="s">
        <v>960</v>
      </c>
      <c r="G102" s="17" t="s">
        <v>1495</v>
      </c>
      <c r="H102" s="16" t="s">
        <v>1501</v>
      </c>
      <c r="I102" s="15">
        <v>0</v>
      </c>
      <c r="J102" s="15" t="s">
        <v>1497</v>
      </c>
      <c r="K102" s="14" t="s">
        <v>64</v>
      </c>
      <c r="L102" s="13" t="s">
        <v>18</v>
      </c>
      <c r="M102" s="12" t="s">
        <v>1498</v>
      </c>
      <c r="N102" s="11" t="s">
        <v>1498</v>
      </c>
      <c r="O102" s="10">
        <v>24100</v>
      </c>
      <c r="P102" s="41"/>
      <c r="Q102" s="35"/>
    </row>
    <row r="103" spans="1:17" x14ac:dyDescent="0.3">
      <c r="A103" t="s">
        <v>4031</v>
      </c>
      <c r="B103" s="9" t="str">
        <f t="shared" si="2"/>
        <v/>
      </c>
      <c r="C103" s="8" t="str">
        <f t="shared" si="3"/>
        <v>◄</v>
      </c>
      <c r="D103" s="7"/>
      <c r="E103" s="6"/>
      <c r="F103" s="19" t="s">
        <v>252</v>
      </c>
      <c r="G103" s="17" t="s">
        <v>1495</v>
      </c>
      <c r="H103" s="16" t="s">
        <v>1502</v>
      </c>
      <c r="I103" s="15">
        <v>0</v>
      </c>
      <c r="J103" s="15" t="s">
        <v>1497</v>
      </c>
      <c r="K103" s="14" t="s">
        <v>64</v>
      </c>
      <c r="L103" s="13" t="s">
        <v>18</v>
      </c>
      <c r="M103" s="12" t="s">
        <v>1498</v>
      </c>
      <c r="N103" s="11" t="s">
        <v>1498</v>
      </c>
      <c r="O103" s="10">
        <v>24100</v>
      </c>
      <c r="P103" s="40" t="s">
        <v>1499</v>
      </c>
      <c r="Q103" s="33" t="s">
        <v>318</v>
      </c>
    </row>
    <row r="104" spans="1:17" x14ac:dyDescent="0.3">
      <c r="A104" t="s">
        <v>4031</v>
      </c>
      <c r="B104" s="9" t="str">
        <f t="shared" si="2"/>
        <v/>
      </c>
      <c r="C104" s="8" t="str">
        <f t="shared" si="3"/>
        <v>◄</v>
      </c>
      <c r="D104" s="7"/>
      <c r="E104" s="6"/>
      <c r="F104" s="18" t="s">
        <v>253</v>
      </c>
      <c r="G104" s="17" t="s">
        <v>1495</v>
      </c>
      <c r="H104" s="16" t="s">
        <v>1503</v>
      </c>
      <c r="I104" s="15">
        <v>0</v>
      </c>
      <c r="J104" s="15" t="s">
        <v>1497</v>
      </c>
      <c r="K104" s="14" t="s">
        <v>17</v>
      </c>
      <c r="L104" s="13" t="s">
        <v>18</v>
      </c>
      <c r="M104" s="12" t="s">
        <v>1498</v>
      </c>
      <c r="N104" s="11" t="s">
        <v>1498</v>
      </c>
      <c r="O104" s="10">
        <v>24100</v>
      </c>
      <c r="P104" s="41"/>
      <c r="Q104" s="35"/>
    </row>
    <row r="105" spans="1:17" ht="15" thickBot="1" x14ac:dyDescent="0.35">
      <c r="A105" t="s">
        <v>4031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964</v>
      </c>
      <c r="G105" s="17" t="s">
        <v>1495</v>
      </c>
      <c r="H105" s="16" t="s">
        <v>1504</v>
      </c>
      <c r="I105" s="15">
        <v>0</v>
      </c>
      <c r="J105" s="15" t="s">
        <v>1497</v>
      </c>
      <c r="K105" s="14" t="s">
        <v>64</v>
      </c>
      <c r="L105" s="13" t="s">
        <v>18</v>
      </c>
      <c r="M105" s="12" t="s">
        <v>1498</v>
      </c>
      <c r="N105" s="11" t="s">
        <v>1498</v>
      </c>
      <c r="O105" s="10">
        <v>24100</v>
      </c>
      <c r="P105" s="41"/>
      <c r="Q105" s="35"/>
    </row>
    <row r="106" spans="1:17" x14ac:dyDescent="0.3">
      <c r="A106" t="s">
        <v>4031</v>
      </c>
      <c r="B106" s="9" t="str">
        <f t="shared" si="2"/>
        <v/>
      </c>
      <c r="C106" s="8" t="str">
        <f t="shared" si="3"/>
        <v>◄</v>
      </c>
      <c r="D106" s="7"/>
      <c r="E106" s="6"/>
      <c r="F106" s="19" t="s">
        <v>258</v>
      </c>
      <c r="G106" s="17" t="s">
        <v>1495</v>
      </c>
      <c r="H106" s="16" t="s">
        <v>1505</v>
      </c>
      <c r="I106" s="15">
        <v>0</v>
      </c>
      <c r="J106" s="15" t="s">
        <v>1497</v>
      </c>
      <c r="K106" s="14" t="s">
        <v>64</v>
      </c>
      <c r="L106" s="13" t="s">
        <v>18</v>
      </c>
      <c r="M106" s="12" t="s">
        <v>1498</v>
      </c>
      <c r="N106" s="11" t="s">
        <v>1498</v>
      </c>
      <c r="O106" s="10">
        <v>24100</v>
      </c>
      <c r="P106" s="40" t="s">
        <v>1499</v>
      </c>
      <c r="Q106" s="33" t="s">
        <v>318</v>
      </c>
    </row>
    <row r="107" spans="1:17" x14ac:dyDescent="0.3">
      <c r="A107" t="s">
        <v>4031</v>
      </c>
      <c r="B107" s="9" t="str">
        <f t="shared" si="2"/>
        <v/>
      </c>
      <c r="C107" s="8" t="str">
        <f t="shared" si="3"/>
        <v>◄</v>
      </c>
      <c r="D107" s="7"/>
      <c r="E107" s="6"/>
      <c r="F107" s="18" t="s">
        <v>259</v>
      </c>
      <c r="G107" s="17" t="s">
        <v>1495</v>
      </c>
      <c r="H107" s="16" t="s">
        <v>1506</v>
      </c>
      <c r="I107" s="15">
        <v>0</v>
      </c>
      <c r="J107" s="15" t="s">
        <v>1497</v>
      </c>
      <c r="K107" s="14" t="s">
        <v>17</v>
      </c>
      <c r="L107" s="13" t="s">
        <v>18</v>
      </c>
      <c r="M107" s="12" t="s">
        <v>1498</v>
      </c>
      <c r="N107" s="11" t="s">
        <v>1498</v>
      </c>
      <c r="O107" s="10">
        <v>24100</v>
      </c>
      <c r="P107" s="41"/>
      <c r="Q107" s="35"/>
    </row>
    <row r="108" spans="1:17" ht="15" thickBot="1" x14ac:dyDescent="0.35">
      <c r="A108" t="s">
        <v>4031</v>
      </c>
      <c r="B108" s="9" t="str">
        <f t="shared" si="2"/>
        <v/>
      </c>
      <c r="C108" s="8" t="str">
        <f t="shared" si="3"/>
        <v>◄</v>
      </c>
      <c r="D108" s="7"/>
      <c r="E108" s="6"/>
      <c r="F108" s="18" t="s">
        <v>1507</v>
      </c>
      <c r="G108" s="17" t="s">
        <v>1495</v>
      </c>
      <c r="H108" s="16" t="s">
        <v>1508</v>
      </c>
      <c r="I108" s="15">
        <v>0</v>
      </c>
      <c r="J108" s="15" t="s">
        <v>1497</v>
      </c>
      <c r="K108" s="14" t="s">
        <v>64</v>
      </c>
      <c r="L108" s="13" t="s">
        <v>18</v>
      </c>
      <c r="M108" s="12" t="s">
        <v>1498</v>
      </c>
      <c r="N108" s="11" t="s">
        <v>1498</v>
      </c>
      <c r="O108" s="10">
        <v>24100</v>
      </c>
      <c r="P108" s="41"/>
      <c r="Q108" s="35"/>
    </row>
    <row r="109" spans="1:17" x14ac:dyDescent="0.3">
      <c r="A109" t="s">
        <v>4031</v>
      </c>
      <c r="B109" s="9" t="str">
        <f t="shared" si="2"/>
        <v/>
      </c>
      <c r="C109" s="8" t="str">
        <f t="shared" si="3"/>
        <v>◄</v>
      </c>
      <c r="D109" s="7"/>
      <c r="E109" s="6"/>
      <c r="F109" s="19" t="s">
        <v>264</v>
      </c>
      <c r="G109" s="17" t="s">
        <v>1495</v>
      </c>
      <c r="H109" s="16" t="s">
        <v>1509</v>
      </c>
      <c r="I109" s="15">
        <v>0</v>
      </c>
      <c r="J109" s="15" t="s">
        <v>1497</v>
      </c>
      <c r="K109" s="14" t="s">
        <v>64</v>
      </c>
      <c r="L109" s="13" t="s">
        <v>18</v>
      </c>
      <c r="M109" s="12" t="s">
        <v>1498</v>
      </c>
      <c r="N109" s="11" t="s">
        <v>1498</v>
      </c>
      <c r="O109" s="10">
        <v>24100</v>
      </c>
      <c r="P109" s="40" t="s">
        <v>1499</v>
      </c>
      <c r="Q109" s="33" t="s">
        <v>318</v>
      </c>
    </row>
    <row r="110" spans="1:17" x14ac:dyDescent="0.3">
      <c r="A110" t="s">
        <v>4031</v>
      </c>
      <c r="B110" s="9" t="str">
        <f t="shared" si="2"/>
        <v/>
      </c>
      <c r="C110" s="8" t="str">
        <f t="shared" si="3"/>
        <v>◄</v>
      </c>
      <c r="D110" s="7"/>
      <c r="E110" s="6"/>
      <c r="F110" s="18" t="s">
        <v>265</v>
      </c>
      <c r="G110" s="17" t="s">
        <v>1495</v>
      </c>
      <c r="H110" s="16" t="s">
        <v>1510</v>
      </c>
      <c r="I110" s="15">
        <v>0</v>
      </c>
      <c r="J110" s="15" t="s">
        <v>1497</v>
      </c>
      <c r="K110" s="14" t="s">
        <v>17</v>
      </c>
      <c r="L110" s="13" t="s">
        <v>18</v>
      </c>
      <c r="M110" s="12" t="s">
        <v>1498</v>
      </c>
      <c r="N110" s="11" t="s">
        <v>1498</v>
      </c>
      <c r="O110" s="10">
        <v>24100</v>
      </c>
      <c r="P110" s="41"/>
      <c r="Q110" s="35"/>
    </row>
    <row r="111" spans="1:17" ht="15" thickBot="1" x14ac:dyDescent="0.35">
      <c r="A111" t="s">
        <v>4031</v>
      </c>
      <c r="B111" s="9" t="str">
        <f t="shared" si="2"/>
        <v/>
      </c>
      <c r="C111" s="8" t="str">
        <f t="shared" si="3"/>
        <v>◄</v>
      </c>
      <c r="D111" s="7"/>
      <c r="E111" s="6"/>
      <c r="F111" s="18" t="s">
        <v>1511</v>
      </c>
      <c r="G111" s="17" t="s">
        <v>1495</v>
      </c>
      <c r="H111" s="16" t="s">
        <v>1512</v>
      </c>
      <c r="I111" s="15">
        <v>0</v>
      </c>
      <c r="J111" s="15" t="s">
        <v>1497</v>
      </c>
      <c r="K111" s="14" t="s">
        <v>64</v>
      </c>
      <c r="L111" s="13" t="s">
        <v>18</v>
      </c>
      <c r="M111" s="12" t="s">
        <v>1498</v>
      </c>
      <c r="N111" s="11" t="s">
        <v>1498</v>
      </c>
      <c r="O111" s="10">
        <v>24100</v>
      </c>
      <c r="P111" s="41"/>
      <c r="Q111" s="35"/>
    </row>
    <row r="112" spans="1:17" x14ac:dyDescent="0.3">
      <c r="A112" t="s">
        <v>4031</v>
      </c>
      <c r="B112" s="9" t="str">
        <f t="shared" si="2"/>
        <v/>
      </c>
      <c r="C112" s="8" t="str">
        <f t="shared" si="3"/>
        <v>◄</v>
      </c>
      <c r="D112" s="7"/>
      <c r="E112" s="6"/>
      <c r="F112" s="19" t="s">
        <v>270</v>
      </c>
      <c r="G112" s="17" t="s">
        <v>1495</v>
      </c>
      <c r="H112" s="16" t="s">
        <v>1513</v>
      </c>
      <c r="I112" s="15">
        <v>0</v>
      </c>
      <c r="J112" s="15" t="s">
        <v>1497</v>
      </c>
      <c r="K112" s="14" t="s">
        <v>64</v>
      </c>
      <c r="L112" s="13" t="s">
        <v>18</v>
      </c>
      <c r="M112" s="12" t="s">
        <v>1498</v>
      </c>
      <c r="N112" s="11" t="s">
        <v>1498</v>
      </c>
      <c r="O112" s="10">
        <v>24100</v>
      </c>
      <c r="P112" s="40" t="s">
        <v>1499</v>
      </c>
      <c r="Q112" s="33" t="s">
        <v>318</v>
      </c>
    </row>
    <row r="113" spans="1:17" x14ac:dyDescent="0.3">
      <c r="A113" t="s">
        <v>4031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271</v>
      </c>
      <c r="G113" s="17" t="s">
        <v>1495</v>
      </c>
      <c r="H113" s="16" t="s">
        <v>1514</v>
      </c>
      <c r="I113" s="15">
        <v>0</v>
      </c>
      <c r="J113" s="15" t="s">
        <v>1497</v>
      </c>
      <c r="K113" s="14" t="s">
        <v>17</v>
      </c>
      <c r="L113" s="13" t="s">
        <v>18</v>
      </c>
      <c r="M113" s="12" t="s">
        <v>1498</v>
      </c>
      <c r="N113" s="11" t="s">
        <v>1498</v>
      </c>
      <c r="O113" s="10">
        <v>24100</v>
      </c>
      <c r="P113" s="41"/>
      <c r="Q113" s="35"/>
    </row>
    <row r="114" spans="1:17" ht="15" thickBot="1" x14ac:dyDescent="0.35">
      <c r="A114" t="s">
        <v>4031</v>
      </c>
      <c r="B114" s="9" t="str">
        <f t="shared" si="2"/>
        <v/>
      </c>
      <c r="C114" s="8" t="str">
        <f t="shared" si="3"/>
        <v>◄</v>
      </c>
      <c r="D114" s="7"/>
      <c r="E114" s="6"/>
      <c r="F114" s="18" t="s">
        <v>272</v>
      </c>
      <c r="G114" s="17" t="s">
        <v>1495</v>
      </c>
      <c r="H114" s="16" t="s">
        <v>1515</v>
      </c>
      <c r="I114" s="15">
        <v>0</v>
      </c>
      <c r="J114" s="15" t="s">
        <v>1497</v>
      </c>
      <c r="K114" s="14" t="s">
        <v>50</v>
      </c>
      <c r="L114" s="13" t="s">
        <v>70</v>
      </c>
      <c r="M114" s="12" t="s">
        <v>1498</v>
      </c>
      <c r="N114" s="11" t="s">
        <v>50</v>
      </c>
      <c r="O114" s="10">
        <v>24100</v>
      </c>
      <c r="P114" s="41"/>
      <c r="Q114" s="35"/>
    </row>
    <row r="115" spans="1:17" x14ac:dyDescent="0.3">
      <c r="A115" t="s">
        <v>4031</v>
      </c>
      <c r="B115" s="9" t="str">
        <f t="shared" si="2"/>
        <v/>
      </c>
      <c r="C115" s="8" t="str">
        <f t="shared" si="3"/>
        <v>◄</v>
      </c>
      <c r="D115" s="7"/>
      <c r="E115" s="6"/>
      <c r="F115" s="19" t="s">
        <v>281</v>
      </c>
      <c r="G115" s="17" t="s">
        <v>1495</v>
      </c>
      <c r="H115" s="16" t="s">
        <v>1516</v>
      </c>
      <c r="I115" s="15">
        <v>0</v>
      </c>
      <c r="J115" s="15" t="s">
        <v>1497</v>
      </c>
      <c r="K115" s="14" t="s">
        <v>17</v>
      </c>
      <c r="L115" s="13" t="s">
        <v>18</v>
      </c>
      <c r="M115" s="12" t="s">
        <v>1498</v>
      </c>
      <c r="N115" s="11" t="s">
        <v>1498</v>
      </c>
      <c r="O115" s="10">
        <v>24100</v>
      </c>
      <c r="P115" s="40" t="s">
        <v>1499</v>
      </c>
      <c r="Q115" s="33" t="s">
        <v>1517</v>
      </c>
    </row>
    <row r="116" spans="1:17" x14ac:dyDescent="0.3">
      <c r="A116" t="s">
        <v>4031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282</v>
      </c>
      <c r="G116" s="17" t="s">
        <v>1495</v>
      </c>
      <c r="H116" s="16" t="s">
        <v>1518</v>
      </c>
      <c r="I116" s="15" t="s">
        <v>1519</v>
      </c>
      <c r="J116" s="15" t="s">
        <v>1497</v>
      </c>
      <c r="K116" s="14" t="s">
        <v>1520</v>
      </c>
      <c r="L116" s="13" t="s">
        <v>18</v>
      </c>
      <c r="M116" s="12" t="s">
        <v>1498</v>
      </c>
      <c r="N116" s="11" t="s">
        <v>1498</v>
      </c>
      <c r="O116" s="10">
        <v>24100</v>
      </c>
      <c r="P116" s="41"/>
      <c r="Q116" s="35"/>
    </row>
    <row r="117" spans="1:17" ht="15" thickBot="1" x14ac:dyDescent="0.35">
      <c r="A117" t="s">
        <v>4031</v>
      </c>
      <c r="B117" s="9" t="str">
        <f t="shared" si="2"/>
        <v/>
      </c>
      <c r="C117" s="8" t="str">
        <f t="shared" si="3"/>
        <v>◄</v>
      </c>
      <c r="D117" s="7"/>
      <c r="E117" s="6"/>
      <c r="F117" s="18" t="s">
        <v>987</v>
      </c>
      <c r="G117" s="17" t="s">
        <v>1495</v>
      </c>
      <c r="H117" s="16" t="s">
        <v>1521</v>
      </c>
      <c r="I117" s="15">
        <v>0</v>
      </c>
      <c r="J117" s="15" t="s">
        <v>1497</v>
      </c>
      <c r="K117" s="14" t="s">
        <v>50</v>
      </c>
      <c r="L117" s="13" t="s">
        <v>70</v>
      </c>
      <c r="M117" s="12" t="s">
        <v>1498</v>
      </c>
      <c r="N117" s="11" t="s">
        <v>50</v>
      </c>
      <c r="O117" s="10">
        <v>24100</v>
      </c>
      <c r="P117" s="41"/>
      <c r="Q117" s="35"/>
    </row>
    <row r="118" spans="1:17" x14ac:dyDescent="0.3">
      <c r="A118" t="s">
        <v>4031</v>
      </c>
      <c r="B118" s="9" t="str">
        <f t="shared" si="2"/>
        <v/>
      </c>
      <c r="C118" s="8" t="str">
        <f t="shared" si="3"/>
        <v>◄</v>
      </c>
      <c r="D118" s="7"/>
      <c r="E118" s="6"/>
      <c r="F118" s="19" t="s">
        <v>287</v>
      </c>
      <c r="G118" s="17" t="s">
        <v>1522</v>
      </c>
      <c r="H118" s="16" t="s">
        <v>1523</v>
      </c>
      <c r="I118" s="15" t="s">
        <v>1316</v>
      </c>
      <c r="J118" s="15" t="s">
        <v>1524</v>
      </c>
      <c r="K118" s="14" t="s">
        <v>906</v>
      </c>
      <c r="L118" s="13" t="s">
        <v>18</v>
      </c>
      <c r="M118" s="12" t="s">
        <v>1525</v>
      </c>
      <c r="N118" s="11" t="s">
        <v>1526</v>
      </c>
      <c r="O118" s="10">
        <v>24152</v>
      </c>
      <c r="P118" s="40" t="s">
        <v>1527</v>
      </c>
      <c r="Q118" s="33">
        <v>0</v>
      </c>
    </row>
    <row r="119" spans="1:17" x14ac:dyDescent="0.3">
      <c r="A119" t="s">
        <v>4031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293</v>
      </c>
      <c r="G119" s="17" t="s">
        <v>1522</v>
      </c>
      <c r="H119" s="16" t="s">
        <v>1528</v>
      </c>
      <c r="I119" s="15">
        <v>0</v>
      </c>
      <c r="J119" s="15" t="s">
        <v>1524</v>
      </c>
      <c r="K119" s="14" t="s">
        <v>906</v>
      </c>
      <c r="L119" s="13" t="s">
        <v>18</v>
      </c>
      <c r="M119" s="12" t="s">
        <v>1525</v>
      </c>
      <c r="N119" s="11" t="s">
        <v>1526</v>
      </c>
      <c r="O119" s="10">
        <v>24152</v>
      </c>
      <c r="P119" s="41"/>
      <c r="Q119" s="35"/>
    </row>
    <row r="120" spans="1:17" ht="15" thickBot="1" x14ac:dyDescent="0.35">
      <c r="A120" t="s">
        <v>4031</v>
      </c>
      <c r="B120" s="9" t="str">
        <f t="shared" si="2"/>
        <v/>
      </c>
      <c r="C120" s="8" t="str">
        <f t="shared" si="3"/>
        <v>◄</v>
      </c>
      <c r="D120" s="7"/>
      <c r="E120" s="6"/>
      <c r="F120" s="18" t="s">
        <v>989</v>
      </c>
      <c r="G120" s="17" t="s">
        <v>1522</v>
      </c>
      <c r="H120" s="16" t="s">
        <v>1529</v>
      </c>
      <c r="I120" s="15">
        <v>0</v>
      </c>
      <c r="J120" s="15" t="s">
        <v>1524</v>
      </c>
      <c r="K120" s="14" t="s">
        <v>50</v>
      </c>
      <c r="L120" s="13" t="s">
        <v>70</v>
      </c>
      <c r="M120" s="12" t="s">
        <v>1525</v>
      </c>
      <c r="N120" s="11" t="s">
        <v>50</v>
      </c>
      <c r="O120" s="10">
        <v>24152</v>
      </c>
      <c r="P120" s="41"/>
      <c r="Q120" s="35"/>
    </row>
    <row r="121" spans="1:17" x14ac:dyDescent="0.3">
      <c r="A121" t="s">
        <v>4031</v>
      </c>
      <c r="B121" s="9" t="str">
        <f t="shared" si="2"/>
        <v/>
      </c>
      <c r="C121" s="8" t="str">
        <f t="shared" si="3"/>
        <v>◄</v>
      </c>
      <c r="D121" s="7"/>
      <c r="E121" s="6"/>
      <c r="F121" s="19" t="s">
        <v>292</v>
      </c>
      <c r="G121" s="17" t="s">
        <v>1522</v>
      </c>
      <c r="H121" s="16" t="s">
        <v>1530</v>
      </c>
      <c r="I121" s="15">
        <v>0</v>
      </c>
      <c r="J121" s="15">
        <v>1361</v>
      </c>
      <c r="K121" s="14" t="s">
        <v>906</v>
      </c>
      <c r="L121" s="13">
        <v>0</v>
      </c>
      <c r="M121" s="12" t="s">
        <v>1525</v>
      </c>
      <c r="N121" s="11" t="s">
        <v>1526</v>
      </c>
      <c r="O121" s="10">
        <v>24152</v>
      </c>
      <c r="P121" s="40" t="s">
        <v>1527</v>
      </c>
      <c r="Q121" s="33">
        <v>0</v>
      </c>
    </row>
    <row r="122" spans="1:17" x14ac:dyDescent="0.3">
      <c r="A122" t="s">
        <v>4031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293</v>
      </c>
      <c r="G122" s="17" t="s">
        <v>1522</v>
      </c>
      <c r="H122" s="16" t="s">
        <v>1531</v>
      </c>
      <c r="I122" s="15">
        <v>0</v>
      </c>
      <c r="J122" s="15">
        <v>1361</v>
      </c>
      <c r="K122" s="14" t="s">
        <v>906</v>
      </c>
      <c r="L122" s="13" t="s">
        <v>18</v>
      </c>
      <c r="M122" s="12" t="s">
        <v>1525</v>
      </c>
      <c r="N122" s="11" t="s">
        <v>1526</v>
      </c>
      <c r="O122" s="10">
        <v>24152</v>
      </c>
      <c r="P122" s="41"/>
      <c r="Q122" s="35"/>
    </row>
    <row r="123" spans="1:17" ht="15" thickBot="1" x14ac:dyDescent="0.35">
      <c r="A123" t="s">
        <v>4031</v>
      </c>
      <c r="B123" s="9" t="str">
        <f t="shared" si="2"/>
        <v/>
      </c>
      <c r="C123" s="8" t="str">
        <f t="shared" si="3"/>
        <v>◄</v>
      </c>
      <c r="D123" s="7"/>
      <c r="E123" s="6"/>
      <c r="F123" s="18" t="s">
        <v>294</v>
      </c>
      <c r="G123" s="17" t="s">
        <v>1522</v>
      </c>
      <c r="H123" s="16" t="s">
        <v>1532</v>
      </c>
      <c r="I123" s="15">
        <v>0</v>
      </c>
      <c r="J123" s="15">
        <v>1361</v>
      </c>
      <c r="K123" s="14" t="s">
        <v>50</v>
      </c>
      <c r="L123" s="13" t="s">
        <v>70</v>
      </c>
      <c r="M123" s="12" t="s">
        <v>1525</v>
      </c>
      <c r="N123" s="11" t="s">
        <v>50</v>
      </c>
      <c r="O123" s="10">
        <v>24152</v>
      </c>
      <c r="P123" s="41"/>
      <c r="Q123" s="35"/>
    </row>
    <row r="124" spans="1:17" x14ac:dyDescent="0.3">
      <c r="A124" t="s">
        <v>4031</v>
      </c>
      <c r="B124" s="9" t="str">
        <f t="shared" si="2"/>
        <v/>
      </c>
      <c r="C124" s="8" t="str">
        <f t="shared" si="3"/>
        <v>◄</v>
      </c>
      <c r="D124" s="7"/>
      <c r="E124" s="6"/>
      <c r="F124" s="19" t="s">
        <v>300</v>
      </c>
      <c r="G124" s="17" t="s">
        <v>1522</v>
      </c>
      <c r="H124" s="16" t="s">
        <v>1533</v>
      </c>
      <c r="I124" s="15">
        <v>0</v>
      </c>
      <c r="J124" s="15">
        <v>1362</v>
      </c>
      <c r="K124" s="14" t="s">
        <v>906</v>
      </c>
      <c r="L124" s="13" t="s">
        <v>18</v>
      </c>
      <c r="M124" s="12" t="s">
        <v>1525</v>
      </c>
      <c r="N124" s="11" t="s">
        <v>1526</v>
      </c>
      <c r="O124" s="10">
        <v>24152</v>
      </c>
      <c r="P124" s="40" t="s">
        <v>1527</v>
      </c>
      <c r="Q124" s="33">
        <v>0</v>
      </c>
    </row>
    <row r="125" spans="1:17" ht="15" thickBot="1" x14ac:dyDescent="0.35">
      <c r="A125" t="s">
        <v>4031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301</v>
      </c>
      <c r="G125" s="17" t="s">
        <v>1522</v>
      </c>
      <c r="H125" s="16" t="s">
        <v>1534</v>
      </c>
      <c r="I125" s="15">
        <v>0</v>
      </c>
      <c r="J125" s="15">
        <v>1362</v>
      </c>
      <c r="K125" s="14" t="s">
        <v>50</v>
      </c>
      <c r="L125" s="13" t="s">
        <v>70</v>
      </c>
      <c r="M125" s="12" t="s">
        <v>1525</v>
      </c>
      <c r="N125" s="11" t="s">
        <v>50</v>
      </c>
      <c r="O125" s="10">
        <v>24152</v>
      </c>
      <c r="P125" s="41"/>
      <c r="Q125" s="35"/>
    </row>
    <row r="126" spans="1:17" x14ac:dyDescent="0.3">
      <c r="A126" t="s">
        <v>4031</v>
      </c>
      <c r="B126" s="9" t="str">
        <f t="shared" si="2"/>
        <v/>
      </c>
      <c r="C126" s="8" t="str">
        <f t="shared" si="3"/>
        <v>◄</v>
      </c>
      <c r="D126" s="7"/>
      <c r="E126" s="6"/>
      <c r="F126" s="19" t="s">
        <v>304</v>
      </c>
      <c r="G126" s="17" t="s">
        <v>1535</v>
      </c>
      <c r="H126" s="16" t="s">
        <v>1536</v>
      </c>
      <c r="I126" s="15" t="s">
        <v>16</v>
      </c>
      <c r="J126" s="15" t="s">
        <v>1537</v>
      </c>
      <c r="K126" s="14" t="s">
        <v>82</v>
      </c>
      <c r="L126" s="13" t="s">
        <v>18</v>
      </c>
      <c r="M126" s="12" t="s">
        <v>1538</v>
      </c>
      <c r="N126" s="11">
        <v>45788</v>
      </c>
      <c r="O126" s="10">
        <v>24215</v>
      </c>
      <c r="P126" s="40" t="s">
        <v>1539</v>
      </c>
      <c r="Q126" s="33">
        <v>0</v>
      </c>
    </row>
    <row r="127" spans="1:17" x14ac:dyDescent="0.3">
      <c r="A127" t="s">
        <v>4031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1006</v>
      </c>
      <c r="G127" s="17" t="s">
        <v>1535</v>
      </c>
      <c r="H127" s="16" t="s">
        <v>1540</v>
      </c>
      <c r="I127" s="15">
        <v>0</v>
      </c>
      <c r="J127" s="15">
        <v>1364</v>
      </c>
      <c r="K127" s="14" t="s">
        <v>82</v>
      </c>
      <c r="L127" s="13" t="s">
        <v>18</v>
      </c>
      <c r="M127" s="12" t="s">
        <v>1538</v>
      </c>
      <c r="N127" s="11">
        <v>45788</v>
      </c>
      <c r="O127" s="10">
        <v>24215</v>
      </c>
      <c r="P127" s="41"/>
      <c r="Q127" s="35"/>
    </row>
    <row r="128" spans="1:17" ht="15" thickBot="1" x14ac:dyDescent="0.35">
      <c r="A128" t="s">
        <v>4031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1008</v>
      </c>
      <c r="G128" s="17" t="s">
        <v>1535</v>
      </c>
      <c r="H128" s="16" t="s">
        <v>1541</v>
      </c>
      <c r="I128" s="15">
        <v>0</v>
      </c>
      <c r="J128" s="15">
        <v>1365</v>
      </c>
      <c r="K128" s="14" t="s">
        <v>82</v>
      </c>
      <c r="L128" s="13" t="s">
        <v>18</v>
      </c>
      <c r="M128" s="12" t="s">
        <v>1538</v>
      </c>
      <c r="N128" s="11">
        <v>45788</v>
      </c>
      <c r="O128" s="10">
        <v>24215</v>
      </c>
      <c r="P128" s="41"/>
      <c r="Q128" s="35"/>
    </row>
    <row r="129" spans="1:17" x14ac:dyDescent="0.3">
      <c r="A129" t="s">
        <v>4031</v>
      </c>
      <c r="B129" s="9" t="str">
        <f t="shared" si="2"/>
        <v/>
      </c>
      <c r="C129" s="8" t="str">
        <f t="shared" si="3"/>
        <v>◄</v>
      </c>
      <c r="D129" s="7"/>
      <c r="E129" s="6"/>
      <c r="F129" s="19" t="s">
        <v>1010</v>
      </c>
      <c r="G129" s="17" t="s">
        <v>1535</v>
      </c>
      <c r="H129" s="16" t="s">
        <v>1542</v>
      </c>
      <c r="I129" s="15">
        <v>0</v>
      </c>
      <c r="J129" s="15">
        <v>1366</v>
      </c>
      <c r="K129" s="14" t="s">
        <v>82</v>
      </c>
      <c r="L129" s="13" t="s">
        <v>18</v>
      </c>
      <c r="M129" s="12" t="s">
        <v>1538</v>
      </c>
      <c r="N129" s="11">
        <v>45788</v>
      </c>
      <c r="O129" s="10">
        <v>24215</v>
      </c>
      <c r="P129" s="40" t="s">
        <v>1539</v>
      </c>
      <c r="Q129" s="33">
        <v>0</v>
      </c>
    </row>
    <row r="130" spans="1:17" ht="15" thickBot="1" x14ac:dyDescent="0.35">
      <c r="A130" t="s">
        <v>4031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308</v>
      </c>
      <c r="G130" s="17" t="s">
        <v>1535</v>
      </c>
      <c r="H130" s="16" t="s">
        <v>4058</v>
      </c>
      <c r="I130" s="15">
        <v>0</v>
      </c>
      <c r="J130" s="15" t="s">
        <v>4057</v>
      </c>
      <c r="K130" s="14" t="s">
        <v>50</v>
      </c>
      <c r="L130" s="13" t="s">
        <v>70</v>
      </c>
      <c r="M130" s="12" t="s">
        <v>1538</v>
      </c>
      <c r="N130" s="11" t="s">
        <v>50</v>
      </c>
      <c r="O130" s="10">
        <v>24215</v>
      </c>
      <c r="P130" s="41"/>
      <c r="Q130" s="35"/>
    </row>
    <row r="131" spans="1:17" x14ac:dyDescent="0.3">
      <c r="A131" t="s">
        <v>4031</v>
      </c>
      <c r="B131" s="9" t="str">
        <f t="shared" si="2"/>
        <v/>
      </c>
      <c r="C131" s="8" t="str">
        <f t="shared" si="3"/>
        <v>◄</v>
      </c>
      <c r="D131" s="7"/>
      <c r="E131" s="6"/>
      <c r="F131" s="19" t="s">
        <v>311</v>
      </c>
      <c r="G131" s="17" t="s">
        <v>1543</v>
      </c>
      <c r="H131" s="16" t="s">
        <v>1544</v>
      </c>
      <c r="I131" s="15" t="s">
        <v>1316</v>
      </c>
      <c r="J131" s="15" t="s">
        <v>1545</v>
      </c>
      <c r="K131" s="14" t="s">
        <v>1546</v>
      </c>
      <c r="L131" s="13" t="s">
        <v>18</v>
      </c>
      <c r="M131" s="12" t="s">
        <v>1547</v>
      </c>
      <c r="N131" s="11" t="s">
        <v>1547</v>
      </c>
      <c r="O131" s="10">
        <v>24215</v>
      </c>
      <c r="P131" s="40" t="s">
        <v>1548</v>
      </c>
      <c r="Q131" s="33">
        <v>0</v>
      </c>
    </row>
    <row r="132" spans="1:17" x14ac:dyDescent="0.3">
      <c r="A132" t="s">
        <v>4031</v>
      </c>
      <c r="B132" s="9" t="str">
        <f t="shared" si="2"/>
        <v/>
      </c>
      <c r="C132" s="8" t="str">
        <f t="shared" si="3"/>
        <v>◄</v>
      </c>
      <c r="D132" s="7"/>
      <c r="E132" s="6"/>
      <c r="F132" s="18" t="s">
        <v>312</v>
      </c>
      <c r="G132" s="17" t="s">
        <v>1543</v>
      </c>
      <c r="H132" s="16" t="s">
        <v>1549</v>
      </c>
      <c r="I132" s="15" t="s">
        <v>905</v>
      </c>
      <c r="J132" s="15" t="s">
        <v>1545</v>
      </c>
      <c r="K132" s="14" t="s">
        <v>64</v>
      </c>
      <c r="L132" s="13" t="s">
        <v>18</v>
      </c>
      <c r="M132" s="12" t="s">
        <v>1547</v>
      </c>
      <c r="N132" s="11" t="s">
        <v>1547</v>
      </c>
      <c r="O132" s="10">
        <v>24215</v>
      </c>
      <c r="P132" s="41"/>
      <c r="Q132" s="35"/>
    </row>
    <row r="133" spans="1:17" ht="15" thickBot="1" x14ac:dyDescent="0.35">
      <c r="A133" t="s">
        <v>4031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313</v>
      </c>
      <c r="G133" s="17" t="s">
        <v>1543</v>
      </c>
      <c r="H133" s="16" t="s">
        <v>1550</v>
      </c>
      <c r="I133" s="15" t="s">
        <v>1316</v>
      </c>
      <c r="J133" s="15" t="s">
        <v>1545</v>
      </c>
      <c r="K133" s="14">
        <v>0</v>
      </c>
      <c r="L133" s="13" t="s">
        <v>18</v>
      </c>
      <c r="M133" s="12" t="s">
        <v>1547</v>
      </c>
      <c r="N133" s="11">
        <v>0</v>
      </c>
      <c r="O133" s="10">
        <v>24215</v>
      </c>
      <c r="P133" s="41"/>
      <c r="Q133" s="35"/>
    </row>
    <row r="134" spans="1:17" x14ac:dyDescent="0.3">
      <c r="A134" t="s">
        <v>4031</v>
      </c>
      <c r="B134" s="9" t="str">
        <f t="shared" si="2"/>
        <v/>
      </c>
      <c r="C134" s="8" t="str">
        <f t="shared" si="3"/>
        <v>◄</v>
      </c>
      <c r="D134" s="7"/>
      <c r="E134" s="6"/>
      <c r="F134" s="19" t="s">
        <v>322</v>
      </c>
      <c r="G134" s="17" t="s">
        <v>1551</v>
      </c>
      <c r="H134" s="16" t="s">
        <v>1552</v>
      </c>
      <c r="I134" s="15">
        <v>0</v>
      </c>
      <c r="J134" s="15" t="s">
        <v>1553</v>
      </c>
      <c r="K134" s="14" t="s">
        <v>64</v>
      </c>
      <c r="L134" s="13" t="s">
        <v>18</v>
      </c>
      <c r="M134" s="12" t="s">
        <v>1412</v>
      </c>
      <c r="N134" s="11">
        <v>45786</v>
      </c>
      <c r="O134" s="10">
        <v>45786</v>
      </c>
      <c r="P134" s="40" t="s">
        <v>1554</v>
      </c>
      <c r="Q134" s="33">
        <v>0</v>
      </c>
    </row>
    <row r="135" spans="1:17" x14ac:dyDescent="0.3">
      <c r="A135" t="s">
        <v>4031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8" t="s">
        <v>323</v>
      </c>
      <c r="G135" s="17" t="s">
        <v>1551</v>
      </c>
      <c r="H135" s="16" t="s">
        <v>1555</v>
      </c>
      <c r="I135" s="15">
        <v>0</v>
      </c>
      <c r="J135" s="15" t="s">
        <v>1553</v>
      </c>
      <c r="K135" s="14" t="s">
        <v>64</v>
      </c>
      <c r="L135" s="13" t="s">
        <v>18</v>
      </c>
      <c r="M135" s="12" t="s">
        <v>1412</v>
      </c>
      <c r="N135" s="11">
        <v>45786</v>
      </c>
      <c r="O135" s="10">
        <v>45786</v>
      </c>
      <c r="P135" s="41"/>
      <c r="Q135" s="35"/>
    </row>
    <row r="136" spans="1:17" ht="15" thickBot="1" x14ac:dyDescent="0.35">
      <c r="A136" t="s">
        <v>4031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324</v>
      </c>
      <c r="G136" s="17" t="s">
        <v>1551</v>
      </c>
      <c r="H136" s="16" t="s">
        <v>1556</v>
      </c>
      <c r="I136" s="15">
        <v>0</v>
      </c>
      <c r="J136" s="15" t="s">
        <v>1553</v>
      </c>
      <c r="K136" s="14" t="s">
        <v>50</v>
      </c>
      <c r="L136" s="13" t="s">
        <v>70</v>
      </c>
      <c r="M136" s="12" t="s">
        <v>1412</v>
      </c>
      <c r="N136" s="11" t="s">
        <v>50</v>
      </c>
      <c r="O136" s="10">
        <v>45786</v>
      </c>
      <c r="P136" s="41"/>
      <c r="Q136" s="35"/>
    </row>
    <row r="137" spans="1:17" x14ac:dyDescent="0.3">
      <c r="A137" t="s">
        <v>4031</v>
      </c>
      <c r="B137" s="9" t="str">
        <f t="shared" si="4"/>
        <v/>
      </c>
      <c r="C137" s="8" t="str">
        <f t="shared" si="5"/>
        <v>◄</v>
      </c>
      <c r="D137" s="7"/>
      <c r="E137" s="6"/>
      <c r="F137" s="19" t="s">
        <v>331</v>
      </c>
      <c r="G137" s="17" t="s">
        <v>1557</v>
      </c>
      <c r="H137" s="16" t="s">
        <v>1558</v>
      </c>
      <c r="I137" s="15" t="s">
        <v>16</v>
      </c>
      <c r="J137" s="15" t="s">
        <v>1559</v>
      </c>
      <c r="K137" s="14" t="s">
        <v>64</v>
      </c>
      <c r="L137" s="13">
        <v>0</v>
      </c>
      <c r="M137" s="12" t="s">
        <v>1560</v>
      </c>
      <c r="N137" s="11" t="s">
        <v>1561</v>
      </c>
      <c r="O137" s="10">
        <v>24258</v>
      </c>
      <c r="P137" s="40" t="s">
        <v>1562</v>
      </c>
      <c r="Q137" s="33">
        <v>0</v>
      </c>
    </row>
    <row r="138" spans="1:17" ht="15" thickBot="1" x14ac:dyDescent="0.35">
      <c r="A138" t="s">
        <v>4031</v>
      </c>
      <c r="B138" s="9" t="str">
        <f t="shared" si="4"/>
        <v/>
      </c>
      <c r="C138" s="8" t="str">
        <f t="shared" si="5"/>
        <v>◄</v>
      </c>
      <c r="D138" s="7"/>
      <c r="E138" s="6"/>
      <c r="F138" s="18" t="s">
        <v>332</v>
      </c>
      <c r="G138" s="17" t="s">
        <v>1557</v>
      </c>
      <c r="H138" s="16" t="s">
        <v>1563</v>
      </c>
      <c r="I138" s="15">
        <v>0</v>
      </c>
      <c r="J138" s="15" t="s">
        <v>1559</v>
      </c>
      <c r="K138" s="14" t="s">
        <v>50</v>
      </c>
      <c r="L138" s="13" t="s">
        <v>70</v>
      </c>
      <c r="M138" s="12" t="s">
        <v>1560</v>
      </c>
      <c r="N138" s="11" t="s">
        <v>50</v>
      </c>
      <c r="O138" s="10">
        <v>24258</v>
      </c>
      <c r="P138" s="41"/>
      <c r="Q138" s="35"/>
    </row>
    <row r="139" spans="1:17" x14ac:dyDescent="0.3">
      <c r="A139" t="s">
        <v>4031</v>
      </c>
      <c r="B139" s="9" t="str">
        <f t="shared" si="4"/>
        <v/>
      </c>
      <c r="C139" s="8" t="str">
        <f t="shared" si="5"/>
        <v>◄</v>
      </c>
      <c r="D139" s="7"/>
      <c r="E139" s="6"/>
      <c r="F139" s="19" t="s">
        <v>340</v>
      </c>
      <c r="G139" s="17" t="s">
        <v>1557</v>
      </c>
      <c r="H139" s="16" t="s">
        <v>1564</v>
      </c>
      <c r="I139" s="15" t="s">
        <v>16</v>
      </c>
      <c r="J139" s="15">
        <v>1375</v>
      </c>
      <c r="K139" s="14" t="s">
        <v>64</v>
      </c>
      <c r="L139" s="13">
        <v>0</v>
      </c>
      <c r="M139" s="12" t="s">
        <v>1560</v>
      </c>
      <c r="N139" s="11" t="s">
        <v>1561</v>
      </c>
      <c r="O139" s="10">
        <v>24258</v>
      </c>
      <c r="P139" s="40" t="s">
        <v>1562</v>
      </c>
      <c r="Q139" s="33">
        <v>0</v>
      </c>
    </row>
    <row r="140" spans="1:17" x14ac:dyDescent="0.3">
      <c r="A140" t="s">
        <v>4031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341</v>
      </c>
      <c r="G140" s="17" t="s">
        <v>1557</v>
      </c>
      <c r="H140" s="16" t="s">
        <v>1565</v>
      </c>
      <c r="I140" s="15" t="s">
        <v>28</v>
      </c>
      <c r="J140" s="15">
        <v>1375</v>
      </c>
      <c r="K140" s="14" t="s">
        <v>64</v>
      </c>
      <c r="L140" s="13" t="s">
        <v>18</v>
      </c>
      <c r="M140" s="12" t="s">
        <v>1560</v>
      </c>
      <c r="N140" s="11" t="s">
        <v>1561</v>
      </c>
      <c r="O140" s="10">
        <v>24258</v>
      </c>
      <c r="P140" s="41"/>
      <c r="Q140" s="35"/>
    </row>
    <row r="141" spans="1:17" ht="15" thickBot="1" x14ac:dyDescent="0.35">
      <c r="A141" t="s">
        <v>4031</v>
      </c>
      <c r="B141" s="9" t="str">
        <f t="shared" si="4"/>
        <v/>
      </c>
      <c r="C141" s="8" t="str">
        <f t="shared" si="5"/>
        <v>◄</v>
      </c>
      <c r="D141" s="7"/>
      <c r="E141" s="6"/>
      <c r="F141" s="18" t="s">
        <v>1026</v>
      </c>
      <c r="G141" s="17" t="s">
        <v>1557</v>
      </c>
      <c r="H141" s="16" t="s">
        <v>1566</v>
      </c>
      <c r="I141" s="15">
        <v>0</v>
      </c>
      <c r="J141" s="15">
        <v>1375</v>
      </c>
      <c r="K141" s="14" t="s">
        <v>50</v>
      </c>
      <c r="L141" s="13" t="s">
        <v>70</v>
      </c>
      <c r="M141" s="12" t="s">
        <v>1560</v>
      </c>
      <c r="N141" s="11" t="s">
        <v>50</v>
      </c>
      <c r="O141" s="10">
        <v>24258</v>
      </c>
      <c r="P141" s="41"/>
      <c r="Q141" s="35"/>
    </row>
    <row r="142" spans="1:17" x14ac:dyDescent="0.3">
      <c r="A142" t="s">
        <v>4031</v>
      </c>
      <c r="B142" s="9" t="str">
        <f t="shared" si="4"/>
        <v/>
      </c>
      <c r="C142" s="8" t="str">
        <f t="shared" si="5"/>
        <v>◄</v>
      </c>
      <c r="D142" s="7"/>
      <c r="E142" s="6"/>
      <c r="F142" s="19" t="s">
        <v>347</v>
      </c>
      <c r="G142" s="17" t="s">
        <v>1557</v>
      </c>
      <c r="H142" s="16" t="s">
        <v>1567</v>
      </c>
      <c r="I142" s="15" t="s">
        <v>16</v>
      </c>
      <c r="J142" s="15">
        <v>1376</v>
      </c>
      <c r="K142" s="14" t="s">
        <v>64</v>
      </c>
      <c r="L142" s="13" t="s">
        <v>18</v>
      </c>
      <c r="M142" s="12" t="s">
        <v>1560</v>
      </c>
      <c r="N142" s="11" t="s">
        <v>1561</v>
      </c>
      <c r="O142" s="10">
        <v>24258</v>
      </c>
      <c r="P142" s="40" t="s">
        <v>1562</v>
      </c>
      <c r="Q142" s="33">
        <v>0</v>
      </c>
    </row>
    <row r="143" spans="1:17" x14ac:dyDescent="0.3">
      <c r="A143" t="s">
        <v>4031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348</v>
      </c>
      <c r="G143" s="17" t="s">
        <v>1557</v>
      </c>
      <c r="H143" s="16" t="s">
        <v>1568</v>
      </c>
      <c r="I143" s="15" t="s">
        <v>28</v>
      </c>
      <c r="J143" s="15">
        <v>1376</v>
      </c>
      <c r="K143" s="14" t="s">
        <v>64</v>
      </c>
      <c r="L143" s="13" t="s">
        <v>18</v>
      </c>
      <c r="M143" s="12" t="s">
        <v>1560</v>
      </c>
      <c r="N143" s="11" t="s">
        <v>1561</v>
      </c>
      <c r="O143" s="10">
        <v>24258</v>
      </c>
      <c r="P143" s="41"/>
      <c r="Q143" s="35"/>
    </row>
    <row r="144" spans="1:17" ht="15" thickBot="1" x14ac:dyDescent="0.35">
      <c r="A144" t="s">
        <v>4031</v>
      </c>
      <c r="B144" s="9" t="str">
        <f t="shared" si="4"/>
        <v/>
      </c>
      <c r="C144" s="8" t="str">
        <f t="shared" si="5"/>
        <v>◄</v>
      </c>
      <c r="D144" s="7"/>
      <c r="E144" s="6"/>
      <c r="F144" s="18" t="s">
        <v>349</v>
      </c>
      <c r="G144" s="17" t="s">
        <v>1557</v>
      </c>
      <c r="H144" s="16" t="s">
        <v>1569</v>
      </c>
      <c r="I144" s="15">
        <v>0</v>
      </c>
      <c r="J144" s="15">
        <v>1376</v>
      </c>
      <c r="K144" s="14" t="s">
        <v>50</v>
      </c>
      <c r="L144" s="13" t="s">
        <v>70</v>
      </c>
      <c r="M144" s="12" t="s">
        <v>1560</v>
      </c>
      <c r="N144" s="11" t="s">
        <v>50</v>
      </c>
      <c r="O144" s="10">
        <v>24258</v>
      </c>
      <c r="P144" s="41"/>
      <c r="Q144" s="35"/>
    </row>
    <row r="145" spans="1:17" x14ac:dyDescent="0.3">
      <c r="A145" t="s">
        <v>4031</v>
      </c>
      <c r="B145" s="9" t="str">
        <f t="shared" si="4"/>
        <v/>
      </c>
      <c r="C145" s="8" t="str">
        <f t="shared" si="5"/>
        <v>◄</v>
      </c>
      <c r="D145" s="7"/>
      <c r="E145" s="6"/>
      <c r="F145" s="19" t="s">
        <v>356</v>
      </c>
      <c r="G145" s="17" t="s">
        <v>1557</v>
      </c>
      <c r="H145" s="16" t="s">
        <v>1570</v>
      </c>
      <c r="I145" s="15">
        <v>0</v>
      </c>
      <c r="J145" s="15">
        <v>1377</v>
      </c>
      <c r="K145" s="14" t="s">
        <v>64</v>
      </c>
      <c r="L145" s="13" t="s">
        <v>18</v>
      </c>
      <c r="M145" s="12" t="s">
        <v>1560</v>
      </c>
      <c r="N145" s="11" t="s">
        <v>1561</v>
      </c>
      <c r="O145" s="10">
        <v>24258</v>
      </c>
      <c r="P145" s="40" t="s">
        <v>1562</v>
      </c>
      <c r="Q145" s="33">
        <v>0</v>
      </c>
    </row>
    <row r="146" spans="1:17" x14ac:dyDescent="0.3">
      <c r="A146" t="s">
        <v>4031</v>
      </c>
      <c r="B146" s="9" t="str">
        <f t="shared" si="4"/>
        <v/>
      </c>
      <c r="C146" s="8" t="str">
        <f t="shared" si="5"/>
        <v>◄</v>
      </c>
      <c r="D146" s="7"/>
      <c r="E146" s="6"/>
      <c r="F146" s="18" t="s">
        <v>357</v>
      </c>
      <c r="G146" s="17" t="s">
        <v>1557</v>
      </c>
      <c r="H146" s="16" t="s">
        <v>1571</v>
      </c>
      <c r="I146" s="15" t="s">
        <v>905</v>
      </c>
      <c r="J146" s="15">
        <v>1377</v>
      </c>
      <c r="K146" s="14" t="s">
        <v>64</v>
      </c>
      <c r="L146" s="13" t="s">
        <v>18</v>
      </c>
      <c r="M146" s="12" t="s">
        <v>1560</v>
      </c>
      <c r="N146" s="11" t="s">
        <v>1572</v>
      </c>
      <c r="O146" s="10">
        <v>24258</v>
      </c>
      <c r="P146" s="41"/>
      <c r="Q146" s="35"/>
    </row>
    <row r="147" spans="1:17" ht="15" thickBot="1" x14ac:dyDescent="0.35">
      <c r="A147" t="s">
        <v>4031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358</v>
      </c>
      <c r="G147" s="17" t="s">
        <v>1557</v>
      </c>
      <c r="H147" s="16" t="s">
        <v>1573</v>
      </c>
      <c r="I147" s="15">
        <v>0</v>
      </c>
      <c r="J147" s="15">
        <v>1377</v>
      </c>
      <c r="K147" s="14" t="s">
        <v>64</v>
      </c>
      <c r="L147" s="13">
        <v>0</v>
      </c>
      <c r="M147" s="12" t="s">
        <v>1560</v>
      </c>
      <c r="N147" s="11" t="s">
        <v>1572</v>
      </c>
      <c r="O147" s="10">
        <v>24258</v>
      </c>
      <c r="P147" s="41"/>
      <c r="Q147" s="35"/>
    </row>
    <row r="148" spans="1:17" x14ac:dyDescent="0.3">
      <c r="A148" t="s">
        <v>4031</v>
      </c>
      <c r="B148" s="9" t="str">
        <f t="shared" si="4"/>
        <v/>
      </c>
      <c r="C148" s="8" t="str">
        <f t="shared" si="5"/>
        <v>◄</v>
      </c>
      <c r="D148" s="7"/>
      <c r="E148" s="6"/>
      <c r="F148" s="19" t="s">
        <v>362</v>
      </c>
      <c r="G148" s="17" t="s">
        <v>1557</v>
      </c>
      <c r="H148" s="16" t="s">
        <v>1574</v>
      </c>
      <c r="I148" s="15" t="s">
        <v>16</v>
      </c>
      <c r="J148" s="15">
        <v>1378</v>
      </c>
      <c r="K148" s="14" t="s">
        <v>64</v>
      </c>
      <c r="L148" s="13" t="s">
        <v>18</v>
      </c>
      <c r="M148" s="12" t="s">
        <v>1560</v>
      </c>
      <c r="N148" s="11" t="s">
        <v>1561</v>
      </c>
      <c r="O148" s="10">
        <v>24258</v>
      </c>
      <c r="P148" s="40" t="s">
        <v>1562</v>
      </c>
      <c r="Q148" s="33">
        <v>0</v>
      </c>
    </row>
    <row r="149" spans="1:17" x14ac:dyDescent="0.3">
      <c r="A149" t="s">
        <v>4031</v>
      </c>
      <c r="B149" s="9" t="str">
        <f t="shared" si="4"/>
        <v/>
      </c>
      <c r="C149" s="8" t="str">
        <f t="shared" si="5"/>
        <v>◄</v>
      </c>
      <c r="D149" s="7"/>
      <c r="E149" s="6"/>
      <c r="F149" s="18" t="s">
        <v>363</v>
      </c>
      <c r="G149" s="17" t="s">
        <v>1557</v>
      </c>
      <c r="H149" s="16" t="s">
        <v>1575</v>
      </c>
      <c r="I149" s="15" t="s">
        <v>28</v>
      </c>
      <c r="J149" s="15">
        <v>1378</v>
      </c>
      <c r="K149" s="14" t="s">
        <v>64</v>
      </c>
      <c r="L149" s="13" t="s">
        <v>18</v>
      </c>
      <c r="M149" s="12" t="s">
        <v>1560</v>
      </c>
      <c r="N149" s="11" t="s">
        <v>1561</v>
      </c>
      <c r="O149" s="10">
        <v>24258</v>
      </c>
      <c r="P149" s="41"/>
      <c r="Q149" s="35"/>
    </row>
    <row r="150" spans="1:17" x14ac:dyDescent="0.3">
      <c r="A150" t="s">
        <v>4031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364</v>
      </c>
      <c r="G150" s="17" t="s">
        <v>1557</v>
      </c>
      <c r="H150" s="16" t="s">
        <v>1576</v>
      </c>
      <c r="I150" s="15" t="s">
        <v>28</v>
      </c>
      <c r="J150" s="15">
        <v>1378</v>
      </c>
      <c r="K150" s="14" t="s">
        <v>64</v>
      </c>
      <c r="L150" s="13" t="s">
        <v>18</v>
      </c>
      <c r="M150" s="12" t="s">
        <v>1560</v>
      </c>
      <c r="N150" s="11" t="s">
        <v>1561</v>
      </c>
      <c r="O150" s="10">
        <v>24258</v>
      </c>
      <c r="P150" s="41"/>
      <c r="Q150" s="35"/>
    </row>
    <row r="151" spans="1:17" ht="15" thickBot="1" x14ac:dyDescent="0.35">
      <c r="A151" t="s">
        <v>4031</v>
      </c>
      <c r="B151" s="9" t="str">
        <f t="shared" si="4"/>
        <v/>
      </c>
      <c r="C151" s="8" t="str">
        <f t="shared" si="5"/>
        <v>◄</v>
      </c>
      <c r="D151" s="7"/>
      <c r="E151" s="6"/>
      <c r="F151" s="18" t="s">
        <v>364</v>
      </c>
      <c r="G151" s="17" t="s">
        <v>1557</v>
      </c>
      <c r="H151" s="16" t="s">
        <v>1576</v>
      </c>
      <c r="I151" s="15" t="s">
        <v>28</v>
      </c>
      <c r="J151" s="15">
        <v>1378</v>
      </c>
      <c r="K151" s="14" t="s">
        <v>64</v>
      </c>
      <c r="L151" s="13" t="s">
        <v>18</v>
      </c>
      <c r="M151" s="12" t="s">
        <v>1560</v>
      </c>
      <c r="N151" s="11" t="s">
        <v>1561</v>
      </c>
      <c r="O151" s="10">
        <v>24258</v>
      </c>
      <c r="P151" s="42"/>
      <c r="Q151" s="43"/>
    </row>
    <row r="152" spans="1:17" x14ac:dyDescent="0.3">
      <c r="A152" t="s">
        <v>4031</v>
      </c>
      <c r="B152" s="9" t="str">
        <f t="shared" si="4"/>
        <v/>
      </c>
      <c r="C152" s="8" t="str">
        <f t="shared" si="5"/>
        <v>◄</v>
      </c>
      <c r="D152" s="7"/>
      <c r="E152" s="6"/>
      <c r="F152" s="19" t="s">
        <v>368</v>
      </c>
      <c r="G152" s="17" t="s">
        <v>1557</v>
      </c>
      <c r="H152" s="16" t="s">
        <v>1577</v>
      </c>
      <c r="I152" s="15" t="s">
        <v>16</v>
      </c>
      <c r="J152" s="15">
        <v>1379</v>
      </c>
      <c r="K152" s="14" t="s">
        <v>64</v>
      </c>
      <c r="L152" s="13" t="s">
        <v>18</v>
      </c>
      <c r="M152" s="12" t="s">
        <v>1560</v>
      </c>
      <c r="N152" s="11" t="s">
        <v>1561</v>
      </c>
      <c r="O152" s="10">
        <v>24258</v>
      </c>
      <c r="P152" s="40" t="s">
        <v>1562</v>
      </c>
      <c r="Q152" s="33">
        <v>0</v>
      </c>
    </row>
    <row r="153" spans="1:17" x14ac:dyDescent="0.3">
      <c r="A153" t="s">
        <v>4031</v>
      </c>
      <c r="B153" s="9" t="str">
        <f t="shared" si="4"/>
        <v/>
      </c>
      <c r="C153" s="8" t="str">
        <f t="shared" si="5"/>
        <v>◄</v>
      </c>
      <c r="D153" s="7"/>
      <c r="E153" s="6"/>
      <c r="F153" s="18" t="s">
        <v>369</v>
      </c>
      <c r="G153" s="17" t="s">
        <v>1557</v>
      </c>
      <c r="H153" s="16" t="s">
        <v>1578</v>
      </c>
      <c r="I153" s="15" t="s">
        <v>28</v>
      </c>
      <c r="J153" s="15">
        <v>1379</v>
      </c>
      <c r="K153" s="14" t="s">
        <v>64</v>
      </c>
      <c r="L153" s="13" t="s">
        <v>18</v>
      </c>
      <c r="M153" s="12" t="s">
        <v>1560</v>
      </c>
      <c r="N153" s="11" t="s">
        <v>1561</v>
      </c>
      <c r="O153" s="10">
        <v>24258</v>
      </c>
      <c r="P153" s="41"/>
      <c r="Q153" s="35"/>
    </row>
    <row r="154" spans="1:17" ht="15" thickBot="1" x14ac:dyDescent="0.35">
      <c r="A154" t="s">
        <v>4031</v>
      </c>
      <c r="B154" s="9" t="str">
        <f t="shared" si="4"/>
        <v/>
      </c>
      <c r="C154" s="8" t="str">
        <f t="shared" si="5"/>
        <v>◄</v>
      </c>
      <c r="D154" s="7"/>
      <c r="E154" s="6"/>
      <c r="F154" s="18" t="s">
        <v>370</v>
      </c>
      <c r="G154" s="17" t="s">
        <v>1557</v>
      </c>
      <c r="H154" s="16" t="s">
        <v>1579</v>
      </c>
      <c r="I154" s="15">
        <v>0</v>
      </c>
      <c r="J154" s="15">
        <v>1379</v>
      </c>
      <c r="K154" s="14" t="s">
        <v>50</v>
      </c>
      <c r="L154" s="13" t="s">
        <v>70</v>
      </c>
      <c r="M154" s="12" t="s">
        <v>1560</v>
      </c>
      <c r="N154" s="11" t="s">
        <v>50</v>
      </c>
      <c r="O154" s="10">
        <v>24258</v>
      </c>
      <c r="P154" s="41"/>
      <c r="Q154" s="35"/>
    </row>
    <row r="155" spans="1:17" x14ac:dyDescent="0.3">
      <c r="A155" t="s">
        <v>4031</v>
      </c>
      <c r="B155" s="9" t="str">
        <f t="shared" si="4"/>
        <v/>
      </c>
      <c r="C155" s="8" t="str">
        <f t="shared" si="5"/>
        <v>◄</v>
      </c>
      <c r="D155" s="7"/>
      <c r="E155" s="6"/>
      <c r="F155" s="19" t="s">
        <v>374</v>
      </c>
      <c r="G155" s="17" t="s">
        <v>1557</v>
      </c>
      <c r="H155" s="16" t="s">
        <v>1580</v>
      </c>
      <c r="I155" s="15">
        <v>0</v>
      </c>
      <c r="J155" s="15">
        <v>1380</v>
      </c>
      <c r="K155" s="14" t="s">
        <v>64</v>
      </c>
      <c r="L155" s="13" t="s">
        <v>18</v>
      </c>
      <c r="M155" s="12" t="s">
        <v>1560</v>
      </c>
      <c r="N155" s="11" t="s">
        <v>1561</v>
      </c>
      <c r="O155" s="10">
        <v>24258</v>
      </c>
      <c r="P155" s="40" t="s">
        <v>1562</v>
      </c>
      <c r="Q155" s="33">
        <v>0</v>
      </c>
    </row>
    <row r="156" spans="1:17" x14ac:dyDescent="0.3">
      <c r="A156" t="s">
        <v>4031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375</v>
      </c>
      <c r="G156" s="17" t="s">
        <v>1557</v>
      </c>
      <c r="H156" s="16" t="s">
        <v>1581</v>
      </c>
      <c r="I156" s="15">
        <v>0</v>
      </c>
      <c r="J156" s="15">
        <v>1380</v>
      </c>
      <c r="K156" s="14" t="s">
        <v>64</v>
      </c>
      <c r="L156" s="13" t="s">
        <v>18</v>
      </c>
      <c r="M156" s="12" t="s">
        <v>1560</v>
      </c>
      <c r="N156" s="11" t="s">
        <v>1561</v>
      </c>
      <c r="O156" s="10">
        <v>24258</v>
      </c>
      <c r="P156" s="41"/>
      <c r="Q156" s="35"/>
    </row>
    <row r="157" spans="1:17" ht="15" thickBot="1" x14ac:dyDescent="0.35">
      <c r="A157" t="s">
        <v>4031</v>
      </c>
      <c r="B157" s="9" t="str">
        <f t="shared" si="4"/>
        <v/>
      </c>
      <c r="C157" s="8" t="str">
        <f t="shared" si="5"/>
        <v>◄</v>
      </c>
      <c r="D157" s="7"/>
      <c r="E157" s="6"/>
      <c r="F157" s="18" t="s">
        <v>376</v>
      </c>
      <c r="G157" s="17" t="s">
        <v>1557</v>
      </c>
      <c r="H157" s="16" t="s">
        <v>1582</v>
      </c>
      <c r="I157" s="15">
        <v>0</v>
      </c>
      <c r="J157" s="15">
        <v>1380</v>
      </c>
      <c r="K157" s="14" t="s">
        <v>50</v>
      </c>
      <c r="L157" s="13" t="s">
        <v>70</v>
      </c>
      <c r="M157" s="12" t="s">
        <v>1560</v>
      </c>
      <c r="N157" s="11" t="s">
        <v>50</v>
      </c>
      <c r="O157" s="10">
        <v>24258</v>
      </c>
      <c r="P157" s="41"/>
      <c r="Q157" s="35"/>
    </row>
    <row r="158" spans="1:17" x14ac:dyDescent="0.3">
      <c r="A158" t="s">
        <v>4031</v>
      </c>
      <c r="B158" s="9" t="str">
        <f t="shared" si="4"/>
        <v/>
      </c>
      <c r="C158" s="8" t="str">
        <f t="shared" si="5"/>
        <v>◄</v>
      </c>
      <c r="D158" s="7"/>
      <c r="E158" s="6"/>
      <c r="F158" s="19" t="s">
        <v>380</v>
      </c>
      <c r="G158" s="17" t="s">
        <v>1583</v>
      </c>
      <c r="H158" s="16" t="s">
        <v>1584</v>
      </c>
      <c r="I158" s="15">
        <v>0</v>
      </c>
      <c r="J158" s="15" t="s">
        <v>1585</v>
      </c>
      <c r="K158" s="14">
        <v>0</v>
      </c>
      <c r="L158" s="13" t="s">
        <v>51</v>
      </c>
      <c r="M158" s="12" t="s">
        <v>50</v>
      </c>
      <c r="N158" s="11" t="s">
        <v>1093</v>
      </c>
      <c r="O158" s="10">
        <v>23569</v>
      </c>
      <c r="P158" s="40" t="s">
        <v>1586</v>
      </c>
      <c r="Q158" s="33">
        <v>0</v>
      </c>
    </row>
    <row r="159" spans="1:17" ht="15" thickBot="1" x14ac:dyDescent="0.35">
      <c r="A159" t="s">
        <v>4031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381</v>
      </c>
      <c r="G159" s="17" t="s">
        <v>1583</v>
      </c>
      <c r="H159" s="16" t="s">
        <v>1587</v>
      </c>
      <c r="I159" s="15">
        <v>0</v>
      </c>
      <c r="J159" s="15" t="s">
        <v>1585</v>
      </c>
      <c r="K159" s="14" t="s">
        <v>50</v>
      </c>
      <c r="L159" s="13" t="s">
        <v>70</v>
      </c>
      <c r="M159" s="12" t="s">
        <v>50</v>
      </c>
      <c r="N159" s="11" t="s">
        <v>50</v>
      </c>
      <c r="O159" s="10">
        <v>23569</v>
      </c>
      <c r="P159" s="41"/>
      <c r="Q159" s="35"/>
    </row>
    <row r="160" spans="1:17" x14ac:dyDescent="0.3">
      <c r="A160" t="s">
        <v>4031</v>
      </c>
      <c r="B160" s="9" t="str">
        <f t="shared" si="4"/>
        <v/>
      </c>
      <c r="C160" s="8" t="str">
        <f t="shared" si="5"/>
        <v>◄</v>
      </c>
      <c r="D160" s="7"/>
      <c r="E160" s="6"/>
      <c r="F160" s="19" t="s">
        <v>386</v>
      </c>
      <c r="G160" s="17" t="s">
        <v>1588</v>
      </c>
      <c r="H160" s="16" t="s">
        <v>1589</v>
      </c>
      <c r="I160" s="15" t="s">
        <v>1590</v>
      </c>
      <c r="J160" s="15" t="s">
        <v>1591</v>
      </c>
      <c r="K160" s="14" t="s">
        <v>1592</v>
      </c>
      <c r="L160" s="13" t="s">
        <v>18</v>
      </c>
      <c r="M160" s="12" t="s">
        <v>1593</v>
      </c>
      <c r="N160" s="11" t="s">
        <v>1594</v>
      </c>
      <c r="O160" s="10">
        <v>24299</v>
      </c>
      <c r="P160" s="40" t="s">
        <v>1595</v>
      </c>
      <c r="Q160" s="33">
        <v>0</v>
      </c>
    </row>
    <row r="161" spans="1:17" ht="15" thickBot="1" x14ac:dyDescent="0.35">
      <c r="A161" t="s">
        <v>4031</v>
      </c>
      <c r="B161" s="9" t="str">
        <f t="shared" si="4"/>
        <v/>
      </c>
      <c r="C161" s="8" t="str">
        <f t="shared" si="5"/>
        <v>◄</v>
      </c>
      <c r="D161" s="7"/>
      <c r="E161" s="6"/>
      <c r="F161" s="18" t="s">
        <v>387</v>
      </c>
      <c r="G161" s="17" t="s">
        <v>1588</v>
      </c>
      <c r="H161" s="16" t="s">
        <v>1596</v>
      </c>
      <c r="I161" s="15">
        <v>0</v>
      </c>
      <c r="J161" s="15" t="s">
        <v>1591</v>
      </c>
      <c r="K161" s="14" t="s">
        <v>50</v>
      </c>
      <c r="L161" s="13" t="s">
        <v>70</v>
      </c>
      <c r="M161" s="12" t="s">
        <v>1593</v>
      </c>
      <c r="N161" s="11" t="s">
        <v>50</v>
      </c>
      <c r="O161" s="10">
        <v>24299</v>
      </c>
      <c r="P161" s="41"/>
      <c r="Q161" s="35"/>
    </row>
    <row r="162" spans="1:17" x14ac:dyDescent="0.3">
      <c r="A162" t="s">
        <v>4031</v>
      </c>
      <c r="B162" s="9" t="str">
        <f t="shared" si="4"/>
        <v/>
      </c>
      <c r="C162" s="8" t="str">
        <f t="shared" si="5"/>
        <v>◄</v>
      </c>
      <c r="D162" s="7"/>
      <c r="E162" s="6"/>
      <c r="F162" s="19" t="s">
        <v>395</v>
      </c>
      <c r="G162" s="17" t="s">
        <v>1597</v>
      </c>
      <c r="H162" s="16" t="s">
        <v>1598</v>
      </c>
      <c r="I162" s="15" t="s">
        <v>779</v>
      </c>
      <c r="J162" s="15" t="s">
        <v>1599</v>
      </c>
      <c r="K162" s="14" t="s">
        <v>878</v>
      </c>
      <c r="L162" s="13" t="s">
        <v>18</v>
      </c>
      <c r="M162" s="12" t="s">
        <v>1593</v>
      </c>
      <c r="N162" s="11" t="s">
        <v>1594</v>
      </c>
      <c r="O162" s="10">
        <v>45849</v>
      </c>
      <c r="P162" s="40" t="s">
        <v>1600</v>
      </c>
      <c r="Q162" s="33">
        <v>0</v>
      </c>
    </row>
    <row r="163" spans="1:17" ht="15" thickBot="1" x14ac:dyDescent="0.35">
      <c r="A163" t="s">
        <v>4031</v>
      </c>
      <c r="B163" s="9" t="str">
        <f t="shared" si="4"/>
        <v/>
      </c>
      <c r="C163" s="8" t="str">
        <f t="shared" si="5"/>
        <v>◄</v>
      </c>
      <c r="D163" s="7"/>
      <c r="E163" s="6"/>
      <c r="F163" s="18" t="s">
        <v>396</v>
      </c>
      <c r="G163" s="17" t="s">
        <v>1597</v>
      </c>
      <c r="H163" s="16" t="s">
        <v>1601</v>
      </c>
      <c r="I163" s="15" t="s">
        <v>779</v>
      </c>
      <c r="J163" s="15" t="s">
        <v>1599</v>
      </c>
      <c r="K163" s="14" t="s">
        <v>50</v>
      </c>
      <c r="L163" s="13" t="s">
        <v>70</v>
      </c>
      <c r="M163" s="12" t="s">
        <v>1593</v>
      </c>
      <c r="N163" s="11" t="s">
        <v>50</v>
      </c>
      <c r="O163" s="10">
        <v>45849</v>
      </c>
      <c r="P163" s="41"/>
      <c r="Q163" s="35"/>
    </row>
    <row r="164" spans="1:17" x14ac:dyDescent="0.3">
      <c r="A164" t="s">
        <v>4031</v>
      </c>
      <c r="B164" s="9" t="str">
        <f t="shared" si="4"/>
        <v/>
      </c>
      <c r="C164" s="8" t="str">
        <f t="shared" si="5"/>
        <v>◄</v>
      </c>
      <c r="D164" s="7"/>
      <c r="E164" s="6"/>
      <c r="F164" s="19" t="s">
        <v>401</v>
      </c>
      <c r="G164" s="17" t="s">
        <v>1602</v>
      </c>
      <c r="H164" s="16" t="s">
        <v>1603</v>
      </c>
      <c r="I164" s="15" t="s">
        <v>905</v>
      </c>
      <c r="J164" s="15" t="s">
        <v>1604</v>
      </c>
      <c r="K164" s="14" t="s">
        <v>1605</v>
      </c>
      <c r="L164" s="13" t="s">
        <v>18</v>
      </c>
      <c r="M164" s="12" t="s">
        <v>1606</v>
      </c>
      <c r="N164" s="11" t="s">
        <v>1607</v>
      </c>
      <c r="O164" s="10">
        <v>24327</v>
      </c>
      <c r="P164" s="40" t="s">
        <v>1608</v>
      </c>
      <c r="Q164" s="33">
        <v>0</v>
      </c>
    </row>
    <row r="165" spans="1:17" x14ac:dyDescent="0.3">
      <c r="A165" t="s">
        <v>4031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402</v>
      </c>
      <c r="G165" s="17" t="s">
        <v>1602</v>
      </c>
      <c r="H165" s="16" t="s">
        <v>1609</v>
      </c>
      <c r="I165" s="15" t="s">
        <v>1315</v>
      </c>
      <c r="J165" s="15" t="s">
        <v>1610</v>
      </c>
      <c r="K165" s="14" t="s">
        <v>21</v>
      </c>
      <c r="L165" s="13" t="s">
        <v>18</v>
      </c>
      <c r="M165" s="12" t="s">
        <v>1606</v>
      </c>
      <c r="N165" s="11" t="s">
        <v>1607</v>
      </c>
      <c r="O165" s="10">
        <v>24327</v>
      </c>
      <c r="P165" s="41"/>
      <c r="Q165" s="35"/>
    </row>
    <row r="166" spans="1:17" ht="15" thickBot="1" x14ac:dyDescent="0.35">
      <c r="A166" t="s">
        <v>4031</v>
      </c>
      <c r="B166" s="9" t="str">
        <f t="shared" si="4"/>
        <v/>
      </c>
      <c r="C166" s="8" t="str">
        <f t="shared" si="5"/>
        <v>◄</v>
      </c>
      <c r="D166" s="7"/>
      <c r="E166" s="6"/>
      <c r="F166" s="18" t="s">
        <v>403</v>
      </c>
      <c r="G166" s="17" t="s">
        <v>1602</v>
      </c>
      <c r="H166" s="16" t="s">
        <v>4058</v>
      </c>
      <c r="I166" s="15" t="s">
        <v>1315</v>
      </c>
      <c r="J166" s="15" t="s">
        <v>4057</v>
      </c>
      <c r="K166" s="14" t="s">
        <v>50</v>
      </c>
      <c r="L166" s="13" t="s">
        <v>70</v>
      </c>
      <c r="M166" s="12" t="s">
        <v>1606</v>
      </c>
      <c r="N166" s="11" t="s">
        <v>50</v>
      </c>
      <c r="O166" s="10">
        <v>24327</v>
      </c>
      <c r="P166" s="41"/>
      <c r="Q166" s="35"/>
    </row>
    <row r="167" spans="1:17" x14ac:dyDescent="0.3">
      <c r="A167" t="s">
        <v>4031</v>
      </c>
      <c r="B167" s="9" t="str">
        <f t="shared" si="4"/>
        <v/>
      </c>
      <c r="C167" s="8" t="str">
        <f t="shared" si="5"/>
        <v>◄</v>
      </c>
      <c r="D167" s="7"/>
      <c r="E167" s="6"/>
      <c r="F167" s="19" t="s">
        <v>407</v>
      </c>
      <c r="G167" s="17" t="s">
        <v>1611</v>
      </c>
      <c r="H167" s="16" t="s">
        <v>1612</v>
      </c>
      <c r="I167" s="15">
        <v>0</v>
      </c>
      <c r="J167" s="15" t="s">
        <v>1613</v>
      </c>
      <c r="K167" s="14" t="s">
        <v>82</v>
      </c>
      <c r="L167" s="13" t="s">
        <v>18</v>
      </c>
      <c r="M167" s="12" t="s">
        <v>1614</v>
      </c>
      <c r="N167" s="11" t="s">
        <v>1615</v>
      </c>
      <c r="O167" s="10">
        <v>24348</v>
      </c>
      <c r="P167" s="40" t="s">
        <v>1616</v>
      </c>
      <c r="Q167" s="33">
        <v>0</v>
      </c>
    </row>
    <row r="168" spans="1:17" x14ac:dyDescent="0.3">
      <c r="A168" t="s">
        <v>4031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1081</v>
      </c>
      <c r="G168" s="17" t="s">
        <v>1611</v>
      </c>
      <c r="H168" s="16" t="s">
        <v>1617</v>
      </c>
      <c r="I168" s="15">
        <v>0</v>
      </c>
      <c r="J168" s="15" t="s">
        <v>1613</v>
      </c>
      <c r="K168" s="14" t="s">
        <v>82</v>
      </c>
      <c r="L168" s="13" t="s">
        <v>18</v>
      </c>
      <c r="M168" s="12" t="s">
        <v>1614</v>
      </c>
      <c r="N168" s="11" t="s">
        <v>1615</v>
      </c>
      <c r="O168" s="10">
        <v>24348</v>
      </c>
      <c r="P168" s="41"/>
      <c r="Q168" s="35"/>
    </row>
    <row r="169" spans="1:17" ht="15" thickBot="1" x14ac:dyDescent="0.35">
      <c r="A169" t="s">
        <v>4031</v>
      </c>
      <c r="B169" s="9" t="str">
        <f t="shared" si="4"/>
        <v/>
      </c>
      <c r="C169" s="8" t="str">
        <f t="shared" si="5"/>
        <v>◄</v>
      </c>
      <c r="D169" s="7"/>
      <c r="E169" s="6"/>
      <c r="F169" s="18" t="s">
        <v>1618</v>
      </c>
      <c r="G169" s="17" t="s">
        <v>1611</v>
      </c>
      <c r="H169" s="16" t="s">
        <v>1619</v>
      </c>
      <c r="I169" s="15">
        <v>0</v>
      </c>
      <c r="J169" s="15" t="s">
        <v>1613</v>
      </c>
      <c r="K169" s="14" t="s">
        <v>50</v>
      </c>
      <c r="L169" s="13" t="s">
        <v>70</v>
      </c>
      <c r="M169" s="12" t="s">
        <v>1614</v>
      </c>
      <c r="N169" s="11" t="s">
        <v>50</v>
      </c>
      <c r="O169" s="10">
        <v>24348</v>
      </c>
      <c r="P169" s="41"/>
      <c r="Q169" s="35"/>
    </row>
    <row r="170" spans="1:17" x14ac:dyDescent="0.3">
      <c r="A170" t="s">
        <v>4031</v>
      </c>
      <c r="B170" s="9" t="str">
        <f t="shared" si="4"/>
        <v/>
      </c>
      <c r="C170" s="8" t="str">
        <f t="shared" si="5"/>
        <v>◄</v>
      </c>
      <c r="D170" s="7"/>
      <c r="E170" s="6"/>
      <c r="F170" s="19" t="s">
        <v>409</v>
      </c>
      <c r="G170" s="17" t="s">
        <v>1611</v>
      </c>
      <c r="H170" s="16" t="s">
        <v>1620</v>
      </c>
      <c r="I170" s="15">
        <v>0</v>
      </c>
      <c r="J170" s="15">
        <v>1386</v>
      </c>
      <c r="K170" s="14" t="s">
        <v>1621</v>
      </c>
      <c r="L170" s="13" t="s">
        <v>18</v>
      </c>
      <c r="M170" s="12" t="s">
        <v>1614</v>
      </c>
      <c r="N170" s="11" t="s">
        <v>1615</v>
      </c>
      <c r="O170" s="10">
        <v>24348</v>
      </c>
      <c r="P170" s="40" t="s">
        <v>1616</v>
      </c>
      <c r="Q170" s="33">
        <v>0</v>
      </c>
    </row>
    <row r="171" spans="1:17" x14ac:dyDescent="0.3">
      <c r="A171" t="s">
        <v>4031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410</v>
      </c>
      <c r="G171" s="17" t="s">
        <v>1611</v>
      </c>
      <c r="H171" s="16" t="s">
        <v>1622</v>
      </c>
      <c r="I171" s="15">
        <v>0</v>
      </c>
      <c r="J171" s="15">
        <v>1386</v>
      </c>
      <c r="K171" s="14" t="s">
        <v>75</v>
      </c>
      <c r="L171" s="13" t="s">
        <v>18</v>
      </c>
      <c r="M171" s="12" t="s">
        <v>1614</v>
      </c>
      <c r="N171" s="11" t="s">
        <v>1623</v>
      </c>
      <c r="O171" s="10">
        <v>24348</v>
      </c>
      <c r="P171" s="41"/>
      <c r="Q171" s="35"/>
    </row>
    <row r="172" spans="1:17" ht="15" thickBot="1" x14ac:dyDescent="0.35">
      <c r="A172" t="s">
        <v>4031</v>
      </c>
      <c r="B172" s="9" t="str">
        <f t="shared" si="4"/>
        <v/>
      </c>
      <c r="C172" s="8" t="str">
        <f t="shared" si="5"/>
        <v>◄</v>
      </c>
      <c r="D172" s="7"/>
      <c r="E172" s="6"/>
      <c r="F172" s="18" t="s">
        <v>411</v>
      </c>
      <c r="G172" s="17" t="s">
        <v>1611</v>
      </c>
      <c r="H172" s="16" t="s">
        <v>1624</v>
      </c>
      <c r="I172" s="15">
        <v>0</v>
      </c>
      <c r="J172" s="15">
        <v>1386</v>
      </c>
      <c r="K172" s="14" t="s">
        <v>50</v>
      </c>
      <c r="L172" s="13" t="s">
        <v>70</v>
      </c>
      <c r="M172" s="12" t="s">
        <v>1614</v>
      </c>
      <c r="N172" s="11" t="s">
        <v>50</v>
      </c>
      <c r="O172" s="10">
        <v>24348</v>
      </c>
      <c r="P172" s="41"/>
      <c r="Q172" s="35"/>
    </row>
    <row r="173" spans="1:17" x14ac:dyDescent="0.3">
      <c r="A173" t="s">
        <v>4031</v>
      </c>
      <c r="B173" s="9" t="str">
        <f t="shared" si="4"/>
        <v/>
      </c>
      <c r="C173" s="8" t="str">
        <f t="shared" si="5"/>
        <v>◄</v>
      </c>
      <c r="D173" s="7"/>
      <c r="E173" s="6"/>
      <c r="F173" s="19" t="s">
        <v>418</v>
      </c>
      <c r="G173" s="17" t="s">
        <v>1611</v>
      </c>
      <c r="H173" s="16" t="s">
        <v>1625</v>
      </c>
      <c r="I173" s="15">
        <v>0</v>
      </c>
      <c r="J173" s="15">
        <v>1387</v>
      </c>
      <c r="K173" s="14" t="s">
        <v>75</v>
      </c>
      <c r="L173" s="13" t="s">
        <v>18</v>
      </c>
      <c r="M173" s="12" t="s">
        <v>1614</v>
      </c>
      <c r="N173" s="11" t="s">
        <v>1615</v>
      </c>
      <c r="O173" s="10">
        <v>24348</v>
      </c>
      <c r="P173" s="40" t="s">
        <v>1616</v>
      </c>
      <c r="Q173" s="33">
        <v>0</v>
      </c>
    </row>
    <row r="174" spans="1:17" x14ac:dyDescent="0.3">
      <c r="A174" t="s">
        <v>4031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419</v>
      </c>
      <c r="G174" s="17" t="s">
        <v>1611</v>
      </c>
      <c r="H174" s="16" t="s">
        <v>1626</v>
      </c>
      <c r="I174" s="15">
        <v>0</v>
      </c>
      <c r="J174" s="15">
        <v>1387</v>
      </c>
      <c r="K174" s="14" t="s">
        <v>908</v>
      </c>
      <c r="L174" s="13" t="s">
        <v>18</v>
      </c>
      <c r="M174" s="12" t="s">
        <v>1614</v>
      </c>
      <c r="N174" s="11" t="s">
        <v>1615</v>
      </c>
      <c r="O174" s="10">
        <v>24348</v>
      </c>
      <c r="P174" s="41"/>
      <c r="Q174" s="35"/>
    </row>
    <row r="175" spans="1:17" ht="15" thickBot="1" x14ac:dyDescent="0.35">
      <c r="A175" t="s">
        <v>4031</v>
      </c>
      <c r="B175" s="9" t="str">
        <f t="shared" si="4"/>
        <v/>
      </c>
      <c r="C175" s="8" t="str">
        <f t="shared" si="5"/>
        <v>◄</v>
      </c>
      <c r="D175" s="7"/>
      <c r="E175" s="6"/>
      <c r="F175" s="18" t="s">
        <v>420</v>
      </c>
      <c r="G175" s="17" t="s">
        <v>1611</v>
      </c>
      <c r="H175" s="16" t="s">
        <v>1627</v>
      </c>
      <c r="I175" s="15">
        <v>0</v>
      </c>
      <c r="J175" s="15">
        <v>1387</v>
      </c>
      <c r="K175" s="14" t="s">
        <v>1464</v>
      </c>
      <c r="L175" s="13" t="s">
        <v>18</v>
      </c>
      <c r="M175" s="12" t="s">
        <v>1614</v>
      </c>
      <c r="N175" s="11" t="s">
        <v>1615</v>
      </c>
      <c r="O175" s="10">
        <v>24348</v>
      </c>
      <c r="P175" s="41"/>
      <c r="Q175" s="35"/>
    </row>
    <row r="176" spans="1:17" x14ac:dyDescent="0.3">
      <c r="A176" t="s">
        <v>4031</v>
      </c>
      <c r="B176" s="9" t="str">
        <f t="shared" si="4"/>
        <v/>
      </c>
      <c r="C176" s="8" t="str">
        <f t="shared" si="5"/>
        <v>◄</v>
      </c>
      <c r="D176" s="7"/>
      <c r="E176" s="6"/>
      <c r="F176" s="19" t="s">
        <v>426</v>
      </c>
      <c r="G176" s="17" t="s">
        <v>1611</v>
      </c>
      <c r="H176" s="16" t="s">
        <v>1628</v>
      </c>
      <c r="I176" s="15">
        <v>0</v>
      </c>
      <c r="J176" s="15">
        <v>1387</v>
      </c>
      <c r="K176" s="14" t="s">
        <v>1464</v>
      </c>
      <c r="L176" s="13" t="s">
        <v>18</v>
      </c>
      <c r="M176" s="12" t="s">
        <v>1614</v>
      </c>
      <c r="N176" s="11" t="s">
        <v>1623</v>
      </c>
      <c r="O176" s="10">
        <v>24348</v>
      </c>
      <c r="P176" s="40" t="s">
        <v>1616</v>
      </c>
      <c r="Q176" s="33">
        <v>0</v>
      </c>
    </row>
    <row r="177" spans="1:17" ht="15" thickBot="1" x14ac:dyDescent="0.35">
      <c r="A177" t="s">
        <v>4031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1099</v>
      </c>
      <c r="G177" s="17" t="s">
        <v>1611</v>
      </c>
      <c r="H177" s="16" t="s">
        <v>1629</v>
      </c>
      <c r="I177" s="15">
        <v>0</v>
      </c>
      <c r="J177" s="15">
        <v>1387</v>
      </c>
      <c r="K177" s="14" t="s">
        <v>50</v>
      </c>
      <c r="L177" s="13" t="s">
        <v>70</v>
      </c>
      <c r="M177" s="12" t="s">
        <v>1614</v>
      </c>
      <c r="N177" s="11" t="s">
        <v>50</v>
      </c>
      <c r="O177" s="10">
        <v>24348</v>
      </c>
      <c r="P177" s="41"/>
      <c r="Q177" s="35"/>
    </row>
    <row r="178" spans="1:17" x14ac:dyDescent="0.3">
      <c r="A178" t="s">
        <v>4031</v>
      </c>
      <c r="B178" s="9" t="str">
        <f t="shared" si="4"/>
        <v/>
      </c>
      <c r="C178" s="8" t="str">
        <f t="shared" si="5"/>
        <v>◄</v>
      </c>
      <c r="D178" s="7"/>
      <c r="E178" s="6"/>
      <c r="F178" s="19" t="s">
        <v>429</v>
      </c>
      <c r="G178" s="17" t="s">
        <v>1611</v>
      </c>
      <c r="H178" s="16" t="s">
        <v>1630</v>
      </c>
      <c r="I178" s="15" t="s">
        <v>1316</v>
      </c>
      <c r="J178" s="15">
        <v>1388</v>
      </c>
      <c r="K178" s="14" t="s">
        <v>908</v>
      </c>
      <c r="L178" s="13" t="s">
        <v>18</v>
      </c>
      <c r="M178" s="12" t="s">
        <v>1614</v>
      </c>
      <c r="N178" s="11" t="s">
        <v>1615</v>
      </c>
      <c r="O178" s="10">
        <v>24348</v>
      </c>
      <c r="P178" s="40" t="s">
        <v>1616</v>
      </c>
      <c r="Q178" s="33">
        <v>0</v>
      </c>
    </row>
    <row r="179" spans="1:17" x14ac:dyDescent="0.3">
      <c r="A179" t="s">
        <v>4031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1105</v>
      </c>
      <c r="G179" s="17" t="s">
        <v>1611</v>
      </c>
      <c r="H179" s="16" t="s">
        <v>1631</v>
      </c>
      <c r="I179" s="15" t="s">
        <v>4095</v>
      </c>
      <c r="J179" s="15">
        <v>1388</v>
      </c>
      <c r="K179" s="14" t="s">
        <v>75</v>
      </c>
      <c r="L179" s="13" t="s">
        <v>18</v>
      </c>
      <c r="M179" s="12" t="s">
        <v>1614</v>
      </c>
      <c r="N179" s="11" t="s">
        <v>1623</v>
      </c>
      <c r="O179" s="10">
        <v>24348</v>
      </c>
      <c r="P179" s="41"/>
      <c r="Q179" s="35"/>
    </row>
    <row r="180" spans="1:17" ht="15" thickBot="1" x14ac:dyDescent="0.35">
      <c r="A180" t="s">
        <v>4031</v>
      </c>
      <c r="B180" s="9" t="str">
        <f t="shared" si="4"/>
        <v/>
      </c>
      <c r="C180" s="8" t="str">
        <f t="shared" si="5"/>
        <v>◄</v>
      </c>
      <c r="D180" s="7"/>
      <c r="E180" s="6"/>
      <c r="F180" s="18" t="s">
        <v>1108</v>
      </c>
      <c r="G180" s="17" t="s">
        <v>1611</v>
      </c>
      <c r="H180" s="16" t="s">
        <v>1632</v>
      </c>
      <c r="I180" s="15" t="s">
        <v>16</v>
      </c>
      <c r="J180" s="15">
        <v>1388</v>
      </c>
      <c r="K180" s="14" t="s">
        <v>1633</v>
      </c>
      <c r="L180" s="13" t="s">
        <v>18</v>
      </c>
      <c r="M180" s="12" t="s">
        <v>1614</v>
      </c>
      <c r="N180" s="11" t="s">
        <v>1615</v>
      </c>
      <c r="O180" s="10">
        <v>24348</v>
      </c>
      <c r="P180" s="41"/>
      <c r="Q180" s="35"/>
    </row>
    <row r="181" spans="1:17" x14ac:dyDescent="0.3">
      <c r="A181" t="s">
        <v>4031</v>
      </c>
      <c r="B181" s="9" t="str">
        <f t="shared" si="4"/>
        <v/>
      </c>
      <c r="C181" s="8" t="str">
        <f t="shared" si="5"/>
        <v>◄</v>
      </c>
      <c r="D181" s="7"/>
      <c r="E181" s="6"/>
      <c r="F181" s="19" t="s">
        <v>434</v>
      </c>
      <c r="G181" s="17" t="s">
        <v>1634</v>
      </c>
      <c r="H181" s="16" t="s">
        <v>1635</v>
      </c>
      <c r="I181" s="15" t="s">
        <v>16</v>
      </c>
      <c r="J181" s="15" t="s">
        <v>1636</v>
      </c>
      <c r="K181" s="14" t="s">
        <v>17</v>
      </c>
      <c r="L181" s="13" t="s">
        <v>18</v>
      </c>
      <c r="M181" s="12" t="s">
        <v>1637</v>
      </c>
      <c r="N181" s="11" t="s">
        <v>1638</v>
      </c>
      <c r="O181" s="10">
        <v>24376</v>
      </c>
      <c r="P181" s="40" t="s">
        <v>1639</v>
      </c>
      <c r="Q181" s="33">
        <v>0</v>
      </c>
    </row>
    <row r="182" spans="1:17" x14ac:dyDescent="0.3">
      <c r="A182" t="s">
        <v>4031</v>
      </c>
      <c r="B182" s="9" t="str">
        <f t="shared" si="4"/>
        <v/>
      </c>
      <c r="C182" s="8" t="str">
        <f t="shared" si="5"/>
        <v>◄</v>
      </c>
      <c r="D182" s="7"/>
      <c r="E182" s="6"/>
      <c r="F182" s="18" t="s">
        <v>435</v>
      </c>
      <c r="G182" s="17" t="s">
        <v>1634</v>
      </c>
      <c r="H182" s="16" t="s">
        <v>1640</v>
      </c>
      <c r="I182" s="15" t="s">
        <v>28</v>
      </c>
      <c r="J182" s="15" t="s">
        <v>1636</v>
      </c>
      <c r="K182" s="14" t="s">
        <v>17</v>
      </c>
      <c r="L182" s="13" t="s">
        <v>18</v>
      </c>
      <c r="M182" s="12" t="s">
        <v>1637</v>
      </c>
      <c r="N182" s="11" t="s">
        <v>1638</v>
      </c>
      <c r="O182" s="10">
        <v>24376</v>
      </c>
      <c r="P182" s="41"/>
      <c r="Q182" s="35"/>
    </row>
    <row r="183" spans="1:17" ht="15" thickBot="1" x14ac:dyDescent="0.35">
      <c r="A183" t="s">
        <v>4031</v>
      </c>
      <c r="B183" s="9" t="str">
        <f t="shared" si="4"/>
        <v/>
      </c>
      <c r="C183" s="8" t="str">
        <f t="shared" si="5"/>
        <v>◄</v>
      </c>
      <c r="D183" s="7"/>
      <c r="E183" s="6"/>
      <c r="F183" s="18" t="s">
        <v>436</v>
      </c>
      <c r="G183" s="17" t="s">
        <v>1634</v>
      </c>
      <c r="H183" s="16" t="s">
        <v>1641</v>
      </c>
      <c r="I183" s="15">
        <v>0</v>
      </c>
      <c r="J183" s="15" t="s">
        <v>1642</v>
      </c>
      <c r="K183" s="14" t="s">
        <v>1643</v>
      </c>
      <c r="L183" s="13" t="s">
        <v>18</v>
      </c>
      <c r="M183" s="12" t="s">
        <v>1637</v>
      </c>
      <c r="N183" s="11" t="s">
        <v>1638</v>
      </c>
      <c r="O183" s="10">
        <v>24376</v>
      </c>
      <c r="P183" s="41"/>
      <c r="Q183" s="35"/>
    </row>
    <row r="184" spans="1:17" x14ac:dyDescent="0.3">
      <c r="A184" t="s">
        <v>4031</v>
      </c>
      <c r="B184" s="9" t="str">
        <f t="shared" si="4"/>
        <v/>
      </c>
      <c r="C184" s="8" t="str">
        <f t="shared" si="5"/>
        <v>◄</v>
      </c>
      <c r="D184" s="7"/>
      <c r="E184" s="6"/>
      <c r="F184" s="19" t="s">
        <v>443</v>
      </c>
      <c r="G184" s="17" t="s">
        <v>1644</v>
      </c>
      <c r="H184" s="16" t="s">
        <v>1645</v>
      </c>
      <c r="I184" s="15">
        <v>0</v>
      </c>
      <c r="J184" s="15" t="s">
        <v>1646</v>
      </c>
      <c r="K184" s="14" t="s">
        <v>64</v>
      </c>
      <c r="L184" s="13" t="s">
        <v>18</v>
      </c>
      <c r="M184" s="12" t="s">
        <v>1647</v>
      </c>
      <c r="N184" s="11" t="s">
        <v>1648</v>
      </c>
      <c r="O184" s="10">
        <v>24390</v>
      </c>
      <c r="P184" s="40" t="s">
        <v>1649</v>
      </c>
      <c r="Q184" s="33">
        <v>0</v>
      </c>
    </row>
    <row r="185" spans="1:17" ht="15" thickBot="1" x14ac:dyDescent="0.35">
      <c r="A185" t="s">
        <v>4031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444</v>
      </c>
      <c r="G185" s="17" t="s">
        <v>1644</v>
      </c>
      <c r="H185" s="16" t="s">
        <v>1650</v>
      </c>
      <c r="I185" s="15">
        <v>0</v>
      </c>
      <c r="J185" s="15" t="s">
        <v>1646</v>
      </c>
      <c r="K185" s="14" t="s">
        <v>50</v>
      </c>
      <c r="L185" s="13" t="s">
        <v>70</v>
      </c>
      <c r="M185" s="12" t="s">
        <v>1647</v>
      </c>
      <c r="N185" s="11" t="s">
        <v>50</v>
      </c>
      <c r="O185" s="10">
        <v>24390</v>
      </c>
      <c r="P185" s="41"/>
      <c r="Q185" s="35"/>
    </row>
    <row r="186" spans="1:17" x14ac:dyDescent="0.3">
      <c r="A186" t="s">
        <v>4031</v>
      </c>
      <c r="B186" s="9" t="str">
        <f t="shared" si="4"/>
        <v/>
      </c>
      <c r="C186" s="8" t="str">
        <f t="shared" si="5"/>
        <v>◄</v>
      </c>
      <c r="D186" s="7"/>
      <c r="E186" s="6"/>
      <c r="F186" s="19" t="s">
        <v>449</v>
      </c>
      <c r="G186" s="17" t="s">
        <v>1644</v>
      </c>
      <c r="H186" s="16" t="s">
        <v>1651</v>
      </c>
      <c r="I186" s="15">
        <v>0</v>
      </c>
      <c r="J186" s="15" t="s">
        <v>1646</v>
      </c>
      <c r="K186" s="14" t="s">
        <v>64</v>
      </c>
      <c r="L186" s="13" t="s">
        <v>18</v>
      </c>
      <c r="M186" s="12" t="s">
        <v>1647</v>
      </c>
      <c r="N186" s="11" t="s">
        <v>1648</v>
      </c>
      <c r="O186" s="10">
        <v>24390</v>
      </c>
      <c r="P186" s="40" t="s">
        <v>1649</v>
      </c>
      <c r="Q186" s="33">
        <v>0</v>
      </c>
    </row>
    <row r="187" spans="1:17" x14ac:dyDescent="0.3">
      <c r="A187" t="s">
        <v>4031</v>
      </c>
      <c r="B187" s="9" t="str">
        <f t="shared" si="4"/>
        <v/>
      </c>
      <c r="C187" s="8" t="str">
        <f t="shared" si="5"/>
        <v>◄</v>
      </c>
      <c r="D187" s="7"/>
      <c r="E187" s="6"/>
      <c r="F187" s="18" t="s">
        <v>450</v>
      </c>
      <c r="G187" s="17" t="s">
        <v>1644</v>
      </c>
      <c r="H187" s="16" t="s">
        <v>1652</v>
      </c>
      <c r="I187" s="15">
        <v>0</v>
      </c>
      <c r="J187" s="15" t="s">
        <v>1646</v>
      </c>
      <c r="K187" s="14" t="s">
        <v>64</v>
      </c>
      <c r="L187" s="13" t="s">
        <v>18</v>
      </c>
      <c r="M187" s="12" t="s">
        <v>1647</v>
      </c>
      <c r="N187" s="11" t="s">
        <v>1648</v>
      </c>
      <c r="O187" s="10">
        <v>24390</v>
      </c>
      <c r="P187" s="41"/>
      <c r="Q187" s="35"/>
    </row>
    <row r="188" spans="1:17" ht="15" thickBot="1" x14ac:dyDescent="0.35">
      <c r="A188" t="s">
        <v>4031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451</v>
      </c>
      <c r="G188" s="17" t="s">
        <v>1644</v>
      </c>
      <c r="H188" s="16" t="s">
        <v>1653</v>
      </c>
      <c r="I188" s="15">
        <v>0</v>
      </c>
      <c r="J188" s="15" t="s">
        <v>1646</v>
      </c>
      <c r="K188" s="14" t="s">
        <v>1654</v>
      </c>
      <c r="L188" s="13" t="s">
        <v>18</v>
      </c>
      <c r="M188" s="12" t="s">
        <v>1647</v>
      </c>
      <c r="N188" s="11" t="s">
        <v>1648</v>
      </c>
      <c r="O188" s="10">
        <v>24390</v>
      </c>
      <c r="P188" s="41"/>
      <c r="Q188" s="35"/>
    </row>
    <row r="189" spans="1:17" x14ac:dyDescent="0.3">
      <c r="A189" t="s">
        <v>4031</v>
      </c>
      <c r="B189" s="9" t="str">
        <f t="shared" si="4"/>
        <v/>
      </c>
      <c r="C189" s="8" t="str">
        <f t="shared" si="5"/>
        <v>◄</v>
      </c>
      <c r="D189" s="7"/>
      <c r="E189" s="6"/>
      <c r="F189" s="19" t="s">
        <v>461</v>
      </c>
      <c r="G189" s="17" t="s">
        <v>1644</v>
      </c>
      <c r="H189" s="16" t="s">
        <v>1645</v>
      </c>
      <c r="I189" s="15">
        <v>0</v>
      </c>
      <c r="J189" s="15" t="s">
        <v>1646</v>
      </c>
      <c r="K189" s="14" t="s">
        <v>64</v>
      </c>
      <c r="L189" s="13" t="s">
        <v>18</v>
      </c>
      <c r="M189" s="12" t="s">
        <v>1647</v>
      </c>
      <c r="N189" s="11" t="s">
        <v>1648</v>
      </c>
      <c r="O189" s="10">
        <v>24390</v>
      </c>
      <c r="P189" s="40" t="s">
        <v>1649</v>
      </c>
      <c r="Q189" s="33">
        <v>0</v>
      </c>
    </row>
    <row r="190" spans="1:17" ht="15" thickBot="1" x14ac:dyDescent="0.35">
      <c r="A190" t="s">
        <v>4031</v>
      </c>
      <c r="B190" s="9" t="str">
        <f t="shared" si="4"/>
        <v/>
      </c>
      <c r="C190" s="8" t="str">
        <f t="shared" si="5"/>
        <v>◄</v>
      </c>
      <c r="D190" s="7"/>
      <c r="E190" s="6"/>
      <c r="F190" s="18" t="s">
        <v>462</v>
      </c>
      <c r="G190" s="17" t="s">
        <v>1644</v>
      </c>
      <c r="H190" s="16" t="s">
        <v>1650</v>
      </c>
      <c r="I190" s="15">
        <v>0</v>
      </c>
      <c r="J190" s="15" t="s">
        <v>1646</v>
      </c>
      <c r="K190" s="14" t="s">
        <v>50</v>
      </c>
      <c r="L190" s="13" t="s">
        <v>70</v>
      </c>
      <c r="M190" s="12" t="s">
        <v>1647</v>
      </c>
      <c r="N190" s="11" t="s">
        <v>50</v>
      </c>
      <c r="O190" s="10">
        <v>24390</v>
      </c>
      <c r="P190" s="41"/>
      <c r="Q190" s="35"/>
    </row>
    <row r="191" spans="1:17" x14ac:dyDescent="0.3">
      <c r="A191" t="s">
        <v>4031</v>
      </c>
      <c r="B191" s="9" t="str">
        <f t="shared" si="4"/>
        <v/>
      </c>
      <c r="C191" s="8" t="str">
        <f t="shared" si="5"/>
        <v>◄</v>
      </c>
      <c r="D191" s="7"/>
      <c r="E191" s="6"/>
      <c r="F191" s="19" t="s">
        <v>470</v>
      </c>
      <c r="G191" s="17" t="s">
        <v>1644</v>
      </c>
      <c r="H191" s="16" t="s">
        <v>1645</v>
      </c>
      <c r="I191" s="15">
        <v>0</v>
      </c>
      <c r="J191" s="15" t="s">
        <v>1646</v>
      </c>
      <c r="K191" s="14">
        <v>0</v>
      </c>
      <c r="L191" s="13" t="s">
        <v>51</v>
      </c>
      <c r="M191" s="12" t="s">
        <v>1647</v>
      </c>
      <c r="N191" s="11" t="s">
        <v>1093</v>
      </c>
      <c r="O191" s="10">
        <v>24390</v>
      </c>
      <c r="P191" s="40" t="s">
        <v>1649</v>
      </c>
      <c r="Q191" s="33">
        <v>0</v>
      </c>
    </row>
    <row r="192" spans="1:17" ht="15" thickBot="1" x14ac:dyDescent="0.35">
      <c r="A192" t="s">
        <v>4031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1135</v>
      </c>
      <c r="G192" s="17" t="s">
        <v>1644</v>
      </c>
      <c r="H192" s="16" t="s">
        <v>1650</v>
      </c>
      <c r="I192" s="15">
        <v>0</v>
      </c>
      <c r="J192" s="15" t="s">
        <v>1646</v>
      </c>
      <c r="K192" s="14" t="s">
        <v>50</v>
      </c>
      <c r="L192" s="13" t="s">
        <v>70</v>
      </c>
      <c r="M192" s="12" t="s">
        <v>1647</v>
      </c>
      <c r="N192" s="11" t="s">
        <v>50</v>
      </c>
      <c r="O192" s="10">
        <v>24390</v>
      </c>
      <c r="P192" s="41"/>
      <c r="Q192" s="35"/>
    </row>
    <row r="193" spans="1:17" x14ac:dyDescent="0.3">
      <c r="A193" t="s">
        <v>4031</v>
      </c>
      <c r="B193" s="9" t="str">
        <f t="shared" si="4"/>
        <v/>
      </c>
      <c r="C193" s="8" t="str">
        <f t="shared" si="5"/>
        <v>◄</v>
      </c>
      <c r="D193" s="7"/>
      <c r="E193" s="6"/>
      <c r="F193" s="19" t="s">
        <v>473</v>
      </c>
      <c r="G193" s="17" t="s">
        <v>1655</v>
      </c>
      <c r="H193" s="16" t="s">
        <v>1656</v>
      </c>
      <c r="I193" s="15">
        <v>0</v>
      </c>
      <c r="J193" s="15" t="s">
        <v>1657</v>
      </c>
      <c r="K193" s="14" t="s">
        <v>64</v>
      </c>
      <c r="L193" s="13" t="s">
        <v>18</v>
      </c>
      <c r="M193" s="12" t="s">
        <v>1658</v>
      </c>
      <c r="N193" s="11" t="s">
        <v>1659</v>
      </c>
      <c r="O193" s="10">
        <v>24425</v>
      </c>
      <c r="P193" s="40" t="s">
        <v>1660</v>
      </c>
      <c r="Q193" s="33">
        <v>0</v>
      </c>
    </row>
    <row r="194" spans="1:17" x14ac:dyDescent="0.3">
      <c r="A194" t="s">
        <v>4031</v>
      </c>
      <c r="B194" s="9" t="str">
        <f t="shared" si="4"/>
        <v/>
      </c>
      <c r="C194" s="8" t="str">
        <f t="shared" si="5"/>
        <v>◄</v>
      </c>
      <c r="D194" s="7"/>
      <c r="E194" s="6"/>
      <c r="F194" s="18" t="s">
        <v>474</v>
      </c>
      <c r="G194" s="17" t="s">
        <v>1655</v>
      </c>
      <c r="H194" s="16" t="s">
        <v>1661</v>
      </c>
      <c r="I194" s="15">
        <v>0</v>
      </c>
      <c r="J194" s="15" t="s">
        <v>1657</v>
      </c>
      <c r="K194" s="14" t="s">
        <v>64</v>
      </c>
      <c r="L194" s="13" t="s">
        <v>18</v>
      </c>
      <c r="M194" s="12" t="s">
        <v>1658</v>
      </c>
      <c r="N194" s="11" t="s">
        <v>1659</v>
      </c>
      <c r="O194" s="10">
        <v>24425</v>
      </c>
      <c r="P194" s="41"/>
      <c r="Q194" s="35"/>
    </row>
    <row r="195" spans="1:17" ht="15" thickBot="1" x14ac:dyDescent="0.35">
      <c r="A195" t="s">
        <v>4031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475</v>
      </c>
      <c r="G195" s="17" t="s">
        <v>1655</v>
      </c>
      <c r="H195" s="16" t="s">
        <v>4096</v>
      </c>
      <c r="I195" s="15">
        <v>0</v>
      </c>
      <c r="J195" s="15" t="s">
        <v>1657</v>
      </c>
      <c r="K195" s="14" t="s">
        <v>50</v>
      </c>
      <c r="L195" s="13" t="s">
        <v>70</v>
      </c>
      <c r="M195" s="12" t="s">
        <v>1658</v>
      </c>
      <c r="N195" s="11" t="s">
        <v>50</v>
      </c>
      <c r="O195" s="10">
        <v>24425</v>
      </c>
      <c r="P195" s="41"/>
      <c r="Q195" s="35"/>
    </row>
    <row r="196" spans="1:17" x14ac:dyDescent="0.3">
      <c r="A196" t="s">
        <v>4031</v>
      </c>
      <c r="B196" s="9" t="str">
        <f t="shared" si="4"/>
        <v/>
      </c>
      <c r="C196" s="8" t="str">
        <f t="shared" si="5"/>
        <v>◄</v>
      </c>
      <c r="D196" s="7"/>
      <c r="E196" s="6"/>
      <c r="F196" s="19" t="s">
        <v>483</v>
      </c>
      <c r="G196" s="17" t="s">
        <v>1662</v>
      </c>
      <c r="H196" s="16" t="s">
        <v>1663</v>
      </c>
      <c r="I196" s="15">
        <v>0</v>
      </c>
      <c r="J196" s="15" t="s">
        <v>1664</v>
      </c>
      <c r="K196" s="14" t="s">
        <v>1665</v>
      </c>
      <c r="L196" s="13">
        <v>0</v>
      </c>
      <c r="M196" s="12" t="s">
        <v>1658</v>
      </c>
      <c r="N196" s="11" t="s">
        <v>1659</v>
      </c>
      <c r="O196" s="10">
        <v>24425</v>
      </c>
      <c r="P196" s="40" t="s">
        <v>1660</v>
      </c>
      <c r="Q196" s="33">
        <v>0</v>
      </c>
    </row>
    <row r="197" spans="1:17" x14ac:dyDescent="0.3">
      <c r="A197" t="s">
        <v>4031</v>
      </c>
      <c r="B197" s="9" t="str">
        <f t="shared" si="4"/>
        <v/>
      </c>
      <c r="C197" s="8" t="str">
        <f t="shared" si="5"/>
        <v>◄</v>
      </c>
      <c r="D197" s="7"/>
      <c r="E197" s="6"/>
      <c r="F197" s="18" t="s">
        <v>484</v>
      </c>
      <c r="G197" s="17" t="s">
        <v>1662</v>
      </c>
      <c r="H197" s="16" t="s">
        <v>1666</v>
      </c>
      <c r="I197" s="15">
        <v>0</v>
      </c>
      <c r="J197" s="15" t="s">
        <v>1664</v>
      </c>
      <c r="K197" s="14" t="s">
        <v>1665</v>
      </c>
      <c r="L197" s="13">
        <v>0</v>
      </c>
      <c r="M197" s="12" t="s">
        <v>1658</v>
      </c>
      <c r="N197" s="11" t="s">
        <v>1659</v>
      </c>
      <c r="O197" s="10">
        <v>24425</v>
      </c>
      <c r="P197" s="41"/>
      <c r="Q197" s="35"/>
    </row>
    <row r="198" spans="1:17" ht="15" thickBot="1" x14ac:dyDescent="0.35">
      <c r="A198" t="s">
        <v>4031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1148</v>
      </c>
      <c r="G198" s="17" t="s">
        <v>1662</v>
      </c>
      <c r="H198" s="16" t="s">
        <v>4097</v>
      </c>
      <c r="I198" s="15">
        <v>0</v>
      </c>
      <c r="J198" s="15" t="s">
        <v>1664</v>
      </c>
      <c r="K198" s="14" t="s">
        <v>50</v>
      </c>
      <c r="L198" s="13" t="s">
        <v>70</v>
      </c>
      <c r="M198" s="12" t="s">
        <v>1658</v>
      </c>
      <c r="N198" s="11" t="s">
        <v>50</v>
      </c>
      <c r="O198" s="10">
        <v>24425</v>
      </c>
      <c r="P198" s="41"/>
      <c r="Q198" s="35"/>
    </row>
    <row r="199" spans="1:17" x14ac:dyDescent="0.3">
      <c r="A199" t="s">
        <v>4031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9" t="s">
        <v>491</v>
      </c>
      <c r="G199" s="17" t="s">
        <v>1662</v>
      </c>
      <c r="H199" s="16" t="s">
        <v>1667</v>
      </c>
      <c r="I199" s="15" t="s">
        <v>828</v>
      </c>
      <c r="J199" s="15">
        <v>1398</v>
      </c>
      <c r="K199" s="14" t="s">
        <v>1668</v>
      </c>
      <c r="L199" s="13" t="s">
        <v>18</v>
      </c>
      <c r="M199" s="12" t="s">
        <v>1658</v>
      </c>
      <c r="N199" s="11" t="s">
        <v>1659</v>
      </c>
      <c r="O199" s="10">
        <v>24425</v>
      </c>
      <c r="P199" s="40" t="s">
        <v>1660</v>
      </c>
      <c r="Q199" s="33">
        <v>0</v>
      </c>
    </row>
    <row r="200" spans="1:17" x14ac:dyDescent="0.3">
      <c r="A200" t="s">
        <v>4031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492</v>
      </c>
      <c r="G200" s="17" t="s">
        <v>1662</v>
      </c>
      <c r="H200" s="16" t="s">
        <v>1669</v>
      </c>
      <c r="I200" s="15" t="s">
        <v>1076</v>
      </c>
      <c r="J200" s="15">
        <v>1398</v>
      </c>
      <c r="K200" s="14" t="s">
        <v>1668</v>
      </c>
      <c r="L200" s="13" t="s">
        <v>18</v>
      </c>
      <c r="M200" s="12" t="s">
        <v>1658</v>
      </c>
      <c r="N200" s="11" t="s">
        <v>1659</v>
      </c>
      <c r="O200" s="10">
        <v>24425</v>
      </c>
      <c r="P200" s="41"/>
      <c r="Q200" s="35"/>
    </row>
    <row r="201" spans="1:17" ht="15" thickBot="1" x14ac:dyDescent="0.35">
      <c r="A201" t="s">
        <v>4031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493</v>
      </c>
      <c r="G201" s="17" t="s">
        <v>1662</v>
      </c>
      <c r="H201" s="16" t="s">
        <v>1670</v>
      </c>
      <c r="I201" s="15" t="s">
        <v>828</v>
      </c>
      <c r="J201" s="15">
        <v>1398</v>
      </c>
      <c r="K201" s="14" t="s">
        <v>1668</v>
      </c>
      <c r="L201" s="13" t="s">
        <v>51</v>
      </c>
      <c r="M201" s="12" t="s">
        <v>1658</v>
      </c>
      <c r="N201" s="11" t="s">
        <v>1659</v>
      </c>
      <c r="O201" s="10">
        <v>24425</v>
      </c>
      <c r="P201" s="41"/>
      <c r="Q201" s="35"/>
    </row>
    <row r="202" spans="1:17" x14ac:dyDescent="0.3">
      <c r="A202" t="s">
        <v>4031</v>
      </c>
      <c r="B202" s="9" t="str">
        <f t="shared" si="6"/>
        <v/>
      </c>
      <c r="C202" s="8" t="str">
        <f t="shared" si="7"/>
        <v>◄</v>
      </c>
      <c r="D202" s="7"/>
      <c r="E202" s="6"/>
      <c r="F202" s="19" t="s">
        <v>500</v>
      </c>
      <c r="G202" s="17" t="s">
        <v>1662</v>
      </c>
      <c r="H202" s="16" t="s">
        <v>1671</v>
      </c>
      <c r="I202" s="15" t="s">
        <v>4062</v>
      </c>
      <c r="J202" s="15">
        <v>1398</v>
      </c>
      <c r="K202" s="14" t="s">
        <v>1668</v>
      </c>
      <c r="L202" s="13" t="s">
        <v>18</v>
      </c>
      <c r="M202" s="12" t="s">
        <v>1658</v>
      </c>
      <c r="N202" s="11" t="s">
        <v>1659</v>
      </c>
      <c r="O202" s="10">
        <v>24425</v>
      </c>
      <c r="P202" s="40" t="s">
        <v>1660</v>
      </c>
      <c r="Q202" s="33">
        <v>0</v>
      </c>
    </row>
    <row r="203" spans="1:17" x14ac:dyDescent="0.3">
      <c r="A203" t="s">
        <v>4031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501</v>
      </c>
      <c r="G203" s="17" t="s">
        <v>1662</v>
      </c>
      <c r="H203" s="16" t="s">
        <v>1672</v>
      </c>
      <c r="I203" s="15" t="s">
        <v>4098</v>
      </c>
      <c r="J203" s="15">
        <v>1398</v>
      </c>
      <c r="K203" s="14" t="s">
        <v>1668</v>
      </c>
      <c r="L203" s="13" t="s">
        <v>18</v>
      </c>
      <c r="M203" s="12" t="s">
        <v>1658</v>
      </c>
      <c r="N203" s="11" t="s">
        <v>1659</v>
      </c>
      <c r="O203" s="10">
        <v>24425</v>
      </c>
      <c r="P203" s="41"/>
      <c r="Q203" s="35"/>
    </row>
    <row r="204" spans="1:17" ht="15" thickBot="1" x14ac:dyDescent="0.35">
      <c r="A204" t="s">
        <v>4031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1158</v>
      </c>
      <c r="G204" s="17" t="s">
        <v>1662</v>
      </c>
      <c r="H204" s="16" t="s">
        <v>4099</v>
      </c>
      <c r="I204" s="15">
        <v>0</v>
      </c>
      <c r="J204" s="15">
        <v>1398</v>
      </c>
      <c r="K204" s="14" t="s">
        <v>50</v>
      </c>
      <c r="L204" s="13" t="s">
        <v>70</v>
      </c>
      <c r="M204" s="12" t="s">
        <v>1658</v>
      </c>
      <c r="N204" s="11" t="s">
        <v>50</v>
      </c>
      <c r="O204" s="10">
        <v>24425</v>
      </c>
      <c r="P204" s="41"/>
      <c r="Q204" s="35"/>
    </row>
    <row r="205" spans="1:17" x14ac:dyDescent="0.3">
      <c r="A205" t="s">
        <v>4031</v>
      </c>
      <c r="B205" s="9" t="str">
        <f t="shared" si="6"/>
        <v/>
      </c>
      <c r="C205" s="8" t="str">
        <f t="shared" si="7"/>
        <v>◄</v>
      </c>
      <c r="D205" s="7"/>
      <c r="E205" s="6"/>
      <c r="F205" s="19" t="s">
        <v>507</v>
      </c>
      <c r="G205" s="17" t="s">
        <v>1673</v>
      </c>
      <c r="H205" s="16" t="s">
        <v>1674</v>
      </c>
      <c r="I205" s="15" t="s">
        <v>905</v>
      </c>
      <c r="J205" s="15" t="s">
        <v>1675</v>
      </c>
      <c r="K205" s="14" t="s">
        <v>75</v>
      </c>
      <c r="L205" s="13" t="s">
        <v>18</v>
      </c>
      <c r="M205" s="12" t="s">
        <v>1676</v>
      </c>
      <c r="N205" s="11" t="s">
        <v>1677</v>
      </c>
      <c r="O205" s="10">
        <v>24446</v>
      </c>
      <c r="P205" s="40" t="s">
        <v>1678</v>
      </c>
      <c r="Q205" s="33">
        <v>0</v>
      </c>
    </row>
    <row r="206" spans="1:17" x14ac:dyDescent="0.3">
      <c r="A206" t="s">
        <v>4031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508</v>
      </c>
      <c r="G206" s="17" t="s">
        <v>1673</v>
      </c>
      <c r="H206" s="16" t="s">
        <v>1679</v>
      </c>
      <c r="I206" s="15" t="s">
        <v>1316</v>
      </c>
      <c r="J206" s="15" t="s">
        <v>1675</v>
      </c>
      <c r="K206" s="14" t="s">
        <v>17</v>
      </c>
      <c r="L206" s="13" t="s">
        <v>18</v>
      </c>
      <c r="M206" s="12" t="s">
        <v>1676</v>
      </c>
      <c r="N206" s="11" t="s">
        <v>1677</v>
      </c>
      <c r="O206" s="10">
        <v>24446</v>
      </c>
      <c r="P206" s="41"/>
      <c r="Q206" s="35"/>
    </row>
    <row r="207" spans="1:17" ht="15" thickBot="1" x14ac:dyDescent="0.35">
      <c r="A207" t="s">
        <v>4031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509</v>
      </c>
      <c r="G207" s="17" t="s">
        <v>1673</v>
      </c>
      <c r="H207" s="16" t="s">
        <v>1680</v>
      </c>
      <c r="I207" s="15">
        <v>0</v>
      </c>
      <c r="J207" s="15" t="s">
        <v>1675</v>
      </c>
      <c r="K207" s="14" t="s">
        <v>50</v>
      </c>
      <c r="L207" s="13" t="s">
        <v>70</v>
      </c>
      <c r="M207" s="12" t="s">
        <v>1676</v>
      </c>
      <c r="N207" s="11" t="s">
        <v>50</v>
      </c>
      <c r="O207" s="10">
        <v>24446</v>
      </c>
      <c r="P207" s="41"/>
      <c r="Q207" s="35"/>
    </row>
    <row r="208" spans="1:17" x14ac:dyDescent="0.3">
      <c r="A208" t="s">
        <v>4031</v>
      </c>
      <c r="B208" s="9" t="str">
        <f t="shared" si="6"/>
        <v/>
      </c>
      <c r="C208" s="8" t="str">
        <f t="shared" si="7"/>
        <v>◄</v>
      </c>
      <c r="D208" s="7"/>
      <c r="E208" s="6"/>
      <c r="F208" s="19" t="s">
        <v>516</v>
      </c>
      <c r="G208" s="17" t="s">
        <v>1673</v>
      </c>
      <c r="H208" s="16" t="s">
        <v>1681</v>
      </c>
      <c r="I208" s="15">
        <v>0</v>
      </c>
      <c r="J208" s="15">
        <v>1400</v>
      </c>
      <c r="K208" s="14" t="s">
        <v>17</v>
      </c>
      <c r="L208" s="13" t="s">
        <v>18</v>
      </c>
      <c r="M208" s="12" t="s">
        <v>1676</v>
      </c>
      <c r="N208" s="11" t="s">
        <v>1677</v>
      </c>
      <c r="O208" s="10">
        <v>24446</v>
      </c>
      <c r="P208" s="40" t="s">
        <v>1678</v>
      </c>
      <c r="Q208" s="33">
        <v>0</v>
      </c>
    </row>
    <row r="209" spans="1:17" ht="15" thickBot="1" x14ac:dyDescent="0.35">
      <c r="A209" t="s">
        <v>4031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517</v>
      </c>
      <c r="G209" s="17" t="s">
        <v>1673</v>
      </c>
      <c r="H209" s="16" t="s">
        <v>1682</v>
      </c>
      <c r="I209" s="15">
        <v>0</v>
      </c>
      <c r="J209" s="15">
        <v>1400</v>
      </c>
      <c r="K209" s="14" t="s">
        <v>50</v>
      </c>
      <c r="L209" s="13" t="s">
        <v>70</v>
      </c>
      <c r="M209" s="12" t="s">
        <v>1676</v>
      </c>
      <c r="N209" s="11" t="s">
        <v>50</v>
      </c>
      <c r="O209" s="10">
        <v>24446</v>
      </c>
      <c r="P209" s="41"/>
      <c r="Q209" s="35"/>
    </row>
    <row r="210" spans="1:17" x14ac:dyDescent="0.3">
      <c r="A210" t="s">
        <v>4031</v>
      </c>
      <c r="B210" s="9" t="str">
        <f t="shared" si="6"/>
        <v/>
      </c>
      <c r="C210" s="8" t="str">
        <f t="shared" si="7"/>
        <v>◄</v>
      </c>
      <c r="D210" s="7"/>
      <c r="E210" s="6"/>
      <c r="F210" s="19" t="s">
        <v>522</v>
      </c>
      <c r="G210" s="17" t="s">
        <v>1673</v>
      </c>
      <c r="H210" s="16" t="s">
        <v>1683</v>
      </c>
      <c r="I210" s="15">
        <v>0</v>
      </c>
      <c r="J210" s="15">
        <v>1401</v>
      </c>
      <c r="K210" s="14" t="s">
        <v>17</v>
      </c>
      <c r="L210" s="13" t="s">
        <v>18</v>
      </c>
      <c r="M210" s="12" t="s">
        <v>1676</v>
      </c>
      <c r="N210" s="11" t="s">
        <v>1677</v>
      </c>
      <c r="O210" s="10">
        <v>24446</v>
      </c>
      <c r="P210" s="40" t="s">
        <v>1678</v>
      </c>
      <c r="Q210" s="33">
        <v>0</v>
      </c>
    </row>
    <row r="211" spans="1:17" ht="15" thickBot="1" x14ac:dyDescent="0.35">
      <c r="A211" t="s">
        <v>4031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1170</v>
      </c>
      <c r="G211" s="17" t="s">
        <v>1673</v>
      </c>
      <c r="H211" s="16" t="s">
        <v>1684</v>
      </c>
      <c r="I211" s="15">
        <v>0</v>
      </c>
      <c r="J211" s="15">
        <v>1401</v>
      </c>
      <c r="K211" s="14" t="s">
        <v>50</v>
      </c>
      <c r="L211" s="13" t="s">
        <v>70</v>
      </c>
      <c r="M211" s="12" t="s">
        <v>1676</v>
      </c>
      <c r="N211" s="11" t="s">
        <v>50</v>
      </c>
      <c r="O211" s="10">
        <v>24446</v>
      </c>
      <c r="P211" s="41"/>
      <c r="Q211" s="35"/>
    </row>
    <row r="212" spans="1:17" x14ac:dyDescent="0.3">
      <c r="A212" t="s">
        <v>4031</v>
      </c>
      <c r="B212" s="9" t="str">
        <f t="shared" si="6"/>
        <v/>
      </c>
      <c r="C212" s="8" t="str">
        <f t="shared" si="7"/>
        <v>◄</v>
      </c>
      <c r="D212" s="7"/>
      <c r="E212" s="6"/>
      <c r="F212" s="19" t="s">
        <v>524</v>
      </c>
      <c r="G212" s="17" t="s">
        <v>1673</v>
      </c>
      <c r="H212" s="16" t="s">
        <v>1685</v>
      </c>
      <c r="I212" s="15">
        <v>0</v>
      </c>
      <c r="J212" s="15">
        <v>1402</v>
      </c>
      <c r="K212" s="14" t="s">
        <v>17</v>
      </c>
      <c r="L212" s="13" t="s">
        <v>18</v>
      </c>
      <c r="M212" s="12" t="s">
        <v>1676</v>
      </c>
      <c r="N212" s="11" t="s">
        <v>1677</v>
      </c>
      <c r="O212" s="10">
        <v>24446</v>
      </c>
      <c r="P212" s="40" t="s">
        <v>1678</v>
      </c>
      <c r="Q212" s="33">
        <v>0</v>
      </c>
    </row>
    <row r="213" spans="1:17" ht="15" thickBot="1" x14ac:dyDescent="0.35">
      <c r="A213" t="s">
        <v>4031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525</v>
      </c>
      <c r="G213" s="17" t="s">
        <v>1673</v>
      </c>
      <c r="H213" s="16" t="s">
        <v>1686</v>
      </c>
      <c r="I213" s="15">
        <v>0</v>
      </c>
      <c r="J213" s="15">
        <v>1402</v>
      </c>
      <c r="K213" s="14" t="s">
        <v>50</v>
      </c>
      <c r="L213" s="13" t="s">
        <v>70</v>
      </c>
      <c r="M213" s="12" t="s">
        <v>1676</v>
      </c>
      <c r="N213" s="11" t="s">
        <v>50</v>
      </c>
      <c r="O213" s="10">
        <v>24446</v>
      </c>
      <c r="P213" s="41"/>
      <c r="Q213" s="35"/>
    </row>
    <row r="214" spans="1:17" x14ac:dyDescent="0.3">
      <c r="A214" t="s">
        <v>4031</v>
      </c>
      <c r="B214" s="9" t="str">
        <f t="shared" si="6"/>
        <v/>
      </c>
      <c r="C214" s="8" t="str">
        <f t="shared" si="7"/>
        <v>◄</v>
      </c>
      <c r="D214" s="7"/>
      <c r="E214" s="6"/>
      <c r="F214" s="19" t="s">
        <v>534</v>
      </c>
      <c r="G214" s="17" t="s">
        <v>1673</v>
      </c>
      <c r="H214" s="16" t="s">
        <v>1687</v>
      </c>
      <c r="I214" s="15">
        <v>0</v>
      </c>
      <c r="J214" s="15">
        <v>1403</v>
      </c>
      <c r="K214" s="14" t="s">
        <v>17</v>
      </c>
      <c r="L214" s="13" t="s">
        <v>18</v>
      </c>
      <c r="M214" s="12" t="s">
        <v>1676</v>
      </c>
      <c r="N214" s="11" t="s">
        <v>1677</v>
      </c>
      <c r="O214" s="10">
        <v>24446</v>
      </c>
      <c r="P214" s="40" t="s">
        <v>1678</v>
      </c>
      <c r="Q214" s="33">
        <v>0</v>
      </c>
    </row>
    <row r="215" spans="1:17" ht="15" thickBot="1" x14ac:dyDescent="0.35">
      <c r="A215" t="s">
        <v>4031</v>
      </c>
      <c r="B215" s="9" t="str">
        <f t="shared" si="6"/>
        <v/>
      </c>
      <c r="C215" s="8" t="str">
        <f t="shared" si="7"/>
        <v>◄</v>
      </c>
      <c r="D215" s="7"/>
      <c r="E215" s="6"/>
      <c r="F215" s="18" t="s">
        <v>535</v>
      </c>
      <c r="G215" s="17" t="s">
        <v>1673</v>
      </c>
      <c r="H215" s="16" t="s">
        <v>1688</v>
      </c>
      <c r="I215" s="15">
        <v>0</v>
      </c>
      <c r="J215" s="15">
        <v>1403</v>
      </c>
      <c r="K215" s="14" t="s">
        <v>50</v>
      </c>
      <c r="L215" s="13" t="s">
        <v>70</v>
      </c>
      <c r="M215" s="12" t="s">
        <v>1676</v>
      </c>
      <c r="N215" s="11" t="s">
        <v>50</v>
      </c>
      <c r="O215" s="10">
        <v>24446</v>
      </c>
      <c r="P215" s="41"/>
      <c r="Q215" s="35"/>
    </row>
    <row r="216" spans="1:17" x14ac:dyDescent="0.3">
      <c r="A216" t="s">
        <v>4031</v>
      </c>
      <c r="B216" s="9" t="str">
        <f t="shared" si="6"/>
        <v/>
      </c>
      <c r="C216" s="8" t="str">
        <f t="shared" si="7"/>
        <v>◄</v>
      </c>
      <c r="D216" s="7"/>
      <c r="E216" s="6"/>
      <c r="F216" s="19" t="s">
        <v>540</v>
      </c>
      <c r="G216" s="17" t="s">
        <v>1689</v>
      </c>
      <c r="H216" s="16" t="s">
        <v>1690</v>
      </c>
      <c r="I216" s="15" t="s">
        <v>779</v>
      </c>
      <c r="J216" s="15" t="s">
        <v>1691</v>
      </c>
      <c r="K216" s="14" t="s">
        <v>906</v>
      </c>
      <c r="L216" s="13" t="s">
        <v>18</v>
      </c>
      <c r="M216" s="12" t="s">
        <v>1692</v>
      </c>
      <c r="N216" s="11" t="s">
        <v>1693</v>
      </c>
      <c r="O216" s="10">
        <v>24488</v>
      </c>
      <c r="P216" s="40" t="s">
        <v>1694</v>
      </c>
      <c r="Q216" s="33">
        <v>0</v>
      </c>
    </row>
    <row r="217" spans="1:17" x14ac:dyDescent="0.3">
      <c r="A217" t="s">
        <v>4031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541</v>
      </c>
      <c r="G217" s="17" t="s">
        <v>1689</v>
      </c>
      <c r="H217" s="16" t="s">
        <v>1695</v>
      </c>
      <c r="I217" s="15" t="s">
        <v>779</v>
      </c>
      <c r="J217" s="15">
        <v>1405</v>
      </c>
      <c r="K217" s="14" t="s">
        <v>906</v>
      </c>
      <c r="L217" s="13" t="s">
        <v>18</v>
      </c>
      <c r="M217" s="12" t="s">
        <v>1692</v>
      </c>
      <c r="N217" s="11" t="s">
        <v>1693</v>
      </c>
      <c r="O217" s="10">
        <v>24488</v>
      </c>
      <c r="P217" s="41"/>
      <c r="Q217" s="35"/>
    </row>
    <row r="218" spans="1:17" ht="18.600000000000001" thickBot="1" x14ac:dyDescent="0.4">
      <c r="A218" t="s">
        <v>4031</v>
      </c>
      <c r="B218" s="9" t="str">
        <f t="shared" si="6"/>
        <v/>
      </c>
      <c r="C218" s="8" t="str">
        <f t="shared" si="7"/>
        <v>◄</v>
      </c>
      <c r="D218" s="7"/>
      <c r="E218" s="6"/>
      <c r="F218" s="18" t="s">
        <v>542</v>
      </c>
      <c r="G218" s="17" t="s">
        <v>1689</v>
      </c>
      <c r="H218" s="16" t="s">
        <v>4056</v>
      </c>
      <c r="I218" s="15" t="s">
        <v>778</v>
      </c>
      <c r="J218" s="15" t="s">
        <v>4057</v>
      </c>
      <c r="K218" s="14" t="s">
        <v>50</v>
      </c>
      <c r="L218" s="13" t="s">
        <v>70</v>
      </c>
      <c r="M218" s="12" t="s">
        <v>1692</v>
      </c>
      <c r="N218" s="11" t="s">
        <v>50</v>
      </c>
      <c r="O218" s="10">
        <v>24488</v>
      </c>
      <c r="P218" s="41"/>
      <c r="Q218" s="35"/>
    </row>
    <row r="219" spans="1:17" x14ac:dyDescent="0.3">
      <c r="A219" t="s">
        <v>4031</v>
      </c>
      <c r="B219" s="9" t="str">
        <f t="shared" si="6"/>
        <v/>
      </c>
      <c r="C219" s="8" t="str">
        <f t="shared" si="7"/>
        <v>◄</v>
      </c>
      <c r="D219" s="7"/>
      <c r="E219" s="6"/>
      <c r="F219" s="19" t="s">
        <v>550</v>
      </c>
      <c r="G219" s="17" t="s">
        <v>1696</v>
      </c>
      <c r="H219" s="16" t="s">
        <v>1697</v>
      </c>
      <c r="I219" s="15" t="s">
        <v>905</v>
      </c>
      <c r="J219" s="15" t="s">
        <v>1698</v>
      </c>
      <c r="K219" s="14" t="s">
        <v>82</v>
      </c>
      <c r="L219" s="13" t="s">
        <v>18</v>
      </c>
      <c r="M219" s="12" t="s">
        <v>1699</v>
      </c>
      <c r="N219" s="11" t="s">
        <v>1700</v>
      </c>
      <c r="O219" s="10">
        <v>24516</v>
      </c>
      <c r="P219" s="40" t="s">
        <v>1701</v>
      </c>
      <c r="Q219" s="33">
        <v>0</v>
      </c>
    </row>
    <row r="220" spans="1:17" x14ac:dyDescent="0.3">
      <c r="A220" t="s">
        <v>4031</v>
      </c>
      <c r="B220" s="9" t="str">
        <f t="shared" si="6"/>
        <v/>
      </c>
      <c r="C220" s="8" t="str">
        <f t="shared" si="7"/>
        <v>◄</v>
      </c>
      <c r="D220" s="7"/>
      <c r="E220" s="6"/>
      <c r="F220" s="18" t="s">
        <v>551</v>
      </c>
      <c r="G220" s="17" t="s">
        <v>1696</v>
      </c>
      <c r="H220" s="16" t="s">
        <v>1702</v>
      </c>
      <c r="I220" s="15" t="s">
        <v>1315</v>
      </c>
      <c r="J220" s="15" t="s">
        <v>1698</v>
      </c>
      <c r="K220" s="14" t="s">
        <v>82</v>
      </c>
      <c r="L220" s="13" t="s">
        <v>18</v>
      </c>
      <c r="M220" s="12" t="s">
        <v>1699</v>
      </c>
      <c r="N220" s="11" t="s">
        <v>1700</v>
      </c>
      <c r="O220" s="10">
        <v>24516</v>
      </c>
      <c r="P220" s="41"/>
      <c r="Q220" s="35"/>
    </row>
    <row r="221" spans="1:17" ht="15" thickBot="1" x14ac:dyDescent="0.35">
      <c r="A221" t="s">
        <v>4031</v>
      </c>
      <c r="B221" s="9" t="str">
        <f t="shared" si="6"/>
        <v/>
      </c>
      <c r="C221" s="8" t="str">
        <f t="shared" si="7"/>
        <v>◄</v>
      </c>
      <c r="D221" s="7"/>
      <c r="E221" s="6"/>
      <c r="F221" s="18" t="s">
        <v>1703</v>
      </c>
      <c r="G221" s="17" t="s">
        <v>1696</v>
      </c>
      <c r="H221" s="16" t="s">
        <v>1704</v>
      </c>
      <c r="I221" s="15" t="s">
        <v>1315</v>
      </c>
      <c r="J221" s="15" t="s">
        <v>1698</v>
      </c>
      <c r="K221" s="14" t="s">
        <v>82</v>
      </c>
      <c r="L221" s="13" t="s">
        <v>18</v>
      </c>
      <c r="M221" s="12" t="s">
        <v>1699</v>
      </c>
      <c r="N221" s="11" t="s">
        <v>1700</v>
      </c>
      <c r="O221" s="10">
        <v>24516</v>
      </c>
      <c r="P221" s="41"/>
      <c r="Q221" s="35"/>
    </row>
    <row r="222" spans="1:17" x14ac:dyDescent="0.3">
      <c r="A222" t="s">
        <v>4031</v>
      </c>
      <c r="B222" s="9" t="str">
        <f t="shared" si="6"/>
        <v/>
      </c>
      <c r="C222" s="8" t="str">
        <f t="shared" si="7"/>
        <v>◄</v>
      </c>
      <c r="D222" s="7"/>
      <c r="E222" s="6"/>
      <c r="F222" s="19" t="s">
        <v>558</v>
      </c>
      <c r="G222" s="17" t="s">
        <v>1705</v>
      </c>
      <c r="H222" s="16" t="s">
        <v>1706</v>
      </c>
      <c r="I222" s="15">
        <v>0</v>
      </c>
      <c r="J222" s="15" t="s">
        <v>1707</v>
      </c>
      <c r="K222" s="14" t="s">
        <v>64</v>
      </c>
      <c r="L222" s="13" t="s">
        <v>18</v>
      </c>
      <c r="M222" s="12" t="s">
        <v>1699</v>
      </c>
      <c r="N222" s="11" t="s">
        <v>1700</v>
      </c>
      <c r="O222" s="10">
        <v>24516</v>
      </c>
      <c r="P222" s="40" t="s">
        <v>1708</v>
      </c>
      <c r="Q222" s="33">
        <v>0</v>
      </c>
    </row>
    <row r="223" spans="1:17" x14ac:dyDescent="0.3">
      <c r="A223" t="s">
        <v>4031</v>
      </c>
      <c r="B223" s="9" t="str">
        <f t="shared" si="6"/>
        <v/>
      </c>
      <c r="C223" s="8" t="str">
        <f t="shared" si="7"/>
        <v>◄</v>
      </c>
      <c r="D223" s="7"/>
      <c r="E223" s="6"/>
      <c r="F223" s="18" t="s">
        <v>559</v>
      </c>
      <c r="G223" s="17" t="s">
        <v>1705</v>
      </c>
      <c r="H223" s="16" t="s">
        <v>1709</v>
      </c>
      <c r="I223" s="15">
        <v>0</v>
      </c>
      <c r="J223" s="15" t="s">
        <v>1707</v>
      </c>
      <c r="K223" s="14" t="s">
        <v>1605</v>
      </c>
      <c r="L223" s="13" t="s">
        <v>18</v>
      </c>
      <c r="M223" s="12" t="s">
        <v>1699</v>
      </c>
      <c r="N223" s="11" t="s">
        <v>1700</v>
      </c>
      <c r="O223" s="10">
        <v>24516</v>
      </c>
      <c r="P223" s="41"/>
      <c r="Q223" s="35"/>
    </row>
    <row r="224" spans="1:17" ht="15" thickBot="1" x14ac:dyDescent="0.35">
      <c r="A224" t="s">
        <v>4031</v>
      </c>
      <c r="B224" s="9" t="str">
        <f t="shared" si="6"/>
        <v/>
      </c>
      <c r="C224" s="8" t="str">
        <f t="shared" si="7"/>
        <v>◄</v>
      </c>
      <c r="D224" s="7"/>
      <c r="E224" s="6"/>
      <c r="F224" s="18" t="s">
        <v>560</v>
      </c>
      <c r="G224" s="17" t="s">
        <v>1705</v>
      </c>
      <c r="H224" s="16" t="s">
        <v>1710</v>
      </c>
      <c r="I224" s="15">
        <v>0</v>
      </c>
      <c r="J224" s="15" t="s">
        <v>1707</v>
      </c>
      <c r="K224" s="14" t="s">
        <v>50</v>
      </c>
      <c r="L224" s="13" t="s">
        <v>70</v>
      </c>
      <c r="M224" s="12" t="s">
        <v>1699</v>
      </c>
      <c r="N224" s="11" t="s">
        <v>50</v>
      </c>
      <c r="O224" s="10">
        <v>24516</v>
      </c>
      <c r="P224" s="41"/>
      <c r="Q224" s="35"/>
    </row>
    <row r="225" spans="1:17" x14ac:dyDescent="0.3">
      <c r="A225" t="s">
        <v>4031</v>
      </c>
      <c r="B225" s="9" t="str">
        <f t="shared" si="6"/>
        <v/>
      </c>
      <c r="C225" s="8" t="str">
        <f t="shared" si="7"/>
        <v>◄</v>
      </c>
      <c r="D225" s="7"/>
      <c r="E225" s="6"/>
      <c r="F225" s="19" t="s">
        <v>570</v>
      </c>
      <c r="G225" s="17" t="s">
        <v>1711</v>
      </c>
      <c r="H225" s="16" t="s">
        <v>1712</v>
      </c>
      <c r="I225" s="15" t="s">
        <v>1590</v>
      </c>
      <c r="J225" s="15" t="s">
        <v>1713</v>
      </c>
      <c r="K225" s="14" t="s">
        <v>64</v>
      </c>
      <c r="L225" s="13" t="s">
        <v>18</v>
      </c>
      <c r="M225" s="12" t="s">
        <v>1699</v>
      </c>
      <c r="N225" s="11" t="s">
        <v>1700</v>
      </c>
      <c r="O225" s="10">
        <v>24516</v>
      </c>
      <c r="P225" s="40" t="s">
        <v>1714</v>
      </c>
      <c r="Q225" s="33">
        <v>0</v>
      </c>
    </row>
    <row r="226" spans="1:17" x14ac:dyDescent="0.3">
      <c r="A226" t="s">
        <v>4031</v>
      </c>
      <c r="B226" s="9" t="str">
        <f t="shared" si="6"/>
        <v/>
      </c>
      <c r="C226" s="8" t="str">
        <f t="shared" si="7"/>
        <v>◄</v>
      </c>
      <c r="D226" s="7"/>
      <c r="E226" s="6"/>
      <c r="F226" s="18" t="s">
        <v>1216</v>
      </c>
      <c r="G226" s="17" t="s">
        <v>1711</v>
      </c>
      <c r="H226" s="16" t="s">
        <v>1715</v>
      </c>
      <c r="I226" s="15">
        <v>0</v>
      </c>
      <c r="J226" s="15" t="s">
        <v>1713</v>
      </c>
      <c r="K226" s="14" t="s">
        <v>798</v>
      </c>
      <c r="L226" s="13" t="s">
        <v>18</v>
      </c>
      <c r="M226" s="12" t="s">
        <v>1699</v>
      </c>
      <c r="N226" s="11" t="s">
        <v>1700</v>
      </c>
      <c r="O226" s="10">
        <v>24516</v>
      </c>
      <c r="P226" s="41"/>
      <c r="Q226" s="35"/>
    </row>
    <row r="227" spans="1:17" ht="15" thickBot="1" x14ac:dyDescent="0.35">
      <c r="A227" t="s">
        <v>4031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1716</v>
      </c>
      <c r="G227" s="17" t="s">
        <v>1711</v>
      </c>
      <c r="H227" s="16" t="s">
        <v>1717</v>
      </c>
      <c r="I227" s="15">
        <v>0</v>
      </c>
      <c r="J227" s="15" t="s">
        <v>1713</v>
      </c>
      <c r="K227" s="14" t="s">
        <v>50</v>
      </c>
      <c r="L227" s="13" t="s">
        <v>70</v>
      </c>
      <c r="M227" s="12" t="s">
        <v>1699</v>
      </c>
      <c r="N227" s="11" t="s">
        <v>50</v>
      </c>
      <c r="O227" s="10">
        <v>24516</v>
      </c>
      <c r="P227" s="41"/>
      <c r="Q227" s="35"/>
    </row>
    <row r="228" spans="1:17" x14ac:dyDescent="0.3">
      <c r="A228" t="s">
        <v>4031</v>
      </c>
      <c r="B228" s="9" t="str">
        <f t="shared" si="6"/>
        <v/>
      </c>
      <c r="C228" s="8" t="str">
        <f t="shared" si="7"/>
        <v>◄</v>
      </c>
      <c r="D228" s="7"/>
      <c r="E228" s="6"/>
      <c r="F228" s="19" t="s">
        <v>1218</v>
      </c>
      <c r="G228" s="17" t="s">
        <v>1711</v>
      </c>
      <c r="H228" s="16" t="s">
        <v>1718</v>
      </c>
      <c r="I228" s="15" t="s">
        <v>4062</v>
      </c>
      <c r="J228" s="15">
        <v>1409</v>
      </c>
      <c r="K228" s="14" t="s">
        <v>1719</v>
      </c>
      <c r="L228" s="13" t="s">
        <v>18</v>
      </c>
      <c r="M228" s="12" t="s">
        <v>1699</v>
      </c>
      <c r="N228" s="11" t="s">
        <v>1700</v>
      </c>
      <c r="O228" s="10">
        <v>24516</v>
      </c>
      <c r="P228" s="40" t="s">
        <v>1714</v>
      </c>
      <c r="Q228" s="33">
        <v>0</v>
      </c>
    </row>
    <row r="229" spans="1:17" x14ac:dyDescent="0.3">
      <c r="A229" t="s">
        <v>4031</v>
      </c>
      <c r="B229" s="9" t="str">
        <f t="shared" si="6"/>
        <v/>
      </c>
      <c r="C229" s="8" t="str">
        <f t="shared" si="7"/>
        <v>◄</v>
      </c>
      <c r="D229" s="7"/>
      <c r="E229" s="6"/>
      <c r="F229" s="18" t="s">
        <v>1224</v>
      </c>
      <c r="G229" s="17" t="s">
        <v>1711</v>
      </c>
      <c r="H229" s="16" t="s">
        <v>1720</v>
      </c>
      <c r="I229" s="15" t="s">
        <v>828</v>
      </c>
      <c r="J229" s="15">
        <v>1409</v>
      </c>
      <c r="K229" s="14" t="s">
        <v>64</v>
      </c>
      <c r="L229" s="13" t="s">
        <v>18</v>
      </c>
      <c r="M229" s="12" t="s">
        <v>1699</v>
      </c>
      <c r="N229" s="11" t="s">
        <v>1700</v>
      </c>
      <c r="O229" s="10">
        <v>24516</v>
      </c>
      <c r="P229" s="41"/>
      <c r="Q229" s="35"/>
    </row>
    <row r="230" spans="1:17" ht="15" thickBot="1" x14ac:dyDescent="0.35">
      <c r="A230" t="s">
        <v>4031</v>
      </c>
      <c r="B230" s="9" t="str">
        <f t="shared" si="6"/>
        <v/>
      </c>
      <c r="C230" s="8" t="str">
        <f t="shared" si="7"/>
        <v>◄</v>
      </c>
      <c r="D230" s="7"/>
      <c r="E230" s="6"/>
      <c r="F230" s="18" t="s">
        <v>575</v>
      </c>
      <c r="G230" s="17" t="s">
        <v>1711</v>
      </c>
      <c r="H230" s="16" t="s">
        <v>1721</v>
      </c>
      <c r="I230" s="15" t="s">
        <v>828</v>
      </c>
      <c r="J230" s="15">
        <v>1409</v>
      </c>
      <c r="K230" s="14" t="s">
        <v>1719</v>
      </c>
      <c r="L230" s="13" t="s">
        <v>18</v>
      </c>
      <c r="M230" s="12" t="s">
        <v>1699</v>
      </c>
      <c r="N230" s="11" t="s">
        <v>1700</v>
      </c>
      <c r="O230" s="10">
        <v>24516</v>
      </c>
      <c r="P230" s="41"/>
      <c r="Q230" s="35"/>
    </row>
    <row r="231" spans="1:17" x14ac:dyDescent="0.3">
      <c r="A231" t="s">
        <v>4031</v>
      </c>
      <c r="B231" s="9" t="str">
        <f t="shared" si="6"/>
        <v/>
      </c>
      <c r="C231" s="8" t="str">
        <f t="shared" si="7"/>
        <v>◄</v>
      </c>
      <c r="D231" s="7"/>
      <c r="E231" s="6"/>
      <c r="F231" s="19" t="s">
        <v>579</v>
      </c>
      <c r="G231" s="17" t="s">
        <v>1711</v>
      </c>
      <c r="H231" s="16" t="s">
        <v>1721</v>
      </c>
      <c r="I231" s="15" t="s">
        <v>4060</v>
      </c>
      <c r="J231" s="15">
        <v>1409</v>
      </c>
      <c r="K231" s="14" t="s">
        <v>1719</v>
      </c>
      <c r="L231" s="13" t="s">
        <v>18</v>
      </c>
      <c r="M231" s="12" t="s">
        <v>1699</v>
      </c>
      <c r="N231" s="11">
        <v>24562</v>
      </c>
      <c r="O231" s="10">
        <v>24516</v>
      </c>
      <c r="P231" s="40" t="s">
        <v>1714</v>
      </c>
      <c r="Q231" s="33">
        <v>0</v>
      </c>
    </row>
    <row r="232" spans="1:17" x14ac:dyDescent="0.3">
      <c r="A232" t="s">
        <v>4031</v>
      </c>
      <c r="B232" s="9" t="str">
        <f t="shared" si="6"/>
        <v/>
      </c>
      <c r="C232" s="8" t="str">
        <f t="shared" si="7"/>
        <v>◄</v>
      </c>
      <c r="D232" s="7"/>
      <c r="E232" s="6"/>
      <c r="F232" s="18" t="s">
        <v>1228</v>
      </c>
      <c r="G232" s="17" t="s">
        <v>1711</v>
      </c>
      <c r="H232" s="16" t="s">
        <v>1722</v>
      </c>
      <c r="I232" s="15" t="s">
        <v>1076</v>
      </c>
      <c r="J232" s="15">
        <v>1409</v>
      </c>
      <c r="K232" s="14" t="s">
        <v>1719</v>
      </c>
      <c r="L232" s="13" t="s">
        <v>18</v>
      </c>
      <c r="M232" s="12" t="s">
        <v>1699</v>
      </c>
      <c r="N232" s="11">
        <v>24562</v>
      </c>
      <c r="O232" s="10">
        <v>24516</v>
      </c>
      <c r="P232" s="41"/>
      <c r="Q232" s="35"/>
    </row>
    <row r="233" spans="1:17" x14ac:dyDescent="0.3">
      <c r="A233" t="s">
        <v>4031</v>
      </c>
      <c r="B233" s="9" t="str">
        <f t="shared" si="6"/>
        <v/>
      </c>
      <c r="C233" s="8" t="str">
        <f t="shared" si="7"/>
        <v>◄</v>
      </c>
      <c r="D233" s="7"/>
      <c r="E233" s="6"/>
      <c r="F233" s="18" t="s">
        <v>1230</v>
      </c>
      <c r="G233" s="17" t="s">
        <v>1711</v>
      </c>
      <c r="H233" s="16" t="s">
        <v>1723</v>
      </c>
      <c r="I233" s="15" t="s">
        <v>1076</v>
      </c>
      <c r="J233" s="15">
        <v>1409</v>
      </c>
      <c r="K233" s="14" t="s">
        <v>21</v>
      </c>
      <c r="L233" s="13" t="s">
        <v>18</v>
      </c>
      <c r="M233" s="12" t="s">
        <v>1699</v>
      </c>
      <c r="N233" s="11" t="s">
        <v>21</v>
      </c>
      <c r="O233" s="10">
        <v>24516</v>
      </c>
      <c r="P233" s="41"/>
      <c r="Q233" s="35"/>
    </row>
    <row r="234" spans="1:17" ht="15" thickBot="1" x14ac:dyDescent="0.35">
      <c r="A234" t="s">
        <v>4031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1230</v>
      </c>
      <c r="G234" s="17" t="s">
        <v>1711</v>
      </c>
      <c r="H234" s="16" t="s">
        <v>1724</v>
      </c>
      <c r="I234" s="15" t="s">
        <v>1076</v>
      </c>
      <c r="J234" s="15">
        <v>1409</v>
      </c>
      <c r="K234" s="14" t="s">
        <v>21</v>
      </c>
      <c r="L234" s="13" t="s">
        <v>18</v>
      </c>
      <c r="M234" s="12" t="s">
        <v>1699</v>
      </c>
      <c r="N234" s="11" t="s">
        <v>21</v>
      </c>
      <c r="O234" s="10">
        <v>24516</v>
      </c>
      <c r="P234" s="42"/>
      <c r="Q234" s="43"/>
    </row>
    <row r="235" spans="1:17" x14ac:dyDescent="0.3">
      <c r="A235" t="s">
        <v>4031</v>
      </c>
      <c r="B235" s="9" t="str">
        <f t="shared" si="6"/>
        <v/>
      </c>
      <c r="C235" s="8" t="str">
        <f t="shared" si="7"/>
        <v>◄</v>
      </c>
      <c r="D235" s="7"/>
      <c r="E235" s="6"/>
      <c r="F235" s="19" t="s">
        <v>585</v>
      </c>
      <c r="G235" s="17" t="s">
        <v>1725</v>
      </c>
      <c r="H235" s="16" t="s">
        <v>1726</v>
      </c>
      <c r="I235" s="15">
        <v>0</v>
      </c>
      <c r="J235" s="15" t="s">
        <v>1727</v>
      </c>
      <c r="K235" s="14" t="s">
        <v>108</v>
      </c>
      <c r="L235" s="13" t="s">
        <v>18</v>
      </c>
      <c r="M235" s="12" t="s">
        <v>1699</v>
      </c>
      <c r="N235" s="11" t="s">
        <v>1700</v>
      </c>
      <c r="O235" s="10">
        <v>24516</v>
      </c>
      <c r="P235" s="40" t="s">
        <v>1728</v>
      </c>
      <c r="Q235" s="33">
        <v>0</v>
      </c>
    </row>
    <row r="236" spans="1:17" x14ac:dyDescent="0.3">
      <c r="A236" t="s">
        <v>4031</v>
      </c>
      <c r="B236" s="9" t="str">
        <f t="shared" si="6"/>
        <v/>
      </c>
      <c r="C236" s="8" t="str">
        <f t="shared" si="7"/>
        <v>◄</v>
      </c>
      <c r="D236" s="7"/>
      <c r="E236" s="6"/>
      <c r="F236" s="18" t="s">
        <v>586</v>
      </c>
      <c r="G236" s="17" t="s">
        <v>1725</v>
      </c>
      <c r="H236" s="16" t="s">
        <v>1729</v>
      </c>
      <c r="I236" s="15">
        <v>0</v>
      </c>
      <c r="J236" s="15">
        <v>1411</v>
      </c>
      <c r="K236" s="14" t="s">
        <v>108</v>
      </c>
      <c r="L236" s="13" t="s">
        <v>18</v>
      </c>
      <c r="M236" s="12" t="s">
        <v>1699</v>
      </c>
      <c r="N236" s="11" t="s">
        <v>1700</v>
      </c>
      <c r="O236" s="10">
        <v>24516</v>
      </c>
      <c r="P236" s="41"/>
      <c r="Q236" s="35"/>
    </row>
    <row r="237" spans="1:17" ht="15" thickBot="1" x14ac:dyDescent="0.35">
      <c r="A237" t="s">
        <v>4031</v>
      </c>
      <c r="B237" s="9" t="str">
        <f t="shared" si="6"/>
        <v/>
      </c>
      <c r="C237" s="8" t="str">
        <f t="shared" si="7"/>
        <v>◄</v>
      </c>
      <c r="D237" s="7"/>
      <c r="E237" s="6"/>
      <c r="F237" s="18" t="s">
        <v>587</v>
      </c>
      <c r="G237" s="17" t="s">
        <v>1725</v>
      </c>
      <c r="H237" s="16" t="s">
        <v>1730</v>
      </c>
      <c r="I237" s="15">
        <v>0</v>
      </c>
      <c r="J237" s="15">
        <v>1412</v>
      </c>
      <c r="K237" s="14" t="s">
        <v>108</v>
      </c>
      <c r="L237" s="13" t="s">
        <v>18</v>
      </c>
      <c r="M237" s="12" t="s">
        <v>1699</v>
      </c>
      <c r="N237" s="11" t="s">
        <v>1700</v>
      </c>
      <c r="O237" s="10">
        <v>24516</v>
      </c>
      <c r="P237" s="41"/>
      <c r="Q237" s="35"/>
    </row>
    <row r="238" spans="1:17" x14ac:dyDescent="0.3">
      <c r="A238" t="s">
        <v>4031</v>
      </c>
      <c r="B238" s="9" t="str">
        <f t="shared" si="6"/>
        <v/>
      </c>
      <c r="C238" s="8" t="str">
        <f t="shared" si="7"/>
        <v>◄</v>
      </c>
      <c r="D238" s="7"/>
      <c r="E238" s="6"/>
      <c r="F238" s="19" t="s">
        <v>592</v>
      </c>
      <c r="G238" s="17" t="s">
        <v>1731</v>
      </c>
      <c r="H238" s="16" t="s">
        <v>1732</v>
      </c>
      <c r="I238" s="15" t="s">
        <v>4060</v>
      </c>
      <c r="J238" s="15" t="s">
        <v>1733</v>
      </c>
      <c r="K238" s="14" t="s">
        <v>1734</v>
      </c>
      <c r="L238" s="13" t="s">
        <v>18</v>
      </c>
      <c r="M238" s="12" t="s">
        <v>1735</v>
      </c>
      <c r="N238" s="11" t="s">
        <v>1735</v>
      </c>
      <c r="O238" s="10">
        <v>24579</v>
      </c>
      <c r="P238" s="40" t="s">
        <v>1736</v>
      </c>
      <c r="Q238" s="33">
        <v>0</v>
      </c>
    </row>
    <row r="239" spans="1:17" x14ac:dyDescent="0.3">
      <c r="A239" t="s">
        <v>4031</v>
      </c>
      <c r="B239" s="9" t="str">
        <f t="shared" si="6"/>
        <v/>
      </c>
      <c r="C239" s="8" t="str">
        <f t="shared" si="7"/>
        <v>◄</v>
      </c>
      <c r="D239" s="7"/>
      <c r="E239" s="6"/>
      <c r="F239" s="18" t="s">
        <v>593</v>
      </c>
      <c r="G239" s="17" t="s">
        <v>1731</v>
      </c>
      <c r="H239" s="16" t="s">
        <v>1737</v>
      </c>
      <c r="I239" s="15" t="s">
        <v>4061</v>
      </c>
      <c r="J239" s="15" t="s">
        <v>1733</v>
      </c>
      <c r="K239" s="14" t="s">
        <v>906</v>
      </c>
      <c r="L239" s="13" t="s">
        <v>18</v>
      </c>
      <c r="M239" s="12" t="s">
        <v>1735</v>
      </c>
      <c r="N239" s="11" t="s">
        <v>1735</v>
      </c>
      <c r="O239" s="10">
        <v>24579</v>
      </c>
      <c r="P239" s="41"/>
      <c r="Q239" s="35"/>
    </row>
    <row r="240" spans="1:17" ht="15" thickBot="1" x14ac:dyDescent="0.35">
      <c r="A240" t="s">
        <v>4031</v>
      </c>
      <c r="B240" s="9" t="str">
        <f t="shared" si="6"/>
        <v/>
      </c>
      <c r="C240" s="8" t="str">
        <f t="shared" si="7"/>
        <v>◄</v>
      </c>
      <c r="D240" s="7"/>
      <c r="E240" s="6"/>
      <c r="F240" s="18" t="s">
        <v>594</v>
      </c>
      <c r="G240" s="17" t="s">
        <v>1731</v>
      </c>
      <c r="H240" s="16" t="s">
        <v>1738</v>
      </c>
      <c r="I240" s="15">
        <v>0</v>
      </c>
      <c r="J240" s="15" t="s">
        <v>1733</v>
      </c>
      <c r="K240" s="14" t="s">
        <v>1739</v>
      </c>
      <c r="L240" s="13" t="s">
        <v>18</v>
      </c>
      <c r="M240" s="12" t="s">
        <v>1735</v>
      </c>
      <c r="N240" s="11" t="s">
        <v>1735</v>
      </c>
      <c r="O240" s="10">
        <v>24579</v>
      </c>
      <c r="P240" s="41"/>
      <c r="Q240" s="35"/>
    </row>
    <row r="241" spans="1:17" x14ac:dyDescent="0.3">
      <c r="A241" t="s">
        <v>4031</v>
      </c>
      <c r="B241" s="9" t="str">
        <f t="shared" si="6"/>
        <v/>
      </c>
      <c r="C241" s="8" t="str">
        <f t="shared" si="7"/>
        <v>◄</v>
      </c>
      <c r="D241" s="7"/>
      <c r="E241" s="6"/>
      <c r="F241" s="19" t="s">
        <v>599</v>
      </c>
      <c r="G241" s="17" t="s">
        <v>1740</v>
      </c>
      <c r="H241" s="16" t="s">
        <v>1741</v>
      </c>
      <c r="I241" s="15" t="s">
        <v>837</v>
      </c>
      <c r="J241" s="15" t="s">
        <v>1742</v>
      </c>
      <c r="K241" s="14" t="s">
        <v>1743</v>
      </c>
      <c r="L241" s="13" t="s">
        <v>18</v>
      </c>
      <c r="M241" s="12" t="s">
        <v>1744</v>
      </c>
      <c r="N241" s="11" t="s">
        <v>1735</v>
      </c>
      <c r="O241" s="10">
        <v>24579</v>
      </c>
      <c r="P241" s="40" t="s">
        <v>1745</v>
      </c>
      <c r="Q241" s="33">
        <v>0</v>
      </c>
    </row>
    <row r="242" spans="1:17" x14ac:dyDescent="0.3">
      <c r="A242" t="s">
        <v>4031</v>
      </c>
      <c r="B242" s="9" t="str">
        <f t="shared" si="6"/>
        <v/>
      </c>
      <c r="C242" s="8" t="str">
        <f t="shared" si="7"/>
        <v>◄</v>
      </c>
      <c r="D242" s="7"/>
      <c r="E242" s="6"/>
      <c r="F242" s="18" t="s">
        <v>1243</v>
      </c>
      <c r="G242" s="17" t="s">
        <v>1740</v>
      </c>
      <c r="H242" s="16" t="s">
        <v>1746</v>
      </c>
      <c r="I242" s="15" t="s">
        <v>16</v>
      </c>
      <c r="J242" s="15" t="s">
        <v>1742</v>
      </c>
      <c r="K242" s="14" t="s">
        <v>1747</v>
      </c>
      <c r="L242" s="13" t="s">
        <v>18</v>
      </c>
      <c r="M242" s="12" t="s">
        <v>1744</v>
      </c>
      <c r="N242" s="11" t="s">
        <v>1748</v>
      </c>
      <c r="O242" s="10">
        <v>24579</v>
      </c>
      <c r="P242" s="41"/>
      <c r="Q242" s="35"/>
    </row>
    <row r="243" spans="1:17" ht="15" thickBot="1" x14ac:dyDescent="0.35">
      <c r="A243" t="s">
        <v>4031</v>
      </c>
      <c r="B243" s="9" t="str">
        <f t="shared" si="6"/>
        <v/>
      </c>
      <c r="C243" s="8" t="str">
        <f t="shared" si="7"/>
        <v>◄</v>
      </c>
      <c r="D243" s="7"/>
      <c r="E243" s="6"/>
      <c r="F243" s="18" t="s">
        <v>1244</v>
      </c>
      <c r="G243" s="17" t="s">
        <v>1740</v>
      </c>
      <c r="H243" s="16" t="s">
        <v>1749</v>
      </c>
      <c r="I243" s="15">
        <v>0</v>
      </c>
      <c r="J243" s="15" t="s">
        <v>1742</v>
      </c>
      <c r="K243" s="14" t="s">
        <v>50</v>
      </c>
      <c r="L243" s="13" t="s">
        <v>70</v>
      </c>
      <c r="M243" s="12" t="s">
        <v>1744</v>
      </c>
      <c r="N243" s="11" t="s">
        <v>50</v>
      </c>
      <c r="O243" s="10">
        <v>24579</v>
      </c>
      <c r="P243" s="41"/>
      <c r="Q243" s="35"/>
    </row>
    <row r="244" spans="1:17" x14ac:dyDescent="0.3">
      <c r="A244" t="s">
        <v>4031</v>
      </c>
      <c r="B244" s="9" t="str">
        <f t="shared" si="6"/>
        <v/>
      </c>
      <c r="C244" s="8" t="str">
        <f t="shared" si="7"/>
        <v>◄</v>
      </c>
      <c r="D244" s="7"/>
      <c r="E244" s="6"/>
      <c r="F244" s="19" t="s">
        <v>601</v>
      </c>
      <c r="G244" s="17" t="s">
        <v>1750</v>
      </c>
      <c r="H244" s="16" t="s">
        <v>1751</v>
      </c>
      <c r="I244" s="15">
        <v>0</v>
      </c>
      <c r="J244" s="15" t="s">
        <v>1752</v>
      </c>
      <c r="K244" s="14" t="s">
        <v>472</v>
      </c>
      <c r="L244" s="13" t="s">
        <v>18</v>
      </c>
      <c r="M244" s="12" t="s">
        <v>1753</v>
      </c>
      <c r="N244" s="11" t="s">
        <v>1754</v>
      </c>
      <c r="O244" s="10">
        <v>24594</v>
      </c>
      <c r="P244" s="40" t="s">
        <v>1755</v>
      </c>
      <c r="Q244" s="33">
        <v>0</v>
      </c>
    </row>
    <row r="245" spans="1:17" x14ac:dyDescent="0.3">
      <c r="A245" t="s">
        <v>4031</v>
      </c>
      <c r="B245" s="9" t="str">
        <f t="shared" si="6"/>
        <v/>
      </c>
      <c r="C245" s="8" t="str">
        <f t="shared" si="7"/>
        <v>◄</v>
      </c>
      <c r="D245" s="7"/>
      <c r="E245" s="6"/>
      <c r="F245" s="18" t="s">
        <v>602</v>
      </c>
      <c r="G245" s="17" t="s">
        <v>1750</v>
      </c>
      <c r="H245" s="16" t="s">
        <v>1756</v>
      </c>
      <c r="I245" s="15">
        <v>0</v>
      </c>
      <c r="J245" s="15" t="s">
        <v>1752</v>
      </c>
      <c r="K245" s="14" t="s">
        <v>17</v>
      </c>
      <c r="L245" s="13" t="s">
        <v>51</v>
      </c>
      <c r="M245" s="12" t="s">
        <v>1753</v>
      </c>
      <c r="N245" s="11" t="s">
        <v>1754</v>
      </c>
      <c r="O245" s="10">
        <v>24594</v>
      </c>
      <c r="P245" s="41"/>
      <c r="Q245" s="35"/>
    </row>
    <row r="246" spans="1:17" ht="15" thickBot="1" x14ac:dyDescent="0.35">
      <c r="A246" t="s">
        <v>4031</v>
      </c>
      <c r="B246" s="9" t="str">
        <f t="shared" si="6"/>
        <v/>
      </c>
      <c r="C246" s="8" t="str">
        <f t="shared" si="7"/>
        <v>◄</v>
      </c>
      <c r="D246" s="7"/>
      <c r="E246" s="6"/>
      <c r="F246" s="18" t="s">
        <v>603</v>
      </c>
      <c r="G246" s="17" t="s">
        <v>1750</v>
      </c>
      <c r="H246" s="16" t="s">
        <v>1757</v>
      </c>
      <c r="I246" s="15">
        <v>0</v>
      </c>
      <c r="J246" s="15">
        <v>1416</v>
      </c>
      <c r="K246" s="14" t="s">
        <v>17</v>
      </c>
      <c r="L246" s="13" t="s">
        <v>18</v>
      </c>
      <c r="M246" s="12" t="s">
        <v>1753</v>
      </c>
      <c r="N246" s="11" t="s">
        <v>1754</v>
      </c>
      <c r="O246" s="10">
        <v>24594</v>
      </c>
      <c r="P246" s="41"/>
      <c r="Q246" s="35"/>
    </row>
    <row r="247" spans="1:17" x14ac:dyDescent="0.3">
      <c r="A247" t="s">
        <v>4031</v>
      </c>
      <c r="B247" s="9" t="str">
        <f t="shared" si="6"/>
        <v/>
      </c>
      <c r="C247" s="8" t="str">
        <f t="shared" si="7"/>
        <v>◄</v>
      </c>
      <c r="D247" s="7"/>
      <c r="E247" s="6"/>
      <c r="F247" s="19" t="s">
        <v>611</v>
      </c>
      <c r="G247" s="17" t="s">
        <v>1758</v>
      </c>
      <c r="H247" s="16" t="s">
        <v>1759</v>
      </c>
      <c r="I247" s="15">
        <v>0</v>
      </c>
      <c r="J247" s="15" t="s">
        <v>1760</v>
      </c>
      <c r="K247" s="14" t="s">
        <v>578</v>
      </c>
      <c r="L247" s="13" t="s">
        <v>18</v>
      </c>
      <c r="M247" s="12" t="s">
        <v>1761</v>
      </c>
      <c r="N247" s="11" t="s">
        <v>1762</v>
      </c>
      <c r="O247" s="10">
        <v>24628</v>
      </c>
      <c r="P247" s="40" t="s">
        <v>1763</v>
      </c>
      <c r="Q247" s="33">
        <v>0</v>
      </c>
    </row>
    <row r="248" spans="1:17" ht="15" thickBot="1" x14ac:dyDescent="0.35">
      <c r="A248" t="s">
        <v>4031</v>
      </c>
      <c r="B248" s="9" t="str">
        <f t="shared" si="6"/>
        <v/>
      </c>
      <c r="C248" s="8" t="str">
        <f t="shared" si="7"/>
        <v>◄</v>
      </c>
      <c r="D248" s="7"/>
      <c r="E248" s="6"/>
      <c r="F248" s="18" t="s">
        <v>612</v>
      </c>
      <c r="G248" s="17" t="s">
        <v>1758</v>
      </c>
      <c r="H248" s="16" t="s">
        <v>1764</v>
      </c>
      <c r="I248" s="15">
        <v>0</v>
      </c>
      <c r="J248" s="15" t="s">
        <v>1760</v>
      </c>
      <c r="K248" s="14" t="s">
        <v>50</v>
      </c>
      <c r="L248" s="13" t="s">
        <v>70</v>
      </c>
      <c r="M248" s="12" t="s">
        <v>1761</v>
      </c>
      <c r="N248" s="11" t="s">
        <v>50</v>
      </c>
      <c r="O248" s="10">
        <v>24628</v>
      </c>
      <c r="P248" s="41"/>
      <c r="Q248" s="35"/>
    </row>
    <row r="249" spans="1:17" x14ac:dyDescent="0.3">
      <c r="A249" t="s">
        <v>4031</v>
      </c>
      <c r="B249" s="9" t="str">
        <f t="shared" si="6"/>
        <v/>
      </c>
      <c r="C249" s="8" t="str">
        <f t="shared" si="7"/>
        <v>◄</v>
      </c>
      <c r="D249" s="7"/>
      <c r="E249" s="6"/>
      <c r="F249" s="19" t="s">
        <v>620</v>
      </c>
      <c r="G249" s="17" t="s">
        <v>1765</v>
      </c>
      <c r="H249" s="16" t="s">
        <v>1766</v>
      </c>
      <c r="I249" s="15">
        <v>0</v>
      </c>
      <c r="J249" s="15" t="s">
        <v>1760</v>
      </c>
      <c r="K249" s="14" t="s">
        <v>1205</v>
      </c>
      <c r="L249" s="13" t="s">
        <v>18</v>
      </c>
      <c r="M249" s="12" t="s">
        <v>1761</v>
      </c>
      <c r="N249" s="11" t="s">
        <v>1767</v>
      </c>
      <c r="O249" s="10">
        <v>24628</v>
      </c>
      <c r="P249" s="40" t="s">
        <v>1768</v>
      </c>
      <c r="Q249" s="33">
        <v>0</v>
      </c>
    </row>
    <row r="250" spans="1:17" x14ac:dyDescent="0.3">
      <c r="A250" t="s">
        <v>4031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621</v>
      </c>
      <c r="G250" s="17" t="s">
        <v>1765</v>
      </c>
      <c r="H250" s="16" t="s">
        <v>1769</v>
      </c>
      <c r="I250" s="15">
        <v>0</v>
      </c>
      <c r="J250" s="15" t="s">
        <v>1760</v>
      </c>
      <c r="K250" s="14" t="s">
        <v>1205</v>
      </c>
      <c r="L250" s="13" t="s">
        <v>18</v>
      </c>
      <c r="M250" s="12" t="s">
        <v>1761</v>
      </c>
      <c r="N250" s="11" t="s">
        <v>1767</v>
      </c>
      <c r="O250" s="10">
        <v>24628</v>
      </c>
      <c r="P250" s="41"/>
      <c r="Q250" s="35"/>
    </row>
    <row r="251" spans="1:17" ht="15" thickBot="1" x14ac:dyDescent="0.35">
      <c r="A251" t="s">
        <v>4031</v>
      </c>
      <c r="B251" s="9" t="str">
        <f t="shared" si="6"/>
        <v/>
      </c>
      <c r="C251" s="8" t="str">
        <f t="shared" si="7"/>
        <v>◄</v>
      </c>
      <c r="D251" s="7"/>
      <c r="E251" s="6"/>
      <c r="F251" s="18" t="s">
        <v>622</v>
      </c>
      <c r="G251" s="17" t="s">
        <v>1765</v>
      </c>
      <c r="H251" s="16" t="s">
        <v>1770</v>
      </c>
      <c r="I251" s="15">
        <v>0</v>
      </c>
      <c r="J251" s="15" t="s">
        <v>1760</v>
      </c>
      <c r="K251" s="14" t="s">
        <v>50</v>
      </c>
      <c r="L251" s="13" t="s">
        <v>70</v>
      </c>
      <c r="M251" s="12" t="s">
        <v>1761</v>
      </c>
      <c r="N251" s="11" t="s">
        <v>50</v>
      </c>
      <c r="O251" s="10">
        <v>24628</v>
      </c>
      <c r="P251" s="41"/>
      <c r="Q251" s="35"/>
    </row>
    <row r="252" spans="1:17" x14ac:dyDescent="0.3">
      <c r="A252" t="s">
        <v>4031</v>
      </c>
      <c r="B252" s="9" t="str">
        <f t="shared" si="6"/>
        <v/>
      </c>
      <c r="C252" s="8" t="str">
        <f t="shared" si="7"/>
        <v>◄</v>
      </c>
      <c r="D252" s="7"/>
      <c r="E252" s="6"/>
      <c r="F252" s="19" t="s">
        <v>628</v>
      </c>
      <c r="G252" s="17" t="s">
        <v>1771</v>
      </c>
      <c r="H252" s="16" t="s">
        <v>1772</v>
      </c>
      <c r="I252" s="15">
        <v>0</v>
      </c>
      <c r="J252" s="15" t="s">
        <v>1773</v>
      </c>
      <c r="K252" s="14" t="s">
        <v>50</v>
      </c>
      <c r="L252" s="13" t="s">
        <v>18</v>
      </c>
      <c r="M252" s="12" t="s">
        <v>1774</v>
      </c>
      <c r="N252" s="11" t="s">
        <v>1775</v>
      </c>
      <c r="O252" s="10">
        <v>24649</v>
      </c>
      <c r="P252" s="40" t="s">
        <v>1776</v>
      </c>
      <c r="Q252" s="33">
        <v>0</v>
      </c>
    </row>
    <row r="253" spans="1:17" x14ac:dyDescent="0.3">
      <c r="A253" t="s">
        <v>4031</v>
      </c>
      <c r="B253" s="9" t="str">
        <f t="shared" si="6"/>
        <v/>
      </c>
      <c r="C253" s="8" t="str">
        <f t="shared" si="7"/>
        <v>◄</v>
      </c>
      <c r="D253" s="7"/>
      <c r="E253" s="6"/>
      <c r="F253" s="18" t="s">
        <v>629</v>
      </c>
      <c r="G253" s="17" t="s">
        <v>1771</v>
      </c>
      <c r="H253" s="16" t="s">
        <v>1777</v>
      </c>
      <c r="I253" s="15">
        <v>0</v>
      </c>
      <c r="J253" s="15" t="s">
        <v>1773</v>
      </c>
      <c r="K253" s="14" t="s">
        <v>82</v>
      </c>
      <c r="L253" s="13" t="s">
        <v>18</v>
      </c>
      <c r="M253" s="12" t="s">
        <v>1774</v>
      </c>
      <c r="N253" s="11" t="s">
        <v>1775</v>
      </c>
      <c r="O253" s="10">
        <v>24649</v>
      </c>
      <c r="P253" s="41"/>
      <c r="Q253" s="35"/>
    </row>
    <row r="254" spans="1:17" ht="15" thickBot="1" x14ac:dyDescent="0.35">
      <c r="A254" t="s">
        <v>4031</v>
      </c>
      <c r="B254" s="9" t="str">
        <f t="shared" si="6"/>
        <v/>
      </c>
      <c r="C254" s="8" t="str">
        <f t="shared" si="7"/>
        <v>◄</v>
      </c>
      <c r="D254" s="7"/>
      <c r="E254" s="6"/>
      <c r="F254" s="18" t="s">
        <v>630</v>
      </c>
      <c r="G254" s="17" t="s">
        <v>1771</v>
      </c>
      <c r="H254" s="16" t="s">
        <v>1778</v>
      </c>
      <c r="I254" s="15">
        <v>0</v>
      </c>
      <c r="J254" s="15" t="s">
        <v>1773</v>
      </c>
      <c r="K254" s="14" t="s">
        <v>50</v>
      </c>
      <c r="L254" s="13" t="s">
        <v>70</v>
      </c>
      <c r="M254" s="12" t="s">
        <v>1774</v>
      </c>
      <c r="N254" s="11" t="s">
        <v>50</v>
      </c>
      <c r="O254" s="10">
        <v>24649</v>
      </c>
      <c r="P254" s="41"/>
      <c r="Q254" s="35"/>
    </row>
    <row r="255" spans="1:17" x14ac:dyDescent="0.3">
      <c r="A255" t="s">
        <v>4031</v>
      </c>
      <c r="B255" s="9" t="str">
        <f t="shared" si="6"/>
        <v/>
      </c>
      <c r="C255" s="8" t="str">
        <f t="shared" si="7"/>
        <v>◄</v>
      </c>
      <c r="D255" s="7"/>
      <c r="E255" s="6"/>
      <c r="F255" s="19" t="s">
        <v>639</v>
      </c>
      <c r="G255" s="17" t="s">
        <v>1779</v>
      </c>
      <c r="H255" s="16" t="s">
        <v>1780</v>
      </c>
      <c r="I255" s="15" t="s">
        <v>28</v>
      </c>
      <c r="J255" s="15" t="s">
        <v>1781</v>
      </c>
      <c r="K255" s="14" t="s">
        <v>1782</v>
      </c>
      <c r="L255" s="13" t="s">
        <v>18</v>
      </c>
      <c r="M255" s="12" t="s">
        <v>1774</v>
      </c>
      <c r="N255" s="11" t="s">
        <v>1775</v>
      </c>
      <c r="O255" s="10">
        <v>24649</v>
      </c>
      <c r="P255" s="40" t="s">
        <v>1776</v>
      </c>
      <c r="Q255" s="33">
        <v>0</v>
      </c>
    </row>
    <row r="256" spans="1:17" x14ac:dyDescent="0.3">
      <c r="A256" t="s">
        <v>4031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640</v>
      </c>
      <c r="G256" s="17" t="s">
        <v>1779</v>
      </c>
      <c r="H256" s="16" t="s">
        <v>1783</v>
      </c>
      <c r="I256" s="15" t="s">
        <v>16</v>
      </c>
      <c r="J256" s="15" t="s">
        <v>1781</v>
      </c>
      <c r="K256" s="14" t="s">
        <v>1782</v>
      </c>
      <c r="L256" s="13" t="s">
        <v>18</v>
      </c>
      <c r="M256" s="12" t="s">
        <v>1774</v>
      </c>
      <c r="N256" s="11" t="s">
        <v>1775</v>
      </c>
      <c r="O256" s="10">
        <v>24649</v>
      </c>
      <c r="P256" s="41"/>
      <c r="Q256" s="35"/>
    </row>
    <row r="257" spans="1:17" ht="15" thickBot="1" x14ac:dyDescent="0.35">
      <c r="A257" t="s">
        <v>4031</v>
      </c>
      <c r="B257" s="9" t="str">
        <f t="shared" si="6"/>
        <v/>
      </c>
      <c r="C257" s="8" t="str">
        <f t="shared" si="7"/>
        <v>◄</v>
      </c>
      <c r="D257" s="7"/>
      <c r="E257" s="6"/>
      <c r="F257" s="18" t="s">
        <v>641</v>
      </c>
      <c r="G257" s="17" t="s">
        <v>1779</v>
      </c>
      <c r="H257" s="16" t="s">
        <v>1784</v>
      </c>
      <c r="I257" s="15" t="s">
        <v>16</v>
      </c>
      <c r="J257" s="15" t="s">
        <v>1781</v>
      </c>
      <c r="K257" s="14" t="s">
        <v>1785</v>
      </c>
      <c r="L257" s="13" t="s">
        <v>18</v>
      </c>
      <c r="M257" s="12" t="s">
        <v>1774</v>
      </c>
      <c r="N257" s="11" t="s">
        <v>1775</v>
      </c>
      <c r="O257" s="10">
        <v>24649</v>
      </c>
      <c r="P257" s="41"/>
      <c r="Q257" s="35"/>
    </row>
    <row r="258" spans="1:17" x14ac:dyDescent="0.3">
      <c r="A258" t="s">
        <v>4031</v>
      </c>
      <c r="B258" s="9" t="str">
        <f t="shared" si="6"/>
        <v/>
      </c>
      <c r="C258" s="8" t="str">
        <f t="shared" si="7"/>
        <v>◄</v>
      </c>
      <c r="D258" s="7"/>
      <c r="E258" s="6"/>
      <c r="F258" s="19" t="s">
        <v>649</v>
      </c>
      <c r="G258" s="17" t="s">
        <v>1786</v>
      </c>
      <c r="H258" s="16" t="s">
        <v>1787</v>
      </c>
      <c r="I258" s="15">
        <v>0</v>
      </c>
      <c r="J258" s="15" t="s">
        <v>1788</v>
      </c>
      <c r="K258" s="14" t="s">
        <v>1782</v>
      </c>
      <c r="L258" s="13" t="s">
        <v>18</v>
      </c>
      <c r="M258" s="12" t="s">
        <v>1774</v>
      </c>
      <c r="N258" s="11" t="s">
        <v>1775</v>
      </c>
      <c r="O258" s="10">
        <v>24649</v>
      </c>
      <c r="P258" s="40" t="s">
        <v>1776</v>
      </c>
      <c r="Q258" s="33">
        <v>0</v>
      </c>
    </row>
    <row r="259" spans="1:17" x14ac:dyDescent="0.3">
      <c r="A259" t="s">
        <v>4031</v>
      </c>
      <c r="B259" s="9" t="str">
        <f t="shared" si="6"/>
        <v/>
      </c>
      <c r="C259" s="8" t="str">
        <f t="shared" si="7"/>
        <v>◄</v>
      </c>
      <c r="D259" s="7"/>
      <c r="E259" s="6"/>
      <c r="F259" s="18" t="s">
        <v>650</v>
      </c>
      <c r="G259" s="17" t="s">
        <v>1786</v>
      </c>
      <c r="H259" s="16" t="s">
        <v>1789</v>
      </c>
      <c r="I259" s="15">
        <v>0</v>
      </c>
      <c r="J259" s="15" t="s">
        <v>1788</v>
      </c>
      <c r="K259" s="14" t="s">
        <v>1790</v>
      </c>
      <c r="L259" s="13" t="s">
        <v>18</v>
      </c>
      <c r="M259" s="12" t="s">
        <v>1774</v>
      </c>
      <c r="N259" s="11" t="s">
        <v>1775</v>
      </c>
      <c r="O259" s="10">
        <v>24649</v>
      </c>
      <c r="P259" s="41"/>
      <c r="Q259" s="35"/>
    </row>
    <row r="260" spans="1:17" ht="15" thickBot="1" x14ac:dyDescent="0.35">
      <c r="A260" t="s">
        <v>4031</v>
      </c>
      <c r="B260" s="9" t="str">
        <f t="shared" si="6"/>
        <v/>
      </c>
      <c r="C260" s="8" t="str">
        <f t="shared" si="7"/>
        <v>◄</v>
      </c>
      <c r="D260" s="7"/>
      <c r="E260" s="6"/>
      <c r="F260" s="18" t="s">
        <v>651</v>
      </c>
      <c r="G260" s="17" t="s">
        <v>1786</v>
      </c>
      <c r="H260" s="16" t="s">
        <v>1791</v>
      </c>
      <c r="I260" s="15">
        <v>0</v>
      </c>
      <c r="J260" s="15" t="s">
        <v>1788</v>
      </c>
      <c r="K260" s="14" t="s">
        <v>50</v>
      </c>
      <c r="L260" s="13" t="s">
        <v>70</v>
      </c>
      <c r="M260" s="12" t="s">
        <v>1774</v>
      </c>
      <c r="N260" s="11" t="s">
        <v>50</v>
      </c>
      <c r="O260" s="10">
        <v>24649</v>
      </c>
      <c r="P260" s="41"/>
      <c r="Q260" s="35"/>
    </row>
    <row r="261" spans="1:17" x14ac:dyDescent="0.3">
      <c r="A261" t="s">
        <v>4031</v>
      </c>
      <c r="B261" s="9" t="str">
        <f t="shared" si="6"/>
        <v/>
      </c>
      <c r="C261" s="8" t="str">
        <f t="shared" si="7"/>
        <v>◄</v>
      </c>
      <c r="D261" s="7"/>
      <c r="E261" s="6"/>
      <c r="F261" s="19" t="s">
        <v>655</v>
      </c>
      <c r="G261" s="17" t="s">
        <v>1792</v>
      </c>
      <c r="H261" s="16" t="s">
        <v>1793</v>
      </c>
      <c r="I261" s="15">
        <v>0</v>
      </c>
      <c r="J261" s="15" t="s">
        <v>1794</v>
      </c>
      <c r="K261" s="14" t="s">
        <v>50</v>
      </c>
      <c r="L261" s="13" t="s">
        <v>51</v>
      </c>
      <c r="M261" s="12" t="s">
        <v>1774</v>
      </c>
      <c r="N261" s="11" t="s">
        <v>50</v>
      </c>
      <c r="O261" s="10">
        <v>24649</v>
      </c>
      <c r="P261" s="40" t="s">
        <v>1795</v>
      </c>
      <c r="Q261" s="33">
        <v>0</v>
      </c>
    </row>
    <row r="262" spans="1:17" ht="15" thickBot="1" x14ac:dyDescent="0.35">
      <c r="A262" t="s">
        <v>4031</v>
      </c>
      <c r="B262" s="9" t="str">
        <f t="shared" si="6"/>
        <v/>
      </c>
      <c r="C262" s="8" t="str">
        <f t="shared" si="7"/>
        <v>◄</v>
      </c>
      <c r="D262" s="7"/>
      <c r="E262" s="6"/>
      <c r="F262" s="18" t="s">
        <v>656</v>
      </c>
      <c r="G262" s="17" t="s">
        <v>1792</v>
      </c>
      <c r="H262" s="16" t="s">
        <v>1796</v>
      </c>
      <c r="I262" s="15">
        <v>0</v>
      </c>
      <c r="J262" s="15" t="s">
        <v>1794</v>
      </c>
      <c r="K262" s="14" t="s">
        <v>50</v>
      </c>
      <c r="L262" s="13" t="s">
        <v>70</v>
      </c>
      <c r="M262" s="12" t="s">
        <v>1774</v>
      </c>
      <c r="N262" s="11" t="s">
        <v>50</v>
      </c>
      <c r="O262" s="10">
        <v>24649</v>
      </c>
      <c r="P262" s="41"/>
      <c r="Q262" s="35"/>
    </row>
    <row r="263" spans="1:17" x14ac:dyDescent="0.3">
      <c r="A263" t="s">
        <v>4031</v>
      </c>
      <c r="B263" s="9" t="str">
        <f t="shared" ref="B263:B320" si="8">IF(C263="?","?","")</f>
        <v/>
      </c>
      <c r="C263" s="8" t="str">
        <f t="shared" ref="C263:C320" si="9">IF(AND(D263="",E263&gt;0),"?",IF(D263="","◄",IF(E263&gt;=1,"►","")))</f>
        <v>◄</v>
      </c>
      <c r="D263" s="7"/>
      <c r="E263" s="6"/>
      <c r="F263" s="19" t="s">
        <v>664</v>
      </c>
      <c r="G263" s="17" t="s">
        <v>1797</v>
      </c>
      <c r="H263" s="16" t="s">
        <v>1798</v>
      </c>
      <c r="I263" s="15">
        <v>0</v>
      </c>
      <c r="J263" s="15" t="s">
        <v>1799</v>
      </c>
      <c r="K263" s="14" t="s">
        <v>1800</v>
      </c>
      <c r="L263" s="13" t="s">
        <v>18</v>
      </c>
      <c r="M263" s="12" t="s">
        <v>1801</v>
      </c>
      <c r="N263" s="11" t="s">
        <v>1802</v>
      </c>
      <c r="O263" s="10">
        <v>24670</v>
      </c>
      <c r="P263" s="40" t="s">
        <v>1795</v>
      </c>
      <c r="Q263" s="33">
        <v>0</v>
      </c>
    </row>
    <row r="264" spans="1:17" ht="15" thickBot="1" x14ac:dyDescent="0.35">
      <c r="A264" t="s">
        <v>4031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665</v>
      </c>
      <c r="G264" s="17" t="s">
        <v>1797</v>
      </c>
      <c r="H264" s="16" t="s">
        <v>1803</v>
      </c>
      <c r="I264" s="15">
        <v>0</v>
      </c>
      <c r="J264" s="15" t="s">
        <v>1799</v>
      </c>
      <c r="K264" s="14" t="s">
        <v>50</v>
      </c>
      <c r="L264" s="13" t="s">
        <v>70</v>
      </c>
      <c r="M264" s="12" t="s">
        <v>1801</v>
      </c>
      <c r="N264" s="11" t="s">
        <v>50</v>
      </c>
      <c r="O264" s="10">
        <v>24670</v>
      </c>
      <c r="P264" s="41"/>
      <c r="Q264" s="35"/>
    </row>
    <row r="265" spans="1:17" x14ac:dyDescent="0.3">
      <c r="A265" t="s">
        <v>4031</v>
      </c>
      <c r="B265" s="9" t="str">
        <f t="shared" si="8"/>
        <v/>
      </c>
      <c r="C265" s="8" t="str">
        <f t="shared" si="9"/>
        <v>◄</v>
      </c>
      <c r="D265" s="7"/>
      <c r="E265" s="6"/>
      <c r="F265" s="19" t="s">
        <v>670</v>
      </c>
      <c r="G265" s="17" t="s">
        <v>1797</v>
      </c>
      <c r="H265" s="16" t="s">
        <v>1798</v>
      </c>
      <c r="I265" s="15">
        <v>0</v>
      </c>
      <c r="J265" s="15" t="s">
        <v>1799</v>
      </c>
      <c r="K265" s="14" t="s">
        <v>914</v>
      </c>
      <c r="L265" s="13" t="s">
        <v>18</v>
      </c>
      <c r="M265" s="12">
        <v>0</v>
      </c>
      <c r="N265" s="11" t="s">
        <v>1804</v>
      </c>
      <c r="O265" s="10">
        <v>24670</v>
      </c>
      <c r="P265" s="40" t="s">
        <v>1795</v>
      </c>
      <c r="Q265" s="33">
        <v>0</v>
      </c>
    </row>
    <row r="266" spans="1:17" x14ac:dyDescent="0.3">
      <c r="A266" t="s">
        <v>4031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671</v>
      </c>
      <c r="G266" s="17" t="s">
        <v>1797</v>
      </c>
      <c r="H266" s="16" t="s">
        <v>1805</v>
      </c>
      <c r="I266" s="15" t="s">
        <v>1806</v>
      </c>
      <c r="J266" s="15" t="s">
        <v>1799</v>
      </c>
      <c r="K266" s="14" t="s">
        <v>914</v>
      </c>
      <c r="L266" s="13" t="s">
        <v>51</v>
      </c>
      <c r="M266" s="12">
        <v>0</v>
      </c>
      <c r="N266" s="11" t="s">
        <v>1804</v>
      </c>
      <c r="O266" s="10">
        <v>24670</v>
      </c>
      <c r="P266" s="41"/>
      <c r="Q266" s="35"/>
    </row>
    <row r="267" spans="1:17" ht="15" thickBot="1" x14ac:dyDescent="0.35">
      <c r="A267" t="s">
        <v>4031</v>
      </c>
      <c r="B267" s="9" t="str">
        <f t="shared" si="8"/>
        <v/>
      </c>
      <c r="C267" s="8" t="str">
        <f t="shared" si="9"/>
        <v>◄</v>
      </c>
      <c r="D267" s="7"/>
      <c r="E267" s="6"/>
      <c r="F267" s="18" t="s">
        <v>1807</v>
      </c>
      <c r="G267" s="17" t="s">
        <v>1797</v>
      </c>
      <c r="H267" s="16" t="s">
        <v>1808</v>
      </c>
      <c r="I267" s="15">
        <v>0</v>
      </c>
      <c r="J267" s="15" t="s">
        <v>1799</v>
      </c>
      <c r="K267" s="14" t="s">
        <v>50</v>
      </c>
      <c r="L267" s="13" t="s">
        <v>70</v>
      </c>
      <c r="M267" s="12">
        <v>0</v>
      </c>
      <c r="N267" s="11" t="s">
        <v>50</v>
      </c>
      <c r="O267" s="10">
        <v>24670</v>
      </c>
      <c r="P267" s="41"/>
      <c r="Q267" s="35"/>
    </row>
    <row r="268" spans="1:17" x14ac:dyDescent="0.3">
      <c r="A268" t="s">
        <v>4031</v>
      </c>
      <c r="B268" s="9" t="str">
        <f t="shared" si="8"/>
        <v/>
      </c>
      <c r="C268" s="8" t="str">
        <f t="shared" si="9"/>
        <v>◄</v>
      </c>
      <c r="D268" s="7"/>
      <c r="E268" s="6"/>
      <c r="F268" s="19" t="s">
        <v>674</v>
      </c>
      <c r="G268" s="17" t="s">
        <v>1809</v>
      </c>
      <c r="H268" s="16" t="s">
        <v>1810</v>
      </c>
      <c r="I268" s="15" t="s">
        <v>1316</v>
      </c>
      <c r="J268" s="15" t="s">
        <v>1811</v>
      </c>
      <c r="K268" s="14" t="s">
        <v>1812</v>
      </c>
      <c r="L268" s="13" t="s">
        <v>18</v>
      </c>
      <c r="M268" s="12" t="s">
        <v>1813</v>
      </c>
      <c r="N268" s="11" t="s">
        <v>1814</v>
      </c>
      <c r="O268" s="10">
        <v>24627</v>
      </c>
      <c r="P268" s="40" t="s">
        <v>1815</v>
      </c>
      <c r="Q268" s="33">
        <v>0</v>
      </c>
    </row>
    <row r="269" spans="1:17" x14ac:dyDescent="0.3">
      <c r="A269" t="s">
        <v>4031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675</v>
      </c>
      <c r="G269" s="17" t="s">
        <v>1809</v>
      </c>
      <c r="H269" s="16" t="s">
        <v>1816</v>
      </c>
      <c r="I269" s="15" t="s">
        <v>905</v>
      </c>
      <c r="J269" s="15" t="s">
        <v>1811</v>
      </c>
      <c r="K269" s="14" t="s">
        <v>1817</v>
      </c>
      <c r="L269" s="13" t="s">
        <v>18</v>
      </c>
      <c r="M269" s="12" t="s">
        <v>1813</v>
      </c>
      <c r="N269" s="11" t="s">
        <v>1814</v>
      </c>
      <c r="O269" s="10">
        <v>24627</v>
      </c>
      <c r="P269" s="41"/>
      <c r="Q269" s="35"/>
    </row>
    <row r="270" spans="1:17" ht="15" thickBot="1" x14ac:dyDescent="0.35">
      <c r="A270" t="s">
        <v>4031</v>
      </c>
      <c r="B270" s="9" t="str">
        <f t="shared" si="8"/>
        <v/>
      </c>
      <c r="C270" s="8" t="str">
        <f t="shared" si="9"/>
        <v>◄</v>
      </c>
      <c r="D270" s="7"/>
      <c r="E270" s="6"/>
      <c r="F270" s="18" t="s">
        <v>676</v>
      </c>
      <c r="G270" s="17" t="s">
        <v>1809</v>
      </c>
      <c r="H270" s="16" t="s">
        <v>1818</v>
      </c>
      <c r="I270" s="15">
        <v>0</v>
      </c>
      <c r="J270" s="15" t="s">
        <v>1811</v>
      </c>
      <c r="K270" s="14" t="s">
        <v>1812</v>
      </c>
      <c r="L270" s="13" t="s">
        <v>18</v>
      </c>
      <c r="M270" s="12" t="s">
        <v>1813</v>
      </c>
      <c r="N270" s="11" t="s">
        <v>1814</v>
      </c>
      <c r="O270" s="10">
        <v>24627</v>
      </c>
      <c r="P270" s="41"/>
      <c r="Q270" s="35"/>
    </row>
    <row r="271" spans="1:17" x14ac:dyDescent="0.3">
      <c r="A271" t="s">
        <v>4031</v>
      </c>
      <c r="B271" s="9" t="str">
        <f t="shared" si="8"/>
        <v/>
      </c>
      <c r="C271" s="8" t="str">
        <f t="shared" si="9"/>
        <v>◄</v>
      </c>
      <c r="D271" s="7"/>
      <c r="E271" s="6"/>
      <c r="F271" s="19" t="s">
        <v>683</v>
      </c>
      <c r="G271" s="17" t="s">
        <v>1809</v>
      </c>
      <c r="H271" s="16" t="s">
        <v>1819</v>
      </c>
      <c r="I271" s="15" t="s">
        <v>1316</v>
      </c>
      <c r="J271" s="15">
        <v>1426</v>
      </c>
      <c r="K271" s="14" t="s">
        <v>1817</v>
      </c>
      <c r="L271" s="13" t="s">
        <v>18</v>
      </c>
      <c r="M271" s="12" t="s">
        <v>1813</v>
      </c>
      <c r="N271" s="11" t="s">
        <v>1814</v>
      </c>
      <c r="O271" s="10">
        <v>24627</v>
      </c>
      <c r="P271" s="40" t="s">
        <v>1815</v>
      </c>
      <c r="Q271" s="33">
        <v>0</v>
      </c>
    </row>
    <row r="272" spans="1:17" x14ac:dyDescent="0.3">
      <c r="A272" t="s">
        <v>4031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684</v>
      </c>
      <c r="G272" s="17" t="s">
        <v>1809</v>
      </c>
      <c r="H272" s="16" t="s">
        <v>1820</v>
      </c>
      <c r="I272" s="15" t="s">
        <v>905</v>
      </c>
      <c r="J272" s="15">
        <v>1426</v>
      </c>
      <c r="K272" s="14" t="s">
        <v>1812</v>
      </c>
      <c r="L272" s="13" t="s">
        <v>18</v>
      </c>
      <c r="M272" s="12" t="s">
        <v>1813</v>
      </c>
      <c r="N272" s="11" t="s">
        <v>1814</v>
      </c>
      <c r="O272" s="10">
        <v>24627</v>
      </c>
      <c r="P272" s="41"/>
      <c r="Q272" s="35"/>
    </row>
    <row r="273" spans="1:17" ht="15" thickBot="1" x14ac:dyDescent="0.35">
      <c r="A273" t="s">
        <v>4031</v>
      </c>
      <c r="B273" s="9" t="str">
        <f t="shared" si="8"/>
        <v/>
      </c>
      <c r="C273" s="8" t="str">
        <f t="shared" si="9"/>
        <v>◄</v>
      </c>
      <c r="D273" s="7"/>
      <c r="E273" s="6"/>
      <c r="F273" s="18" t="s">
        <v>685</v>
      </c>
      <c r="G273" s="17" t="s">
        <v>1809</v>
      </c>
      <c r="H273" s="16" t="s">
        <v>1821</v>
      </c>
      <c r="I273" s="15" t="s">
        <v>905</v>
      </c>
      <c r="J273" s="15">
        <v>1426</v>
      </c>
      <c r="K273" s="14" t="s">
        <v>1817</v>
      </c>
      <c r="L273" s="13" t="s">
        <v>18</v>
      </c>
      <c r="M273" s="12" t="s">
        <v>1813</v>
      </c>
      <c r="N273" s="11" t="s">
        <v>1814</v>
      </c>
      <c r="O273" s="10">
        <v>24627</v>
      </c>
      <c r="P273" s="41"/>
      <c r="Q273" s="35"/>
    </row>
    <row r="274" spans="1:17" x14ac:dyDescent="0.3">
      <c r="A274" t="s">
        <v>4031</v>
      </c>
      <c r="B274" s="9" t="str">
        <f t="shared" si="8"/>
        <v/>
      </c>
      <c r="C274" s="8" t="str">
        <f t="shared" si="9"/>
        <v>◄</v>
      </c>
      <c r="D274" s="7"/>
      <c r="E274" s="6"/>
      <c r="F274" s="19" t="s">
        <v>693</v>
      </c>
      <c r="G274" s="17" t="s">
        <v>1822</v>
      </c>
      <c r="H274" s="16" t="s">
        <v>1823</v>
      </c>
      <c r="I274" s="15">
        <v>0</v>
      </c>
      <c r="J274" s="15" t="s">
        <v>1824</v>
      </c>
      <c r="K274" s="14" t="s">
        <v>864</v>
      </c>
      <c r="L274" s="13" t="s">
        <v>18</v>
      </c>
      <c r="M274" s="12" t="s">
        <v>1813</v>
      </c>
      <c r="N274" s="11" t="s">
        <v>1814</v>
      </c>
      <c r="O274" s="10">
        <v>24719</v>
      </c>
      <c r="P274" s="40" t="s">
        <v>1825</v>
      </c>
      <c r="Q274" s="33">
        <v>0</v>
      </c>
    </row>
    <row r="275" spans="1:17" x14ac:dyDescent="0.3">
      <c r="A275" t="s">
        <v>4031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694</v>
      </c>
      <c r="G275" s="17" t="s">
        <v>1822</v>
      </c>
      <c r="H275" s="16" t="s">
        <v>1826</v>
      </c>
      <c r="I275" s="15">
        <v>0</v>
      </c>
      <c r="J275" s="15" t="s">
        <v>1824</v>
      </c>
      <c r="K275" s="14" t="s">
        <v>777</v>
      </c>
      <c r="L275" s="13" t="s">
        <v>18</v>
      </c>
      <c r="M275" s="12" t="s">
        <v>1813</v>
      </c>
      <c r="N275" s="11" t="s">
        <v>1814</v>
      </c>
      <c r="O275" s="10">
        <v>24719</v>
      </c>
      <c r="P275" s="41"/>
      <c r="Q275" s="35"/>
    </row>
    <row r="276" spans="1:17" ht="15" thickBot="1" x14ac:dyDescent="0.35">
      <c r="A276" t="s">
        <v>4031</v>
      </c>
      <c r="B276" s="9" t="str">
        <f t="shared" si="8"/>
        <v/>
      </c>
      <c r="C276" s="8" t="str">
        <f t="shared" si="9"/>
        <v>◄</v>
      </c>
      <c r="D276" s="7"/>
      <c r="E276" s="6"/>
      <c r="F276" s="18" t="s">
        <v>695</v>
      </c>
      <c r="G276" s="17" t="s">
        <v>1822</v>
      </c>
      <c r="H276" s="16" t="s">
        <v>1827</v>
      </c>
      <c r="I276" s="15">
        <v>0</v>
      </c>
      <c r="J276" s="15" t="s">
        <v>1824</v>
      </c>
      <c r="K276" s="14" t="s">
        <v>50</v>
      </c>
      <c r="L276" s="13" t="s">
        <v>70</v>
      </c>
      <c r="M276" s="12" t="s">
        <v>1813</v>
      </c>
      <c r="N276" s="11" t="s">
        <v>50</v>
      </c>
      <c r="O276" s="10">
        <v>24719</v>
      </c>
      <c r="P276" s="41"/>
      <c r="Q276" s="35"/>
    </row>
    <row r="277" spans="1:17" x14ac:dyDescent="0.3">
      <c r="A277" t="s">
        <v>4031</v>
      </c>
      <c r="B277" s="9" t="str">
        <f t="shared" si="8"/>
        <v/>
      </c>
      <c r="C277" s="8" t="str">
        <f t="shared" si="9"/>
        <v>◄</v>
      </c>
      <c r="D277" s="7"/>
      <c r="E277" s="6"/>
      <c r="F277" s="19" t="s">
        <v>703</v>
      </c>
      <c r="G277" s="17" t="s">
        <v>1822</v>
      </c>
      <c r="H277" s="16" t="s">
        <v>1828</v>
      </c>
      <c r="I277" s="15" t="s">
        <v>779</v>
      </c>
      <c r="J277" s="15">
        <v>1428</v>
      </c>
      <c r="K277" s="14" t="s">
        <v>864</v>
      </c>
      <c r="L277" s="13" t="s">
        <v>18</v>
      </c>
      <c r="M277" s="12" t="s">
        <v>1813</v>
      </c>
      <c r="N277" s="11" t="s">
        <v>1814</v>
      </c>
      <c r="O277" s="10">
        <v>24719</v>
      </c>
      <c r="P277" s="40" t="s">
        <v>1825</v>
      </c>
      <c r="Q277" s="33">
        <v>0</v>
      </c>
    </row>
    <row r="278" spans="1:17" x14ac:dyDescent="0.3">
      <c r="A278" t="s">
        <v>4031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704</v>
      </c>
      <c r="G278" s="17" t="s">
        <v>1822</v>
      </c>
      <c r="H278" s="16" t="s">
        <v>1829</v>
      </c>
      <c r="I278" s="15" t="s">
        <v>779</v>
      </c>
      <c r="J278" s="15">
        <v>1428</v>
      </c>
      <c r="K278" s="14" t="s">
        <v>777</v>
      </c>
      <c r="L278" s="13" t="s">
        <v>18</v>
      </c>
      <c r="M278" s="12" t="s">
        <v>1813</v>
      </c>
      <c r="N278" s="11" t="s">
        <v>1814</v>
      </c>
      <c r="O278" s="10">
        <v>24719</v>
      </c>
      <c r="P278" s="41"/>
      <c r="Q278" s="35"/>
    </row>
    <row r="279" spans="1:17" ht="18.600000000000001" thickBot="1" x14ac:dyDescent="0.4">
      <c r="A279" t="s">
        <v>4031</v>
      </c>
      <c r="B279" s="9" t="str">
        <f t="shared" si="8"/>
        <v/>
      </c>
      <c r="C279" s="8" t="str">
        <f t="shared" si="9"/>
        <v>◄</v>
      </c>
      <c r="D279" s="7"/>
      <c r="E279" s="6"/>
      <c r="F279" s="18" t="s">
        <v>705</v>
      </c>
      <c r="G279" s="17" t="s">
        <v>1822</v>
      </c>
      <c r="H279" s="16" t="s">
        <v>1830</v>
      </c>
      <c r="I279" s="15" t="s">
        <v>778</v>
      </c>
      <c r="J279" s="15">
        <v>1428</v>
      </c>
      <c r="K279" s="14" t="s">
        <v>50</v>
      </c>
      <c r="L279" s="13" t="s">
        <v>70</v>
      </c>
      <c r="M279" s="12" t="s">
        <v>1813</v>
      </c>
      <c r="N279" s="11" t="s">
        <v>50</v>
      </c>
      <c r="O279" s="10">
        <v>24719</v>
      </c>
      <c r="P279" s="41"/>
      <c r="Q279" s="35"/>
    </row>
    <row r="280" spans="1:17" x14ac:dyDescent="0.3">
      <c r="A280" t="s">
        <v>4031</v>
      </c>
      <c r="B280" s="9" t="str">
        <f t="shared" si="8"/>
        <v/>
      </c>
      <c r="C280" s="8" t="str">
        <f t="shared" si="9"/>
        <v>◄</v>
      </c>
      <c r="D280" s="7"/>
      <c r="E280" s="6"/>
      <c r="F280" s="19" t="s">
        <v>712</v>
      </c>
      <c r="G280" s="17" t="s">
        <v>1822</v>
      </c>
      <c r="H280" s="16" t="s">
        <v>1831</v>
      </c>
      <c r="I280" s="15">
        <v>0</v>
      </c>
      <c r="J280" s="15">
        <v>1429</v>
      </c>
      <c r="K280" s="14" t="s">
        <v>864</v>
      </c>
      <c r="L280" s="13" t="s">
        <v>18</v>
      </c>
      <c r="M280" s="12" t="s">
        <v>1813</v>
      </c>
      <c r="N280" s="11" t="s">
        <v>1814</v>
      </c>
      <c r="O280" s="10">
        <v>24719</v>
      </c>
      <c r="P280" s="40" t="s">
        <v>1825</v>
      </c>
      <c r="Q280" s="33">
        <v>0</v>
      </c>
    </row>
    <row r="281" spans="1:17" x14ac:dyDescent="0.3">
      <c r="A281" t="s">
        <v>4031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713</v>
      </c>
      <c r="G281" s="17" t="s">
        <v>1822</v>
      </c>
      <c r="H281" s="16" t="s">
        <v>1832</v>
      </c>
      <c r="I281" s="15" t="s">
        <v>1315</v>
      </c>
      <c r="J281" s="15">
        <v>1429</v>
      </c>
      <c r="K281" s="14" t="s">
        <v>777</v>
      </c>
      <c r="L281" s="13" t="s">
        <v>18</v>
      </c>
      <c r="M281" s="12" t="s">
        <v>1813</v>
      </c>
      <c r="N281" s="11" t="s">
        <v>1814</v>
      </c>
      <c r="O281" s="10">
        <v>24719</v>
      </c>
      <c r="P281" s="41"/>
      <c r="Q281" s="35"/>
    </row>
    <row r="282" spans="1:17" ht="15" thickBot="1" x14ac:dyDescent="0.35">
      <c r="A282" t="s">
        <v>4031</v>
      </c>
      <c r="B282" s="9" t="str">
        <f t="shared" si="8"/>
        <v/>
      </c>
      <c r="C282" s="8" t="str">
        <f t="shared" si="9"/>
        <v>◄</v>
      </c>
      <c r="D282" s="7"/>
      <c r="E282" s="6"/>
      <c r="F282" s="18" t="s">
        <v>714</v>
      </c>
      <c r="G282" s="17" t="s">
        <v>1822</v>
      </c>
      <c r="H282" s="16" t="s">
        <v>1833</v>
      </c>
      <c r="I282" s="15" t="s">
        <v>1315</v>
      </c>
      <c r="J282" s="15">
        <v>1429</v>
      </c>
      <c r="K282" s="14" t="s">
        <v>50</v>
      </c>
      <c r="L282" s="13" t="s">
        <v>70</v>
      </c>
      <c r="M282" s="12" t="s">
        <v>1813</v>
      </c>
      <c r="N282" s="11" t="s">
        <v>50</v>
      </c>
      <c r="O282" s="10">
        <v>24719</v>
      </c>
      <c r="P282" s="41"/>
      <c r="Q282" s="35"/>
    </row>
    <row r="283" spans="1:17" x14ac:dyDescent="0.3">
      <c r="A283" t="s">
        <v>4031</v>
      </c>
      <c r="B283" s="9" t="str">
        <f t="shared" si="8"/>
        <v/>
      </c>
      <c r="C283" s="8" t="str">
        <f t="shared" si="9"/>
        <v>◄</v>
      </c>
      <c r="D283" s="7"/>
      <c r="E283" s="6"/>
      <c r="F283" s="19" t="s">
        <v>718</v>
      </c>
      <c r="G283" s="17" t="s">
        <v>1822</v>
      </c>
      <c r="H283" s="16" t="s">
        <v>1834</v>
      </c>
      <c r="I283" s="15">
        <v>0</v>
      </c>
      <c r="J283" s="15">
        <v>1430</v>
      </c>
      <c r="K283" s="14" t="s">
        <v>864</v>
      </c>
      <c r="L283" s="13" t="s">
        <v>18</v>
      </c>
      <c r="M283" s="12" t="s">
        <v>1813</v>
      </c>
      <c r="N283" s="11" t="s">
        <v>1814</v>
      </c>
      <c r="O283" s="10">
        <v>24719</v>
      </c>
      <c r="P283" s="40" t="s">
        <v>1825</v>
      </c>
      <c r="Q283" s="33">
        <v>0</v>
      </c>
    </row>
    <row r="284" spans="1:17" x14ac:dyDescent="0.3">
      <c r="A284" t="s">
        <v>4031</v>
      </c>
      <c r="B284" s="9" t="str">
        <f t="shared" si="8"/>
        <v/>
      </c>
      <c r="C284" s="8" t="str">
        <f t="shared" si="9"/>
        <v>◄</v>
      </c>
      <c r="D284" s="7"/>
      <c r="E284" s="6"/>
      <c r="F284" s="18" t="s">
        <v>719</v>
      </c>
      <c r="G284" s="17" t="s">
        <v>1822</v>
      </c>
      <c r="H284" s="16" t="s">
        <v>1835</v>
      </c>
      <c r="I284" s="15" t="s">
        <v>905</v>
      </c>
      <c r="J284" s="15">
        <v>1430</v>
      </c>
      <c r="K284" s="14" t="s">
        <v>777</v>
      </c>
      <c r="L284" s="13" t="s">
        <v>18</v>
      </c>
      <c r="M284" s="12" t="s">
        <v>1813</v>
      </c>
      <c r="N284" s="11" t="s">
        <v>1814</v>
      </c>
      <c r="O284" s="10">
        <v>24719</v>
      </c>
      <c r="P284" s="41"/>
      <c r="Q284" s="35"/>
    </row>
    <row r="285" spans="1:17" ht="15" thickBot="1" x14ac:dyDescent="0.35">
      <c r="A285" t="s">
        <v>4031</v>
      </c>
      <c r="B285" s="9" t="str">
        <f t="shared" si="8"/>
        <v/>
      </c>
      <c r="C285" s="8" t="str">
        <f t="shared" si="9"/>
        <v>◄</v>
      </c>
      <c r="D285" s="7"/>
      <c r="E285" s="6"/>
      <c r="F285" s="18" t="s">
        <v>720</v>
      </c>
      <c r="G285" s="17" t="s">
        <v>1822</v>
      </c>
      <c r="H285" s="16" t="s">
        <v>1836</v>
      </c>
      <c r="I285" s="15">
        <v>0</v>
      </c>
      <c r="J285" s="15">
        <v>1430</v>
      </c>
      <c r="K285" s="14" t="s">
        <v>50</v>
      </c>
      <c r="L285" s="13" t="s">
        <v>70</v>
      </c>
      <c r="M285" s="12" t="s">
        <v>1813</v>
      </c>
      <c r="N285" s="11" t="s">
        <v>50</v>
      </c>
      <c r="O285" s="10">
        <v>24719</v>
      </c>
      <c r="P285" s="41"/>
      <c r="Q285" s="35"/>
    </row>
    <row r="286" spans="1:17" x14ac:dyDescent="0.3">
      <c r="A286" t="s">
        <v>4031</v>
      </c>
      <c r="B286" s="9" t="str">
        <f t="shared" si="8"/>
        <v/>
      </c>
      <c r="C286" s="8" t="str">
        <f t="shared" si="9"/>
        <v>◄</v>
      </c>
      <c r="D286" s="7"/>
      <c r="E286" s="6"/>
      <c r="F286" s="19" t="s">
        <v>730</v>
      </c>
      <c r="G286" s="17" t="s">
        <v>1822</v>
      </c>
      <c r="H286" s="16" t="s">
        <v>1837</v>
      </c>
      <c r="I286" s="15" t="s">
        <v>1316</v>
      </c>
      <c r="J286" s="15">
        <v>1431</v>
      </c>
      <c r="K286" s="14" t="s">
        <v>864</v>
      </c>
      <c r="L286" s="13" t="s">
        <v>18</v>
      </c>
      <c r="M286" s="12" t="s">
        <v>1813</v>
      </c>
      <c r="N286" s="11" t="s">
        <v>1814</v>
      </c>
      <c r="O286" s="10">
        <v>24719</v>
      </c>
      <c r="P286" s="40" t="s">
        <v>1825</v>
      </c>
      <c r="Q286" s="33">
        <v>0</v>
      </c>
    </row>
    <row r="287" spans="1:17" x14ac:dyDescent="0.3">
      <c r="A287" t="s">
        <v>4031</v>
      </c>
      <c r="B287" s="9" t="str">
        <f t="shared" si="8"/>
        <v/>
      </c>
      <c r="C287" s="8" t="str">
        <f t="shared" si="9"/>
        <v>◄</v>
      </c>
      <c r="D287" s="7"/>
      <c r="E287" s="6"/>
      <c r="F287" s="18" t="s">
        <v>731</v>
      </c>
      <c r="G287" s="17" t="s">
        <v>1822</v>
      </c>
      <c r="H287" s="16" t="s">
        <v>1838</v>
      </c>
      <c r="I287" s="15" t="s">
        <v>905</v>
      </c>
      <c r="J287" s="15">
        <v>1431</v>
      </c>
      <c r="K287" s="14" t="s">
        <v>777</v>
      </c>
      <c r="L287" s="13" t="s">
        <v>18</v>
      </c>
      <c r="M287" s="12" t="s">
        <v>1813</v>
      </c>
      <c r="N287" s="11" t="s">
        <v>1814</v>
      </c>
      <c r="O287" s="10">
        <v>24719</v>
      </c>
      <c r="P287" s="41"/>
      <c r="Q287" s="35"/>
    </row>
    <row r="288" spans="1:17" ht="15" thickBot="1" x14ac:dyDescent="0.35">
      <c r="A288" t="s">
        <v>4031</v>
      </c>
      <c r="B288" s="9" t="str">
        <f t="shared" si="8"/>
        <v/>
      </c>
      <c r="C288" s="8" t="str">
        <f t="shared" si="9"/>
        <v>◄</v>
      </c>
      <c r="D288" s="7"/>
      <c r="E288" s="6"/>
      <c r="F288" s="18" t="s">
        <v>732</v>
      </c>
      <c r="G288" s="17" t="s">
        <v>1822</v>
      </c>
      <c r="H288" s="16" t="s">
        <v>1839</v>
      </c>
      <c r="I288" s="15">
        <v>0</v>
      </c>
      <c r="J288" s="15">
        <v>1431</v>
      </c>
      <c r="K288" s="14" t="s">
        <v>50</v>
      </c>
      <c r="L288" s="13" t="s">
        <v>70</v>
      </c>
      <c r="M288" s="12" t="s">
        <v>1813</v>
      </c>
      <c r="N288" s="11" t="s">
        <v>50</v>
      </c>
      <c r="O288" s="10">
        <v>24719</v>
      </c>
      <c r="P288" s="41"/>
      <c r="Q288" s="35"/>
    </row>
    <row r="289" spans="1:17" x14ac:dyDescent="0.3">
      <c r="A289" t="s">
        <v>4031</v>
      </c>
      <c r="B289" s="9" t="str">
        <f t="shared" si="8"/>
        <v/>
      </c>
      <c r="C289" s="8" t="str">
        <f t="shared" si="9"/>
        <v>◄</v>
      </c>
      <c r="D289" s="7"/>
      <c r="E289" s="6"/>
      <c r="F289" s="19" t="s">
        <v>736</v>
      </c>
      <c r="G289" s="17" t="s">
        <v>1840</v>
      </c>
      <c r="H289" s="16" t="s">
        <v>1841</v>
      </c>
      <c r="I289" s="15" t="s">
        <v>28</v>
      </c>
      <c r="J289" s="15" t="s">
        <v>1842</v>
      </c>
      <c r="K289" s="14" t="s">
        <v>1843</v>
      </c>
      <c r="L289" s="13" t="s">
        <v>18</v>
      </c>
      <c r="M289" s="12">
        <v>0</v>
      </c>
      <c r="N289" s="11" t="s">
        <v>1844</v>
      </c>
      <c r="O289" s="10">
        <v>24747</v>
      </c>
      <c r="P289" s="40" t="s">
        <v>1845</v>
      </c>
      <c r="Q289" s="33">
        <v>0</v>
      </c>
    </row>
    <row r="290" spans="1:17" x14ac:dyDescent="0.3">
      <c r="A290" t="s">
        <v>4031</v>
      </c>
      <c r="B290" s="9" t="str">
        <f t="shared" si="8"/>
        <v/>
      </c>
      <c r="C290" s="8" t="str">
        <f t="shared" si="9"/>
        <v>◄</v>
      </c>
      <c r="D290" s="7"/>
      <c r="E290" s="6"/>
      <c r="F290" s="18" t="s">
        <v>737</v>
      </c>
      <c r="G290" s="17" t="s">
        <v>1840</v>
      </c>
      <c r="H290" s="16" t="s">
        <v>1846</v>
      </c>
      <c r="I290" s="15" t="s">
        <v>16</v>
      </c>
      <c r="J290" s="15" t="s">
        <v>1842</v>
      </c>
      <c r="K290" s="14" t="s">
        <v>64</v>
      </c>
      <c r="L290" s="13" t="s">
        <v>18</v>
      </c>
      <c r="M290" s="12">
        <v>0</v>
      </c>
      <c r="N290" s="11" t="s">
        <v>1844</v>
      </c>
      <c r="O290" s="10">
        <v>24747</v>
      </c>
      <c r="P290" s="41"/>
      <c r="Q290" s="35"/>
    </row>
    <row r="291" spans="1:17" ht="15" thickBot="1" x14ac:dyDescent="0.35">
      <c r="A291" t="s">
        <v>4031</v>
      </c>
      <c r="B291" s="9" t="str">
        <f t="shared" si="8"/>
        <v/>
      </c>
      <c r="C291" s="8" t="str">
        <f t="shared" si="9"/>
        <v>◄</v>
      </c>
      <c r="D291" s="7"/>
      <c r="E291" s="6"/>
      <c r="F291" s="18" t="s">
        <v>738</v>
      </c>
      <c r="G291" s="17" t="s">
        <v>1840</v>
      </c>
      <c r="H291" s="16" t="s">
        <v>1847</v>
      </c>
      <c r="I291" s="15" t="s">
        <v>28</v>
      </c>
      <c r="J291" s="15" t="s">
        <v>1842</v>
      </c>
      <c r="K291" s="14" t="s">
        <v>1848</v>
      </c>
      <c r="L291" s="13" t="s">
        <v>18</v>
      </c>
      <c r="M291" s="12">
        <v>0</v>
      </c>
      <c r="N291" s="11" t="s">
        <v>1844</v>
      </c>
      <c r="O291" s="10">
        <v>24747</v>
      </c>
      <c r="P291" s="41"/>
      <c r="Q291" s="35"/>
    </row>
    <row r="292" spans="1:17" x14ac:dyDescent="0.3">
      <c r="A292" t="s">
        <v>4031</v>
      </c>
      <c r="B292" s="9" t="str">
        <f t="shared" si="8"/>
        <v/>
      </c>
      <c r="C292" s="8" t="str">
        <f t="shared" si="9"/>
        <v>◄</v>
      </c>
      <c r="D292" s="7"/>
      <c r="E292" s="6"/>
      <c r="F292" s="19" t="s">
        <v>746</v>
      </c>
      <c r="G292" s="17" t="s">
        <v>1849</v>
      </c>
      <c r="H292" s="16" t="s">
        <v>1850</v>
      </c>
      <c r="I292" s="15" t="s">
        <v>1316</v>
      </c>
      <c r="J292" s="15" t="s">
        <v>1851</v>
      </c>
      <c r="K292" s="14" t="s">
        <v>82</v>
      </c>
      <c r="L292" s="13" t="s">
        <v>18</v>
      </c>
      <c r="M292" s="12" t="s">
        <v>1852</v>
      </c>
      <c r="N292" s="11" t="s">
        <v>1844</v>
      </c>
      <c r="O292" s="10">
        <v>24747</v>
      </c>
      <c r="P292" s="40" t="s">
        <v>1853</v>
      </c>
      <c r="Q292" s="33">
        <v>0</v>
      </c>
    </row>
    <row r="293" spans="1:17" x14ac:dyDescent="0.3">
      <c r="A293" t="s">
        <v>4031</v>
      </c>
      <c r="B293" s="9" t="str">
        <f t="shared" si="8"/>
        <v/>
      </c>
      <c r="C293" s="8" t="str">
        <f t="shared" si="9"/>
        <v>◄</v>
      </c>
      <c r="D293" s="7"/>
      <c r="E293" s="6"/>
      <c r="F293" s="18" t="s">
        <v>747</v>
      </c>
      <c r="G293" s="17" t="s">
        <v>1849</v>
      </c>
      <c r="H293" s="16" t="s">
        <v>1854</v>
      </c>
      <c r="I293" s="15" t="s">
        <v>905</v>
      </c>
      <c r="J293" s="15" t="s">
        <v>1851</v>
      </c>
      <c r="K293" s="14" t="s">
        <v>64</v>
      </c>
      <c r="L293" s="13" t="s">
        <v>18</v>
      </c>
      <c r="M293" s="12" t="s">
        <v>1852</v>
      </c>
      <c r="N293" s="11" t="s">
        <v>1844</v>
      </c>
      <c r="O293" s="10">
        <v>24747</v>
      </c>
      <c r="P293" s="41"/>
      <c r="Q293" s="35"/>
    </row>
    <row r="294" spans="1:17" ht="15" thickBot="1" x14ac:dyDescent="0.35">
      <c r="A294" t="s">
        <v>4031</v>
      </c>
      <c r="B294" s="9" t="str">
        <f t="shared" si="8"/>
        <v/>
      </c>
      <c r="C294" s="8" t="str">
        <f t="shared" si="9"/>
        <v>◄</v>
      </c>
      <c r="D294" s="7"/>
      <c r="E294" s="6"/>
      <c r="F294" s="18" t="s">
        <v>748</v>
      </c>
      <c r="G294" s="17" t="s">
        <v>1849</v>
      </c>
      <c r="H294" s="16" t="s">
        <v>1855</v>
      </c>
      <c r="I294" s="15">
        <v>0</v>
      </c>
      <c r="J294" s="15" t="s">
        <v>1851</v>
      </c>
      <c r="K294" s="14" t="s">
        <v>50</v>
      </c>
      <c r="L294" s="13" t="s">
        <v>70</v>
      </c>
      <c r="M294" s="12" t="s">
        <v>1852</v>
      </c>
      <c r="N294" s="11" t="s">
        <v>50</v>
      </c>
      <c r="O294" s="10">
        <v>24747</v>
      </c>
      <c r="P294" s="41"/>
      <c r="Q294" s="35"/>
    </row>
    <row r="295" spans="1:17" x14ac:dyDescent="0.3">
      <c r="A295" t="s">
        <v>4031</v>
      </c>
      <c r="B295" s="9" t="str">
        <f t="shared" si="8"/>
        <v/>
      </c>
      <c r="C295" s="8" t="str">
        <f t="shared" si="9"/>
        <v>◄</v>
      </c>
      <c r="D295" s="7"/>
      <c r="E295" s="6"/>
      <c r="F295" s="19" t="s">
        <v>752</v>
      </c>
      <c r="G295" s="17" t="s">
        <v>1849</v>
      </c>
      <c r="H295" s="16" t="s">
        <v>1856</v>
      </c>
      <c r="I295" s="15" t="s">
        <v>1316</v>
      </c>
      <c r="J295" s="15">
        <v>1434</v>
      </c>
      <c r="K295" s="14" t="s">
        <v>17</v>
      </c>
      <c r="L295" s="13" t="s">
        <v>18</v>
      </c>
      <c r="M295" s="12" t="s">
        <v>1852</v>
      </c>
      <c r="N295" s="11" t="s">
        <v>1844</v>
      </c>
      <c r="O295" s="10">
        <v>24747</v>
      </c>
      <c r="P295" s="40" t="s">
        <v>1853</v>
      </c>
      <c r="Q295" s="33" t="s">
        <v>1857</v>
      </c>
    </row>
    <row r="296" spans="1:17" x14ac:dyDescent="0.3">
      <c r="A296" t="s">
        <v>4031</v>
      </c>
      <c r="B296" s="9" t="str">
        <f t="shared" si="8"/>
        <v/>
      </c>
      <c r="C296" s="8" t="str">
        <f t="shared" si="9"/>
        <v>◄</v>
      </c>
      <c r="D296" s="7"/>
      <c r="E296" s="6"/>
      <c r="F296" s="18" t="s">
        <v>753</v>
      </c>
      <c r="G296" s="17" t="s">
        <v>1849</v>
      </c>
      <c r="H296" s="16" t="s">
        <v>1858</v>
      </c>
      <c r="I296" s="15" t="s">
        <v>905</v>
      </c>
      <c r="J296" s="15">
        <v>1434</v>
      </c>
      <c r="K296" s="14" t="s">
        <v>64</v>
      </c>
      <c r="L296" s="13" t="s">
        <v>18</v>
      </c>
      <c r="M296" s="12" t="s">
        <v>1852</v>
      </c>
      <c r="N296" s="11" t="s">
        <v>1844</v>
      </c>
      <c r="O296" s="10">
        <v>24747</v>
      </c>
      <c r="P296" s="41"/>
      <c r="Q296" s="35"/>
    </row>
    <row r="297" spans="1:17" ht="15" thickBot="1" x14ac:dyDescent="0.35">
      <c r="A297" t="s">
        <v>4031</v>
      </c>
      <c r="B297" s="9" t="str">
        <f t="shared" si="8"/>
        <v/>
      </c>
      <c r="C297" s="8" t="str">
        <f t="shared" si="9"/>
        <v>◄</v>
      </c>
      <c r="D297" s="7"/>
      <c r="E297" s="6"/>
      <c r="F297" s="18" t="s">
        <v>754</v>
      </c>
      <c r="G297" s="17" t="s">
        <v>1849</v>
      </c>
      <c r="H297" s="16" t="s">
        <v>1859</v>
      </c>
      <c r="I297" s="15">
        <v>0</v>
      </c>
      <c r="J297" s="15">
        <v>1434</v>
      </c>
      <c r="K297" s="14" t="s">
        <v>17</v>
      </c>
      <c r="L297" s="13" t="s">
        <v>18</v>
      </c>
      <c r="M297" s="12" t="s">
        <v>1852</v>
      </c>
      <c r="N297" s="11" t="s">
        <v>1844</v>
      </c>
      <c r="O297" s="10">
        <v>24747</v>
      </c>
      <c r="P297" s="41"/>
      <c r="Q297" s="35"/>
    </row>
    <row r="298" spans="1:17" x14ac:dyDescent="0.3">
      <c r="A298" t="s">
        <v>4031</v>
      </c>
      <c r="B298" s="9" t="str">
        <f t="shared" si="8"/>
        <v/>
      </c>
      <c r="C298" s="8" t="str">
        <f t="shared" si="9"/>
        <v>◄</v>
      </c>
      <c r="D298" s="7"/>
      <c r="E298" s="6"/>
      <c r="F298" s="19" t="s">
        <v>761</v>
      </c>
      <c r="G298" s="17" t="s">
        <v>1860</v>
      </c>
      <c r="H298" s="16" t="s">
        <v>1861</v>
      </c>
      <c r="I298" s="15">
        <v>0</v>
      </c>
      <c r="J298" s="15" t="s">
        <v>1862</v>
      </c>
      <c r="K298" s="14" t="s">
        <v>1863</v>
      </c>
      <c r="L298" s="13" t="s">
        <v>18</v>
      </c>
      <c r="M298" s="12" t="s">
        <v>1864</v>
      </c>
      <c r="N298" s="11" t="s">
        <v>1865</v>
      </c>
      <c r="O298" s="10">
        <v>24775</v>
      </c>
      <c r="P298" s="40" t="s">
        <v>1866</v>
      </c>
      <c r="Q298" s="33">
        <v>0</v>
      </c>
    </row>
    <row r="299" spans="1:17" x14ac:dyDescent="0.3">
      <c r="A299" t="s">
        <v>4031</v>
      </c>
      <c r="B299" s="9" t="str">
        <f t="shared" si="8"/>
        <v/>
      </c>
      <c r="C299" s="8" t="str">
        <f t="shared" si="9"/>
        <v>◄</v>
      </c>
      <c r="D299" s="7"/>
      <c r="E299" s="6"/>
      <c r="F299" s="18" t="s">
        <v>762</v>
      </c>
      <c r="G299" s="17" t="s">
        <v>1860</v>
      </c>
      <c r="H299" s="16" t="s">
        <v>1867</v>
      </c>
      <c r="I299" s="15">
        <v>0</v>
      </c>
      <c r="J299" s="15" t="s">
        <v>1862</v>
      </c>
      <c r="K299" s="14" t="s">
        <v>1863</v>
      </c>
      <c r="L299" s="13" t="s">
        <v>18</v>
      </c>
      <c r="M299" s="12" t="s">
        <v>1864</v>
      </c>
      <c r="N299" s="11" t="s">
        <v>1865</v>
      </c>
      <c r="O299" s="10">
        <v>24775</v>
      </c>
      <c r="P299" s="41"/>
      <c r="Q299" s="35"/>
    </row>
    <row r="300" spans="1:17" ht="15" thickBot="1" x14ac:dyDescent="0.35">
      <c r="A300" t="s">
        <v>4031</v>
      </c>
      <c r="B300" s="9" t="str">
        <f t="shared" si="8"/>
        <v/>
      </c>
      <c r="C300" s="8" t="str">
        <f t="shared" si="9"/>
        <v>◄</v>
      </c>
      <c r="D300" s="7"/>
      <c r="E300" s="6"/>
      <c r="F300" s="18" t="s">
        <v>763</v>
      </c>
      <c r="G300" s="17" t="s">
        <v>1860</v>
      </c>
      <c r="H300" s="16" t="s">
        <v>1868</v>
      </c>
      <c r="I300" s="15">
        <v>0</v>
      </c>
      <c r="J300" s="15" t="s">
        <v>1862</v>
      </c>
      <c r="K300" s="14" t="s">
        <v>906</v>
      </c>
      <c r="L300" s="13" t="s">
        <v>18</v>
      </c>
      <c r="M300" s="12" t="s">
        <v>1864</v>
      </c>
      <c r="N300" s="11" t="s">
        <v>1865</v>
      </c>
      <c r="O300" s="10">
        <v>24775</v>
      </c>
      <c r="P300" s="41"/>
      <c r="Q300" s="35"/>
    </row>
    <row r="301" spans="1:17" x14ac:dyDescent="0.3">
      <c r="A301" t="s">
        <v>4031</v>
      </c>
      <c r="B301" s="9" t="str">
        <f t="shared" si="8"/>
        <v/>
      </c>
      <c r="C301" s="8" t="str">
        <f t="shared" si="9"/>
        <v>◄</v>
      </c>
      <c r="D301" s="7"/>
      <c r="E301" s="6"/>
      <c r="F301" s="19" t="s">
        <v>768</v>
      </c>
      <c r="G301" s="17" t="s">
        <v>1869</v>
      </c>
      <c r="H301" s="16" t="s">
        <v>1870</v>
      </c>
      <c r="I301" s="15" t="s">
        <v>1316</v>
      </c>
      <c r="J301" s="15" t="s">
        <v>1871</v>
      </c>
      <c r="K301" s="14" t="s">
        <v>329</v>
      </c>
      <c r="L301" s="13" t="s">
        <v>18</v>
      </c>
      <c r="M301" s="12" t="s">
        <v>1872</v>
      </c>
      <c r="N301" s="11" t="s">
        <v>1873</v>
      </c>
      <c r="O301" s="10">
        <v>24789</v>
      </c>
      <c r="P301" s="40" t="s">
        <v>1874</v>
      </c>
      <c r="Q301" s="33">
        <v>0</v>
      </c>
    </row>
    <row r="302" spans="1:17" x14ac:dyDescent="0.3">
      <c r="A302" t="s">
        <v>4031</v>
      </c>
      <c r="B302" s="9" t="str">
        <f t="shared" si="8"/>
        <v/>
      </c>
      <c r="C302" s="8" t="str">
        <f t="shared" si="9"/>
        <v>◄</v>
      </c>
      <c r="D302" s="7"/>
      <c r="E302" s="6"/>
      <c r="F302" s="18" t="s">
        <v>769</v>
      </c>
      <c r="G302" s="17" t="s">
        <v>1869</v>
      </c>
      <c r="H302" s="16" t="s">
        <v>1875</v>
      </c>
      <c r="I302" s="15" t="s">
        <v>1316</v>
      </c>
      <c r="J302" s="15" t="s">
        <v>1871</v>
      </c>
      <c r="K302" s="14" t="s">
        <v>329</v>
      </c>
      <c r="L302" s="13" t="s">
        <v>18</v>
      </c>
      <c r="M302" s="12" t="s">
        <v>1872</v>
      </c>
      <c r="N302" s="11" t="s">
        <v>1876</v>
      </c>
      <c r="O302" s="10">
        <v>24789</v>
      </c>
      <c r="P302" s="41"/>
      <c r="Q302" s="35"/>
    </row>
    <row r="303" spans="1:17" ht="15" thickBot="1" x14ac:dyDescent="0.35">
      <c r="A303" t="s">
        <v>4031</v>
      </c>
      <c r="B303" s="9" t="str">
        <f t="shared" si="8"/>
        <v/>
      </c>
      <c r="C303" s="8" t="str">
        <f t="shared" si="9"/>
        <v>◄</v>
      </c>
      <c r="D303" s="7"/>
      <c r="E303" s="6"/>
      <c r="F303" s="18" t="s">
        <v>770</v>
      </c>
      <c r="G303" s="17" t="s">
        <v>1869</v>
      </c>
      <c r="H303" s="16" t="s">
        <v>1877</v>
      </c>
      <c r="I303" s="15">
        <v>0</v>
      </c>
      <c r="J303" s="15" t="s">
        <v>1871</v>
      </c>
      <c r="K303" s="14" t="s">
        <v>329</v>
      </c>
      <c r="L303" s="13" t="s">
        <v>18</v>
      </c>
      <c r="M303" s="12" t="s">
        <v>1872</v>
      </c>
      <c r="N303" s="11" t="s">
        <v>1876</v>
      </c>
      <c r="O303" s="10">
        <v>24789</v>
      </c>
      <c r="P303" s="41"/>
      <c r="Q303" s="35"/>
    </row>
    <row r="304" spans="1:17" x14ac:dyDescent="0.3">
      <c r="A304" t="s">
        <v>4031</v>
      </c>
      <c r="B304" s="9" t="str">
        <f t="shared" si="8"/>
        <v/>
      </c>
      <c r="C304" s="8" t="str">
        <f t="shared" si="9"/>
        <v>◄</v>
      </c>
      <c r="D304" s="7"/>
      <c r="E304" s="6"/>
      <c r="F304" s="19" t="s">
        <v>774</v>
      </c>
      <c r="G304" s="17" t="s">
        <v>1869</v>
      </c>
      <c r="H304" s="16" t="s">
        <v>1878</v>
      </c>
      <c r="I304" s="15" t="s">
        <v>905</v>
      </c>
      <c r="J304" s="15" t="s">
        <v>1871</v>
      </c>
      <c r="K304" s="14" t="s">
        <v>329</v>
      </c>
      <c r="L304" s="13" t="s">
        <v>18</v>
      </c>
      <c r="M304" s="12" t="s">
        <v>1872</v>
      </c>
      <c r="N304" s="11" t="s">
        <v>1873</v>
      </c>
      <c r="O304" s="10">
        <v>24789</v>
      </c>
      <c r="P304" s="40" t="s">
        <v>1874</v>
      </c>
      <c r="Q304" s="33">
        <v>0</v>
      </c>
    </row>
    <row r="305" spans="1:17" x14ac:dyDescent="0.3">
      <c r="A305" t="s">
        <v>4031</v>
      </c>
      <c r="B305" s="9" t="str">
        <f t="shared" si="8"/>
        <v/>
      </c>
      <c r="C305" s="8" t="str">
        <f t="shared" si="9"/>
        <v>◄</v>
      </c>
      <c r="D305" s="7"/>
      <c r="E305" s="6"/>
      <c r="F305" s="18" t="s">
        <v>1879</v>
      </c>
      <c r="G305" s="17" t="s">
        <v>1869</v>
      </c>
      <c r="H305" s="16" t="s">
        <v>1880</v>
      </c>
      <c r="I305" s="15" t="s">
        <v>905</v>
      </c>
      <c r="J305" s="15" t="s">
        <v>1871</v>
      </c>
      <c r="K305" s="14" t="s">
        <v>329</v>
      </c>
      <c r="L305" s="13" t="s">
        <v>18</v>
      </c>
      <c r="M305" s="12" t="s">
        <v>1872</v>
      </c>
      <c r="N305" s="11" t="s">
        <v>1873</v>
      </c>
      <c r="O305" s="10">
        <v>24789</v>
      </c>
      <c r="P305" s="41"/>
      <c r="Q305" s="35"/>
    </row>
    <row r="306" spans="1:17" ht="15" thickBot="1" x14ac:dyDescent="0.35">
      <c r="A306" t="s">
        <v>4031</v>
      </c>
      <c r="B306" s="9" t="str">
        <f t="shared" si="8"/>
        <v/>
      </c>
      <c r="C306" s="8" t="str">
        <f t="shared" si="9"/>
        <v>◄</v>
      </c>
      <c r="D306" s="7"/>
      <c r="E306" s="6"/>
      <c r="F306" s="18" t="s">
        <v>1881</v>
      </c>
      <c r="G306" s="17" t="s">
        <v>1869</v>
      </c>
      <c r="H306" s="16" t="s">
        <v>1882</v>
      </c>
      <c r="I306" s="15" t="s">
        <v>905</v>
      </c>
      <c r="J306" s="15" t="s">
        <v>1871</v>
      </c>
      <c r="K306" s="14" t="s">
        <v>329</v>
      </c>
      <c r="L306" s="13" t="s">
        <v>18</v>
      </c>
      <c r="M306" s="12" t="s">
        <v>1872</v>
      </c>
      <c r="N306" s="11">
        <v>25069</v>
      </c>
      <c r="O306" s="10">
        <v>24789</v>
      </c>
      <c r="P306" s="41"/>
      <c r="Q306" s="35"/>
    </row>
    <row r="307" spans="1:17" x14ac:dyDescent="0.3">
      <c r="A307" t="s">
        <v>4031</v>
      </c>
      <c r="B307" s="9" t="str">
        <f t="shared" si="8"/>
        <v/>
      </c>
      <c r="C307" s="8" t="str">
        <f t="shared" si="9"/>
        <v>◄</v>
      </c>
      <c r="D307" s="7"/>
      <c r="E307" s="6"/>
      <c r="F307" s="19" t="s">
        <v>1883</v>
      </c>
      <c r="G307" s="17" t="s">
        <v>1869</v>
      </c>
      <c r="H307" s="16" t="s">
        <v>1884</v>
      </c>
      <c r="I307" s="15">
        <v>0</v>
      </c>
      <c r="J307" s="15" t="s">
        <v>1885</v>
      </c>
      <c r="K307" s="14" t="s">
        <v>329</v>
      </c>
      <c r="L307" s="13" t="s">
        <v>18</v>
      </c>
      <c r="M307" s="12" t="s">
        <v>1872</v>
      </c>
      <c r="N307" s="11">
        <v>107</v>
      </c>
      <c r="O307" s="10">
        <v>24789</v>
      </c>
      <c r="P307" s="40" t="s">
        <v>1874</v>
      </c>
      <c r="Q307" s="33">
        <v>0</v>
      </c>
    </row>
    <row r="308" spans="1:17" ht="15" thickBot="1" x14ac:dyDescent="0.35">
      <c r="A308" t="s">
        <v>4031</v>
      </c>
      <c r="B308" s="9" t="str">
        <f t="shared" si="8"/>
        <v/>
      </c>
      <c r="C308" s="8" t="str">
        <f t="shared" si="9"/>
        <v>◄</v>
      </c>
      <c r="D308" s="7"/>
      <c r="E308" s="6"/>
      <c r="F308" s="18" t="s">
        <v>4100</v>
      </c>
      <c r="G308" s="17" t="s">
        <v>1869</v>
      </c>
      <c r="H308" s="16" t="s">
        <v>4056</v>
      </c>
      <c r="I308" s="15">
        <v>0</v>
      </c>
      <c r="J308" s="15" t="s">
        <v>4057</v>
      </c>
      <c r="K308" s="14" t="s">
        <v>50</v>
      </c>
      <c r="L308" s="13" t="s">
        <v>70</v>
      </c>
      <c r="M308" s="12" t="s">
        <v>1872</v>
      </c>
      <c r="N308" s="11" t="s">
        <v>50</v>
      </c>
      <c r="O308" s="10">
        <v>24789</v>
      </c>
      <c r="P308" s="41"/>
      <c r="Q308" s="35"/>
    </row>
    <row r="309" spans="1:17" x14ac:dyDescent="0.3">
      <c r="A309" t="s">
        <v>4031</v>
      </c>
      <c r="B309" s="9" t="str">
        <f t="shared" si="8"/>
        <v/>
      </c>
      <c r="C309" s="8" t="str">
        <f t="shared" si="9"/>
        <v>◄</v>
      </c>
      <c r="D309" s="7"/>
      <c r="E309" s="6"/>
      <c r="F309" s="19" t="s">
        <v>1886</v>
      </c>
      <c r="G309" s="17" t="s">
        <v>1887</v>
      </c>
      <c r="H309" s="16" t="s">
        <v>1888</v>
      </c>
      <c r="I309" s="15">
        <v>0</v>
      </c>
      <c r="J309" s="15" t="s">
        <v>1889</v>
      </c>
      <c r="K309" s="14" t="s">
        <v>906</v>
      </c>
      <c r="L309" s="13" t="s">
        <v>18</v>
      </c>
      <c r="M309" s="12" t="s">
        <v>1890</v>
      </c>
      <c r="N309" s="11" t="s">
        <v>1891</v>
      </c>
      <c r="O309" s="10">
        <v>24817</v>
      </c>
      <c r="P309" s="40" t="s">
        <v>1892</v>
      </c>
      <c r="Q309" s="33">
        <v>0</v>
      </c>
    </row>
    <row r="310" spans="1:17" x14ac:dyDescent="0.3">
      <c r="A310" t="s">
        <v>4031</v>
      </c>
      <c r="B310" s="9" t="str">
        <f t="shared" si="8"/>
        <v/>
      </c>
      <c r="C310" s="8" t="str">
        <f t="shared" si="9"/>
        <v>◄</v>
      </c>
      <c r="D310" s="7"/>
      <c r="E310" s="6"/>
      <c r="F310" s="18" t="s">
        <v>1893</v>
      </c>
      <c r="G310" s="17" t="s">
        <v>1887</v>
      </c>
      <c r="H310" s="16" t="s">
        <v>1894</v>
      </c>
      <c r="I310" s="15">
        <v>0</v>
      </c>
      <c r="J310" s="15">
        <v>1438</v>
      </c>
      <c r="K310" s="14" t="s">
        <v>906</v>
      </c>
      <c r="L310" s="13" t="s">
        <v>18</v>
      </c>
      <c r="M310" s="12" t="s">
        <v>1890</v>
      </c>
      <c r="N310" s="11" t="s">
        <v>1891</v>
      </c>
      <c r="O310" s="10">
        <v>24817</v>
      </c>
      <c r="P310" s="41"/>
      <c r="Q310" s="35"/>
    </row>
    <row r="311" spans="1:17" ht="15" thickBot="1" x14ac:dyDescent="0.35">
      <c r="A311" t="s">
        <v>4031</v>
      </c>
      <c r="B311" s="9" t="str">
        <f t="shared" si="8"/>
        <v/>
      </c>
      <c r="C311" s="8" t="str">
        <f t="shared" si="9"/>
        <v>◄</v>
      </c>
      <c r="D311" s="7"/>
      <c r="E311" s="6"/>
      <c r="F311" s="18" t="s">
        <v>1895</v>
      </c>
      <c r="G311" s="17" t="s">
        <v>1887</v>
      </c>
      <c r="H311" s="16" t="s">
        <v>1896</v>
      </c>
      <c r="I311" s="15">
        <v>0</v>
      </c>
      <c r="J311" s="15">
        <v>1439</v>
      </c>
      <c r="K311" s="14" t="s">
        <v>906</v>
      </c>
      <c r="L311" s="13" t="s">
        <v>18</v>
      </c>
      <c r="M311" s="12" t="s">
        <v>1890</v>
      </c>
      <c r="N311" s="11" t="s">
        <v>1891</v>
      </c>
      <c r="O311" s="10">
        <v>24817</v>
      </c>
      <c r="P311" s="41"/>
      <c r="Q311" s="35"/>
    </row>
    <row r="312" spans="1:17" x14ac:dyDescent="0.3">
      <c r="A312" t="s">
        <v>4031</v>
      </c>
      <c r="B312" s="9" t="str">
        <f t="shared" si="8"/>
        <v/>
      </c>
      <c r="C312" s="8" t="str">
        <f t="shared" si="9"/>
        <v>◄</v>
      </c>
      <c r="D312" s="7"/>
      <c r="E312" s="6"/>
      <c r="F312" s="19" t="s">
        <v>1897</v>
      </c>
      <c r="G312" s="17" t="s">
        <v>1887</v>
      </c>
      <c r="H312" s="16" t="s">
        <v>1898</v>
      </c>
      <c r="I312" s="15">
        <v>0</v>
      </c>
      <c r="J312" s="15">
        <v>1440</v>
      </c>
      <c r="K312" s="14" t="s">
        <v>906</v>
      </c>
      <c r="L312" s="13" t="s">
        <v>18</v>
      </c>
      <c r="M312" s="12" t="s">
        <v>1890</v>
      </c>
      <c r="N312" s="11" t="s">
        <v>1891</v>
      </c>
      <c r="O312" s="10">
        <v>24817</v>
      </c>
      <c r="P312" s="40" t="s">
        <v>1892</v>
      </c>
      <c r="Q312" s="33">
        <v>0</v>
      </c>
    </row>
    <row r="313" spans="1:17" x14ac:dyDescent="0.3">
      <c r="A313" t="s">
        <v>4031</v>
      </c>
      <c r="B313" s="9" t="str">
        <f t="shared" si="8"/>
        <v/>
      </c>
      <c r="C313" s="8" t="str">
        <f t="shared" si="9"/>
        <v>◄</v>
      </c>
      <c r="D313" s="7"/>
      <c r="E313" s="6"/>
      <c r="F313" s="18" t="s">
        <v>1899</v>
      </c>
      <c r="G313" s="17" t="s">
        <v>1887</v>
      </c>
      <c r="H313" s="16" t="s">
        <v>1900</v>
      </c>
      <c r="I313" s="15">
        <v>0</v>
      </c>
      <c r="J313" s="15">
        <v>1441</v>
      </c>
      <c r="K313" s="14" t="s">
        <v>906</v>
      </c>
      <c r="L313" s="13" t="s">
        <v>18</v>
      </c>
      <c r="M313" s="12" t="s">
        <v>1890</v>
      </c>
      <c r="N313" s="11" t="s">
        <v>1891</v>
      </c>
      <c r="O313" s="10">
        <v>24817</v>
      </c>
      <c r="P313" s="41"/>
      <c r="Q313" s="35"/>
    </row>
    <row r="314" spans="1:17" ht="15" thickBot="1" x14ac:dyDescent="0.35">
      <c r="A314" t="s">
        <v>4031</v>
      </c>
      <c r="B314" s="9" t="str">
        <f t="shared" si="8"/>
        <v/>
      </c>
      <c r="C314" s="8" t="str">
        <f t="shared" si="9"/>
        <v>◄</v>
      </c>
      <c r="D314" s="7"/>
      <c r="E314" s="6"/>
      <c r="F314" s="18" t="s">
        <v>1901</v>
      </c>
      <c r="G314" s="17" t="s">
        <v>1887</v>
      </c>
      <c r="H314" s="16" t="s">
        <v>1902</v>
      </c>
      <c r="I314" s="15">
        <v>0</v>
      </c>
      <c r="J314" s="15">
        <v>1442</v>
      </c>
      <c r="K314" s="14" t="s">
        <v>906</v>
      </c>
      <c r="L314" s="13" t="s">
        <v>18</v>
      </c>
      <c r="M314" s="12" t="s">
        <v>1890</v>
      </c>
      <c r="N314" s="11" t="s">
        <v>1891</v>
      </c>
      <c r="O314" s="10">
        <v>24817</v>
      </c>
      <c r="P314" s="41"/>
      <c r="Q314" s="35"/>
    </row>
    <row r="315" spans="1:17" x14ac:dyDescent="0.3">
      <c r="A315" t="s">
        <v>4031</v>
      </c>
      <c r="B315" s="9" t="str">
        <f t="shared" si="8"/>
        <v/>
      </c>
      <c r="C315" s="8" t="str">
        <f t="shared" si="9"/>
        <v>◄</v>
      </c>
      <c r="D315" s="7"/>
      <c r="E315" s="6"/>
      <c r="F315" s="19" t="s">
        <v>1903</v>
      </c>
      <c r="G315" s="17" t="s">
        <v>1887</v>
      </c>
      <c r="H315" s="16" t="s">
        <v>1904</v>
      </c>
      <c r="I315" s="15">
        <v>0</v>
      </c>
      <c r="J315" s="15" t="s">
        <v>1889</v>
      </c>
      <c r="K315" s="14" t="s">
        <v>50</v>
      </c>
      <c r="L315" s="13" t="s">
        <v>51</v>
      </c>
      <c r="M315" s="12" t="s">
        <v>1890</v>
      </c>
      <c r="N315" s="11" t="s">
        <v>50</v>
      </c>
      <c r="O315" s="10">
        <v>24817</v>
      </c>
      <c r="P315" s="40" t="s">
        <v>1892</v>
      </c>
      <c r="Q315" s="33" t="s">
        <v>1905</v>
      </c>
    </row>
    <row r="316" spans="1:17" x14ac:dyDescent="0.3">
      <c r="A316" t="s">
        <v>4031</v>
      </c>
      <c r="B316" s="9" t="str">
        <f t="shared" si="8"/>
        <v/>
      </c>
      <c r="C316" s="8" t="str">
        <f t="shared" si="9"/>
        <v>◄</v>
      </c>
      <c r="D316" s="7"/>
      <c r="E316" s="6"/>
      <c r="F316" s="18" t="s">
        <v>1906</v>
      </c>
      <c r="G316" s="17" t="s">
        <v>1887</v>
      </c>
      <c r="H316" s="16" t="s">
        <v>1907</v>
      </c>
      <c r="I316" s="15">
        <v>0</v>
      </c>
      <c r="J316" s="15">
        <v>1438</v>
      </c>
      <c r="K316" s="14" t="s">
        <v>906</v>
      </c>
      <c r="L316" s="13" t="s">
        <v>18</v>
      </c>
      <c r="M316" s="12" t="s">
        <v>1890</v>
      </c>
      <c r="N316" s="11" t="s">
        <v>1891</v>
      </c>
      <c r="O316" s="10">
        <v>24817</v>
      </c>
      <c r="P316" s="41"/>
      <c r="Q316" s="35"/>
    </row>
    <row r="317" spans="1:17" ht="15" thickBot="1" x14ac:dyDescent="0.35">
      <c r="A317" t="s">
        <v>4031</v>
      </c>
      <c r="B317" s="9" t="str">
        <f t="shared" si="8"/>
        <v/>
      </c>
      <c r="C317" s="8" t="str">
        <f t="shared" si="9"/>
        <v>◄</v>
      </c>
      <c r="D317" s="7"/>
      <c r="E317" s="6"/>
      <c r="F317" s="18" t="s">
        <v>1908</v>
      </c>
      <c r="G317" s="17" t="s">
        <v>1887</v>
      </c>
      <c r="H317" s="16" t="s">
        <v>1909</v>
      </c>
      <c r="I317" s="15">
        <v>0</v>
      </c>
      <c r="J317" s="15">
        <v>1439</v>
      </c>
      <c r="K317" s="14" t="s">
        <v>50</v>
      </c>
      <c r="L317" s="13" t="s">
        <v>51</v>
      </c>
      <c r="M317" s="12" t="s">
        <v>1890</v>
      </c>
      <c r="N317" s="11" t="s">
        <v>50</v>
      </c>
      <c r="O317" s="10">
        <v>24817</v>
      </c>
      <c r="P317" s="41"/>
      <c r="Q317" s="35"/>
    </row>
    <row r="318" spans="1:17" x14ac:dyDescent="0.3">
      <c r="A318" t="s">
        <v>4031</v>
      </c>
      <c r="B318" s="9" t="str">
        <f t="shared" si="8"/>
        <v/>
      </c>
      <c r="C318" s="8" t="str">
        <f t="shared" si="9"/>
        <v>◄</v>
      </c>
      <c r="D318" s="7"/>
      <c r="E318" s="6"/>
      <c r="F318" s="19" t="s">
        <v>1910</v>
      </c>
      <c r="G318" s="17" t="s">
        <v>1887</v>
      </c>
      <c r="H318" s="16" t="s">
        <v>1911</v>
      </c>
      <c r="I318" s="15">
        <v>0</v>
      </c>
      <c r="J318" s="15">
        <v>1440</v>
      </c>
      <c r="K318" s="14" t="s">
        <v>50</v>
      </c>
      <c r="L318" s="13" t="s">
        <v>51</v>
      </c>
      <c r="M318" s="12" t="s">
        <v>1890</v>
      </c>
      <c r="N318" s="11" t="s">
        <v>50</v>
      </c>
      <c r="O318" s="10">
        <v>24817</v>
      </c>
      <c r="P318" s="40" t="s">
        <v>1892</v>
      </c>
      <c r="Q318" s="33">
        <v>0</v>
      </c>
    </row>
    <row r="319" spans="1:17" x14ac:dyDescent="0.3">
      <c r="A319" t="s">
        <v>4031</v>
      </c>
      <c r="B319" s="9" t="str">
        <f t="shared" si="8"/>
        <v/>
      </c>
      <c r="C319" s="8" t="str">
        <f t="shared" si="9"/>
        <v>◄</v>
      </c>
      <c r="D319" s="7"/>
      <c r="E319" s="6"/>
      <c r="F319" s="18" t="s">
        <v>1912</v>
      </c>
      <c r="G319" s="17" t="s">
        <v>1887</v>
      </c>
      <c r="H319" s="16" t="s">
        <v>1913</v>
      </c>
      <c r="I319" s="15">
        <v>0</v>
      </c>
      <c r="J319" s="15">
        <v>1441</v>
      </c>
      <c r="K319" s="14" t="s">
        <v>50</v>
      </c>
      <c r="L319" s="13" t="s">
        <v>51</v>
      </c>
      <c r="M319" s="12" t="s">
        <v>1890</v>
      </c>
      <c r="N319" s="11" t="s">
        <v>50</v>
      </c>
      <c r="O319" s="10">
        <v>24817</v>
      </c>
      <c r="P319" s="41"/>
      <c r="Q319" s="35"/>
    </row>
    <row r="320" spans="1:17" x14ac:dyDescent="0.3">
      <c r="A320" t="s">
        <v>4031</v>
      </c>
      <c r="B320" s="9" t="str">
        <f t="shared" si="8"/>
        <v/>
      </c>
      <c r="C320" s="8" t="str">
        <f t="shared" si="9"/>
        <v>◄</v>
      </c>
      <c r="D320" s="7"/>
      <c r="E320" s="6"/>
      <c r="F320" s="18" t="s">
        <v>1914</v>
      </c>
      <c r="G320" s="17" t="s">
        <v>1887</v>
      </c>
      <c r="H320" s="16" t="s">
        <v>1915</v>
      </c>
      <c r="I320" s="15">
        <v>0</v>
      </c>
      <c r="J320" s="15">
        <v>1442</v>
      </c>
      <c r="K320" s="14" t="s">
        <v>50</v>
      </c>
      <c r="L320" s="13" t="s">
        <v>51</v>
      </c>
      <c r="M320" s="12" t="s">
        <v>1890</v>
      </c>
      <c r="N320" s="11" t="s">
        <v>50</v>
      </c>
      <c r="O320" s="10">
        <v>24817</v>
      </c>
      <c r="P320" s="41"/>
      <c r="Q320" s="35"/>
    </row>
    <row r="321" spans="1:17" x14ac:dyDescent="0.3">
      <c r="A321" t="s">
        <v>4031</v>
      </c>
      <c r="B321" s="3"/>
      <c r="C321" s="3"/>
      <c r="D321" s="3"/>
      <c r="E321" s="3"/>
      <c r="F321" s="5" t="s">
        <v>499</v>
      </c>
      <c r="G321" s="3"/>
      <c r="H321" s="3"/>
      <c r="I321" s="3"/>
      <c r="J321" s="3"/>
      <c r="K321" s="3"/>
      <c r="L321" s="4"/>
      <c r="M321" s="4"/>
      <c r="N321" s="3"/>
      <c r="O321" s="3"/>
      <c r="P321" s="3"/>
      <c r="Q321" s="3"/>
    </row>
    <row r="322" spans="1:17" ht="15" thickBot="1" x14ac:dyDescent="0.35">
      <c r="A322" s="70" t="s">
        <v>4031</v>
      </c>
      <c r="C322" s="94" t="s">
        <v>4031</v>
      </c>
      <c r="D322" s="93" t="s">
        <v>4031</v>
      </c>
      <c r="E322" s="93" t="s">
        <v>4031</v>
      </c>
      <c r="F322" s="93" t="s">
        <v>4031</v>
      </c>
      <c r="G322" s="93" t="s">
        <v>4031</v>
      </c>
      <c r="H322" s="93" t="s">
        <v>4031</v>
      </c>
      <c r="I322" s="93" t="s">
        <v>4031</v>
      </c>
      <c r="J322" s="93" t="s">
        <v>4031</v>
      </c>
      <c r="K322" s="93" t="s">
        <v>4031</v>
      </c>
      <c r="L322" s="93" t="s">
        <v>4031</v>
      </c>
      <c r="M322" s="93" t="s">
        <v>4031</v>
      </c>
      <c r="N322" s="93" t="s">
        <v>4031</v>
      </c>
      <c r="O322" s="93" t="s">
        <v>4031</v>
      </c>
    </row>
    <row r="323" spans="1:17" ht="15" thickTop="1" x14ac:dyDescent="0.3">
      <c r="A323" s="70" t="s">
        <v>4031</v>
      </c>
      <c r="B323" s="80"/>
      <c r="C323" s="80" t="s">
        <v>4036</v>
      </c>
      <c r="D323" s="80" t="s">
        <v>4036</v>
      </c>
      <c r="E323" s="80" t="s">
        <v>4036</v>
      </c>
      <c r="F323" s="71" t="s">
        <v>4031</v>
      </c>
      <c r="G323" s="81" t="s">
        <v>4033</v>
      </c>
      <c r="H323" s="82" t="s">
        <v>4034</v>
      </c>
      <c r="I323" s="83"/>
      <c r="J323" s="84"/>
      <c r="K323" s="84"/>
      <c r="L323" s="83"/>
      <c r="M323" s="83"/>
      <c r="N323" s="84"/>
      <c r="O323" s="85"/>
    </row>
    <row r="324" spans="1:17" ht="15" customHeight="1" thickBot="1" x14ac:dyDescent="0.35">
      <c r="A324" s="86"/>
      <c r="B324" s="86"/>
      <c r="C324" s="86"/>
      <c r="D324" s="141" t="str">
        <f>CONCATENATE(COUNTIF(L325:L443, "scan"), "x ►")</f>
        <v>24x ►</v>
      </c>
      <c r="E324" s="142"/>
      <c r="F324" s="13" t="s">
        <v>51</v>
      </c>
      <c r="G324" s="72" t="str">
        <f>CONCATENATE(D324,"Missende scans in:")</f>
        <v>24x ►Missende scans in:</v>
      </c>
      <c r="H324" s="87" t="str">
        <f>H$3</f>
        <v>MK JAY1965-1967(1313-1442)(NL-FR-EN)</v>
      </c>
      <c r="I324" s="88"/>
      <c r="J324" s="89"/>
      <c r="K324" s="89"/>
      <c r="L324" s="88"/>
      <c r="M324" s="88"/>
      <c r="N324" s="89"/>
      <c r="O324" s="90"/>
    </row>
    <row r="325" spans="1:17" ht="15" thickTop="1" x14ac:dyDescent="0.3">
      <c r="A325" t="s">
        <v>4031</v>
      </c>
      <c r="B325" s="9" t="s">
        <v>18</v>
      </c>
      <c r="C325" s="8" t="s">
        <v>3617</v>
      </c>
      <c r="D325" s="7"/>
      <c r="E325" s="6"/>
      <c r="F325" s="19" t="s">
        <v>11</v>
      </c>
      <c r="G325" s="17" t="s">
        <v>1317</v>
      </c>
      <c r="H325" s="16" t="s">
        <v>1318</v>
      </c>
      <c r="I325" s="15">
        <v>0</v>
      </c>
      <c r="J325" s="15" t="s">
        <v>1319</v>
      </c>
      <c r="K325" s="14" t="s">
        <v>50</v>
      </c>
      <c r="L325" s="13" t="s">
        <v>51</v>
      </c>
      <c r="M325" s="12" t="s">
        <v>1320</v>
      </c>
      <c r="N325" s="11" t="s">
        <v>50</v>
      </c>
      <c r="O325" s="10">
        <v>23767</v>
      </c>
      <c r="P325" s="40" t="s">
        <v>1321</v>
      </c>
      <c r="Q325" s="33">
        <v>0</v>
      </c>
    </row>
    <row r="326" spans="1:17" x14ac:dyDescent="0.3">
      <c r="A326" t="s">
        <v>4031</v>
      </c>
      <c r="B326" s="9" t="s">
        <v>18</v>
      </c>
      <c r="C326" s="8" t="s">
        <v>3617</v>
      </c>
      <c r="D326" s="7"/>
      <c r="E326" s="6"/>
      <c r="F326" s="18" t="s">
        <v>12</v>
      </c>
      <c r="G326" s="17" t="s">
        <v>1317</v>
      </c>
      <c r="H326" s="16" t="s">
        <v>1322</v>
      </c>
      <c r="I326" s="15">
        <v>0</v>
      </c>
      <c r="J326" s="15">
        <v>1314</v>
      </c>
      <c r="K326" s="14" t="s">
        <v>50</v>
      </c>
      <c r="L326" s="13" t="s">
        <v>51</v>
      </c>
      <c r="M326" s="12" t="s">
        <v>1320</v>
      </c>
      <c r="N326" s="11" t="s">
        <v>50</v>
      </c>
      <c r="O326" s="10">
        <v>23767</v>
      </c>
      <c r="P326" s="41"/>
      <c r="Q326" s="35"/>
    </row>
    <row r="327" spans="1:17" x14ac:dyDescent="0.3">
      <c r="A327" t="s">
        <v>4031</v>
      </c>
      <c r="B327" s="9" t="s">
        <v>18</v>
      </c>
      <c r="C327" s="8" t="s">
        <v>3617</v>
      </c>
      <c r="D327" s="7"/>
      <c r="E327" s="6"/>
      <c r="F327" s="18" t="s">
        <v>25</v>
      </c>
      <c r="G327" s="17" t="s">
        <v>1323</v>
      </c>
      <c r="H327" s="16" t="s">
        <v>1329</v>
      </c>
      <c r="I327" s="15">
        <v>0</v>
      </c>
      <c r="J327" s="15">
        <v>1316</v>
      </c>
      <c r="K327" s="14" t="s">
        <v>50</v>
      </c>
      <c r="L327" s="13" t="s">
        <v>51</v>
      </c>
      <c r="M327" s="12" t="s">
        <v>1326</v>
      </c>
      <c r="N327" s="11" t="s">
        <v>1327</v>
      </c>
      <c r="O327" s="10">
        <v>23788</v>
      </c>
      <c r="P327" s="41"/>
      <c r="Q327" s="35"/>
    </row>
    <row r="328" spans="1:17" ht="15" thickBot="1" x14ac:dyDescent="0.35">
      <c r="A328" t="s">
        <v>4031</v>
      </c>
      <c r="B328" s="9" t="s">
        <v>18</v>
      </c>
      <c r="C328" s="8" t="s">
        <v>3617</v>
      </c>
      <c r="D328" s="7"/>
      <c r="E328" s="6"/>
      <c r="F328" s="18" t="s">
        <v>26</v>
      </c>
      <c r="G328" s="17" t="s">
        <v>1323</v>
      </c>
      <c r="H328" s="16" t="s">
        <v>1330</v>
      </c>
      <c r="I328" s="15">
        <v>0</v>
      </c>
      <c r="J328" s="15">
        <v>1317</v>
      </c>
      <c r="K328" s="14" t="s">
        <v>50</v>
      </c>
      <c r="L328" s="13" t="s">
        <v>51</v>
      </c>
      <c r="M328" s="12" t="s">
        <v>1326</v>
      </c>
      <c r="N328" s="11" t="s">
        <v>1327</v>
      </c>
      <c r="O328" s="10">
        <v>23788</v>
      </c>
      <c r="P328" s="41"/>
      <c r="Q328" s="35"/>
    </row>
    <row r="329" spans="1:17" x14ac:dyDescent="0.3">
      <c r="A329" t="s">
        <v>4031</v>
      </c>
      <c r="B329" s="9" t="s">
        <v>18</v>
      </c>
      <c r="C329" s="8" t="s">
        <v>3617</v>
      </c>
      <c r="D329" s="7"/>
      <c r="E329" s="6"/>
      <c r="F329" s="19" t="s">
        <v>32</v>
      </c>
      <c r="G329" s="17" t="s">
        <v>1331</v>
      </c>
      <c r="H329" s="16" t="s">
        <v>1332</v>
      </c>
      <c r="I329" s="15">
        <v>0</v>
      </c>
      <c r="J329" s="15" t="s">
        <v>1333</v>
      </c>
      <c r="K329" s="14" t="s">
        <v>50</v>
      </c>
      <c r="L329" s="13" t="s">
        <v>51</v>
      </c>
      <c r="M329" s="12" t="s">
        <v>1334</v>
      </c>
      <c r="N329" s="11" t="s">
        <v>50</v>
      </c>
      <c r="O329" s="10">
        <v>23858</v>
      </c>
      <c r="P329" s="40" t="s">
        <v>1335</v>
      </c>
      <c r="Q329" s="33">
        <v>0</v>
      </c>
    </row>
    <row r="330" spans="1:17" x14ac:dyDescent="0.3">
      <c r="A330" t="s">
        <v>4031</v>
      </c>
      <c r="B330" s="9" t="s">
        <v>18</v>
      </c>
      <c r="C330" s="8" t="s">
        <v>3617</v>
      </c>
      <c r="D330" s="7"/>
      <c r="E330" s="6"/>
      <c r="F330" s="18" t="s">
        <v>33</v>
      </c>
      <c r="G330" s="17" t="s">
        <v>1331</v>
      </c>
      <c r="H330" s="16" t="s">
        <v>1336</v>
      </c>
      <c r="I330" s="15">
        <v>0</v>
      </c>
      <c r="J330" s="15">
        <v>1319</v>
      </c>
      <c r="K330" s="14" t="s">
        <v>50</v>
      </c>
      <c r="L330" s="13" t="s">
        <v>51</v>
      </c>
      <c r="M330" s="12" t="s">
        <v>1334</v>
      </c>
      <c r="N330" s="11" t="s">
        <v>50</v>
      </c>
      <c r="O330" s="10">
        <v>23858</v>
      </c>
      <c r="P330" s="41"/>
      <c r="Q330" s="35"/>
    </row>
    <row r="331" spans="1:17" ht="15" thickBot="1" x14ac:dyDescent="0.35">
      <c r="A331" t="s">
        <v>4031</v>
      </c>
      <c r="B331" s="9" t="s">
        <v>18</v>
      </c>
      <c r="C331" s="8" t="s">
        <v>3617</v>
      </c>
      <c r="D331" s="7"/>
      <c r="E331" s="6"/>
      <c r="F331" s="18" t="s">
        <v>34</v>
      </c>
      <c r="G331" s="17" t="s">
        <v>1331</v>
      </c>
      <c r="H331" s="16" t="s">
        <v>1337</v>
      </c>
      <c r="I331" s="15">
        <v>0</v>
      </c>
      <c r="J331" s="15">
        <v>1320</v>
      </c>
      <c r="K331" s="14" t="s">
        <v>50</v>
      </c>
      <c r="L331" s="13" t="s">
        <v>51</v>
      </c>
      <c r="M331" s="12" t="s">
        <v>1334</v>
      </c>
      <c r="N331" s="11" t="s">
        <v>50</v>
      </c>
      <c r="O331" s="10">
        <v>23858</v>
      </c>
      <c r="P331" s="41"/>
      <c r="Q331" s="35"/>
    </row>
    <row r="332" spans="1:17" ht="15" thickBot="1" x14ac:dyDescent="0.35">
      <c r="A332" t="s">
        <v>4031</v>
      </c>
      <c r="B332" s="9" t="s">
        <v>18</v>
      </c>
      <c r="C332" s="8" t="s">
        <v>3617</v>
      </c>
      <c r="D332" s="7"/>
      <c r="E332" s="6"/>
      <c r="F332" s="19" t="s">
        <v>85</v>
      </c>
      <c r="G332" s="17" t="s">
        <v>1368</v>
      </c>
      <c r="H332" s="16" t="s">
        <v>1375</v>
      </c>
      <c r="I332" s="15">
        <v>0</v>
      </c>
      <c r="J332" s="15">
        <v>1332</v>
      </c>
      <c r="K332" s="14" t="s">
        <v>50</v>
      </c>
      <c r="L332" s="13" t="s">
        <v>51</v>
      </c>
      <c r="M332" s="12" t="s">
        <v>1371</v>
      </c>
      <c r="N332" s="11" t="s">
        <v>50</v>
      </c>
      <c r="O332" s="10">
        <v>23872</v>
      </c>
      <c r="P332" s="40" t="s">
        <v>1372</v>
      </c>
      <c r="Q332" s="33">
        <v>0</v>
      </c>
    </row>
    <row r="333" spans="1:17" ht="15" thickBot="1" x14ac:dyDescent="0.35">
      <c r="A333" t="s">
        <v>4031</v>
      </c>
      <c r="B333" s="9" t="s">
        <v>18</v>
      </c>
      <c r="C333" s="8" t="s">
        <v>3617</v>
      </c>
      <c r="D333" s="7"/>
      <c r="E333" s="6"/>
      <c r="F333" s="19" t="s">
        <v>94</v>
      </c>
      <c r="G333" s="17" t="s">
        <v>1377</v>
      </c>
      <c r="H333" s="16" t="s">
        <v>1378</v>
      </c>
      <c r="I333" s="15">
        <v>0</v>
      </c>
      <c r="J333" s="15" t="s">
        <v>1379</v>
      </c>
      <c r="K333" s="14" t="s">
        <v>50</v>
      </c>
      <c r="L333" s="13" t="s">
        <v>51</v>
      </c>
      <c r="M333" s="12" t="s">
        <v>1371</v>
      </c>
      <c r="N333" s="11" t="s">
        <v>50</v>
      </c>
      <c r="O333" s="10">
        <v>23516</v>
      </c>
      <c r="P333" s="40" t="s">
        <v>1380</v>
      </c>
      <c r="Q333" s="33">
        <v>0</v>
      </c>
    </row>
    <row r="334" spans="1:17" x14ac:dyDescent="0.3">
      <c r="A334" t="s">
        <v>4031</v>
      </c>
      <c r="B334" s="9" t="s">
        <v>18</v>
      </c>
      <c r="C334" s="8" t="s">
        <v>3617</v>
      </c>
      <c r="D334" s="7"/>
      <c r="E334" s="6"/>
      <c r="F334" s="19" t="s">
        <v>127</v>
      </c>
      <c r="G334" s="17" t="s">
        <v>1409</v>
      </c>
      <c r="H334" s="16" t="s">
        <v>1410</v>
      </c>
      <c r="I334" s="15">
        <v>0</v>
      </c>
      <c r="J334" s="15" t="s">
        <v>1411</v>
      </c>
      <c r="K334" s="14" t="s">
        <v>50</v>
      </c>
      <c r="L334" s="13" t="s">
        <v>51</v>
      </c>
      <c r="M334" s="12" t="s">
        <v>1412</v>
      </c>
      <c r="N334" s="11" t="s">
        <v>50</v>
      </c>
      <c r="O334" s="10">
        <v>23914</v>
      </c>
      <c r="P334" s="40" t="s">
        <v>1413</v>
      </c>
      <c r="Q334" s="33">
        <v>0</v>
      </c>
    </row>
    <row r="335" spans="1:17" ht="15" thickBot="1" x14ac:dyDescent="0.35">
      <c r="A335" t="s">
        <v>4031</v>
      </c>
      <c r="B335" s="9" t="s">
        <v>18</v>
      </c>
      <c r="C335" s="8" t="s">
        <v>3617</v>
      </c>
      <c r="D335" s="7"/>
      <c r="E335" s="6"/>
      <c r="F335" s="18" t="s">
        <v>129</v>
      </c>
      <c r="G335" s="17" t="s">
        <v>1409</v>
      </c>
      <c r="H335" s="16" t="s">
        <v>1415</v>
      </c>
      <c r="I335" s="15">
        <v>0</v>
      </c>
      <c r="J335" s="15">
        <v>1339</v>
      </c>
      <c r="K335" s="14" t="s">
        <v>50</v>
      </c>
      <c r="L335" s="13" t="s">
        <v>51</v>
      </c>
      <c r="M335" s="12" t="s">
        <v>1412</v>
      </c>
      <c r="N335" s="11" t="s">
        <v>50</v>
      </c>
      <c r="O335" s="10">
        <v>23914</v>
      </c>
      <c r="P335" s="41"/>
      <c r="Q335" s="35"/>
    </row>
    <row r="336" spans="1:17" x14ac:dyDescent="0.3">
      <c r="A336" t="s">
        <v>4031</v>
      </c>
      <c r="B336" s="9" t="s">
        <v>18</v>
      </c>
      <c r="C336" s="8" t="s">
        <v>3617</v>
      </c>
      <c r="D336" s="7"/>
      <c r="E336" s="6"/>
      <c r="F336" s="19" t="s">
        <v>135</v>
      </c>
      <c r="G336" s="17" t="s">
        <v>1416</v>
      </c>
      <c r="H336" s="16" t="s">
        <v>4092</v>
      </c>
      <c r="I336" s="15">
        <v>0</v>
      </c>
      <c r="J336" s="15" t="s">
        <v>1417</v>
      </c>
      <c r="K336" s="14" t="s">
        <v>50</v>
      </c>
      <c r="L336" s="13" t="s">
        <v>51</v>
      </c>
      <c r="M336" s="12" t="s">
        <v>1418</v>
      </c>
      <c r="N336" s="11" t="s">
        <v>50</v>
      </c>
      <c r="O336" s="10">
        <v>23942</v>
      </c>
      <c r="P336" s="40" t="s">
        <v>1419</v>
      </c>
      <c r="Q336" s="33">
        <v>0</v>
      </c>
    </row>
    <row r="337" spans="1:17" ht="15" thickBot="1" x14ac:dyDescent="0.35">
      <c r="A337" t="s">
        <v>4031</v>
      </c>
      <c r="B337" s="9" t="s">
        <v>18</v>
      </c>
      <c r="C337" s="8" t="s">
        <v>3617</v>
      </c>
      <c r="D337" s="7"/>
      <c r="E337" s="6"/>
      <c r="F337" s="18" t="s">
        <v>136</v>
      </c>
      <c r="G337" s="17" t="s">
        <v>1416</v>
      </c>
      <c r="H337" s="16" t="s">
        <v>4093</v>
      </c>
      <c r="I337" s="15">
        <v>0</v>
      </c>
      <c r="J337" s="15">
        <v>1341</v>
      </c>
      <c r="K337" s="14" t="s">
        <v>50</v>
      </c>
      <c r="L337" s="13" t="s">
        <v>51</v>
      </c>
      <c r="M337" s="12" t="s">
        <v>1418</v>
      </c>
      <c r="N337" s="11" t="s">
        <v>50</v>
      </c>
      <c r="O337" s="10">
        <v>23942</v>
      </c>
      <c r="P337" s="41"/>
      <c r="Q337" s="35"/>
    </row>
    <row r="338" spans="1:17" ht="15" thickBot="1" x14ac:dyDescent="0.35">
      <c r="A338" t="s">
        <v>4031</v>
      </c>
      <c r="B338" s="9" t="s">
        <v>18</v>
      </c>
      <c r="C338" s="8" t="s">
        <v>3617</v>
      </c>
      <c r="D338" s="7"/>
      <c r="E338" s="6"/>
      <c r="F338" s="19" t="s">
        <v>380</v>
      </c>
      <c r="G338" s="17" t="s">
        <v>1583</v>
      </c>
      <c r="H338" s="16" t="s">
        <v>1584</v>
      </c>
      <c r="I338" s="15">
        <v>0</v>
      </c>
      <c r="J338" s="15" t="s">
        <v>1585</v>
      </c>
      <c r="K338" s="14">
        <v>0</v>
      </c>
      <c r="L338" s="13" t="s">
        <v>51</v>
      </c>
      <c r="M338" s="12" t="s">
        <v>50</v>
      </c>
      <c r="N338" s="11" t="s">
        <v>1093</v>
      </c>
      <c r="O338" s="10">
        <v>23569</v>
      </c>
      <c r="P338" s="40" t="s">
        <v>1586</v>
      </c>
      <c r="Q338" s="33">
        <v>0</v>
      </c>
    </row>
    <row r="339" spans="1:17" x14ac:dyDescent="0.3">
      <c r="A339" t="s">
        <v>4031</v>
      </c>
      <c r="B339" s="9" t="s">
        <v>18</v>
      </c>
      <c r="C339" s="8" t="s">
        <v>3617</v>
      </c>
      <c r="D339" s="7"/>
      <c r="E339" s="6"/>
      <c r="F339" s="19" t="s">
        <v>470</v>
      </c>
      <c r="G339" s="17" t="s">
        <v>1644</v>
      </c>
      <c r="H339" s="16" t="s">
        <v>1645</v>
      </c>
      <c r="I339" s="15">
        <v>0</v>
      </c>
      <c r="J339" s="15" t="s">
        <v>1646</v>
      </c>
      <c r="K339" s="14">
        <v>0</v>
      </c>
      <c r="L339" s="13" t="s">
        <v>51</v>
      </c>
      <c r="M339" s="12" t="s">
        <v>1647</v>
      </c>
      <c r="N339" s="11" t="s">
        <v>1093</v>
      </c>
      <c r="O339" s="10">
        <v>24390</v>
      </c>
      <c r="P339" s="40" t="s">
        <v>1649</v>
      </c>
      <c r="Q339" s="33">
        <v>0</v>
      </c>
    </row>
    <row r="340" spans="1:17" x14ac:dyDescent="0.3">
      <c r="A340" t="s">
        <v>4031</v>
      </c>
      <c r="B340" s="9" t="s">
        <v>18</v>
      </c>
      <c r="C340" s="8" t="s">
        <v>3617</v>
      </c>
      <c r="D340" s="7"/>
      <c r="E340" s="6"/>
      <c r="F340" s="18" t="s">
        <v>493</v>
      </c>
      <c r="G340" s="17" t="s">
        <v>1662</v>
      </c>
      <c r="H340" s="16" t="s">
        <v>1670</v>
      </c>
      <c r="I340" s="15" t="s">
        <v>828</v>
      </c>
      <c r="J340" s="15">
        <v>1398</v>
      </c>
      <c r="K340" s="14" t="s">
        <v>1668</v>
      </c>
      <c r="L340" s="13" t="s">
        <v>51</v>
      </c>
      <c r="M340" s="12" t="s">
        <v>1658</v>
      </c>
      <c r="N340" s="11" t="s">
        <v>1659</v>
      </c>
      <c r="O340" s="10">
        <v>24425</v>
      </c>
      <c r="P340" s="41"/>
      <c r="Q340" s="35"/>
    </row>
    <row r="341" spans="1:17" ht="15" thickBot="1" x14ac:dyDescent="0.35">
      <c r="A341" t="s">
        <v>4031</v>
      </c>
      <c r="B341" s="9" t="s">
        <v>18</v>
      </c>
      <c r="C341" s="8" t="s">
        <v>3617</v>
      </c>
      <c r="D341" s="7"/>
      <c r="E341" s="6"/>
      <c r="F341" s="18" t="s">
        <v>602</v>
      </c>
      <c r="G341" s="17" t="s">
        <v>1750</v>
      </c>
      <c r="H341" s="16" t="s">
        <v>1756</v>
      </c>
      <c r="I341" s="15">
        <v>0</v>
      </c>
      <c r="J341" s="15" t="s">
        <v>1752</v>
      </c>
      <c r="K341" s="14" t="s">
        <v>17</v>
      </c>
      <c r="L341" s="13" t="s">
        <v>51</v>
      </c>
      <c r="M341" s="12" t="s">
        <v>1753</v>
      </c>
      <c r="N341" s="11" t="s">
        <v>1754</v>
      </c>
      <c r="O341" s="10">
        <v>24594</v>
      </c>
      <c r="P341" s="41"/>
      <c r="Q341" s="35"/>
    </row>
    <row r="342" spans="1:17" x14ac:dyDescent="0.3">
      <c r="A342" t="s">
        <v>4031</v>
      </c>
      <c r="B342" s="9" t="s">
        <v>18</v>
      </c>
      <c r="C342" s="8" t="s">
        <v>3617</v>
      </c>
      <c r="D342" s="7"/>
      <c r="E342" s="6"/>
      <c r="F342" s="19" t="s">
        <v>655</v>
      </c>
      <c r="G342" s="17" t="s">
        <v>1792</v>
      </c>
      <c r="H342" s="16" t="s">
        <v>1793</v>
      </c>
      <c r="I342" s="15">
        <v>0</v>
      </c>
      <c r="J342" s="15" t="s">
        <v>1794</v>
      </c>
      <c r="K342" s="14" t="s">
        <v>50</v>
      </c>
      <c r="L342" s="13" t="s">
        <v>51</v>
      </c>
      <c r="M342" s="12" t="s">
        <v>1774</v>
      </c>
      <c r="N342" s="11" t="s">
        <v>50</v>
      </c>
      <c r="O342" s="10">
        <v>24649</v>
      </c>
      <c r="P342" s="40" t="s">
        <v>1795</v>
      </c>
      <c r="Q342" s="33">
        <v>0</v>
      </c>
    </row>
    <row r="343" spans="1:17" ht="15" thickBot="1" x14ac:dyDescent="0.35">
      <c r="A343" t="s">
        <v>4031</v>
      </c>
      <c r="B343" s="9" t="s">
        <v>18</v>
      </c>
      <c r="C343" s="8" t="s">
        <v>3617</v>
      </c>
      <c r="D343" s="7"/>
      <c r="E343" s="6"/>
      <c r="F343" s="18" t="s">
        <v>671</v>
      </c>
      <c r="G343" s="17" t="s">
        <v>1797</v>
      </c>
      <c r="H343" s="16" t="s">
        <v>1805</v>
      </c>
      <c r="I343" s="15" t="s">
        <v>1806</v>
      </c>
      <c r="J343" s="15" t="s">
        <v>1799</v>
      </c>
      <c r="K343" s="14" t="s">
        <v>914</v>
      </c>
      <c r="L343" s="13" t="s">
        <v>51</v>
      </c>
      <c r="M343" s="12">
        <v>0</v>
      </c>
      <c r="N343" s="11" t="s">
        <v>1804</v>
      </c>
      <c r="O343" s="10">
        <v>24670</v>
      </c>
      <c r="P343" s="41"/>
      <c r="Q343" s="35"/>
    </row>
    <row r="344" spans="1:17" x14ac:dyDescent="0.3">
      <c r="A344" t="s">
        <v>4031</v>
      </c>
      <c r="B344" s="9" t="s">
        <v>18</v>
      </c>
      <c r="C344" s="8" t="s">
        <v>3617</v>
      </c>
      <c r="D344" s="7"/>
      <c r="E344" s="6"/>
      <c r="F344" s="19" t="s">
        <v>1903</v>
      </c>
      <c r="G344" s="17" t="s">
        <v>1887</v>
      </c>
      <c r="H344" s="16" t="s">
        <v>1904</v>
      </c>
      <c r="I344" s="15">
        <v>0</v>
      </c>
      <c r="J344" s="15" t="s">
        <v>1889</v>
      </c>
      <c r="K344" s="14" t="s">
        <v>50</v>
      </c>
      <c r="L344" s="13" t="s">
        <v>51</v>
      </c>
      <c r="M344" s="12" t="s">
        <v>1890</v>
      </c>
      <c r="N344" s="11" t="s">
        <v>50</v>
      </c>
      <c r="O344" s="10">
        <v>24817</v>
      </c>
      <c r="P344" s="40" t="s">
        <v>1892</v>
      </c>
      <c r="Q344" s="33" t="s">
        <v>1905</v>
      </c>
    </row>
    <row r="345" spans="1:17" ht="15" thickBot="1" x14ac:dyDescent="0.35">
      <c r="A345" t="s">
        <v>4031</v>
      </c>
      <c r="B345" s="9" t="s">
        <v>18</v>
      </c>
      <c r="C345" s="8" t="s">
        <v>3617</v>
      </c>
      <c r="D345" s="7"/>
      <c r="E345" s="6"/>
      <c r="F345" s="18" t="s">
        <v>1908</v>
      </c>
      <c r="G345" s="17" t="s">
        <v>1887</v>
      </c>
      <c r="H345" s="16" t="s">
        <v>1909</v>
      </c>
      <c r="I345" s="15">
        <v>0</v>
      </c>
      <c r="J345" s="15">
        <v>1439</v>
      </c>
      <c r="K345" s="14" t="s">
        <v>50</v>
      </c>
      <c r="L345" s="13" t="s">
        <v>51</v>
      </c>
      <c r="M345" s="12" t="s">
        <v>1890</v>
      </c>
      <c r="N345" s="11" t="s">
        <v>50</v>
      </c>
      <c r="O345" s="10">
        <v>24817</v>
      </c>
      <c r="P345" s="41"/>
      <c r="Q345" s="35"/>
    </row>
    <row r="346" spans="1:17" x14ac:dyDescent="0.3">
      <c r="A346" t="s">
        <v>4031</v>
      </c>
      <c r="B346" s="9" t="s">
        <v>18</v>
      </c>
      <c r="C346" s="8" t="s">
        <v>3617</v>
      </c>
      <c r="D346" s="7"/>
      <c r="E346" s="6"/>
      <c r="F346" s="19" t="s">
        <v>1910</v>
      </c>
      <c r="G346" s="17" t="s">
        <v>1887</v>
      </c>
      <c r="H346" s="16" t="s">
        <v>1911</v>
      </c>
      <c r="I346" s="15">
        <v>0</v>
      </c>
      <c r="J346" s="15">
        <v>1440</v>
      </c>
      <c r="K346" s="14" t="s">
        <v>50</v>
      </c>
      <c r="L346" s="13" t="s">
        <v>51</v>
      </c>
      <c r="M346" s="12" t="s">
        <v>1890</v>
      </c>
      <c r="N346" s="11" t="s">
        <v>50</v>
      </c>
      <c r="O346" s="10">
        <v>24817</v>
      </c>
      <c r="P346" s="40" t="s">
        <v>1892</v>
      </c>
      <c r="Q346" s="33">
        <v>0</v>
      </c>
    </row>
    <row r="347" spans="1:17" x14ac:dyDescent="0.3">
      <c r="A347" t="s">
        <v>4031</v>
      </c>
      <c r="B347" s="9" t="s">
        <v>18</v>
      </c>
      <c r="C347" s="8" t="s">
        <v>3617</v>
      </c>
      <c r="D347" s="7"/>
      <c r="E347" s="6"/>
      <c r="F347" s="18" t="s">
        <v>1912</v>
      </c>
      <c r="G347" s="17" t="s">
        <v>1887</v>
      </c>
      <c r="H347" s="16" t="s">
        <v>1913</v>
      </c>
      <c r="I347" s="15">
        <v>0</v>
      </c>
      <c r="J347" s="15">
        <v>1441</v>
      </c>
      <c r="K347" s="14" t="s">
        <v>50</v>
      </c>
      <c r="L347" s="13" t="s">
        <v>51</v>
      </c>
      <c r="M347" s="12" t="s">
        <v>1890</v>
      </c>
      <c r="N347" s="11" t="s">
        <v>50</v>
      </c>
      <c r="O347" s="10">
        <v>24817</v>
      </c>
      <c r="P347" s="41"/>
      <c r="Q347" s="35"/>
    </row>
    <row r="348" spans="1:17" x14ac:dyDescent="0.3">
      <c r="A348" t="s">
        <v>4031</v>
      </c>
      <c r="B348" s="9" t="s">
        <v>18</v>
      </c>
      <c r="C348" s="8" t="s">
        <v>3617</v>
      </c>
      <c r="D348" s="7"/>
      <c r="E348" s="6"/>
      <c r="F348" s="18" t="s">
        <v>1914</v>
      </c>
      <c r="G348" s="17" t="s">
        <v>1887</v>
      </c>
      <c r="H348" s="16" t="s">
        <v>1915</v>
      </c>
      <c r="I348" s="15">
        <v>0</v>
      </c>
      <c r="J348" s="15">
        <v>1442</v>
      </c>
      <c r="K348" s="14" t="s">
        <v>50</v>
      </c>
      <c r="L348" s="13" t="s">
        <v>51</v>
      </c>
      <c r="M348" s="12" t="s">
        <v>1890</v>
      </c>
      <c r="N348" s="11" t="s">
        <v>50</v>
      </c>
      <c r="O348" s="10">
        <v>24817</v>
      </c>
      <c r="P348" s="41"/>
      <c r="Q348" s="35"/>
    </row>
  </sheetData>
  <sheetProtection sheet="1" objects="1" scenarios="1"/>
  <autoFilter ref="A1:Q1149" xr:uid="{4A10CFD7-06AA-48FC-B97F-4599B4DB4947}"/>
  <mergeCells count="4">
    <mergeCell ref="B3:D3"/>
    <mergeCell ref="B4:D4"/>
    <mergeCell ref="E4:F4"/>
    <mergeCell ref="D324:E324"/>
  </mergeCells>
  <conditionalFormatting sqref="B4">
    <cfRule type="containsBlanks" dxfId="1984" priority="39">
      <formula>LEN(TRIM(B4))=0</formula>
    </cfRule>
    <cfRule type="cellIs" dxfId="1983" priority="38" operator="equal">
      <formula>0</formula>
    </cfRule>
    <cfRule type="containsBlanks" priority="37">
      <formula>LEN(TRIM(B4))=0</formula>
    </cfRule>
    <cfRule type="containsText" dxfId="1982" priority="36" operator="containsText" text="ander">
      <formula>NOT(ISERROR(SEARCH("ander",B4)))</formula>
    </cfRule>
    <cfRule type="containsText" dxfId="1981" priority="31" operator="containsText" text="scan">
      <formula>NOT(ISERROR(SEARCH("scan",B4)))</formula>
    </cfRule>
    <cfRule type="containsText" dxfId="1980" priority="35" operator="containsText" text="P.">
      <formula>NOT(ISERROR(SEARCH("P.",B4)))</formula>
    </cfRule>
    <cfRule type="containsText" dxfId="1979" priority="34" stopIfTrue="1" operator="containsText" text="slecht">
      <formula>NOT(ISERROR(SEARCH("slecht",B4)))</formula>
    </cfRule>
    <cfRule type="beginsWith" dxfId="1978" priority="32" operator="beginsWith" text="2x ■">
      <formula>LEFT(B4,LEN("2x ■"))="2x ■"</formula>
    </cfRule>
    <cfRule type="beginsWith" dxfId="1977" priority="33" operator="beginsWith" text="1x ■">
      <formula>LEFT(B4,LEN("1x ■"))="1x ■"</formula>
    </cfRule>
  </conditionalFormatting>
  <conditionalFormatting sqref="B6:Q6">
    <cfRule type="containsBlanks" dxfId="1976" priority="30">
      <formula>LEN(TRIM(B6))=0</formula>
    </cfRule>
    <cfRule type="cellIs" dxfId="1975" priority="28" operator="greaterThan">
      <formula>1</formula>
    </cfRule>
    <cfRule type="cellIs" dxfId="1974" priority="29" operator="equal">
      <formula>0</formula>
    </cfRule>
  </conditionalFormatting>
  <conditionalFormatting sqref="D7:E320">
    <cfRule type="cellIs" dxfId="1973" priority="40" operator="equal">
      <formula>0</formula>
    </cfRule>
    <cfRule type="containsBlanks" dxfId="1972" priority="41">
      <formula>LEN(TRIM(D7))=0</formula>
    </cfRule>
  </conditionalFormatting>
  <conditionalFormatting sqref="D325:E348">
    <cfRule type="cellIs" dxfId="1971" priority="1" operator="equal">
      <formula>0</formula>
    </cfRule>
    <cfRule type="containsBlanks" dxfId="1970" priority="2">
      <formula>LEN(TRIM(D325))=0</formula>
    </cfRule>
  </conditionalFormatting>
  <conditionalFormatting sqref="F324">
    <cfRule type="containsBlanks" priority="25">
      <formula>LEN(TRIM(F324))=0</formula>
    </cfRule>
    <cfRule type="containsText" dxfId="1969" priority="19" operator="containsText" text="scan">
      <formula>NOT(ISERROR(SEARCH("scan",F324)))</formula>
    </cfRule>
    <cfRule type="beginsWith" dxfId="1968" priority="20" operator="beginsWith" text="2x ■">
      <formula>LEFT(F324,LEN("2x ■"))="2x ■"</formula>
    </cfRule>
    <cfRule type="beginsWith" dxfId="1967" priority="21" operator="beginsWith" text="1x ■">
      <formula>LEFT(F324,LEN("1x ■"))="1x ■"</formula>
    </cfRule>
    <cfRule type="containsText" dxfId="1966" priority="22" stopIfTrue="1" operator="containsText" text="slecht">
      <formula>NOT(ISERROR(SEARCH("slecht",F324)))</formula>
    </cfRule>
    <cfRule type="containsText" dxfId="1965" priority="23" operator="containsText" text="P.">
      <formula>NOT(ISERROR(SEARCH("P.",F324)))</formula>
    </cfRule>
    <cfRule type="containsText" dxfId="1964" priority="24" operator="containsText" text="ander">
      <formula>NOT(ISERROR(SEARCH("ander",F324)))</formula>
    </cfRule>
    <cfRule type="cellIs" dxfId="1963" priority="26" operator="equal">
      <formula>0</formula>
    </cfRule>
    <cfRule type="containsBlanks" dxfId="1962" priority="27">
      <formula>LEN(TRIM(F324))=0</formula>
    </cfRule>
  </conditionalFormatting>
  <conditionalFormatting sqref="G7:G320">
    <cfRule type="containsBlanks" dxfId="1961" priority="694">
      <formula>LEN(TRIM(G7))=0</formula>
    </cfRule>
    <cfRule type="cellIs" dxfId="1960" priority="693" operator="equal">
      <formula>0</formula>
    </cfRule>
    <cfRule type="cellIs" dxfId="1959" priority="690" operator="equal">
      <formula>"Ø"</formula>
    </cfRule>
    <cfRule type="containsBlanks" priority="691">
      <formula>LEN(TRIM(G7))=0</formula>
    </cfRule>
  </conditionalFormatting>
  <conditionalFormatting sqref="G325:G348">
    <cfRule type="cellIs" dxfId="1958" priority="14" operator="equal">
      <formula>"Ø"</formula>
    </cfRule>
    <cfRule type="containsBlanks" priority="15">
      <formula>LEN(TRIM(G325))=0</formula>
    </cfRule>
    <cfRule type="containsBlanks" dxfId="1957" priority="18">
      <formula>LEN(TRIM(G325))=0</formula>
    </cfRule>
    <cfRule type="cellIs" dxfId="1956" priority="17" operator="equal">
      <formula>0</formula>
    </cfRule>
  </conditionalFormatting>
  <conditionalFormatting sqref="I7:I320">
    <cfRule type="containsText" dxfId="1955" priority="683" operator="containsText" text="Ø">
      <formula>NOT(ISERROR(SEARCH("Ø",I7)))</formula>
    </cfRule>
  </conditionalFormatting>
  <conditionalFormatting sqref="I325:I348">
    <cfRule type="containsText" dxfId="1954" priority="13" operator="containsText" text="Ø">
      <formula>NOT(ISERROR(SEARCH("Ø",I325)))</formula>
    </cfRule>
  </conditionalFormatting>
  <conditionalFormatting sqref="L5">
    <cfRule type="containsText" dxfId="1953" priority="700" operator="containsText" text="ander">
      <formula>NOT(ISERROR(SEARCH("ander",L5)))</formula>
    </cfRule>
    <cfRule type="beginsWith" dxfId="1952" priority="695" operator="beginsWith" text="?">
      <formula>LEFT(L5,LEN("?"))="?"</formula>
    </cfRule>
    <cfRule type="beginsWith" dxfId="1951" priority="696" operator="beginsWith" text="2x ■">
      <formula>LEFT(L5,LEN("2x ■"))="2x ■"</formula>
    </cfRule>
    <cfRule type="beginsWith" dxfId="1950" priority="697" operator="beginsWith" text="1x ■">
      <formula>LEFT(L5,LEN("1x ■"))="1x ■"</formula>
    </cfRule>
    <cfRule type="containsText" dxfId="1949" priority="698" stopIfTrue="1" operator="containsText" text="slecht">
      <formula>NOT(ISERROR(SEARCH("slecht",L5)))</formula>
    </cfRule>
    <cfRule type="containsText" dxfId="1948" priority="699" operator="containsText" text="P.">
      <formula>NOT(ISERROR(SEARCH("P.",L5)))</formula>
    </cfRule>
  </conditionalFormatting>
  <conditionalFormatting sqref="L7:L320">
    <cfRule type="containsText" dxfId="1947" priority="673" operator="containsText" text="?scan?">
      <formula>NOT(ISERROR(SEARCH("?scan?",L7)))</formula>
    </cfRule>
    <cfRule type="containsText" dxfId="1946" priority="674" operator="containsText" text="scan">
      <formula>NOT(ISERROR(SEARCH("scan",L7)))</formula>
    </cfRule>
    <cfRule type="beginsWith" dxfId="1945" priority="675" operator="beginsWith" text="2x ■">
      <formula>LEFT(L7,LEN("2x ■"))="2x ■"</formula>
    </cfRule>
    <cfRule type="beginsWith" dxfId="1944" priority="676" operator="beginsWith" text="1x ■">
      <formula>LEFT(L7,LEN("1x ■"))="1x ■"</formula>
    </cfRule>
    <cfRule type="containsText" dxfId="1943" priority="678" operator="containsText" text="P.">
      <formula>NOT(ISERROR(SEARCH("P.",L7)))</formula>
    </cfRule>
    <cfRule type="containsText" dxfId="1942" priority="679" operator="containsText" text="ander">
      <formula>NOT(ISERROR(SEARCH("ander",L7)))</formula>
    </cfRule>
    <cfRule type="containsBlanks" priority="680">
      <formula>LEN(TRIM(L7))=0</formula>
    </cfRule>
    <cfRule type="cellIs" dxfId="1941" priority="681" operator="equal">
      <formula>0</formula>
    </cfRule>
    <cfRule type="containsBlanks" dxfId="1940" priority="682">
      <formula>LEN(TRIM(L7))=0</formula>
    </cfRule>
    <cfRule type="containsText" dxfId="1939" priority="677" stopIfTrue="1" operator="containsText" text="slecht">
      <formula>NOT(ISERROR(SEARCH("slecht",L7)))</formula>
    </cfRule>
  </conditionalFormatting>
  <conditionalFormatting sqref="L325:L348">
    <cfRule type="containsText" dxfId="1938" priority="9" operator="containsText" text="ander">
      <formula>NOT(ISERROR(SEARCH("ander",L325)))</formula>
    </cfRule>
    <cfRule type="containsBlanks" priority="10">
      <formula>LEN(TRIM(L325))=0</formula>
    </cfRule>
    <cfRule type="containsText" dxfId="1937" priority="8" operator="containsText" text="P.">
      <formula>NOT(ISERROR(SEARCH("P.",L325)))</formula>
    </cfRule>
    <cfRule type="containsText" dxfId="1936" priority="7" stopIfTrue="1" operator="containsText" text="slecht">
      <formula>NOT(ISERROR(SEARCH("slecht",L325)))</formula>
    </cfRule>
    <cfRule type="beginsWith" dxfId="1935" priority="6" operator="beginsWith" text="1x ■">
      <formula>LEFT(L325,LEN("1x ■"))="1x ■"</formula>
    </cfRule>
    <cfRule type="beginsWith" dxfId="1934" priority="5" operator="beginsWith" text="2x ■">
      <formula>LEFT(L325,LEN("2x ■"))="2x ■"</formula>
    </cfRule>
    <cfRule type="containsText" dxfId="1933" priority="4" operator="containsText" text="scan">
      <formula>NOT(ISERROR(SEARCH("scan",L325)))</formula>
    </cfRule>
    <cfRule type="containsText" dxfId="1932" priority="3" operator="containsText" text="?scan?">
      <formula>NOT(ISERROR(SEARCH("?scan?",L325)))</formula>
    </cfRule>
  </conditionalFormatting>
  <conditionalFormatting sqref="L325:O348">
    <cfRule type="containsBlanks" dxfId="1931" priority="12">
      <formula>LEN(TRIM(L325))=0</formula>
    </cfRule>
    <cfRule type="cellIs" dxfId="1930" priority="11" operator="equal">
      <formula>0</formula>
    </cfRule>
  </conditionalFormatting>
  <conditionalFormatting sqref="M7:O320">
    <cfRule type="cellIs" dxfId="1929" priority="216" operator="greaterThan">
      <formula>1</formula>
    </cfRule>
    <cfRule type="cellIs" dxfId="1928" priority="217" operator="equal">
      <formula>0</formula>
    </cfRule>
    <cfRule type="containsBlanks" dxfId="1927" priority="218">
      <formula>LEN(TRIM(M7))=0</formula>
    </cfRule>
  </conditionalFormatting>
  <conditionalFormatting sqref="M325:O348">
    <cfRule type="cellIs" dxfId="1926" priority="16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65-1967-1313-1442-nl-fr-en-invent" xr:uid="{D9A054AC-2FA3-4695-B486-5ECCE1CFD5A5}"/>
    <hyperlink ref="H2" r:id="rId2" display="https://www.postzegelalbum-be.com/intro/intro-5-contact-suggesties-appreciaties" xr:uid="{9C2EF6D5-C772-40C4-B87C-30687E2FF751}"/>
    <hyperlink ref="B4:D4" r:id="rId3" location="'MK INVENT J1965-J1967(NL)'!F323" display="◄scan" xr:uid="{A0BAD071-224B-4615-BF41-A859828B59C8}"/>
    <hyperlink ref="H323" r:id="rId4" display="https://www.postzegelalbum-be.com/intro/intro-5-contact-suggesties-appreciaties" xr:uid="{4088D9C1-6021-41C6-B07A-3D5A683CFED3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4901-7D9F-4781-8DD6-920BBAD97EA0}">
  <dimension ref="A1:Q224"/>
  <sheetViews>
    <sheetView showZeros="0" zoomScaleNormal="100" workbookViewId="0">
      <pane xSplit="8" ySplit="5" topLeftCell="I199" activePane="bottomRight" state="frozen"/>
      <selection pane="topRight" activeCell="I1" sqref="I1"/>
      <selection pane="bottomLeft" activeCell="A6" sqref="A6"/>
      <selection pane="bottomRight" activeCell="B4" sqref="B4:D4"/>
    </sheetView>
  </sheetViews>
  <sheetFormatPr defaultRowHeight="14.4" x14ac:dyDescent="0.3"/>
  <cols>
    <col min="1" max="1" width="3.777343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44" customWidth="1"/>
    <col min="7" max="7" width="79.33203125" customWidth="1"/>
    <col min="8" max="8" width="14.88671875" customWidth="1"/>
    <col min="9" max="9" width="7.88671875" style="1" customWidth="1"/>
    <col min="10" max="10" width="9.88671875" customWidth="1"/>
    <col min="11" max="11" width="18.4414062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0" customWidth="1"/>
    <col min="17" max="17" width="18.33203125" customWidth="1"/>
  </cols>
  <sheetData>
    <row r="1" spans="1:17" ht="13.8" customHeight="1" x14ac:dyDescent="0.3">
      <c r="G1" s="68" t="s">
        <v>4027</v>
      </c>
    </row>
    <row r="2" spans="1:17" ht="15" thickBot="1" x14ac:dyDescent="0.35">
      <c r="A2" t="s">
        <v>4031</v>
      </c>
      <c r="F2"/>
      <c r="G2" s="72" t="s">
        <v>4033</v>
      </c>
      <c r="H2" s="79" t="s">
        <v>4034</v>
      </c>
      <c r="O2" s="1"/>
    </row>
    <row r="3" spans="1:17" ht="15" customHeight="1" thickBot="1" x14ac:dyDescent="0.35">
      <c r="A3" t="s">
        <v>4031</v>
      </c>
      <c r="B3" s="134" t="s">
        <v>4035</v>
      </c>
      <c r="C3" s="135"/>
      <c r="D3" s="136"/>
      <c r="E3" t="s">
        <v>3617</v>
      </c>
      <c r="F3" t="s">
        <v>3617</v>
      </c>
      <c r="G3" s="72" t="str">
        <f>CONCATENATE(D218,"Missende scans in:")</f>
        <v>5x ►Missende scans in:</v>
      </c>
      <c r="H3" s="73" t="s">
        <v>4044</v>
      </c>
      <c r="O3" s="1"/>
    </row>
    <row r="4" spans="1:17" ht="15.6" thickTop="1" thickBot="1" x14ac:dyDescent="0.35">
      <c r="A4" s="70" t="s">
        <v>4031</v>
      </c>
      <c r="B4" s="137" t="s">
        <v>4032</v>
      </c>
      <c r="C4" s="138"/>
      <c r="D4" s="139"/>
      <c r="E4" s="140" t="str">
        <f>CONCATENATE("◄x",COUNTIF(L5:L215, "scan"))</f>
        <v>◄x5</v>
      </c>
      <c r="F4" s="140"/>
      <c r="G4" s="75" t="s">
        <v>4043</v>
      </c>
      <c r="H4" s="74"/>
      <c r="I4" s="76"/>
      <c r="J4" s="77"/>
      <c r="K4" s="77"/>
      <c r="L4" s="76"/>
      <c r="M4" s="76"/>
      <c r="N4" s="77"/>
      <c r="O4" s="76"/>
      <c r="P4" s="77"/>
      <c r="Q4" s="78"/>
    </row>
    <row r="5" spans="1:17" ht="43.8" thickBot="1" x14ac:dyDescent="0.35">
      <c r="A5" s="70" t="s">
        <v>4031</v>
      </c>
      <c r="B5" s="23"/>
      <c r="C5" s="22" t="str">
        <f>IF(COUNTIF(B7:B215,"?")&gt;0,"?",IF(AND(D5="◄",E5="►"),"◄►",IF(D5="◄","◄",IF(E5="►","►",""))))</f>
        <v>◄</v>
      </c>
      <c r="D5" s="21" t="str">
        <f>IF(SUM(D7:D215)+1=ROWS(D7:D215)-COUNTIF(D7:D215,"-"),"","◄")</f>
        <v>◄</v>
      </c>
      <c r="E5" s="20" t="str">
        <f>IF(SUM(E7:E215)&gt;0,"►","")</f>
        <v/>
      </c>
      <c r="F5" s="112" t="s">
        <v>10</v>
      </c>
      <c r="G5" s="29" t="s">
        <v>9</v>
      </c>
      <c r="H5" s="29" t="s">
        <v>8</v>
      </c>
      <c r="I5" s="28" t="s">
        <v>7</v>
      </c>
      <c r="J5" s="27" t="s">
        <v>6</v>
      </c>
      <c r="K5" s="26" t="s">
        <v>5</v>
      </c>
      <c r="L5" s="25" t="s">
        <v>4</v>
      </c>
      <c r="M5" s="24" t="s">
        <v>3</v>
      </c>
      <c r="N5" s="24" t="s">
        <v>2</v>
      </c>
      <c r="O5" s="24" t="s">
        <v>1</v>
      </c>
      <c r="P5" s="30" t="s">
        <v>0</v>
      </c>
      <c r="Q5" s="31"/>
    </row>
    <row r="6" spans="1:17" ht="15" thickBot="1" x14ac:dyDescent="0.35">
      <c r="A6" s="70" t="s">
        <v>4031</v>
      </c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x14ac:dyDescent="0.3">
      <c r="A7" s="70" t="s">
        <v>4031</v>
      </c>
      <c r="B7" s="9" t="str">
        <f t="shared" ref="B7:B9" si="0">IF(C7="?","?","")</f>
        <v/>
      </c>
      <c r="C7" s="8" t="str">
        <f t="shared" ref="C7:C9" si="1">IF(AND(D7="",E7&gt;0),"?",IF(D7="","◄",IF(E7&gt;=1,"►","")))</f>
        <v>◄</v>
      </c>
      <c r="D7" s="7"/>
      <c r="E7" s="6"/>
      <c r="F7" s="46" t="s">
        <v>11</v>
      </c>
      <c r="G7" s="17" t="s">
        <v>1918</v>
      </c>
      <c r="H7" s="16" t="s">
        <v>1919</v>
      </c>
      <c r="I7" s="15">
        <v>0</v>
      </c>
      <c r="J7" s="15" t="s">
        <v>1920</v>
      </c>
      <c r="K7" s="14" t="s">
        <v>1921</v>
      </c>
      <c r="L7" s="13" t="s">
        <v>18</v>
      </c>
      <c r="M7" s="12" t="s">
        <v>1922</v>
      </c>
      <c r="N7" s="11" t="s">
        <v>1923</v>
      </c>
      <c r="O7" s="10">
        <v>24873</v>
      </c>
      <c r="P7" s="32" t="s">
        <v>1924</v>
      </c>
      <c r="Q7" s="33">
        <v>0</v>
      </c>
    </row>
    <row r="8" spans="1:17" x14ac:dyDescent="0.3">
      <c r="A8" s="70" t="s">
        <v>4031</v>
      </c>
      <c r="B8" s="9" t="str">
        <f t="shared" si="0"/>
        <v/>
      </c>
      <c r="C8" s="8" t="str">
        <f t="shared" si="1"/>
        <v>◄</v>
      </c>
      <c r="D8" s="7"/>
      <c r="E8" s="6"/>
      <c r="F8" s="45" t="s">
        <v>12</v>
      </c>
      <c r="G8" s="17" t="s">
        <v>1918</v>
      </c>
      <c r="H8" s="16" t="s">
        <v>1925</v>
      </c>
      <c r="I8" s="15">
        <v>0</v>
      </c>
      <c r="J8" s="15" t="s">
        <v>1920</v>
      </c>
      <c r="K8" s="14" t="s">
        <v>1921</v>
      </c>
      <c r="L8" s="13" t="s">
        <v>18</v>
      </c>
      <c r="M8" s="12" t="s">
        <v>1922</v>
      </c>
      <c r="N8" s="11" t="s">
        <v>1923</v>
      </c>
      <c r="O8" s="10">
        <v>24873</v>
      </c>
      <c r="P8" s="34"/>
      <c r="Q8" s="35"/>
    </row>
    <row r="9" spans="1:17" ht="15" thickBot="1" x14ac:dyDescent="0.35">
      <c r="A9" s="70" t="s">
        <v>4031</v>
      </c>
      <c r="B9" s="9" t="str">
        <f t="shared" si="0"/>
        <v/>
      </c>
      <c r="C9" s="8" t="str">
        <f t="shared" si="1"/>
        <v>◄</v>
      </c>
      <c r="D9" s="7"/>
      <c r="E9" s="6"/>
      <c r="F9" s="45" t="s">
        <v>1926</v>
      </c>
      <c r="G9" s="17" t="s">
        <v>1918</v>
      </c>
      <c r="H9" s="16" t="s">
        <v>1927</v>
      </c>
      <c r="I9" s="15">
        <v>0</v>
      </c>
      <c r="J9" s="15" t="s">
        <v>1920</v>
      </c>
      <c r="K9" s="14" t="s">
        <v>50</v>
      </c>
      <c r="L9" s="13" t="s">
        <v>70</v>
      </c>
      <c r="M9" s="12" t="s">
        <v>1922</v>
      </c>
      <c r="N9" s="11" t="s">
        <v>50</v>
      </c>
      <c r="O9" s="10">
        <v>24873</v>
      </c>
      <c r="P9" s="34"/>
      <c r="Q9" s="35"/>
    </row>
    <row r="10" spans="1:17" x14ac:dyDescent="0.3">
      <c r="A10" s="70" t="s">
        <v>4031</v>
      </c>
      <c r="B10" s="9" t="str">
        <f t="shared" ref="B10:B73" si="2">IF(C10="?","?","")</f>
        <v/>
      </c>
      <c r="C10" s="8" t="str">
        <f t="shared" ref="C10:C73" si="3">IF(AND(D10="",E10&gt;0),"?",IF(D10="","◄",IF(E10&gt;=1,"►","")))</f>
        <v>◄</v>
      </c>
      <c r="D10" s="7"/>
      <c r="E10" s="6"/>
      <c r="F10" s="46" t="s">
        <v>24</v>
      </c>
      <c r="G10" s="17" t="s">
        <v>1928</v>
      </c>
      <c r="H10" s="16" t="s">
        <v>1929</v>
      </c>
      <c r="I10" s="15" t="s">
        <v>28</v>
      </c>
      <c r="J10" s="15" t="s">
        <v>1930</v>
      </c>
      <c r="K10" s="14" t="s">
        <v>906</v>
      </c>
      <c r="L10" s="13" t="s">
        <v>18</v>
      </c>
      <c r="M10" s="12" t="s">
        <v>1931</v>
      </c>
      <c r="N10" s="11" t="s">
        <v>1931</v>
      </c>
      <c r="O10" s="10">
        <v>24916</v>
      </c>
      <c r="P10" s="32" t="s">
        <v>1932</v>
      </c>
      <c r="Q10" s="33">
        <v>0</v>
      </c>
    </row>
    <row r="11" spans="1:17" x14ac:dyDescent="0.3">
      <c r="A11" s="70" t="s">
        <v>4031</v>
      </c>
      <c r="B11" s="9" t="str">
        <f t="shared" si="2"/>
        <v/>
      </c>
      <c r="C11" s="8" t="str">
        <f t="shared" si="3"/>
        <v>◄</v>
      </c>
      <c r="D11" s="7"/>
      <c r="E11" s="6"/>
      <c r="F11" s="45" t="s">
        <v>25</v>
      </c>
      <c r="G11" s="17" t="s">
        <v>1928</v>
      </c>
      <c r="H11" s="16" t="s">
        <v>1933</v>
      </c>
      <c r="I11" s="15">
        <v>0</v>
      </c>
      <c r="J11" s="15" t="s">
        <v>1930</v>
      </c>
      <c r="K11" s="14" t="s">
        <v>1934</v>
      </c>
      <c r="L11" s="13" t="s">
        <v>18</v>
      </c>
      <c r="M11" s="12" t="s">
        <v>1931</v>
      </c>
      <c r="N11" s="11" t="s">
        <v>1931</v>
      </c>
      <c r="O11" s="10">
        <v>24916</v>
      </c>
      <c r="P11" s="34"/>
      <c r="Q11" s="35"/>
    </row>
    <row r="12" spans="1:17" x14ac:dyDescent="0.3">
      <c r="A12" s="70" t="s">
        <v>4031</v>
      </c>
      <c r="B12" s="9" t="str">
        <f t="shared" si="2"/>
        <v/>
      </c>
      <c r="C12" s="8" t="str">
        <f t="shared" si="3"/>
        <v>◄</v>
      </c>
      <c r="D12" s="7"/>
      <c r="E12" s="6"/>
      <c r="F12" s="45" t="s">
        <v>26</v>
      </c>
      <c r="G12" s="17" t="s">
        <v>1928</v>
      </c>
      <c r="H12" s="16" t="s">
        <v>1935</v>
      </c>
      <c r="I12" s="15" t="s">
        <v>16</v>
      </c>
      <c r="J12" s="15" t="s">
        <v>1930</v>
      </c>
      <c r="K12" s="14" t="s">
        <v>17</v>
      </c>
      <c r="L12" s="13" t="s">
        <v>18</v>
      </c>
      <c r="M12" s="12" t="s">
        <v>1931</v>
      </c>
      <c r="N12" s="11" t="s">
        <v>1931</v>
      </c>
      <c r="O12" s="10">
        <v>24916</v>
      </c>
      <c r="P12" s="34"/>
      <c r="Q12" s="35"/>
    </row>
    <row r="13" spans="1:17" ht="15" thickBot="1" x14ac:dyDescent="0.35">
      <c r="A13" s="70" t="s">
        <v>4031</v>
      </c>
      <c r="B13" s="9" t="str">
        <f t="shared" si="2"/>
        <v/>
      </c>
      <c r="C13" s="8" t="str">
        <f t="shared" si="3"/>
        <v>◄</v>
      </c>
      <c r="D13" s="7"/>
      <c r="E13" s="6"/>
      <c r="F13" s="46" t="s">
        <v>24</v>
      </c>
      <c r="G13" s="17" t="s">
        <v>1928</v>
      </c>
      <c r="H13" s="16" t="s">
        <v>1936</v>
      </c>
      <c r="I13" s="15" t="s">
        <v>28</v>
      </c>
      <c r="J13" s="15" t="s">
        <v>1930</v>
      </c>
      <c r="K13" s="14" t="s">
        <v>1937</v>
      </c>
      <c r="L13" s="13" t="s">
        <v>18</v>
      </c>
      <c r="M13" s="12" t="s">
        <v>1931</v>
      </c>
      <c r="N13" s="11" t="s">
        <v>1931</v>
      </c>
      <c r="O13" s="10">
        <v>24916</v>
      </c>
      <c r="P13" s="36"/>
      <c r="Q13" s="37"/>
    </row>
    <row r="14" spans="1:17" x14ac:dyDescent="0.3">
      <c r="A14" s="70" t="s">
        <v>4031</v>
      </c>
      <c r="B14" s="9" t="str">
        <f t="shared" si="2"/>
        <v/>
      </c>
      <c r="C14" s="8" t="str">
        <f t="shared" si="3"/>
        <v>◄</v>
      </c>
      <c r="D14" s="7"/>
      <c r="E14" s="6"/>
      <c r="F14" s="46" t="s">
        <v>32</v>
      </c>
      <c r="G14" s="17" t="s">
        <v>1938</v>
      </c>
      <c r="H14" s="16" t="s">
        <v>1939</v>
      </c>
      <c r="I14" s="15" t="s">
        <v>837</v>
      </c>
      <c r="J14" s="15" t="s">
        <v>1940</v>
      </c>
      <c r="K14" s="14" t="s">
        <v>93</v>
      </c>
      <c r="L14" s="13" t="s">
        <v>18</v>
      </c>
      <c r="M14" s="12" t="s">
        <v>1941</v>
      </c>
      <c r="N14" s="11" t="s">
        <v>1942</v>
      </c>
      <c r="O14" s="10">
        <v>24944</v>
      </c>
      <c r="P14" s="32" t="s">
        <v>1943</v>
      </c>
      <c r="Q14" s="33">
        <v>0</v>
      </c>
    </row>
    <row r="15" spans="1:17" x14ac:dyDescent="0.3">
      <c r="A15" s="70" t="s">
        <v>4031</v>
      </c>
      <c r="B15" s="9" t="str">
        <f t="shared" si="2"/>
        <v/>
      </c>
      <c r="C15" s="8" t="str">
        <f t="shared" si="3"/>
        <v>◄</v>
      </c>
      <c r="D15" s="7"/>
      <c r="E15" s="6"/>
      <c r="F15" s="45" t="s">
        <v>33</v>
      </c>
      <c r="G15" s="17" t="s">
        <v>1938</v>
      </c>
      <c r="H15" s="16" t="s">
        <v>1944</v>
      </c>
      <c r="I15" s="15" t="s">
        <v>837</v>
      </c>
      <c r="J15" s="15" t="s">
        <v>1940</v>
      </c>
      <c r="K15" s="14" t="s">
        <v>93</v>
      </c>
      <c r="L15" s="13" t="s">
        <v>18</v>
      </c>
      <c r="M15" s="12" t="s">
        <v>1941</v>
      </c>
      <c r="N15" s="11" t="s">
        <v>1942</v>
      </c>
      <c r="O15" s="10">
        <v>24944</v>
      </c>
      <c r="P15" s="34"/>
      <c r="Q15" s="35"/>
    </row>
    <row r="16" spans="1:17" ht="15" thickBot="1" x14ac:dyDescent="0.35">
      <c r="A16" s="70" t="s">
        <v>4031</v>
      </c>
      <c r="B16" s="9" t="str">
        <f t="shared" si="2"/>
        <v/>
      </c>
      <c r="C16" s="8" t="str">
        <f t="shared" si="3"/>
        <v>◄</v>
      </c>
      <c r="D16" s="7"/>
      <c r="E16" s="6"/>
      <c r="F16" s="45" t="s">
        <v>34</v>
      </c>
      <c r="G16" s="17" t="s">
        <v>1938</v>
      </c>
      <c r="H16" s="16" t="s">
        <v>1945</v>
      </c>
      <c r="I16" s="15" t="s">
        <v>1946</v>
      </c>
      <c r="J16" s="15" t="s">
        <v>1940</v>
      </c>
      <c r="K16" s="14" t="s">
        <v>93</v>
      </c>
      <c r="L16" s="13" t="s">
        <v>18</v>
      </c>
      <c r="M16" s="12" t="s">
        <v>1941</v>
      </c>
      <c r="N16" s="11" t="s">
        <v>1942</v>
      </c>
      <c r="O16" s="10">
        <v>24944</v>
      </c>
      <c r="P16" s="34"/>
      <c r="Q16" s="35"/>
    </row>
    <row r="17" spans="1:17" x14ac:dyDescent="0.3">
      <c r="A17" s="70" t="s">
        <v>4031</v>
      </c>
      <c r="B17" s="9" t="str">
        <f t="shared" si="2"/>
        <v/>
      </c>
      <c r="C17" s="8" t="str">
        <f t="shared" si="3"/>
        <v>◄</v>
      </c>
      <c r="D17" s="7"/>
      <c r="E17" s="6"/>
      <c r="F17" s="46" t="s">
        <v>38</v>
      </c>
      <c r="G17" s="17" t="s">
        <v>1938</v>
      </c>
      <c r="H17" s="16" t="s">
        <v>1947</v>
      </c>
      <c r="I17" s="15">
        <v>0</v>
      </c>
      <c r="J17" s="15" t="s">
        <v>1940</v>
      </c>
      <c r="K17" s="14" t="s">
        <v>21</v>
      </c>
      <c r="L17" s="13" t="s">
        <v>18</v>
      </c>
      <c r="M17" s="12" t="s">
        <v>1941</v>
      </c>
      <c r="N17" s="11" t="s">
        <v>21</v>
      </c>
      <c r="O17" s="10">
        <v>24944</v>
      </c>
      <c r="P17" s="32" t="s">
        <v>1943</v>
      </c>
      <c r="Q17" s="33">
        <v>0</v>
      </c>
    </row>
    <row r="18" spans="1:17" x14ac:dyDescent="0.3">
      <c r="A18" s="70" t="s">
        <v>4031</v>
      </c>
      <c r="B18" s="9" t="str">
        <f t="shared" si="2"/>
        <v/>
      </c>
      <c r="C18" s="8" t="str">
        <f t="shared" si="3"/>
        <v>◄</v>
      </c>
      <c r="D18" s="7"/>
      <c r="E18" s="6"/>
      <c r="F18" s="45" t="s">
        <v>39</v>
      </c>
      <c r="G18" s="17" t="s">
        <v>1938</v>
      </c>
      <c r="H18" s="16" t="s">
        <v>1948</v>
      </c>
      <c r="I18" s="15">
        <v>0</v>
      </c>
      <c r="J18" s="15" t="s">
        <v>1940</v>
      </c>
      <c r="K18" s="14" t="s">
        <v>1949</v>
      </c>
      <c r="L18" s="13" t="s">
        <v>18</v>
      </c>
      <c r="M18" s="12" t="s">
        <v>1941</v>
      </c>
      <c r="N18" s="11">
        <v>25102</v>
      </c>
      <c r="O18" s="10">
        <v>24944</v>
      </c>
      <c r="P18" s="34"/>
      <c r="Q18" s="35"/>
    </row>
    <row r="19" spans="1:17" ht="15" thickBot="1" x14ac:dyDescent="0.35">
      <c r="A19" s="70" t="s">
        <v>4031</v>
      </c>
      <c r="B19" s="9" t="str">
        <f t="shared" si="2"/>
        <v/>
      </c>
      <c r="C19" s="8" t="str">
        <f t="shared" si="3"/>
        <v>◄</v>
      </c>
      <c r="D19" s="7"/>
      <c r="E19" s="6"/>
      <c r="F19" s="45" t="s">
        <v>1950</v>
      </c>
      <c r="G19" s="17" t="s">
        <v>1938</v>
      </c>
      <c r="H19" s="16" t="s">
        <v>1951</v>
      </c>
      <c r="I19" s="15">
        <v>0</v>
      </c>
      <c r="J19" s="15" t="s">
        <v>1940</v>
      </c>
      <c r="K19" s="14" t="s">
        <v>50</v>
      </c>
      <c r="L19" s="13" t="s">
        <v>70</v>
      </c>
      <c r="M19" s="12" t="s">
        <v>1941</v>
      </c>
      <c r="N19" s="11" t="s">
        <v>50</v>
      </c>
      <c r="O19" s="10">
        <v>24944</v>
      </c>
      <c r="P19" s="34"/>
      <c r="Q19" s="35"/>
    </row>
    <row r="20" spans="1:17" x14ac:dyDescent="0.3">
      <c r="A20" s="70" t="s">
        <v>4031</v>
      </c>
      <c r="B20" s="9" t="str">
        <f t="shared" si="2"/>
        <v/>
      </c>
      <c r="C20" s="8" t="str">
        <f t="shared" si="3"/>
        <v>◄</v>
      </c>
      <c r="D20" s="7"/>
      <c r="E20" s="6"/>
      <c r="F20" s="46" t="s">
        <v>45</v>
      </c>
      <c r="G20" s="17" t="s">
        <v>1952</v>
      </c>
      <c r="H20" s="16" t="s">
        <v>1953</v>
      </c>
      <c r="I20" s="15" t="s">
        <v>837</v>
      </c>
      <c r="J20" s="15" t="s">
        <v>1954</v>
      </c>
      <c r="K20" s="14" t="s">
        <v>1955</v>
      </c>
      <c r="L20" s="13" t="s">
        <v>18</v>
      </c>
      <c r="M20" s="12" t="s">
        <v>1956</v>
      </c>
      <c r="N20" s="11" t="s">
        <v>1942</v>
      </c>
      <c r="O20" s="10">
        <v>24944</v>
      </c>
      <c r="P20" s="32" t="s">
        <v>1957</v>
      </c>
      <c r="Q20" s="33">
        <v>0</v>
      </c>
    </row>
    <row r="21" spans="1:17" x14ac:dyDescent="0.3">
      <c r="A21" s="70" t="s">
        <v>4031</v>
      </c>
      <c r="B21" s="9" t="str">
        <f t="shared" si="2"/>
        <v/>
      </c>
      <c r="C21" s="8" t="str">
        <f t="shared" si="3"/>
        <v>◄</v>
      </c>
      <c r="D21" s="7"/>
      <c r="E21" s="6"/>
      <c r="F21" s="45" t="s">
        <v>46</v>
      </c>
      <c r="G21" s="17" t="s">
        <v>1952</v>
      </c>
      <c r="H21" s="16" t="s">
        <v>1958</v>
      </c>
      <c r="I21" s="15" t="s">
        <v>828</v>
      </c>
      <c r="J21" s="15" t="s">
        <v>1954</v>
      </c>
      <c r="K21" s="14" t="s">
        <v>1955</v>
      </c>
      <c r="L21" s="13" t="s">
        <v>18</v>
      </c>
      <c r="M21" s="12" t="s">
        <v>1956</v>
      </c>
      <c r="N21" s="11" t="s">
        <v>1942</v>
      </c>
      <c r="O21" s="10">
        <v>24944</v>
      </c>
      <c r="P21" s="34"/>
      <c r="Q21" s="35"/>
    </row>
    <row r="22" spans="1:17" ht="15" thickBot="1" x14ac:dyDescent="0.35">
      <c r="A22" s="70" t="s">
        <v>4031</v>
      </c>
      <c r="B22" s="9" t="str">
        <f t="shared" si="2"/>
        <v/>
      </c>
      <c r="C22" s="8" t="str">
        <f t="shared" si="3"/>
        <v>◄</v>
      </c>
      <c r="D22" s="7"/>
      <c r="E22" s="6"/>
      <c r="F22" s="45" t="s">
        <v>1959</v>
      </c>
      <c r="G22" s="17" t="s">
        <v>1952</v>
      </c>
      <c r="H22" s="16" t="s">
        <v>1960</v>
      </c>
      <c r="I22" s="15">
        <v>0</v>
      </c>
      <c r="J22" s="15" t="s">
        <v>1954</v>
      </c>
      <c r="K22" s="14" t="s">
        <v>50</v>
      </c>
      <c r="L22" s="13" t="s">
        <v>70</v>
      </c>
      <c r="M22" s="12" t="s">
        <v>1956</v>
      </c>
      <c r="N22" s="11" t="s">
        <v>50</v>
      </c>
      <c r="O22" s="10">
        <v>24944</v>
      </c>
      <c r="P22" s="34"/>
      <c r="Q22" s="35"/>
    </row>
    <row r="23" spans="1:17" x14ac:dyDescent="0.3">
      <c r="A23" s="70" t="s">
        <v>4031</v>
      </c>
      <c r="B23" s="9" t="str">
        <f t="shared" si="2"/>
        <v/>
      </c>
      <c r="C23" s="8" t="str">
        <f t="shared" si="3"/>
        <v>◄</v>
      </c>
      <c r="D23" s="7"/>
      <c r="E23" s="6"/>
      <c r="F23" s="46" t="s">
        <v>56</v>
      </c>
      <c r="G23" s="17" t="s">
        <v>1952</v>
      </c>
      <c r="H23" s="16" t="s">
        <v>1961</v>
      </c>
      <c r="I23" s="15" t="s">
        <v>837</v>
      </c>
      <c r="J23" s="15">
        <v>1449</v>
      </c>
      <c r="K23" s="14" t="s">
        <v>1962</v>
      </c>
      <c r="L23" s="13" t="s">
        <v>18</v>
      </c>
      <c r="M23" s="12" t="s">
        <v>1956</v>
      </c>
      <c r="N23" s="11" t="s">
        <v>1942</v>
      </c>
      <c r="O23" s="10">
        <v>24944</v>
      </c>
      <c r="P23" s="32" t="s">
        <v>1957</v>
      </c>
      <c r="Q23" s="33">
        <v>0</v>
      </c>
    </row>
    <row r="24" spans="1:17" x14ac:dyDescent="0.3">
      <c r="A24" s="70" t="s">
        <v>4031</v>
      </c>
      <c r="B24" s="9" t="str">
        <f t="shared" si="2"/>
        <v/>
      </c>
      <c r="C24" s="8" t="str">
        <f t="shared" si="3"/>
        <v>◄</v>
      </c>
      <c r="D24" s="7"/>
      <c r="E24" s="6"/>
      <c r="F24" s="45" t="s">
        <v>57</v>
      </c>
      <c r="G24" s="17" t="s">
        <v>1952</v>
      </c>
      <c r="H24" s="16" t="s">
        <v>1963</v>
      </c>
      <c r="I24" s="15" t="s">
        <v>828</v>
      </c>
      <c r="J24" s="15">
        <v>1449</v>
      </c>
      <c r="K24" s="14" t="s">
        <v>1962</v>
      </c>
      <c r="L24" s="13" t="s">
        <v>18</v>
      </c>
      <c r="M24" s="12" t="s">
        <v>1956</v>
      </c>
      <c r="N24" s="11" t="s">
        <v>1942</v>
      </c>
      <c r="O24" s="10">
        <v>24944</v>
      </c>
      <c r="P24" s="34"/>
      <c r="Q24" s="35"/>
    </row>
    <row r="25" spans="1:17" ht="15" thickBot="1" x14ac:dyDescent="0.35">
      <c r="A25" s="70" t="s">
        <v>4031</v>
      </c>
      <c r="B25" s="9" t="str">
        <f t="shared" si="2"/>
        <v/>
      </c>
      <c r="C25" s="8" t="str">
        <f t="shared" si="3"/>
        <v>◄</v>
      </c>
      <c r="D25" s="7"/>
      <c r="E25" s="6"/>
      <c r="F25" s="45" t="s">
        <v>1964</v>
      </c>
      <c r="G25" s="17" t="s">
        <v>1952</v>
      </c>
      <c r="H25" s="16" t="s">
        <v>1965</v>
      </c>
      <c r="I25" s="15">
        <v>0</v>
      </c>
      <c r="J25" s="15">
        <v>1449</v>
      </c>
      <c r="K25" s="14" t="s">
        <v>50</v>
      </c>
      <c r="L25" s="13" t="s">
        <v>70</v>
      </c>
      <c r="M25" s="12" t="s">
        <v>1956</v>
      </c>
      <c r="N25" s="11" t="s">
        <v>50</v>
      </c>
      <c r="O25" s="10">
        <v>24944</v>
      </c>
      <c r="P25" s="34"/>
      <c r="Q25" s="35"/>
    </row>
    <row r="26" spans="1:17" x14ac:dyDescent="0.3">
      <c r="A26" s="70" t="s">
        <v>4031</v>
      </c>
      <c r="B26" s="9" t="str">
        <f t="shared" si="2"/>
        <v/>
      </c>
      <c r="C26" s="8" t="str">
        <f t="shared" si="3"/>
        <v>◄</v>
      </c>
      <c r="D26" s="7"/>
      <c r="E26" s="6"/>
      <c r="F26" s="46" t="s">
        <v>65</v>
      </c>
      <c r="G26" s="17" t="s">
        <v>1952</v>
      </c>
      <c r="H26" s="16" t="s">
        <v>1966</v>
      </c>
      <c r="I26" s="15" t="s">
        <v>28</v>
      </c>
      <c r="J26" s="15">
        <v>1450</v>
      </c>
      <c r="K26" s="14" t="s">
        <v>1144</v>
      </c>
      <c r="L26" s="13" t="s">
        <v>18</v>
      </c>
      <c r="M26" s="12" t="s">
        <v>1956</v>
      </c>
      <c r="N26" s="11" t="s">
        <v>1942</v>
      </c>
      <c r="O26" s="10">
        <v>24944</v>
      </c>
      <c r="P26" s="32" t="s">
        <v>1957</v>
      </c>
      <c r="Q26" s="33">
        <v>0</v>
      </c>
    </row>
    <row r="27" spans="1:17" x14ac:dyDescent="0.3">
      <c r="A27" s="70" t="s">
        <v>4031</v>
      </c>
      <c r="B27" s="9" t="str">
        <f t="shared" si="2"/>
        <v/>
      </c>
      <c r="C27" s="8" t="str">
        <f t="shared" si="3"/>
        <v>◄</v>
      </c>
      <c r="D27" s="7"/>
      <c r="E27" s="6"/>
      <c r="F27" s="45" t="s">
        <v>66</v>
      </c>
      <c r="G27" s="17" t="s">
        <v>1952</v>
      </c>
      <c r="H27" s="16" t="s">
        <v>1967</v>
      </c>
      <c r="I27" s="15" t="s">
        <v>16</v>
      </c>
      <c r="J27" s="15">
        <v>1450</v>
      </c>
      <c r="K27" s="14" t="s">
        <v>1144</v>
      </c>
      <c r="L27" s="13" t="s">
        <v>18</v>
      </c>
      <c r="M27" s="12" t="s">
        <v>1956</v>
      </c>
      <c r="N27" s="11" t="s">
        <v>1942</v>
      </c>
      <c r="O27" s="10">
        <v>24944</v>
      </c>
      <c r="P27" s="34"/>
      <c r="Q27" s="35"/>
    </row>
    <row r="28" spans="1:17" ht="15" thickBot="1" x14ac:dyDescent="0.35">
      <c r="A28" s="70" t="s">
        <v>4031</v>
      </c>
      <c r="B28" s="9" t="str">
        <f t="shared" si="2"/>
        <v/>
      </c>
      <c r="C28" s="8" t="str">
        <f t="shared" si="3"/>
        <v>◄</v>
      </c>
      <c r="D28" s="7"/>
      <c r="E28" s="6"/>
      <c r="F28" s="45" t="s">
        <v>1968</v>
      </c>
      <c r="G28" s="17" t="s">
        <v>1952</v>
      </c>
      <c r="H28" s="16" t="s">
        <v>1969</v>
      </c>
      <c r="I28" s="15">
        <v>0</v>
      </c>
      <c r="J28" s="15">
        <v>1450</v>
      </c>
      <c r="K28" s="14" t="s">
        <v>50</v>
      </c>
      <c r="L28" s="13" t="s">
        <v>70</v>
      </c>
      <c r="M28" s="12" t="s">
        <v>1956</v>
      </c>
      <c r="N28" s="11" t="s">
        <v>50</v>
      </c>
      <c r="O28" s="10">
        <v>24944</v>
      </c>
      <c r="P28" s="34"/>
      <c r="Q28" s="35"/>
    </row>
    <row r="29" spans="1:17" x14ac:dyDescent="0.3">
      <c r="A29" s="70" t="s">
        <v>4031</v>
      </c>
      <c r="B29" s="9" t="str">
        <f t="shared" si="2"/>
        <v/>
      </c>
      <c r="C29" s="8" t="str">
        <f t="shared" si="3"/>
        <v>◄</v>
      </c>
      <c r="D29" s="7"/>
      <c r="E29" s="6"/>
      <c r="F29" s="46" t="s">
        <v>71</v>
      </c>
      <c r="G29" s="17" t="s">
        <v>1952</v>
      </c>
      <c r="H29" s="16" t="s">
        <v>1970</v>
      </c>
      <c r="I29" s="15">
        <v>0</v>
      </c>
      <c r="J29" s="15">
        <v>1451</v>
      </c>
      <c r="K29" s="14" t="s">
        <v>1971</v>
      </c>
      <c r="L29" s="13" t="s">
        <v>18</v>
      </c>
      <c r="M29" s="12" t="s">
        <v>1956</v>
      </c>
      <c r="N29" s="11" t="s">
        <v>1942</v>
      </c>
      <c r="O29" s="10">
        <v>24944</v>
      </c>
      <c r="P29" s="32" t="s">
        <v>1957</v>
      </c>
      <c r="Q29" s="33">
        <v>0</v>
      </c>
    </row>
    <row r="30" spans="1:17" x14ac:dyDescent="0.3">
      <c r="A30" s="70" t="s">
        <v>4031</v>
      </c>
      <c r="B30" s="9" t="str">
        <f t="shared" si="2"/>
        <v/>
      </c>
      <c r="C30" s="8" t="str">
        <f t="shared" si="3"/>
        <v>◄</v>
      </c>
      <c r="D30" s="7"/>
      <c r="E30" s="6"/>
      <c r="F30" s="45" t="s">
        <v>72</v>
      </c>
      <c r="G30" s="17" t="s">
        <v>1952</v>
      </c>
      <c r="H30" s="16" t="s">
        <v>1972</v>
      </c>
      <c r="I30" s="15">
        <v>0</v>
      </c>
      <c r="J30" s="15">
        <v>1451</v>
      </c>
      <c r="K30" s="14" t="s">
        <v>1971</v>
      </c>
      <c r="L30" s="13" t="s">
        <v>18</v>
      </c>
      <c r="M30" s="12" t="s">
        <v>1956</v>
      </c>
      <c r="N30" s="11" t="s">
        <v>1942</v>
      </c>
      <c r="O30" s="10">
        <v>24944</v>
      </c>
      <c r="P30" s="34"/>
      <c r="Q30" s="35"/>
    </row>
    <row r="31" spans="1:17" ht="15" thickBot="1" x14ac:dyDescent="0.35">
      <c r="A31" s="70" t="s">
        <v>4031</v>
      </c>
      <c r="B31" s="9" t="str">
        <f t="shared" si="2"/>
        <v/>
      </c>
      <c r="C31" s="8" t="str">
        <f t="shared" si="3"/>
        <v>◄</v>
      </c>
      <c r="D31" s="7"/>
      <c r="E31" s="6"/>
      <c r="F31" s="45" t="s">
        <v>1973</v>
      </c>
      <c r="G31" s="17" t="s">
        <v>1952</v>
      </c>
      <c r="H31" s="16" t="s">
        <v>1974</v>
      </c>
      <c r="I31" s="15">
        <v>0</v>
      </c>
      <c r="J31" s="15">
        <v>1451</v>
      </c>
      <c r="K31" s="14" t="s">
        <v>50</v>
      </c>
      <c r="L31" s="13" t="s">
        <v>70</v>
      </c>
      <c r="M31" s="12" t="s">
        <v>1956</v>
      </c>
      <c r="N31" s="11" t="s">
        <v>50</v>
      </c>
      <c r="O31" s="10">
        <v>24944</v>
      </c>
      <c r="P31" s="34"/>
      <c r="Q31" s="35"/>
    </row>
    <row r="32" spans="1:17" x14ac:dyDescent="0.3">
      <c r="A32" s="70" t="s">
        <v>4031</v>
      </c>
      <c r="B32" s="9" t="str">
        <f t="shared" si="2"/>
        <v/>
      </c>
      <c r="C32" s="8" t="str">
        <f t="shared" si="3"/>
        <v>◄</v>
      </c>
      <c r="D32" s="7"/>
      <c r="E32" s="6"/>
      <c r="F32" s="46" t="s">
        <v>78</v>
      </c>
      <c r="G32" s="17" t="s">
        <v>1975</v>
      </c>
      <c r="H32" s="16" t="s">
        <v>1976</v>
      </c>
      <c r="I32" s="61" t="s">
        <v>1917</v>
      </c>
      <c r="J32" s="15" t="s">
        <v>1977</v>
      </c>
      <c r="K32" s="14" t="s">
        <v>906</v>
      </c>
      <c r="L32" s="13" t="s">
        <v>18</v>
      </c>
      <c r="M32" s="12" t="s">
        <v>1978</v>
      </c>
      <c r="N32" s="11" t="s">
        <v>1979</v>
      </c>
      <c r="O32" s="10">
        <v>24957</v>
      </c>
      <c r="P32" s="32" t="s">
        <v>1980</v>
      </c>
      <c r="Q32" s="33">
        <v>0</v>
      </c>
    </row>
    <row r="33" spans="1:17" x14ac:dyDescent="0.3">
      <c r="A33" s="70" t="s">
        <v>4031</v>
      </c>
      <c r="B33" s="9" t="str">
        <f t="shared" si="2"/>
        <v/>
      </c>
      <c r="C33" s="8" t="str">
        <f t="shared" si="3"/>
        <v>◄</v>
      </c>
      <c r="D33" s="7"/>
      <c r="E33" s="6"/>
      <c r="F33" s="45" t="s">
        <v>79</v>
      </c>
      <c r="G33" s="17" t="s">
        <v>1975</v>
      </c>
      <c r="H33" s="16" t="s">
        <v>1981</v>
      </c>
      <c r="I33" s="60" t="s">
        <v>1917</v>
      </c>
      <c r="J33" s="15" t="s">
        <v>1977</v>
      </c>
      <c r="K33" s="14" t="s">
        <v>906</v>
      </c>
      <c r="L33" s="13" t="s">
        <v>18</v>
      </c>
      <c r="M33" s="12" t="s">
        <v>1978</v>
      </c>
      <c r="N33" s="11" t="s">
        <v>1979</v>
      </c>
      <c r="O33" s="10">
        <v>24957</v>
      </c>
      <c r="P33" s="34"/>
      <c r="Q33" s="35"/>
    </row>
    <row r="34" spans="1:17" ht="15" thickBot="1" x14ac:dyDescent="0.35">
      <c r="A34" s="70" t="s">
        <v>4031</v>
      </c>
      <c r="B34" s="9" t="str">
        <f t="shared" si="2"/>
        <v/>
      </c>
      <c r="C34" s="8" t="str">
        <f t="shared" si="3"/>
        <v>◄</v>
      </c>
      <c r="D34" s="7"/>
      <c r="E34" s="6"/>
      <c r="F34" s="45" t="s">
        <v>1982</v>
      </c>
      <c r="G34" s="17" t="s">
        <v>1975</v>
      </c>
      <c r="H34" s="16" t="s">
        <v>1983</v>
      </c>
      <c r="I34" s="15">
        <v>0</v>
      </c>
      <c r="J34" s="15" t="s">
        <v>1977</v>
      </c>
      <c r="K34" s="14" t="s">
        <v>50</v>
      </c>
      <c r="L34" s="13" t="s">
        <v>70</v>
      </c>
      <c r="M34" s="12" t="s">
        <v>1978</v>
      </c>
      <c r="N34" s="11" t="s">
        <v>50</v>
      </c>
      <c r="O34" s="10">
        <v>24957</v>
      </c>
      <c r="P34" s="34"/>
      <c r="Q34" s="35"/>
    </row>
    <row r="35" spans="1:17" x14ac:dyDescent="0.3">
      <c r="A35" s="70" t="s">
        <v>4031</v>
      </c>
      <c r="B35" s="9" t="str">
        <f t="shared" si="2"/>
        <v/>
      </c>
      <c r="C35" s="8" t="str">
        <f t="shared" si="3"/>
        <v>◄</v>
      </c>
      <c r="D35" s="7"/>
      <c r="E35" s="6"/>
      <c r="F35" s="46" t="s">
        <v>85</v>
      </c>
      <c r="G35" s="17" t="s">
        <v>1975</v>
      </c>
      <c r="H35" s="16" t="s">
        <v>1984</v>
      </c>
      <c r="I35" s="59"/>
      <c r="J35" s="15">
        <v>1453</v>
      </c>
      <c r="K35" s="14" t="s">
        <v>906</v>
      </c>
      <c r="L35" s="13" t="s">
        <v>18</v>
      </c>
      <c r="M35" s="12" t="s">
        <v>1978</v>
      </c>
      <c r="N35" s="11" t="s">
        <v>1979</v>
      </c>
      <c r="O35" s="10">
        <v>24957</v>
      </c>
      <c r="P35" s="32" t="s">
        <v>1980</v>
      </c>
      <c r="Q35" s="33">
        <v>0</v>
      </c>
    </row>
    <row r="36" spans="1:17" x14ac:dyDescent="0.3">
      <c r="A36" s="70" t="s">
        <v>4031</v>
      </c>
      <c r="B36" s="9" t="str">
        <f t="shared" si="2"/>
        <v/>
      </c>
      <c r="C36" s="8" t="str">
        <f t="shared" si="3"/>
        <v>◄</v>
      </c>
      <c r="D36" s="7"/>
      <c r="E36" s="6"/>
      <c r="F36" s="45" t="s">
        <v>86</v>
      </c>
      <c r="G36" s="17" t="s">
        <v>1975</v>
      </c>
      <c r="H36" s="16" t="s">
        <v>1985</v>
      </c>
      <c r="I36" s="58"/>
      <c r="J36" s="15">
        <v>1453</v>
      </c>
      <c r="K36" s="14" t="s">
        <v>906</v>
      </c>
      <c r="L36" s="13" t="s">
        <v>18</v>
      </c>
      <c r="M36" s="12" t="s">
        <v>1978</v>
      </c>
      <c r="N36" s="11" t="s">
        <v>1979</v>
      </c>
      <c r="O36" s="10">
        <v>24957</v>
      </c>
      <c r="P36" s="34"/>
      <c r="Q36" s="35"/>
    </row>
    <row r="37" spans="1:17" ht="15" thickBot="1" x14ac:dyDescent="0.35">
      <c r="A37" s="70" t="s">
        <v>4031</v>
      </c>
      <c r="B37" s="9" t="str">
        <f t="shared" si="2"/>
        <v/>
      </c>
      <c r="C37" s="8" t="str">
        <f t="shared" si="3"/>
        <v>◄</v>
      </c>
      <c r="D37" s="7"/>
      <c r="E37" s="6"/>
      <c r="F37" s="45" t="s">
        <v>87</v>
      </c>
      <c r="G37" s="17" t="s">
        <v>1975</v>
      </c>
      <c r="H37" s="16" t="s">
        <v>1986</v>
      </c>
      <c r="I37" s="57"/>
      <c r="J37" s="15">
        <v>1453</v>
      </c>
      <c r="K37" s="14" t="s">
        <v>906</v>
      </c>
      <c r="L37" s="13" t="s">
        <v>18</v>
      </c>
      <c r="M37" s="12" t="s">
        <v>1978</v>
      </c>
      <c r="N37" s="11" t="s">
        <v>1979</v>
      </c>
      <c r="O37" s="10">
        <v>24957</v>
      </c>
      <c r="P37" s="34"/>
      <c r="Q37" s="35"/>
    </row>
    <row r="38" spans="1:17" x14ac:dyDescent="0.3">
      <c r="A38" s="70" t="s">
        <v>4031</v>
      </c>
      <c r="B38" s="9" t="str">
        <f t="shared" si="2"/>
        <v/>
      </c>
      <c r="C38" s="8" t="str">
        <f t="shared" si="3"/>
        <v>◄</v>
      </c>
      <c r="D38" s="7"/>
      <c r="E38" s="6"/>
      <c r="F38" s="46" t="s">
        <v>94</v>
      </c>
      <c r="G38" s="17" t="s">
        <v>1987</v>
      </c>
      <c r="H38" s="16" t="s">
        <v>1988</v>
      </c>
      <c r="I38" s="15">
        <v>0</v>
      </c>
      <c r="J38" s="15" t="s">
        <v>1989</v>
      </c>
      <c r="K38" s="14" t="s">
        <v>64</v>
      </c>
      <c r="L38" s="13" t="s">
        <v>18</v>
      </c>
      <c r="M38" s="12" t="s">
        <v>1978</v>
      </c>
      <c r="N38" s="11" t="s">
        <v>1979</v>
      </c>
      <c r="O38" s="10">
        <v>24957</v>
      </c>
      <c r="P38" s="32" t="s">
        <v>1990</v>
      </c>
      <c r="Q38" s="33">
        <v>0</v>
      </c>
    </row>
    <row r="39" spans="1:17" x14ac:dyDescent="0.3">
      <c r="A39" s="70" t="s">
        <v>4031</v>
      </c>
      <c r="B39" s="9" t="str">
        <f t="shared" si="2"/>
        <v/>
      </c>
      <c r="C39" s="8" t="str">
        <f t="shared" si="3"/>
        <v>◄</v>
      </c>
      <c r="D39" s="7"/>
      <c r="E39" s="6"/>
      <c r="F39" s="45" t="s">
        <v>95</v>
      </c>
      <c r="G39" s="17" t="s">
        <v>1987</v>
      </c>
      <c r="H39" s="16" t="s">
        <v>1991</v>
      </c>
      <c r="I39" s="15">
        <v>0</v>
      </c>
      <c r="J39" s="15" t="s">
        <v>1989</v>
      </c>
      <c r="K39" s="14" t="s">
        <v>64</v>
      </c>
      <c r="L39" s="13" t="s">
        <v>18</v>
      </c>
      <c r="M39" s="12" t="s">
        <v>1978</v>
      </c>
      <c r="N39" s="11" t="s">
        <v>1979</v>
      </c>
      <c r="O39" s="10">
        <v>24957</v>
      </c>
      <c r="P39" s="34"/>
      <c r="Q39" s="35"/>
    </row>
    <row r="40" spans="1:17" ht="15" thickBot="1" x14ac:dyDescent="0.35">
      <c r="A40" s="70" t="s">
        <v>4031</v>
      </c>
      <c r="B40" s="9" t="str">
        <f t="shared" si="2"/>
        <v/>
      </c>
      <c r="C40" s="8" t="str">
        <f t="shared" si="3"/>
        <v>◄</v>
      </c>
      <c r="D40" s="7"/>
      <c r="E40" s="6"/>
      <c r="F40" s="45" t="s">
        <v>1992</v>
      </c>
      <c r="G40" s="17" t="s">
        <v>1987</v>
      </c>
      <c r="H40" s="16" t="s">
        <v>1993</v>
      </c>
      <c r="I40" s="15">
        <v>0</v>
      </c>
      <c r="J40" s="15" t="s">
        <v>1989</v>
      </c>
      <c r="K40" s="14" t="s">
        <v>50</v>
      </c>
      <c r="L40" s="13" t="s">
        <v>70</v>
      </c>
      <c r="M40" s="12" t="s">
        <v>1978</v>
      </c>
      <c r="N40" s="11" t="s">
        <v>50</v>
      </c>
      <c r="O40" s="10">
        <v>24957</v>
      </c>
      <c r="P40" s="34"/>
      <c r="Q40" s="35"/>
    </row>
    <row r="41" spans="1:17" x14ac:dyDescent="0.3">
      <c r="A41" s="70" t="s">
        <v>4031</v>
      </c>
      <c r="B41" s="9" t="str">
        <f t="shared" si="2"/>
        <v/>
      </c>
      <c r="C41" s="8" t="str">
        <f t="shared" si="3"/>
        <v>◄</v>
      </c>
      <c r="D41" s="7"/>
      <c r="E41" s="6"/>
      <c r="F41" s="46" t="s">
        <v>103</v>
      </c>
      <c r="G41" s="17" t="s">
        <v>1987</v>
      </c>
      <c r="H41" s="16" t="s">
        <v>1994</v>
      </c>
      <c r="I41" s="15">
        <v>0</v>
      </c>
      <c r="J41" s="15">
        <v>1455</v>
      </c>
      <c r="K41" s="14" t="s">
        <v>64</v>
      </c>
      <c r="L41" s="13" t="s">
        <v>18</v>
      </c>
      <c r="M41" s="12" t="s">
        <v>1978</v>
      </c>
      <c r="N41" s="11" t="s">
        <v>1979</v>
      </c>
      <c r="O41" s="10">
        <v>24957</v>
      </c>
      <c r="P41" s="32" t="s">
        <v>1990</v>
      </c>
      <c r="Q41" s="33">
        <v>0</v>
      </c>
    </row>
    <row r="42" spans="1:17" x14ac:dyDescent="0.3">
      <c r="A42" s="70" t="s">
        <v>4031</v>
      </c>
      <c r="B42" s="9" t="str">
        <f t="shared" si="2"/>
        <v/>
      </c>
      <c r="C42" s="8" t="str">
        <f t="shared" si="3"/>
        <v>◄</v>
      </c>
      <c r="D42" s="7"/>
      <c r="E42" s="6"/>
      <c r="F42" s="45" t="s">
        <v>104</v>
      </c>
      <c r="G42" s="17" t="s">
        <v>1987</v>
      </c>
      <c r="H42" s="16" t="s">
        <v>1995</v>
      </c>
      <c r="I42" s="15">
        <v>0</v>
      </c>
      <c r="J42" s="15">
        <v>1455</v>
      </c>
      <c r="K42" s="14" t="s">
        <v>64</v>
      </c>
      <c r="L42" s="13" t="s">
        <v>18</v>
      </c>
      <c r="M42" s="12" t="s">
        <v>1978</v>
      </c>
      <c r="N42" s="11" t="s">
        <v>1979</v>
      </c>
      <c r="O42" s="10">
        <v>24957</v>
      </c>
      <c r="P42" s="34"/>
      <c r="Q42" s="35"/>
    </row>
    <row r="43" spans="1:17" ht="15" thickBot="1" x14ac:dyDescent="0.35">
      <c r="A43" s="70" t="s">
        <v>4031</v>
      </c>
      <c r="B43" s="9" t="str">
        <f t="shared" si="2"/>
        <v/>
      </c>
      <c r="C43" s="8" t="str">
        <f t="shared" si="3"/>
        <v>◄</v>
      </c>
      <c r="D43" s="7"/>
      <c r="E43" s="6"/>
      <c r="F43" s="45" t="s">
        <v>1996</v>
      </c>
      <c r="G43" s="17" t="s">
        <v>1987</v>
      </c>
      <c r="H43" s="16" t="s">
        <v>1997</v>
      </c>
      <c r="I43" s="15">
        <v>0</v>
      </c>
      <c r="J43" s="15">
        <v>1455</v>
      </c>
      <c r="K43" s="14" t="s">
        <v>50</v>
      </c>
      <c r="L43" s="13" t="s">
        <v>70</v>
      </c>
      <c r="M43" s="12" t="s">
        <v>1978</v>
      </c>
      <c r="N43" s="11" t="s">
        <v>50</v>
      </c>
      <c r="O43" s="10">
        <v>24957</v>
      </c>
      <c r="P43" s="34"/>
      <c r="Q43" s="35"/>
    </row>
    <row r="44" spans="1:17" x14ac:dyDescent="0.3">
      <c r="A44" s="70" t="s">
        <v>4031</v>
      </c>
      <c r="B44" s="9" t="str">
        <f t="shared" si="2"/>
        <v/>
      </c>
      <c r="C44" s="8" t="str">
        <f t="shared" si="3"/>
        <v>◄</v>
      </c>
      <c r="D44" s="7"/>
      <c r="E44" s="6"/>
      <c r="F44" s="46" t="s">
        <v>112</v>
      </c>
      <c r="G44" s="17" t="s">
        <v>1998</v>
      </c>
      <c r="H44" s="16" t="s">
        <v>1999</v>
      </c>
      <c r="I44" s="15">
        <v>0</v>
      </c>
      <c r="J44" s="15" t="s">
        <v>2000</v>
      </c>
      <c r="K44" s="14" t="s">
        <v>64</v>
      </c>
      <c r="L44" s="13" t="s">
        <v>18</v>
      </c>
      <c r="M44" s="12" t="s">
        <v>2001</v>
      </c>
      <c r="N44" s="11" t="s">
        <v>2002</v>
      </c>
      <c r="O44" s="10">
        <v>24985</v>
      </c>
      <c r="P44" s="32" t="s">
        <v>2003</v>
      </c>
      <c r="Q44" s="33">
        <v>0</v>
      </c>
    </row>
    <row r="45" spans="1:17" x14ac:dyDescent="0.3">
      <c r="A45" s="70" t="s">
        <v>4031</v>
      </c>
      <c r="B45" s="9" t="str">
        <f t="shared" si="2"/>
        <v/>
      </c>
      <c r="C45" s="8" t="str">
        <f t="shared" si="3"/>
        <v>◄</v>
      </c>
      <c r="D45" s="7"/>
      <c r="E45" s="6"/>
      <c r="F45" s="45" t="s">
        <v>113</v>
      </c>
      <c r="G45" s="17" t="s">
        <v>1998</v>
      </c>
      <c r="H45" s="16" t="s">
        <v>2004</v>
      </c>
      <c r="I45" s="15">
        <v>0</v>
      </c>
      <c r="J45" s="15">
        <v>1457</v>
      </c>
      <c r="K45" s="14" t="s">
        <v>64</v>
      </c>
      <c r="L45" s="13" t="s">
        <v>18</v>
      </c>
      <c r="M45" s="12" t="s">
        <v>2001</v>
      </c>
      <c r="N45" s="11" t="s">
        <v>2002</v>
      </c>
      <c r="O45" s="10">
        <v>24985</v>
      </c>
      <c r="P45" s="34"/>
      <c r="Q45" s="35"/>
    </row>
    <row r="46" spans="1:17" ht="15" thickBot="1" x14ac:dyDescent="0.35">
      <c r="A46" s="70" t="s">
        <v>4031</v>
      </c>
      <c r="B46" s="9" t="str">
        <f t="shared" si="2"/>
        <v/>
      </c>
      <c r="C46" s="8" t="str">
        <f t="shared" si="3"/>
        <v>◄</v>
      </c>
      <c r="D46" s="7"/>
      <c r="E46" s="6"/>
      <c r="F46" s="45" t="s">
        <v>114</v>
      </c>
      <c r="G46" s="17" t="s">
        <v>1998</v>
      </c>
      <c r="H46" s="16" t="s">
        <v>2005</v>
      </c>
      <c r="I46" s="15">
        <v>0</v>
      </c>
      <c r="J46" s="15">
        <v>1458</v>
      </c>
      <c r="K46" s="14" t="s">
        <v>64</v>
      </c>
      <c r="L46" s="13" t="s">
        <v>18</v>
      </c>
      <c r="M46" s="12" t="s">
        <v>2001</v>
      </c>
      <c r="N46" s="11" t="s">
        <v>2002</v>
      </c>
      <c r="O46" s="10">
        <v>24985</v>
      </c>
      <c r="P46" s="34"/>
      <c r="Q46" s="35"/>
    </row>
    <row r="47" spans="1:17" x14ac:dyDescent="0.3">
      <c r="A47" s="70" t="s">
        <v>4031</v>
      </c>
      <c r="B47" s="9" t="str">
        <f t="shared" si="2"/>
        <v/>
      </c>
      <c r="C47" s="8" t="str">
        <f t="shared" si="3"/>
        <v>◄</v>
      </c>
      <c r="D47" s="7"/>
      <c r="E47" s="6"/>
      <c r="F47" s="46" t="s">
        <v>118</v>
      </c>
      <c r="G47" s="17" t="s">
        <v>1998</v>
      </c>
      <c r="H47" s="16" t="s">
        <v>2006</v>
      </c>
      <c r="I47" s="15">
        <v>0</v>
      </c>
      <c r="J47" s="15">
        <v>1459</v>
      </c>
      <c r="K47" s="14" t="s">
        <v>64</v>
      </c>
      <c r="L47" s="13" t="s">
        <v>18</v>
      </c>
      <c r="M47" s="12" t="s">
        <v>2001</v>
      </c>
      <c r="N47" s="11" t="s">
        <v>2002</v>
      </c>
      <c r="O47" s="10">
        <v>24985</v>
      </c>
      <c r="P47" s="32" t="s">
        <v>2003</v>
      </c>
      <c r="Q47" s="33">
        <v>0</v>
      </c>
    </row>
    <row r="48" spans="1:17" x14ac:dyDescent="0.3">
      <c r="A48" s="70" t="s">
        <v>4031</v>
      </c>
      <c r="B48" s="9" t="str">
        <f t="shared" si="2"/>
        <v/>
      </c>
      <c r="C48" s="8" t="str">
        <f t="shared" si="3"/>
        <v>◄</v>
      </c>
      <c r="D48" s="7"/>
      <c r="E48" s="6"/>
      <c r="F48" s="45" t="s">
        <v>849</v>
      </c>
      <c r="G48" s="17" t="s">
        <v>1998</v>
      </c>
      <c r="H48" s="16" t="s">
        <v>2007</v>
      </c>
      <c r="I48" s="15" t="s">
        <v>905</v>
      </c>
      <c r="J48" s="15">
        <v>1460</v>
      </c>
      <c r="K48" s="14" t="s">
        <v>64</v>
      </c>
      <c r="L48" s="13" t="s">
        <v>18</v>
      </c>
      <c r="M48" s="12" t="s">
        <v>2001</v>
      </c>
      <c r="N48" s="11" t="s">
        <v>2002</v>
      </c>
      <c r="O48" s="10">
        <v>24985</v>
      </c>
      <c r="P48" s="34"/>
      <c r="Q48" s="35"/>
    </row>
    <row r="49" spans="1:17" ht="15" thickBot="1" x14ac:dyDescent="0.35">
      <c r="A49" s="70" t="s">
        <v>4031</v>
      </c>
      <c r="B49" s="9" t="str">
        <f t="shared" si="2"/>
        <v/>
      </c>
      <c r="C49" s="8" t="str">
        <f t="shared" si="3"/>
        <v>◄</v>
      </c>
      <c r="D49" s="7"/>
      <c r="E49" s="6"/>
      <c r="F49" s="45" t="s">
        <v>851</v>
      </c>
      <c r="G49" s="17" t="s">
        <v>1998</v>
      </c>
      <c r="H49" s="16" t="s">
        <v>2008</v>
      </c>
      <c r="I49" s="15" t="s">
        <v>1316</v>
      </c>
      <c r="J49" s="15">
        <v>1460</v>
      </c>
      <c r="K49" s="14" t="s">
        <v>64</v>
      </c>
      <c r="L49" s="13" t="s">
        <v>18</v>
      </c>
      <c r="M49" s="12" t="s">
        <v>2001</v>
      </c>
      <c r="N49" s="11" t="s">
        <v>2002</v>
      </c>
      <c r="O49" s="10">
        <v>24985</v>
      </c>
      <c r="P49" s="34"/>
      <c r="Q49" s="35"/>
    </row>
    <row r="50" spans="1:17" x14ac:dyDescent="0.3">
      <c r="A50" s="70" t="s">
        <v>4031</v>
      </c>
      <c r="B50" s="9" t="str">
        <f t="shared" si="2"/>
        <v/>
      </c>
      <c r="C50" s="8" t="str">
        <f t="shared" si="3"/>
        <v>◄</v>
      </c>
      <c r="D50" s="7"/>
      <c r="E50" s="6"/>
      <c r="F50" s="46" t="s">
        <v>120</v>
      </c>
      <c r="G50" s="17" t="s">
        <v>2009</v>
      </c>
      <c r="H50" s="16" t="s">
        <v>2010</v>
      </c>
      <c r="I50" s="15" t="s">
        <v>16</v>
      </c>
      <c r="J50" s="15" t="s">
        <v>2011</v>
      </c>
      <c r="K50" s="14" t="s">
        <v>2012</v>
      </c>
      <c r="L50" s="13" t="s">
        <v>18</v>
      </c>
      <c r="M50" s="12" t="s">
        <v>2013</v>
      </c>
      <c r="N50" s="11" t="s">
        <v>2014</v>
      </c>
      <c r="O50" s="10">
        <v>25013</v>
      </c>
      <c r="P50" s="32" t="s">
        <v>2015</v>
      </c>
      <c r="Q50" s="33">
        <v>0</v>
      </c>
    </row>
    <row r="51" spans="1:17" x14ac:dyDescent="0.3">
      <c r="A51" s="70" t="s">
        <v>4031</v>
      </c>
      <c r="B51" s="9" t="str">
        <f t="shared" si="2"/>
        <v/>
      </c>
      <c r="C51" s="8" t="str">
        <f t="shared" si="3"/>
        <v>◄</v>
      </c>
      <c r="D51" s="7"/>
      <c r="E51" s="6"/>
      <c r="F51" s="45" t="s">
        <v>128</v>
      </c>
      <c r="G51" s="17" t="s">
        <v>2009</v>
      </c>
      <c r="H51" s="16" t="s">
        <v>2016</v>
      </c>
      <c r="I51" s="15" t="s">
        <v>28</v>
      </c>
      <c r="J51" s="15" t="s">
        <v>2011</v>
      </c>
      <c r="K51" s="14" t="s">
        <v>2012</v>
      </c>
      <c r="L51" s="13" t="s">
        <v>18</v>
      </c>
      <c r="M51" s="12" t="s">
        <v>2013</v>
      </c>
      <c r="N51" s="11" t="s">
        <v>2014</v>
      </c>
      <c r="O51" s="10">
        <v>25013</v>
      </c>
      <c r="P51" s="34"/>
      <c r="Q51" s="35"/>
    </row>
    <row r="52" spans="1:17" ht="15" thickBot="1" x14ac:dyDescent="0.35">
      <c r="A52" s="70" t="s">
        <v>4031</v>
      </c>
      <c r="B52" s="9" t="str">
        <f t="shared" si="2"/>
        <v/>
      </c>
      <c r="C52" s="8" t="str">
        <f t="shared" si="3"/>
        <v>◄</v>
      </c>
      <c r="D52" s="7"/>
      <c r="E52" s="6"/>
      <c r="F52" s="45" t="s">
        <v>2017</v>
      </c>
      <c r="G52" s="17" t="s">
        <v>2009</v>
      </c>
      <c r="H52" s="16" t="s">
        <v>2018</v>
      </c>
      <c r="I52" s="15">
        <v>0</v>
      </c>
      <c r="J52" s="15" t="s">
        <v>2011</v>
      </c>
      <c r="K52" s="14" t="s">
        <v>50</v>
      </c>
      <c r="L52" s="13" t="s">
        <v>70</v>
      </c>
      <c r="M52" s="12" t="s">
        <v>2013</v>
      </c>
      <c r="N52" s="11" t="s">
        <v>50</v>
      </c>
      <c r="O52" s="10">
        <v>25013</v>
      </c>
      <c r="P52" s="34"/>
      <c r="Q52" s="35"/>
    </row>
    <row r="53" spans="1:17" x14ac:dyDescent="0.3">
      <c r="A53" s="70" t="s">
        <v>4031</v>
      </c>
      <c r="B53" s="9" t="str">
        <f t="shared" si="2"/>
        <v/>
      </c>
      <c r="C53" s="8" t="str">
        <f t="shared" si="3"/>
        <v>◄</v>
      </c>
      <c r="D53" s="7"/>
      <c r="E53" s="6"/>
      <c r="F53" s="46" t="s">
        <v>127</v>
      </c>
      <c r="G53" s="17" t="s">
        <v>2009</v>
      </c>
      <c r="H53" s="16" t="s">
        <v>2019</v>
      </c>
      <c r="I53" s="15" t="s">
        <v>1316</v>
      </c>
      <c r="J53" s="15">
        <v>1462</v>
      </c>
      <c r="K53" s="14" t="s">
        <v>1074</v>
      </c>
      <c r="L53" s="13" t="s">
        <v>18</v>
      </c>
      <c r="M53" s="12" t="s">
        <v>2013</v>
      </c>
      <c r="N53" s="11" t="s">
        <v>2014</v>
      </c>
      <c r="O53" s="10">
        <v>25013</v>
      </c>
      <c r="P53" s="32" t="s">
        <v>2015</v>
      </c>
      <c r="Q53" s="33">
        <v>0</v>
      </c>
    </row>
    <row r="54" spans="1:17" x14ac:dyDescent="0.3">
      <c r="A54" s="70" t="s">
        <v>4031</v>
      </c>
      <c r="B54" s="9" t="str">
        <f t="shared" si="2"/>
        <v/>
      </c>
      <c r="C54" s="8" t="str">
        <f t="shared" si="3"/>
        <v>◄</v>
      </c>
      <c r="D54" s="7"/>
      <c r="E54" s="6"/>
      <c r="F54" s="45" t="s">
        <v>128</v>
      </c>
      <c r="G54" s="17" t="s">
        <v>2009</v>
      </c>
      <c r="H54" s="16" t="s">
        <v>2020</v>
      </c>
      <c r="I54" s="15" t="s">
        <v>905</v>
      </c>
      <c r="J54" s="15">
        <v>1462</v>
      </c>
      <c r="K54" s="14" t="s">
        <v>1074</v>
      </c>
      <c r="L54" s="13" t="s">
        <v>18</v>
      </c>
      <c r="M54" s="12" t="s">
        <v>2013</v>
      </c>
      <c r="N54" s="11" t="s">
        <v>2014</v>
      </c>
      <c r="O54" s="10">
        <v>25013</v>
      </c>
      <c r="P54" s="34"/>
      <c r="Q54" s="35"/>
    </row>
    <row r="55" spans="1:17" ht="15" thickBot="1" x14ac:dyDescent="0.35">
      <c r="A55" s="70" t="s">
        <v>4031</v>
      </c>
      <c r="B55" s="9" t="str">
        <f t="shared" si="2"/>
        <v/>
      </c>
      <c r="C55" s="8" t="str">
        <f t="shared" si="3"/>
        <v>◄</v>
      </c>
      <c r="D55" s="7"/>
      <c r="E55" s="6"/>
      <c r="F55" s="45" t="s">
        <v>2021</v>
      </c>
      <c r="G55" s="17" t="s">
        <v>2009</v>
      </c>
      <c r="H55" s="16" t="s">
        <v>2022</v>
      </c>
      <c r="I55" s="15">
        <v>0</v>
      </c>
      <c r="J55" s="15">
        <v>1462</v>
      </c>
      <c r="K55" s="14" t="s">
        <v>50</v>
      </c>
      <c r="L55" s="13" t="s">
        <v>70</v>
      </c>
      <c r="M55" s="12" t="s">
        <v>2013</v>
      </c>
      <c r="N55" s="11" t="s">
        <v>50</v>
      </c>
      <c r="O55" s="10">
        <v>25013</v>
      </c>
      <c r="P55" s="34"/>
      <c r="Q55" s="35"/>
    </row>
    <row r="56" spans="1:17" x14ac:dyDescent="0.3">
      <c r="A56" s="70" t="s">
        <v>4031</v>
      </c>
      <c r="B56" s="9" t="str">
        <f t="shared" si="2"/>
        <v/>
      </c>
      <c r="C56" s="8" t="str">
        <f t="shared" si="3"/>
        <v>◄</v>
      </c>
      <c r="D56" s="7"/>
      <c r="E56" s="6"/>
      <c r="F56" s="46" t="s">
        <v>135</v>
      </c>
      <c r="G56" s="17" t="s">
        <v>2023</v>
      </c>
      <c r="H56" s="16" t="s">
        <v>2024</v>
      </c>
      <c r="I56" s="15">
        <v>0</v>
      </c>
      <c r="J56" s="15" t="s">
        <v>2025</v>
      </c>
      <c r="K56" s="14" t="s">
        <v>50</v>
      </c>
      <c r="L56" s="13" t="s">
        <v>51</v>
      </c>
      <c r="M56" s="12" t="s">
        <v>2013</v>
      </c>
      <c r="N56" s="11" t="s">
        <v>50</v>
      </c>
      <c r="O56" s="10">
        <v>25013</v>
      </c>
      <c r="P56" s="32" t="s">
        <v>2015</v>
      </c>
      <c r="Q56" s="33">
        <v>0</v>
      </c>
    </row>
    <row r="57" spans="1:17" x14ac:dyDescent="0.3">
      <c r="A57" s="70" t="s">
        <v>4031</v>
      </c>
      <c r="B57" s="9" t="str">
        <f t="shared" si="2"/>
        <v/>
      </c>
      <c r="C57" s="8" t="str">
        <f t="shared" si="3"/>
        <v>◄</v>
      </c>
      <c r="D57" s="7"/>
      <c r="E57" s="6"/>
      <c r="F57" s="45" t="s">
        <v>136</v>
      </c>
      <c r="G57" s="17" t="s">
        <v>2023</v>
      </c>
      <c r="H57" s="16" t="s">
        <v>2026</v>
      </c>
      <c r="I57" s="15">
        <v>0</v>
      </c>
      <c r="J57" s="15">
        <v>1464</v>
      </c>
      <c r="K57" s="14" t="s">
        <v>50</v>
      </c>
      <c r="L57" s="13" t="s">
        <v>51</v>
      </c>
      <c r="M57" s="12" t="s">
        <v>2013</v>
      </c>
      <c r="N57" s="11" t="s">
        <v>50</v>
      </c>
      <c r="O57" s="10">
        <v>25013</v>
      </c>
      <c r="P57" s="34"/>
      <c r="Q57" s="35"/>
    </row>
    <row r="58" spans="1:17" ht="15" thickBot="1" x14ac:dyDescent="0.35">
      <c r="A58" s="70" t="s">
        <v>4031</v>
      </c>
      <c r="B58" s="9" t="str">
        <f t="shared" si="2"/>
        <v/>
      </c>
      <c r="C58" s="8" t="str">
        <f t="shared" si="3"/>
        <v>◄</v>
      </c>
      <c r="D58" s="7"/>
      <c r="E58" s="6"/>
      <c r="F58" s="45" t="s">
        <v>137</v>
      </c>
      <c r="G58" s="17" t="s">
        <v>2023</v>
      </c>
      <c r="H58" s="16" t="s">
        <v>2027</v>
      </c>
      <c r="I58" s="15">
        <v>0</v>
      </c>
      <c r="J58" s="15">
        <v>1465</v>
      </c>
      <c r="K58" s="14" t="s">
        <v>50</v>
      </c>
      <c r="L58" s="13" t="s">
        <v>51</v>
      </c>
      <c r="M58" s="12" t="s">
        <v>2013</v>
      </c>
      <c r="N58" s="11" t="s">
        <v>50</v>
      </c>
      <c r="O58" s="10">
        <v>25013</v>
      </c>
      <c r="P58" s="34"/>
      <c r="Q58" s="35"/>
    </row>
    <row r="59" spans="1:17" x14ac:dyDescent="0.3">
      <c r="A59" s="70" t="s">
        <v>4031</v>
      </c>
      <c r="B59" s="9" t="str">
        <f t="shared" si="2"/>
        <v/>
      </c>
      <c r="C59" s="8" t="str">
        <f t="shared" si="3"/>
        <v>◄</v>
      </c>
      <c r="D59" s="7"/>
      <c r="E59" s="6"/>
      <c r="F59" s="46" t="s">
        <v>144</v>
      </c>
      <c r="G59" s="17" t="s">
        <v>2028</v>
      </c>
      <c r="H59" s="16" t="s">
        <v>2029</v>
      </c>
      <c r="I59" s="15" t="s">
        <v>16</v>
      </c>
      <c r="J59" s="15" t="s">
        <v>2030</v>
      </c>
      <c r="K59" s="14" t="s">
        <v>82</v>
      </c>
      <c r="L59" s="13" t="s">
        <v>18</v>
      </c>
      <c r="M59" s="12" t="s">
        <v>2031</v>
      </c>
      <c r="N59" s="11" t="s">
        <v>2032</v>
      </c>
      <c r="O59" s="10">
        <v>25090</v>
      </c>
      <c r="P59" s="32" t="s">
        <v>2033</v>
      </c>
      <c r="Q59" s="33">
        <v>0</v>
      </c>
    </row>
    <row r="60" spans="1:17" x14ac:dyDescent="0.3">
      <c r="A60" s="70" t="s">
        <v>4031</v>
      </c>
      <c r="B60" s="9" t="str">
        <f t="shared" si="2"/>
        <v/>
      </c>
      <c r="C60" s="8" t="str">
        <f t="shared" si="3"/>
        <v>◄</v>
      </c>
      <c r="D60" s="7"/>
      <c r="E60" s="6"/>
      <c r="F60" s="45" t="s">
        <v>151</v>
      </c>
      <c r="G60" s="17" t="s">
        <v>2028</v>
      </c>
      <c r="H60" s="16" t="s">
        <v>2034</v>
      </c>
      <c r="I60" s="15" t="s">
        <v>28</v>
      </c>
      <c r="J60" s="15" t="s">
        <v>2030</v>
      </c>
      <c r="K60" s="14" t="s">
        <v>82</v>
      </c>
      <c r="L60" s="13" t="s">
        <v>18</v>
      </c>
      <c r="M60" s="12" t="s">
        <v>2031</v>
      </c>
      <c r="N60" s="11" t="s">
        <v>2032</v>
      </c>
      <c r="O60" s="10">
        <v>25090</v>
      </c>
      <c r="P60" s="34"/>
      <c r="Q60" s="35"/>
    </row>
    <row r="61" spans="1:17" ht="15" thickBot="1" x14ac:dyDescent="0.35">
      <c r="A61" s="70" t="s">
        <v>4031</v>
      </c>
      <c r="B61" s="9" t="str">
        <f t="shared" si="2"/>
        <v/>
      </c>
      <c r="C61" s="8" t="str">
        <f t="shared" si="3"/>
        <v>◄</v>
      </c>
      <c r="D61" s="7"/>
      <c r="E61" s="6"/>
      <c r="F61" s="45" t="s">
        <v>146</v>
      </c>
      <c r="G61" s="17" t="s">
        <v>2028</v>
      </c>
      <c r="H61" s="16" t="s">
        <v>2035</v>
      </c>
      <c r="I61" s="111" t="s">
        <v>1806</v>
      </c>
      <c r="J61" s="15" t="s">
        <v>2030</v>
      </c>
      <c r="K61" s="14" t="s">
        <v>21</v>
      </c>
      <c r="L61" s="13" t="s">
        <v>51</v>
      </c>
      <c r="M61" s="12" t="s">
        <v>2031</v>
      </c>
      <c r="N61" s="11" t="s">
        <v>21</v>
      </c>
      <c r="O61" s="10">
        <v>25090</v>
      </c>
      <c r="P61" s="34"/>
      <c r="Q61" s="35"/>
    </row>
    <row r="62" spans="1:17" x14ac:dyDescent="0.3">
      <c r="A62" s="70" t="s">
        <v>4031</v>
      </c>
      <c r="B62" s="9" t="str">
        <f t="shared" si="2"/>
        <v/>
      </c>
      <c r="C62" s="8" t="str">
        <f t="shared" si="3"/>
        <v>◄</v>
      </c>
      <c r="D62" s="7"/>
      <c r="E62" s="6"/>
      <c r="F62" s="46" t="s">
        <v>150</v>
      </c>
      <c r="G62" s="17" t="s">
        <v>2028</v>
      </c>
      <c r="H62" s="16" t="s">
        <v>2036</v>
      </c>
      <c r="I62" s="15" t="s">
        <v>1076</v>
      </c>
      <c r="J62" s="15">
        <v>1467</v>
      </c>
      <c r="K62" s="14" t="s">
        <v>2037</v>
      </c>
      <c r="L62" s="13" t="s">
        <v>18</v>
      </c>
      <c r="M62" s="12" t="s">
        <v>2031</v>
      </c>
      <c r="N62" s="11" t="s">
        <v>2032</v>
      </c>
      <c r="O62" s="10">
        <v>25090</v>
      </c>
      <c r="P62" s="32" t="s">
        <v>2033</v>
      </c>
      <c r="Q62" s="33">
        <v>0</v>
      </c>
    </row>
    <row r="63" spans="1:17" x14ac:dyDescent="0.3">
      <c r="A63" s="70" t="s">
        <v>4031</v>
      </c>
      <c r="B63" s="9" t="str">
        <f t="shared" si="2"/>
        <v/>
      </c>
      <c r="C63" s="8" t="str">
        <f t="shared" si="3"/>
        <v>◄</v>
      </c>
      <c r="D63" s="7"/>
      <c r="E63" s="6"/>
      <c r="F63" s="45" t="s">
        <v>151</v>
      </c>
      <c r="G63" s="17" t="s">
        <v>2028</v>
      </c>
      <c r="H63" s="16" t="s">
        <v>2038</v>
      </c>
      <c r="I63" s="15" t="s">
        <v>1076</v>
      </c>
      <c r="J63" s="15">
        <v>1467</v>
      </c>
      <c r="K63" s="14" t="s">
        <v>2037</v>
      </c>
      <c r="L63" s="13" t="s">
        <v>18</v>
      </c>
      <c r="M63" s="12" t="s">
        <v>2031</v>
      </c>
      <c r="N63" s="11" t="s">
        <v>2032</v>
      </c>
      <c r="O63" s="10">
        <v>25090</v>
      </c>
      <c r="P63" s="34"/>
      <c r="Q63" s="35"/>
    </row>
    <row r="64" spans="1:17" ht="15" thickBot="1" x14ac:dyDescent="0.35">
      <c r="A64" s="70" t="s">
        <v>4031</v>
      </c>
      <c r="B64" s="9" t="str">
        <f t="shared" si="2"/>
        <v/>
      </c>
      <c r="C64" s="8" t="str">
        <f t="shared" si="3"/>
        <v>◄</v>
      </c>
      <c r="D64" s="7"/>
      <c r="E64" s="6"/>
      <c r="F64" s="45" t="s">
        <v>152</v>
      </c>
      <c r="G64" s="17" t="s">
        <v>2028</v>
      </c>
      <c r="H64" s="16" t="s">
        <v>2039</v>
      </c>
      <c r="I64" s="15" t="s">
        <v>4061</v>
      </c>
      <c r="J64" s="15">
        <v>1467</v>
      </c>
      <c r="K64" s="14" t="s">
        <v>2037</v>
      </c>
      <c r="L64" s="13" t="s">
        <v>18</v>
      </c>
      <c r="M64" s="12" t="s">
        <v>2031</v>
      </c>
      <c r="N64" s="11" t="s">
        <v>2032</v>
      </c>
      <c r="O64" s="10">
        <v>25090</v>
      </c>
      <c r="P64" s="34"/>
      <c r="Q64" s="35"/>
    </row>
    <row r="65" spans="1:17" x14ac:dyDescent="0.3">
      <c r="A65" s="70" t="s">
        <v>4031</v>
      </c>
      <c r="B65" s="9" t="str">
        <f t="shared" si="2"/>
        <v/>
      </c>
      <c r="C65" s="8" t="str">
        <f t="shared" si="3"/>
        <v>◄</v>
      </c>
      <c r="D65" s="7"/>
      <c r="E65" s="6"/>
      <c r="F65" s="46" t="s">
        <v>158</v>
      </c>
      <c r="G65" s="17" t="s">
        <v>2028</v>
      </c>
      <c r="H65" s="16" t="s">
        <v>2040</v>
      </c>
      <c r="I65" s="15">
        <v>0</v>
      </c>
      <c r="J65" s="15">
        <v>1468</v>
      </c>
      <c r="K65" s="14" t="s">
        <v>75</v>
      </c>
      <c r="L65" s="13" t="s">
        <v>18</v>
      </c>
      <c r="M65" s="12" t="s">
        <v>2031</v>
      </c>
      <c r="N65" s="11" t="s">
        <v>2032</v>
      </c>
      <c r="O65" s="10">
        <v>25090</v>
      </c>
      <c r="P65" s="32" t="s">
        <v>2033</v>
      </c>
      <c r="Q65" s="33">
        <v>0</v>
      </c>
    </row>
    <row r="66" spans="1:17" ht="15" thickBot="1" x14ac:dyDescent="0.35">
      <c r="A66" s="70" t="s">
        <v>4031</v>
      </c>
      <c r="B66" s="9" t="str">
        <f t="shared" si="2"/>
        <v/>
      </c>
      <c r="C66" s="8" t="str">
        <f t="shared" si="3"/>
        <v>◄</v>
      </c>
      <c r="D66" s="7"/>
      <c r="E66" s="6"/>
      <c r="F66" s="45" t="s">
        <v>2041</v>
      </c>
      <c r="G66" s="17" t="s">
        <v>2028</v>
      </c>
      <c r="H66" s="16" t="s">
        <v>2042</v>
      </c>
      <c r="I66" s="15">
        <v>0</v>
      </c>
      <c r="J66" s="15">
        <v>1468</v>
      </c>
      <c r="K66" s="14" t="s">
        <v>50</v>
      </c>
      <c r="L66" s="13" t="s">
        <v>70</v>
      </c>
      <c r="M66" s="12" t="s">
        <v>2031</v>
      </c>
      <c r="N66" s="11" t="s">
        <v>50</v>
      </c>
      <c r="O66" s="10">
        <v>25090</v>
      </c>
      <c r="P66" s="34"/>
      <c r="Q66" s="35"/>
    </row>
    <row r="67" spans="1:17" x14ac:dyDescent="0.3">
      <c r="A67" s="70" t="s">
        <v>4031</v>
      </c>
      <c r="B67" s="9" t="str">
        <f t="shared" si="2"/>
        <v/>
      </c>
      <c r="C67" s="8" t="str">
        <f t="shared" si="3"/>
        <v>◄</v>
      </c>
      <c r="D67" s="7"/>
      <c r="E67" s="6"/>
      <c r="F67" s="46" t="s">
        <v>166</v>
      </c>
      <c r="G67" s="17" t="s">
        <v>2028</v>
      </c>
      <c r="H67" s="16" t="s">
        <v>2043</v>
      </c>
      <c r="I67" s="15">
        <v>0</v>
      </c>
      <c r="J67" s="15">
        <v>1469</v>
      </c>
      <c r="K67" s="14" t="s">
        <v>2044</v>
      </c>
      <c r="L67" s="13" t="s">
        <v>18</v>
      </c>
      <c r="M67" s="12" t="s">
        <v>2031</v>
      </c>
      <c r="N67" s="11" t="s">
        <v>2032</v>
      </c>
      <c r="O67" s="10">
        <v>25090</v>
      </c>
      <c r="P67" s="32" t="s">
        <v>2033</v>
      </c>
      <c r="Q67" s="33">
        <v>0</v>
      </c>
    </row>
    <row r="68" spans="1:17" x14ac:dyDescent="0.3">
      <c r="A68" s="70" t="s">
        <v>4031</v>
      </c>
      <c r="B68" s="9" t="str">
        <f t="shared" si="2"/>
        <v/>
      </c>
      <c r="C68" s="8" t="str">
        <f t="shared" si="3"/>
        <v>◄</v>
      </c>
      <c r="D68" s="7"/>
      <c r="E68" s="6"/>
      <c r="F68" s="45" t="s">
        <v>2045</v>
      </c>
      <c r="G68" s="17" t="s">
        <v>2028</v>
      </c>
      <c r="H68" s="16" t="s">
        <v>4101</v>
      </c>
      <c r="I68" s="15">
        <v>0</v>
      </c>
      <c r="J68" s="15">
        <v>1469</v>
      </c>
      <c r="K68" s="14" t="s">
        <v>2044</v>
      </c>
      <c r="L68" s="13" t="s">
        <v>18</v>
      </c>
      <c r="M68" s="12" t="s">
        <v>2031</v>
      </c>
      <c r="N68" s="11" t="s">
        <v>2032</v>
      </c>
      <c r="O68" s="10">
        <v>25090</v>
      </c>
      <c r="P68" s="34"/>
      <c r="Q68" s="35"/>
    </row>
    <row r="69" spans="1:17" ht="15" thickBot="1" x14ac:dyDescent="0.35">
      <c r="A69" s="70" t="s">
        <v>4031</v>
      </c>
      <c r="B69" s="9" t="str">
        <f t="shared" si="2"/>
        <v/>
      </c>
      <c r="C69" s="8" t="str">
        <f t="shared" si="3"/>
        <v>◄</v>
      </c>
      <c r="D69" s="7"/>
      <c r="E69" s="6"/>
      <c r="F69" s="45" t="s">
        <v>4102</v>
      </c>
      <c r="G69" s="17" t="s">
        <v>2028</v>
      </c>
      <c r="H69" s="16" t="s">
        <v>4103</v>
      </c>
      <c r="I69" s="15">
        <v>0</v>
      </c>
      <c r="J69" s="15" t="s">
        <v>4101</v>
      </c>
      <c r="K69" s="14" t="s">
        <v>50</v>
      </c>
      <c r="L69" s="13" t="s">
        <v>70</v>
      </c>
      <c r="M69" s="12" t="s">
        <v>2031</v>
      </c>
      <c r="N69" s="11" t="s">
        <v>50</v>
      </c>
      <c r="O69" s="10">
        <v>25090</v>
      </c>
      <c r="P69" s="34"/>
      <c r="Q69" s="35"/>
    </row>
    <row r="70" spans="1:17" x14ac:dyDescent="0.3">
      <c r="A70" s="70" t="s">
        <v>4031</v>
      </c>
      <c r="B70" s="9" t="str">
        <f t="shared" si="2"/>
        <v/>
      </c>
      <c r="C70" s="8" t="str">
        <f t="shared" si="3"/>
        <v>◄</v>
      </c>
      <c r="D70" s="7"/>
      <c r="E70" s="6"/>
      <c r="F70" s="46" t="s">
        <v>174</v>
      </c>
      <c r="G70" s="17" t="s">
        <v>2046</v>
      </c>
      <c r="H70" s="16" t="s">
        <v>2047</v>
      </c>
      <c r="I70" s="15" t="s">
        <v>4104</v>
      </c>
      <c r="J70" s="15" t="s">
        <v>2048</v>
      </c>
      <c r="K70" s="14" t="s">
        <v>75</v>
      </c>
      <c r="L70" s="13" t="s">
        <v>18</v>
      </c>
      <c r="M70" s="12" t="s">
        <v>2049</v>
      </c>
      <c r="N70" s="11" t="s">
        <v>2050</v>
      </c>
      <c r="O70" s="10">
        <v>25132</v>
      </c>
      <c r="P70" s="32" t="s">
        <v>2051</v>
      </c>
      <c r="Q70" s="33">
        <v>0</v>
      </c>
    </row>
    <row r="71" spans="1:17" x14ac:dyDescent="0.3">
      <c r="A71" s="70" t="s">
        <v>4031</v>
      </c>
      <c r="B71" s="9" t="str">
        <f t="shared" si="2"/>
        <v/>
      </c>
      <c r="C71" s="8" t="str">
        <f t="shared" si="3"/>
        <v>◄</v>
      </c>
      <c r="D71" s="7"/>
      <c r="E71" s="6"/>
      <c r="F71" s="45" t="s">
        <v>175</v>
      </c>
      <c r="G71" s="17" t="s">
        <v>2046</v>
      </c>
      <c r="H71" s="16" t="s">
        <v>2052</v>
      </c>
      <c r="I71" s="15" t="s">
        <v>4062</v>
      </c>
      <c r="J71" s="15" t="s">
        <v>2048</v>
      </c>
      <c r="K71" s="14" t="s">
        <v>75</v>
      </c>
      <c r="L71" s="13" t="s">
        <v>18</v>
      </c>
      <c r="M71" s="12" t="s">
        <v>2049</v>
      </c>
      <c r="N71" s="11" t="s">
        <v>2050</v>
      </c>
      <c r="O71" s="10">
        <v>25132</v>
      </c>
      <c r="P71" s="34"/>
      <c r="Q71" s="35"/>
    </row>
    <row r="72" spans="1:17" ht="15" thickBot="1" x14ac:dyDescent="0.35">
      <c r="A72" s="70" t="s">
        <v>4031</v>
      </c>
      <c r="B72" s="9" t="str">
        <f t="shared" si="2"/>
        <v/>
      </c>
      <c r="C72" s="8" t="str">
        <f t="shared" si="3"/>
        <v>◄</v>
      </c>
      <c r="D72" s="7"/>
      <c r="E72" s="6"/>
      <c r="F72" s="45" t="s">
        <v>1445</v>
      </c>
      <c r="G72" s="17" t="s">
        <v>2046</v>
      </c>
      <c r="H72" s="16" t="s">
        <v>2053</v>
      </c>
      <c r="I72" s="15" t="s">
        <v>4061</v>
      </c>
      <c r="J72" s="15" t="s">
        <v>2048</v>
      </c>
      <c r="K72" s="14" t="s">
        <v>75</v>
      </c>
      <c r="L72" s="13" t="s">
        <v>18</v>
      </c>
      <c r="M72" s="12" t="s">
        <v>2049</v>
      </c>
      <c r="N72" s="11" t="s">
        <v>2050</v>
      </c>
      <c r="O72" s="10">
        <v>25132</v>
      </c>
      <c r="P72" s="34"/>
      <c r="Q72" s="35"/>
    </row>
    <row r="73" spans="1:17" x14ac:dyDescent="0.3">
      <c r="A73" s="70" t="s">
        <v>4031</v>
      </c>
      <c r="B73" s="9" t="str">
        <f t="shared" si="2"/>
        <v/>
      </c>
      <c r="C73" s="8" t="str">
        <f t="shared" si="3"/>
        <v>◄</v>
      </c>
      <c r="D73" s="7"/>
      <c r="E73" s="6"/>
      <c r="F73" s="46" t="s">
        <v>180</v>
      </c>
      <c r="G73" s="17" t="s">
        <v>2046</v>
      </c>
      <c r="H73" s="16" t="s">
        <v>2054</v>
      </c>
      <c r="I73" s="15" t="s">
        <v>1076</v>
      </c>
      <c r="J73" s="15">
        <v>1471</v>
      </c>
      <c r="K73" s="14" t="s">
        <v>75</v>
      </c>
      <c r="L73" s="13" t="s">
        <v>18</v>
      </c>
      <c r="M73" s="12" t="s">
        <v>2049</v>
      </c>
      <c r="N73" s="11" t="s">
        <v>2050</v>
      </c>
      <c r="O73" s="10">
        <v>25132</v>
      </c>
      <c r="P73" s="32" t="s">
        <v>2051</v>
      </c>
      <c r="Q73" s="33">
        <v>0</v>
      </c>
    </row>
    <row r="74" spans="1:17" x14ac:dyDescent="0.3">
      <c r="A74" s="70" t="s">
        <v>4031</v>
      </c>
      <c r="B74" s="9" t="str">
        <f t="shared" ref="B74:B137" si="4">IF(C74="?","?","")</f>
        <v/>
      </c>
      <c r="C74" s="8" t="str">
        <f t="shared" ref="C74:C137" si="5">IF(AND(D74="",E74&gt;0),"?",IF(D74="","◄",IF(E74&gt;=1,"►","")))</f>
        <v>◄</v>
      </c>
      <c r="D74" s="7"/>
      <c r="E74" s="6"/>
      <c r="F74" s="45" t="s">
        <v>181</v>
      </c>
      <c r="G74" s="17" t="s">
        <v>2046</v>
      </c>
      <c r="H74" s="16" t="s">
        <v>2055</v>
      </c>
      <c r="I74" s="15" t="s">
        <v>4062</v>
      </c>
      <c r="J74" s="15">
        <v>1471</v>
      </c>
      <c r="K74" s="14" t="s">
        <v>75</v>
      </c>
      <c r="L74" s="13" t="s">
        <v>18</v>
      </c>
      <c r="M74" s="12" t="s">
        <v>2049</v>
      </c>
      <c r="N74" s="11" t="s">
        <v>2050</v>
      </c>
      <c r="O74" s="10">
        <v>25132</v>
      </c>
      <c r="P74" s="34"/>
      <c r="Q74" s="35"/>
    </row>
    <row r="75" spans="1:17" ht="15" thickBot="1" x14ac:dyDescent="0.35">
      <c r="A75" s="70" t="s">
        <v>4031</v>
      </c>
      <c r="B75" s="9" t="str">
        <f t="shared" si="4"/>
        <v/>
      </c>
      <c r="C75" s="8" t="str">
        <f t="shared" si="5"/>
        <v>◄</v>
      </c>
      <c r="D75" s="7"/>
      <c r="E75" s="6"/>
      <c r="F75" s="45" t="s">
        <v>182</v>
      </c>
      <c r="G75" s="17" t="s">
        <v>2046</v>
      </c>
      <c r="H75" s="16" t="s">
        <v>2056</v>
      </c>
      <c r="I75" s="15" t="s">
        <v>4061</v>
      </c>
      <c r="J75" s="15">
        <v>1471</v>
      </c>
      <c r="K75" s="14" t="s">
        <v>75</v>
      </c>
      <c r="L75" s="13" t="s">
        <v>18</v>
      </c>
      <c r="M75" s="12" t="s">
        <v>2049</v>
      </c>
      <c r="N75" s="11" t="s">
        <v>2050</v>
      </c>
      <c r="O75" s="10">
        <v>25132</v>
      </c>
      <c r="P75" s="34"/>
      <c r="Q75" s="35"/>
    </row>
    <row r="76" spans="1:17" x14ac:dyDescent="0.3">
      <c r="A76" s="70" t="s">
        <v>4031</v>
      </c>
      <c r="B76" s="9" t="str">
        <f t="shared" si="4"/>
        <v/>
      </c>
      <c r="C76" s="8" t="str">
        <f t="shared" si="5"/>
        <v>◄</v>
      </c>
      <c r="D76" s="7"/>
      <c r="E76" s="6"/>
      <c r="F76" s="46" t="s">
        <v>188</v>
      </c>
      <c r="G76" s="17" t="s">
        <v>2046</v>
      </c>
      <c r="H76" s="16" t="s">
        <v>2057</v>
      </c>
      <c r="I76" s="15" t="s">
        <v>4104</v>
      </c>
      <c r="J76" s="15">
        <v>1471</v>
      </c>
      <c r="K76" s="14" t="s">
        <v>2058</v>
      </c>
      <c r="L76" s="13" t="s">
        <v>18</v>
      </c>
      <c r="M76" s="12" t="s">
        <v>2049</v>
      </c>
      <c r="N76" s="11" t="s">
        <v>2050</v>
      </c>
      <c r="O76" s="10">
        <v>25132</v>
      </c>
      <c r="P76" s="32" t="s">
        <v>2051</v>
      </c>
      <c r="Q76" s="33">
        <v>0</v>
      </c>
    </row>
    <row r="77" spans="1:17" ht="15" thickBot="1" x14ac:dyDescent="0.35">
      <c r="A77" s="70" t="s">
        <v>4031</v>
      </c>
      <c r="B77" s="9" t="str">
        <f t="shared" si="4"/>
        <v/>
      </c>
      <c r="C77" s="8" t="str">
        <f t="shared" si="5"/>
        <v>◄</v>
      </c>
      <c r="D77" s="7"/>
      <c r="E77" s="6"/>
      <c r="F77" s="45" t="s">
        <v>2059</v>
      </c>
      <c r="G77" s="17" t="s">
        <v>2046</v>
      </c>
      <c r="H77" s="16" t="s">
        <v>2060</v>
      </c>
      <c r="I77" s="15">
        <v>0</v>
      </c>
      <c r="J77" s="15">
        <v>1471</v>
      </c>
      <c r="K77" s="14" t="s">
        <v>50</v>
      </c>
      <c r="L77" s="13" t="s">
        <v>70</v>
      </c>
      <c r="M77" s="12" t="s">
        <v>2049</v>
      </c>
      <c r="N77" s="11" t="s">
        <v>50</v>
      </c>
      <c r="O77" s="10">
        <v>25132</v>
      </c>
      <c r="P77" s="34"/>
      <c r="Q77" s="35"/>
    </row>
    <row r="78" spans="1:17" x14ac:dyDescent="0.3">
      <c r="A78" s="70" t="s">
        <v>4031</v>
      </c>
      <c r="B78" s="9" t="str">
        <f t="shared" si="4"/>
        <v/>
      </c>
      <c r="C78" s="8" t="str">
        <f t="shared" si="5"/>
        <v>◄</v>
      </c>
      <c r="D78" s="7"/>
      <c r="E78" s="6"/>
      <c r="F78" s="46" t="s">
        <v>194</v>
      </c>
      <c r="G78" s="17" t="s">
        <v>2046</v>
      </c>
      <c r="H78" s="16" t="s">
        <v>2061</v>
      </c>
      <c r="I78" s="15" t="s">
        <v>1076</v>
      </c>
      <c r="J78" s="15">
        <v>1472</v>
      </c>
      <c r="K78" s="14" t="s">
        <v>75</v>
      </c>
      <c r="L78" s="13" t="s">
        <v>18</v>
      </c>
      <c r="M78" s="12" t="s">
        <v>2049</v>
      </c>
      <c r="N78" s="11" t="s">
        <v>2050</v>
      </c>
      <c r="O78" s="10">
        <v>25132</v>
      </c>
      <c r="P78" s="32" t="s">
        <v>2051</v>
      </c>
      <c r="Q78" s="33">
        <v>0</v>
      </c>
    </row>
    <row r="79" spans="1:17" x14ac:dyDescent="0.3">
      <c r="A79" s="70" t="s">
        <v>4031</v>
      </c>
      <c r="B79" s="9" t="str">
        <f t="shared" si="4"/>
        <v/>
      </c>
      <c r="C79" s="8" t="str">
        <f t="shared" si="5"/>
        <v>◄</v>
      </c>
      <c r="D79" s="7"/>
      <c r="E79" s="6"/>
      <c r="F79" s="45" t="s">
        <v>912</v>
      </c>
      <c r="G79" s="17" t="s">
        <v>2046</v>
      </c>
      <c r="H79" s="16" t="s">
        <v>2062</v>
      </c>
      <c r="I79" s="15" t="s">
        <v>837</v>
      </c>
      <c r="J79" s="15">
        <v>1472</v>
      </c>
      <c r="K79" s="14" t="s">
        <v>75</v>
      </c>
      <c r="L79" s="13" t="s">
        <v>18</v>
      </c>
      <c r="M79" s="12" t="s">
        <v>2049</v>
      </c>
      <c r="N79" s="11" t="s">
        <v>2050</v>
      </c>
      <c r="O79" s="10">
        <v>25132</v>
      </c>
      <c r="P79" s="34"/>
      <c r="Q79" s="35"/>
    </row>
    <row r="80" spans="1:17" ht="15" thickBot="1" x14ac:dyDescent="0.35">
      <c r="A80" s="70" t="s">
        <v>4031</v>
      </c>
      <c r="B80" s="9" t="str">
        <f t="shared" si="4"/>
        <v/>
      </c>
      <c r="C80" s="8" t="str">
        <f t="shared" si="5"/>
        <v>◄</v>
      </c>
      <c r="D80" s="7"/>
      <c r="E80" s="6"/>
      <c r="F80" s="45" t="s">
        <v>913</v>
      </c>
      <c r="G80" s="17" t="s">
        <v>2046</v>
      </c>
      <c r="H80" s="16" t="s">
        <v>2063</v>
      </c>
      <c r="I80" s="15" t="s">
        <v>4061</v>
      </c>
      <c r="J80" s="15">
        <v>1472</v>
      </c>
      <c r="K80" s="14" t="s">
        <v>75</v>
      </c>
      <c r="L80" s="13" t="s">
        <v>18</v>
      </c>
      <c r="M80" s="12" t="s">
        <v>2049</v>
      </c>
      <c r="N80" s="11" t="s">
        <v>2050</v>
      </c>
      <c r="O80" s="10">
        <v>25132</v>
      </c>
      <c r="P80" s="34"/>
      <c r="Q80" s="35"/>
    </row>
    <row r="81" spans="1:17" x14ac:dyDescent="0.3">
      <c r="A81" s="70" t="s">
        <v>4031</v>
      </c>
      <c r="B81" s="9" t="str">
        <f t="shared" si="4"/>
        <v/>
      </c>
      <c r="C81" s="8" t="str">
        <f t="shared" si="5"/>
        <v>◄</v>
      </c>
      <c r="D81" s="7"/>
      <c r="E81" s="6"/>
      <c r="F81" s="46" t="s">
        <v>196</v>
      </c>
      <c r="G81" s="17" t="s">
        <v>2046</v>
      </c>
      <c r="H81" s="16" t="s">
        <v>2064</v>
      </c>
      <c r="I81" s="15" t="s">
        <v>828</v>
      </c>
      <c r="J81" s="15">
        <v>1473</v>
      </c>
      <c r="K81" s="14" t="s">
        <v>75</v>
      </c>
      <c r="L81" s="13" t="s">
        <v>18</v>
      </c>
      <c r="M81" s="12" t="s">
        <v>2049</v>
      </c>
      <c r="N81" s="11" t="s">
        <v>2050</v>
      </c>
      <c r="O81" s="10">
        <v>25132</v>
      </c>
      <c r="P81" s="32" t="s">
        <v>2051</v>
      </c>
      <c r="Q81" s="33">
        <v>0</v>
      </c>
    </row>
    <row r="82" spans="1:17" x14ac:dyDescent="0.3">
      <c r="A82" s="70" t="s">
        <v>4031</v>
      </c>
      <c r="B82" s="9" t="str">
        <f t="shared" si="4"/>
        <v/>
      </c>
      <c r="C82" s="8" t="str">
        <f t="shared" si="5"/>
        <v>◄</v>
      </c>
      <c r="D82" s="7"/>
      <c r="E82" s="6"/>
      <c r="F82" s="45" t="s">
        <v>197</v>
      </c>
      <c r="G82" s="17" t="s">
        <v>2046</v>
      </c>
      <c r="H82" s="16" t="s">
        <v>2065</v>
      </c>
      <c r="I82" s="15" t="s">
        <v>4062</v>
      </c>
      <c r="J82" s="15">
        <v>1473</v>
      </c>
      <c r="K82" s="14" t="s">
        <v>75</v>
      </c>
      <c r="L82" s="13" t="s">
        <v>18</v>
      </c>
      <c r="M82" s="12" t="s">
        <v>2049</v>
      </c>
      <c r="N82" s="11" t="s">
        <v>2050</v>
      </c>
      <c r="O82" s="10">
        <v>25132</v>
      </c>
      <c r="P82" s="34"/>
      <c r="Q82" s="35"/>
    </row>
    <row r="83" spans="1:17" ht="15" thickBot="1" x14ac:dyDescent="0.35">
      <c r="A83" s="70" t="s">
        <v>4031</v>
      </c>
      <c r="B83" s="9" t="str">
        <f t="shared" si="4"/>
        <v/>
      </c>
      <c r="C83" s="8" t="str">
        <f t="shared" si="5"/>
        <v>◄</v>
      </c>
      <c r="D83" s="7"/>
      <c r="E83" s="6"/>
      <c r="F83" s="45" t="s">
        <v>2066</v>
      </c>
      <c r="G83" s="17" t="s">
        <v>2046</v>
      </c>
      <c r="H83" s="16" t="s">
        <v>2067</v>
      </c>
      <c r="I83" s="15">
        <v>0</v>
      </c>
      <c r="J83" s="15">
        <v>1473</v>
      </c>
      <c r="K83" s="14" t="s">
        <v>50</v>
      </c>
      <c r="L83" s="13" t="s">
        <v>70</v>
      </c>
      <c r="M83" s="12" t="s">
        <v>2049</v>
      </c>
      <c r="N83" s="11" t="s">
        <v>50</v>
      </c>
      <c r="O83" s="10">
        <v>25132</v>
      </c>
      <c r="P83" s="34"/>
      <c r="Q83" s="35"/>
    </row>
    <row r="84" spans="1:17" x14ac:dyDescent="0.3">
      <c r="A84" s="70" t="s">
        <v>4031</v>
      </c>
      <c r="B84" s="9" t="str">
        <f t="shared" si="4"/>
        <v/>
      </c>
      <c r="C84" s="8" t="str">
        <f t="shared" si="5"/>
        <v>◄</v>
      </c>
      <c r="D84" s="7"/>
      <c r="E84" s="6"/>
      <c r="F84" s="46" t="s">
        <v>205</v>
      </c>
      <c r="G84" s="17" t="s">
        <v>2068</v>
      </c>
      <c r="H84" s="16" t="s">
        <v>2069</v>
      </c>
      <c r="I84" s="15" t="s">
        <v>28</v>
      </c>
      <c r="J84" s="15" t="s">
        <v>2070</v>
      </c>
      <c r="K84" s="14" t="s">
        <v>1256</v>
      </c>
      <c r="L84" s="13" t="s">
        <v>18</v>
      </c>
      <c r="M84" s="12" t="s">
        <v>2071</v>
      </c>
      <c r="N84" s="11" t="s">
        <v>2072</v>
      </c>
      <c r="O84" s="10">
        <v>25154</v>
      </c>
      <c r="P84" s="32" t="s">
        <v>2073</v>
      </c>
      <c r="Q84" s="33">
        <v>0</v>
      </c>
    </row>
    <row r="85" spans="1:17" x14ac:dyDescent="0.3">
      <c r="A85" s="70" t="s">
        <v>4031</v>
      </c>
      <c r="B85" s="9" t="str">
        <f t="shared" si="4"/>
        <v/>
      </c>
      <c r="C85" s="8" t="str">
        <f t="shared" si="5"/>
        <v>◄</v>
      </c>
      <c r="D85" s="7"/>
      <c r="E85" s="6"/>
      <c r="F85" s="45" t="s">
        <v>220</v>
      </c>
      <c r="G85" s="17" t="s">
        <v>2068</v>
      </c>
      <c r="H85" s="16" t="s">
        <v>2074</v>
      </c>
      <c r="I85" s="15" t="s">
        <v>16</v>
      </c>
      <c r="J85" s="15" t="s">
        <v>2070</v>
      </c>
      <c r="K85" s="14" t="s">
        <v>1256</v>
      </c>
      <c r="L85" s="13" t="s">
        <v>18</v>
      </c>
      <c r="M85" s="12" t="s">
        <v>2071</v>
      </c>
      <c r="N85" s="11" t="s">
        <v>2075</v>
      </c>
      <c r="O85" s="10">
        <v>25154</v>
      </c>
      <c r="P85" s="34"/>
      <c r="Q85" s="35"/>
    </row>
    <row r="86" spans="1:17" ht="15" thickBot="1" x14ac:dyDescent="0.35">
      <c r="A86" s="70" t="s">
        <v>4031</v>
      </c>
      <c r="B86" s="9" t="str">
        <f t="shared" si="4"/>
        <v/>
      </c>
      <c r="C86" s="8" t="str">
        <f t="shared" si="5"/>
        <v>◄</v>
      </c>
      <c r="D86" s="7"/>
      <c r="E86" s="6"/>
      <c r="F86" s="45" t="s">
        <v>2076</v>
      </c>
      <c r="G86" s="17" t="s">
        <v>2068</v>
      </c>
      <c r="H86" s="16" t="s">
        <v>2077</v>
      </c>
      <c r="I86" s="15">
        <v>0</v>
      </c>
      <c r="J86" s="15" t="s">
        <v>2070</v>
      </c>
      <c r="K86" s="14" t="s">
        <v>50</v>
      </c>
      <c r="L86" s="13" t="s">
        <v>70</v>
      </c>
      <c r="M86" s="12" t="s">
        <v>2071</v>
      </c>
      <c r="N86" s="11" t="s">
        <v>50</v>
      </c>
      <c r="O86" s="10">
        <v>25154</v>
      </c>
      <c r="P86" s="34"/>
      <c r="Q86" s="35"/>
    </row>
    <row r="87" spans="1:17" x14ac:dyDescent="0.3">
      <c r="A87" s="70" t="s">
        <v>4031</v>
      </c>
      <c r="B87" s="9" t="str">
        <f t="shared" si="4"/>
        <v/>
      </c>
      <c r="C87" s="8" t="str">
        <f t="shared" si="5"/>
        <v>◄</v>
      </c>
      <c r="D87" s="7"/>
      <c r="E87" s="6"/>
      <c r="F87" s="46" t="s">
        <v>215</v>
      </c>
      <c r="G87" s="17" t="s">
        <v>2068</v>
      </c>
      <c r="H87" s="16" t="s">
        <v>2078</v>
      </c>
      <c r="I87" s="15" t="s">
        <v>28</v>
      </c>
      <c r="J87" s="15">
        <v>1475</v>
      </c>
      <c r="K87" s="14" t="s">
        <v>64</v>
      </c>
      <c r="L87" s="13" t="s">
        <v>18</v>
      </c>
      <c r="M87" s="12" t="s">
        <v>2071</v>
      </c>
      <c r="N87" s="11" t="s">
        <v>2075</v>
      </c>
      <c r="O87" s="10">
        <v>25154</v>
      </c>
      <c r="P87" s="32" t="s">
        <v>2073</v>
      </c>
      <c r="Q87" s="33">
        <v>0</v>
      </c>
    </row>
    <row r="88" spans="1:17" x14ac:dyDescent="0.3">
      <c r="A88" s="70" t="s">
        <v>4031</v>
      </c>
      <c r="B88" s="9" t="str">
        <f t="shared" si="4"/>
        <v/>
      </c>
      <c r="C88" s="8" t="str">
        <f t="shared" si="5"/>
        <v>◄</v>
      </c>
      <c r="D88" s="7"/>
      <c r="E88" s="6"/>
      <c r="F88" s="45" t="s">
        <v>216</v>
      </c>
      <c r="G88" s="17" t="s">
        <v>2068</v>
      </c>
      <c r="H88" s="16" t="s">
        <v>2079</v>
      </c>
      <c r="I88" s="15" t="s">
        <v>16</v>
      </c>
      <c r="J88" s="15">
        <v>1475</v>
      </c>
      <c r="K88" s="14" t="s">
        <v>64</v>
      </c>
      <c r="L88" s="13" t="s">
        <v>18</v>
      </c>
      <c r="M88" s="12" t="s">
        <v>2071</v>
      </c>
      <c r="N88" s="11" t="s">
        <v>2080</v>
      </c>
      <c r="O88" s="10">
        <v>25154</v>
      </c>
      <c r="P88" s="34"/>
      <c r="Q88" s="35"/>
    </row>
    <row r="89" spans="1:17" ht="15" thickBot="1" x14ac:dyDescent="0.35">
      <c r="A89" s="70" t="s">
        <v>4031</v>
      </c>
      <c r="B89" s="9" t="str">
        <f t="shared" si="4"/>
        <v/>
      </c>
      <c r="C89" s="8" t="str">
        <f t="shared" si="5"/>
        <v>◄</v>
      </c>
      <c r="D89" s="7"/>
      <c r="E89" s="6"/>
      <c r="F89" s="45" t="s">
        <v>2081</v>
      </c>
      <c r="G89" s="17" t="s">
        <v>2068</v>
      </c>
      <c r="H89" s="16" t="s">
        <v>2082</v>
      </c>
      <c r="I89" s="15">
        <v>0</v>
      </c>
      <c r="J89" s="15">
        <v>1475</v>
      </c>
      <c r="K89" s="14" t="s">
        <v>50</v>
      </c>
      <c r="L89" s="13" t="s">
        <v>70</v>
      </c>
      <c r="M89" s="12" t="s">
        <v>2071</v>
      </c>
      <c r="N89" s="11" t="s">
        <v>50</v>
      </c>
      <c r="O89" s="10">
        <v>25154</v>
      </c>
      <c r="P89" s="34"/>
      <c r="Q89" s="35"/>
    </row>
    <row r="90" spans="1:17" x14ac:dyDescent="0.3">
      <c r="A90" s="70" t="s">
        <v>4031</v>
      </c>
      <c r="B90" s="9" t="str">
        <f t="shared" si="4"/>
        <v/>
      </c>
      <c r="C90" s="8" t="str">
        <f t="shared" si="5"/>
        <v>◄</v>
      </c>
      <c r="D90" s="7"/>
      <c r="E90" s="6"/>
      <c r="F90" s="46" t="s">
        <v>219</v>
      </c>
      <c r="G90" s="17" t="s">
        <v>2068</v>
      </c>
      <c r="H90" s="16" t="s">
        <v>2083</v>
      </c>
      <c r="I90" s="15" t="s">
        <v>28</v>
      </c>
      <c r="J90" s="15">
        <v>1476</v>
      </c>
      <c r="K90" s="14" t="s">
        <v>82</v>
      </c>
      <c r="L90" s="13" t="s">
        <v>18</v>
      </c>
      <c r="M90" s="12" t="s">
        <v>2071</v>
      </c>
      <c r="N90" s="11" t="s">
        <v>2075</v>
      </c>
      <c r="O90" s="10">
        <v>25154</v>
      </c>
      <c r="P90" s="32" t="s">
        <v>2073</v>
      </c>
      <c r="Q90" s="33">
        <v>0</v>
      </c>
    </row>
    <row r="91" spans="1:17" x14ac:dyDescent="0.3">
      <c r="A91" s="70" t="s">
        <v>4031</v>
      </c>
      <c r="B91" s="9" t="str">
        <f t="shared" si="4"/>
        <v/>
      </c>
      <c r="C91" s="8" t="str">
        <f t="shared" si="5"/>
        <v>◄</v>
      </c>
      <c r="D91" s="7"/>
      <c r="E91" s="6"/>
      <c r="F91" s="45" t="s">
        <v>220</v>
      </c>
      <c r="G91" s="17" t="s">
        <v>2068</v>
      </c>
      <c r="H91" s="16" t="s">
        <v>2084</v>
      </c>
      <c r="I91" s="15" t="s">
        <v>16</v>
      </c>
      <c r="J91" s="15">
        <v>1476</v>
      </c>
      <c r="K91" s="14" t="s">
        <v>82</v>
      </c>
      <c r="L91" s="13" t="s">
        <v>18</v>
      </c>
      <c r="M91" s="12" t="s">
        <v>2071</v>
      </c>
      <c r="N91" s="11" t="s">
        <v>2075</v>
      </c>
      <c r="O91" s="10">
        <v>25154</v>
      </c>
      <c r="P91" s="34"/>
      <c r="Q91" s="35"/>
    </row>
    <row r="92" spans="1:17" ht="15" thickBot="1" x14ac:dyDescent="0.35">
      <c r="A92" s="70" t="s">
        <v>4031</v>
      </c>
      <c r="B92" s="9" t="str">
        <f t="shared" si="4"/>
        <v/>
      </c>
      <c r="C92" s="8" t="str">
        <f t="shared" si="5"/>
        <v>◄</v>
      </c>
      <c r="D92" s="7"/>
      <c r="E92" s="6"/>
      <c r="F92" s="45" t="s">
        <v>2085</v>
      </c>
      <c r="G92" s="17" t="s">
        <v>2068</v>
      </c>
      <c r="H92" s="16" t="s">
        <v>2086</v>
      </c>
      <c r="I92" s="15">
        <v>0</v>
      </c>
      <c r="J92" s="15">
        <v>1476</v>
      </c>
      <c r="K92" s="14" t="s">
        <v>50</v>
      </c>
      <c r="L92" s="13" t="s">
        <v>70</v>
      </c>
      <c r="M92" s="12" t="s">
        <v>2071</v>
      </c>
      <c r="N92" s="11" t="s">
        <v>50</v>
      </c>
      <c r="O92" s="10">
        <v>25154</v>
      </c>
      <c r="P92" s="34"/>
      <c r="Q92" s="35"/>
    </row>
    <row r="93" spans="1:17" x14ac:dyDescent="0.3">
      <c r="A93" s="70" t="s">
        <v>4031</v>
      </c>
      <c r="B93" s="9" t="str">
        <f t="shared" si="4"/>
        <v/>
      </c>
      <c r="C93" s="8" t="str">
        <f t="shared" si="5"/>
        <v>◄</v>
      </c>
      <c r="D93" s="7"/>
      <c r="E93" s="6"/>
      <c r="F93" s="46" t="s">
        <v>225</v>
      </c>
      <c r="G93" s="17" t="s">
        <v>2068</v>
      </c>
      <c r="H93" s="16" t="s">
        <v>2087</v>
      </c>
      <c r="I93" s="15">
        <v>0</v>
      </c>
      <c r="J93" s="15">
        <v>1477</v>
      </c>
      <c r="K93" s="14" t="s">
        <v>906</v>
      </c>
      <c r="L93" s="13" t="s">
        <v>18</v>
      </c>
      <c r="M93" s="12" t="s">
        <v>2071</v>
      </c>
      <c r="N93" s="11" t="s">
        <v>2075</v>
      </c>
      <c r="O93" s="10">
        <v>25154</v>
      </c>
      <c r="P93" s="32" t="s">
        <v>2073</v>
      </c>
      <c r="Q93" s="33">
        <v>0</v>
      </c>
    </row>
    <row r="94" spans="1:17" x14ac:dyDescent="0.3">
      <c r="A94" s="70" t="s">
        <v>4031</v>
      </c>
      <c r="B94" s="9" t="str">
        <f t="shared" si="4"/>
        <v/>
      </c>
      <c r="C94" s="8" t="str">
        <f t="shared" si="5"/>
        <v>◄</v>
      </c>
      <c r="D94" s="7"/>
      <c r="E94" s="6"/>
      <c r="F94" s="45" t="s">
        <v>226</v>
      </c>
      <c r="G94" s="17" t="s">
        <v>2068</v>
      </c>
      <c r="H94" s="16" t="s">
        <v>2088</v>
      </c>
      <c r="I94" s="15">
        <v>0</v>
      </c>
      <c r="J94" s="15">
        <v>1477</v>
      </c>
      <c r="K94" s="14" t="s">
        <v>906</v>
      </c>
      <c r="L94" s="13" t="s">
        <v>18</v>
      </c>
      <c r="M94" s="12" t="s">
        <v>2071</v>
      </c>
      <c r="N94" s="11" t="s">
        <v>2072</v>
      </c>
      <c r="O94" s="10">
        <v>25154</v>
      </c>
      <c r="P94" s="34"/>
      <c r="Q94" s="35"/>
    </row>
    <row r="95" spans="1:17" ht="15" thickBot="1" x14ac:dyDescent="0.35">
      <c r="A95" s="70" t="s">
        <v>4031</v>
      </c>
      <c r="B95" s="9" t="str">
        <f t="shared" si="4"/>
        <v/>
      </c>
      <c r="C95" s="8" t="str">
        <f t="shared" si="5"/>
        <v>◄</v>
      </c>
      <c r="D95" s="7"/>
      <c r="E95" s="6"/>
      <c r="F95" s="45" t="s">
        <v>2089</v>
      </c>
      <c r="G95" s="17" t="s">
        <v>2068</v>
      </c>
      <c r="H95" s="16" t="s">
        <v>2090</v>
      </c>
      <c r="I95" s="15">
        <v>0</v>
      </c>
      <c r="J95" s="15">
        <v>1477</v>
      </c>
      <c r="K95" s="14" t="s">
        <v>50</v>
      </c>
      <c r="L95" s="13" t="s">
        <v>70</v>
      </c>
      <c r="M95" s="12" t="s">
        <v>2071</v>
      </c>
      <c r="N95" s="11" t="s">
        <v>50</v>
      </c>
      <c r="O95" s="10">
        <v>25154</v>
      </c>
      <c r="P95" s="34"/>
      <c r="Q95" s="35"/>
    </row>
    <row r="96" spans="1:17" x14ac:dyDescent="0.3">
      <c r="A96" s="70" t="s">
        <v>4031</v>
      </c>
      <c r="B96" s="9" t="str">
        <f t="shared" si="4"/>
        <v/>
      </c>
      <c r="C96" s="8" t="str">
        <f t="shared" si="5"/>
        <v>◄</v>
      </c>
      <c r="D96" s="7"/>
      <c r="E96" s="6"/>
      <c r="F96" s="46" t="s">
        <v>231</v>
      </c>
      <c r="G96" s="17" t="s">
        <v>2091</v>
      </c>
      <c r="H96" s="16" t="s">
        <v>2092</v>
      </c>
      <c r="I96" s="15" t="s">
        <v>16</v>
      </c>
      <c r="J96" s="15" t="s">
        <v>2093</v>
      </c>
      <c r="K96" s="14" t="s">
        <v>75</v>
      </c>
      <c r="L96" s="13" t="s">
        <v>18</v>
      </c>
      <c r="M96" s="12" t="s">
        <v>2094</v>
      </c>
      <c r="N96" s="11" t="s">
        <v>2095</v>
      </c>
      <c r="O96" s="10">
        <v>25181</v>
      </c>
      <c r="P96" s="32" t="s">
        <v>2096</v>
      </c>
      <c r="Q96" s="33" t="s">
        <v>318</v>
      </c>
    </row>
    <row r="97" spans="1:17" x14ac:dyDescent="0.3">
      <c r="A97" s="70" t="s">
        <v>4031</v>
      </c>
      <c r="B97" s="9" t="str">
        <f t="shared" si="4"/>
        <v/>
      </c>
      <c r="C97" s="8" t="str">
        <f t="shared" si="5"/>
        <v>◄</v>
      </c>
      <c r="D97" s="7"/>
      <c r="E97" s="6"/>
      <c r="F97" s="45" t="s">
        <v>232</v>
      </c>
      <c r="G97" s="17" t="s">
        <v>2091</v>
      </c>
      <c r="H97" s="16" t="s">
        <v>2097</v>
      </c>
      <c r="I97" s="15" t="s">
        <v>28</v>
      </c>
      <c r="J97" s="15" t="s">
        <v>2093</v>
      </c>
      <c r="K97" s="14" t="s">
        <v>2098</v>
      </c>
      <c r="L97" s="13" t="s">
        <v>18</v>
      </c>
      <c r="M97" s="12" t="s">
        <v>2094</v>
      </c>
      <c r="N97" s="11" t="s">
        <v>2095</v>
      </c>
      <c r="O97" s="10">
        <v>25181</v>
      </c>
      <c r="P97" s="34"/>
      <c r="Q97" s="35"/>
    </row>
    <row r="98" spans="1:17" ht="15" thickBot="1" x14ac:dyDescent="0.35">
      <c r="A98" s="70" t="s">
        <v>4031</v>
      </c>
      <c r="B98" s="9" t="str">
        <f t="shared" si="4"/>
        <v/>
      </c>
      <c r="C98" s="8" t="str">
        <f t="shared" si="5"/>
        <v>◄</v>
      </c>
      <c r="D98" s="7"/>
      <c r="E98" s="6"/>
      <c r="F98" s="45" t="s">
        <v>233</v>
      </c>
      <c r="G98" s="17" t="s">
        <v>2091</v>
      </c>
      <c r="H98" s="16" t="s">
        <v>2099</v>
      </c>
      <c r="I98" s="15" t="s">
        <v>28</v>
      </c>
      <c r="J98" s="15" t="s">
        <v>2093</v>
      </c>
      <c r="K98" s="14" t="s">
        <v>2098</v>
      </c>
      <c r="L98" s="13" t="s">
        <v>18</v>
      </c>
      <c r="M98" s="12" t="s">
        <v>2094</v>
      </c>
      <c r="N98" s="11" t="s">
        <v>2095</v>
      </c>
      <c r="O98" s="10">
        <v>25181</v>
      </c>
      <c r="P98" s="34"/>
      <c r="Q98" s="35"/>
    </row>
    <row r="99" spans="1:17" x14ac:dyDescent="0.3">
      <c r="A99" s="70" t="s">
        <v>4031</v>
      </c>
      <c r="B99" s="9" t="str">
        <f t="shared" si="4"/>
        <v/>
      </c>
      <c r="C99" s="8" t="str">
        <f t="shared" si="5"/>
        <v>◄</v>
      </c>
      <c r="D99" s="7"/>
      <c r="E99" s="6"/>
      <c r="F99" s="46" t="s">
        <v>239</v>
      </c>
      <c r="G99" s="17" t="s">
        <v>2091</v>
      </c>
      <c r="H99" s="16" t="s">
        <v>2100</v>
      </c>
      <c r="I99" s="15" t="s">
        <v>28</v>
      </c>
      <c r="J99" s="15" t="s">
        <v>2093</v>
      </c>
      <c r="K99" s="14" t="s">
        <v>75</v>
      </c>
      <c r="L99" s="13" t="s">
        <v>18</v>
      </c>
      <c r="M99" s="12" t="s">
        <v>2094</v>
      </c>
      <c r="N99" s="11" t="s">
        <v>2095</v>
      </c>
      <c r="O99" s="10">
        <v>25181</v>
      </c>
      <c r="P99" s="32" t="s">
        <v>2096</v>
      </c>
      <c r="Q99" s="33" t="s">
        <v>318</v>
      </c>
    </row>
    <row r="100" spans="1:17" x14ac:dyDescent="0.3">
      <c r="A100" s="70" t="s">
        <v>4031</v>
      </c>
      <c r="B100" s="9" t="str">
        <f t="shared" si="4"/>
        <v/>
      </c>
      <c r="C100" s="8" t="str">
        <f t="shared" si="5"/>
        <v>◄</v>
      </c>
      <c r="D100" s="7"/>
      <c r="E100" s="6"/>
      <c r="F100" s="45" t="s">
        <v>240</v>
      </c>
      <c r="G100" s="17" t="s">
        <v>2091</v>
      </c>
      <c r="H100" s="16" t="s">
        <v>2101</v>
      </c>
      <c r="I100" s="15" t="s">
        <v>16</v>
      </c>
      <c r="J100" s="15" t="s">
        <v>2093</v>
      </c>
      <c r="K100" s="14" t="s">
        <v>75</v>
      </c>
      <c r="L100" s="13" t="s">
        <v>18</v>
      </c>
      <c r="M100" s="12" t="s">
        <v>2094</v>
      </c>
      <c r="N100" s="11" t="s">
        <v>2095</v>
      </c>
      <c r="O100" s="10">
        <v>25181</v>
      </c>
      <c r="P100" s="34"/>
      <c r="Q100" s="35"/>
    </row>
    <row r="101" spans="1:17" ht="15" thickBot="1" x14ac:dyDescent="0.35">
      <c r="A101" s="70" t="s">
        <v>4031</v>
      </c>
      <c r="B101" s="9" t="str">
        <f t="shared" si="4"/>
        <v/>
      </c>
      <c r="C101" s="8" t="str">
        <f t="shared" si="5"/>
        <v>◄</v>
      </c>
      <c r="D101" s="7"/>
      <c r="E101" s="6"/>
      <c r="F101" s="45" t="s">
        <v>241</v>
      </c>
      <c r="G101" s="17" t="s">
        <v>2091</v>
      </c>
      <c r="H101" s="16" t="s">
        <v>2102</v>
      </c>
      <c r="I101" s="15" t="s">
        <v>28</v>
      </c>
      <c r="J101" s="15" t="s">
        <v>2093</v>
      </c>
      <c r="K101" s="14" t="s">
        <v>2098</v>
      </c>
      <c r="L101" s="13" t="s">
        <v>18</v>
      </c>
      <c r="M101" s="12" t="s">
        <v>2094</v>
      </c>
      <c r="N101" s="11" t="s">
        <v>2095</v>
      </c>
      <c r="O101" s="10">
        <v>25181</v>
      </c>
      <c r="P101" s="34"/>
      <c r="Q101" s="35"/>
    </row>
    <row r="102" spans="1:17" x14ac:dyDescent="0.3">
      <c r="A102" s="70" t="s">
        <v>4031</v>
      </c>
      <c r="B102" s="9" t="str">
        <f t="shared" si="4"/>
        <v/>
      </c>
      <c r="C102" s="8" t="str">
        <f t="shared" si="5"/>
        <v>◄</v>
      </c>
      <c r="D102" s="7"/>
      <c r="E102" s="6"/>
      <c r="F102" s="46" t="s">
        <v>245</v>
      </c>
      <c r="G102" s="17" t="s">
        <v>2103</v>
      </c>
      <c r="H102" s="16" t="s">
        <v>2104</v>
      </c>
      <c r="I102" s="15" t="s">
        <v>1076</v>
      </c>
      <c r="J102" s="15" t="s">
        <v>2105</v>
      </c>
      <c r="K102" s="14" t="s">
        <v>555</v>
      </c>
      <c r="L102" s="13" t="s">
        <v>18</v>
      </c>
      <c r="M102" s="12" t="s">
        <v>2106</v>
      </c>
      <c r="N102" s="11" t="s">
        <v>2107</v>
      </c>
      <c r="O102" s="10">
        <v>25188</v>
      </c>
      <c r="P102" s="32" t="s">
        <v>2108</v>
      </c>
      <c r="Q102" s="33">
        <v>0</v>
      </c>
    </row>
    <row r="103" spans="1:17" x14ac:dyDescent="0.3">
      <c r="A103" s="70" t="s">
        <v>4031</v>
      </c>
      <c r="B103" s="9" t="str">
        <f t="shared" si="4"/>
        <v/>
      </c>
      <c r="C103" s="8" t="str">
        <f t="shared" si="5"/>
        <v>◄</v>
      </c>
      <c r="D103" s="7"/>
      <c r="E103" s="6"/>
      <c r="F103" s="45" t="s">
        <v>246</v>
      </c>
      <c r="G103" s="17" t="s">
        <v>2103</v>
      </c>
      <c r="H103" s="16" t="s">
        <v>2109</v>
      </c>
      <c r="I103" s="15" t="s">
        <v>837</v>
      </c>
      <c r="J103" s="15" t="s">
        <v>2105</v>
      </c>
      <c r="K103" s="14" t="s">
        <v>555</v>
      </c>
      <c r="L103" s="13" t="s">
        <v>18</v>
      </c>
      <c r="M103" s="12" t="s">
        <v>2106</v>
      </c>
      <c r="N103" s="11" t="s">
        <v>2110</v>
      </c>
      <c r="O103" s="10">
        <v>25188</v>
      </c>
      <c r="P103" s="34"/>
      <c r="Q103" s="35"/>
    </row>
    <row r="104" spans="1:17" ht="15" thickBot="1" x14ac:dyDescent="0.35">
      <c r="A104" s="70" t="s">
        <v>4031</v>
      </c>
      <c r="B104" s="9" t="str">
        <f t="shared" si="4"/>
        <v/>
      </c>
      <c r="C104" s="8" t="str">
        <f t="shared" si="5"/>
        <v>◄</v>
      </c>
      <c r="D104" s="7"/>
      <c r="E104" s="6"/>
      <c r="F104" s="45" t="s">
        <v>960</v>
      </c>
      <c r="G104" s="17" t="s">
        <v>2103</v>
      </c>
      <c r="H104" s="16" t="s">
        <v>2111</v>
      </c>
      <c r="I104" s="15" t="s">
        <v>4061</v>
      </c>
      <c r="J104" s="15" t="s">
        <v>2105</v>
      </c>
      <c r="K104" s="14" t="s">
        <v>555</v>
      </c>
      <c r="L104" s="13" t="s">
        <v>18</v>
      </c>
      <c r="M104" s="12" t="s">
        <v>2106</v>
      </c>
      <c r="N104" s="11">
        <v>25309</v>
      </c>
      <c r="O104" s="10">
        <v>25188</v>
      </c>
      <c r="P104" s="34"/>
      <c r="Q104" s="35"/>
    </row>
    <row r="105" spans="1:17" x14ac:dyDescent="0.3">
      <c r="A105" s="70" t="s">
        <v>4031</v>
      </c>
      <c r="B105" s="9" t="str">
        <f t="shared" si="4"/>
        <v/>
      </c>
      <c r="C105" s="8" t="str">
        <f t="shared" si="5"/>
        <v>◄</v>
      </c>
      <c r="D105" s="7"/>
      <c r="E105" s="6"/>
      <c r="F105" s="46" t="s">
        <v>252</v>
      </c>
      <c r="G105" s="17" t="s">
        <v>2103</v>
      </c>
      <c r="H105" s="16" t="s">
        <v>2112</v>
      </c>
      <c r="I105" s="15">
        <v>0</v>
      </c>
      <c r="J105" s="15">
        <v>1481</v>
      </c>
      <c r="K105" s="14" t="s">
        <v>2113</v>
      </c>
      <c r="L105" s="13" t="s">
        <v>18</v>
      </c>
      <c r="M105" s="12" t="s">
        <v>2106</v>
      </c>
      <c r="N105" s="11" t="s">
        <v>2110</v>
      </c>
      <c r="O105" s="10">
        <v>25188</v>
      </c>
      <c r="P105" s="32" t="s">
        <v>2108</v>
      </c>
      <c r="Q105" s="33">
        <v>0</v>
      </c>
    </row>
    <row r="106" spans="1:17" ht="15" thickBot="1" x14ac:dyDescent="0.35">
      <c r="A106" s="70" t="s">
        <v>4031</v>
      </c>
      <c r="B106" s="9" t="str">
        <f t="shared" si="4"/>
        <v/>
      </c>
      <c r="C106" s="8" t="str">
        <f t="shared" si="5"/>
        <v>◄</v>
      </c>
      <c r="D106" s="7"/>
      <c r="E106" s="6"/>
      <c r="F106" s="45" t="s">
        <v>2114</v>
      </c>
      <c r="G106" s="17" t="s">
        <v>2103</v>
      </c>
      <c r="H106" s="16" t="s">
        <v>2115</v>
      </c>
      <c r="I106" s="15">
        <v>0</v>
      </c>
      <c r="J106" s="15">
        <v>1481</v>
      </c>
      <c r="K106" s="14" t="s">
        <v>50</v>
      </c>
      <c r="L106" s="13" t="s">
        <v>70</v>
      </c>
      <c r="M106" s="12" t="s">
        <v>2106</v>
      </c>
      <c r="N106" s="11" t="s">
        <v>50</v>
      </c>
      <c r="O106" s="10">
        <v>25188</v>
      </c>
      <c r="P106" s="34"/>
      <c r="Q106" s="35"/>
    </row>
    <row r="107" spans="1:17" x14ac:dyDescent="0.3">
      <c r="A107" s="70" t="s">
        <v>4031</v>
      </c>
      <c r="B107" s="9" t="str">
        <f t="shared" si="4"/>
        <v/>
      </c>
      <c r="C107" s="8" t="str">
        <f t="shared" si="5"/>
        <v>◄</v>
      </c>
      <c r="D107" s="7"/>
      <c r="E107" s="6"/>
      <c r="F107" s="46" t="s">
        <v>258</v>
      </c>
      <c r="G107" s="17" t="s">
        <v>2116</v>
      </c>
      <c r="H107" s="16" t="s">
        <v>2117</v>
      </c>
      <c r="I107" s="15" t="s">
        <v>28</v>
      </c>
      <c r="J107" s="15" t="s">
        <v>2118</v>
      </c>
      <c r="K107" s="14" t="s">
        <v>75</v>
      </c>
      <c r="L107" s="13" t="s">
        <v>18</v>
      </c>
      <c r="M107" s="12" t="s">
        <v>2119</v>
      </c>
      <c r="N107" s="11" t="s">
        <v>2120</v>
      </c>
      <c r="O107" s="10">
        <v>25251</v>
      </c>
      <c r="P107" s="32" t="s">
        <v>2121</v>
      </c>
      <c r="Q107" s="33">
        <v>0</v>
      </c>
    </row>
    <row r="108" spans="1:17" x14ac:dyDescent="0.3">
      <c r="A108" s="70" t="s">
        <v>4031</v>
      </c>
      <c r="B108" s="9" t="str">
        <f t="shared" si="4"/>
        <v/>
      </c>
      <c r="C108" s="8" t="str">
        <f t="shared" si="5"/>
        <v>◄</v>
      </c>
      <c r="D108" s="7"/>
      <c r="E108" s="6"/>
      <c r="F108" s="45" t="s">
        <v>259</v>
      </c>
      <c r="G108" s="17" t="s">
        <v>2116</v>
      </c>
      <c r="H108" s="16" t="s">
        <v>2122</v>
      </c>
      <c r="I108" s="15" t="s">
        <v>16</v>
      </c>
      <c r="J108" s="15" t="s">
        <v>2118</v>
      </c>
      <c r="K108" s="14" t="s">
        <v>75</v>
      </c>
      <c r="L108" s="13" t="s">
        <v>18</v>
      </c>
      <c r="M108" s="12" t="s">
        <v>2119</v>
      </c>
      <c r="N108" s="11" t="s">
        <v>2120</v>
      </c>
      <c r="O108" s="10">
        <v>25251</v>
      </c>
      <c r="P108" s="34"/>
      <c r="Q108" s="35"/>
    </row>
    <row r="109" spans="1:17" ht="15" thickBot="1" x14ac:dyDescent="0.35">
      <c r="A109" s="70" t="s">
        <v>4031</v>
      </c>
      <c r="B109" s="9" t="str">
        <f t="shared" si="4"/>
        <v/>
      </c>
      <c r="C109" s="8" t="str">
        <f t="shared" si="5"/>
        <v>◄</v>
      </c>
      <c r="D109" s="7"/>
      <c r="E109" s="6"/>
      <c r="F109" s="45" t="s">
        <v>2123</v>
      </c>
      <c r="G109" s="17" t="s">
        <v>2116</v>
      </c>
      <c r="H109" s="16" t="s">
        <v>2124</v>
      </c>
      <c r="I109" s="15">
        <v>0</v>
      </c>
      <c r="J109" s="15" t="s">
        <v>2118</v>
      </c>
      <c r="K109" s="14" t="s">
        <v>50</v>
      </c>
      <c r="L109" s="13" t="s">
        <v>70</v>
      </c>
      <c r="M109" s="12" t="s">
        <v>2119</v>
      </c>
      <c r="N109" s="11" t="s">
        <v>50</v>
      </c>
      <c r="O109" s="10">
        <v>25251</v>
      </c>
      <c r="P109" s="34"/>
      <c r="Q109" s="35"/>
    </row>
    <row r="110" spans="1:17" x14ac:dyDescent="0.3">
      <c r="A110" s="70" t="s">
        <v>4031</v>
      </c>
      <c r="B110" s="9" t="str">
        <f t="shared" si="4"/>
        <v/>
      </c>
      <c r="C110" s="8" t="str">
        <f t="shared" si="5"/>
        <v>◄</v>
      </c>
      <c r="D110" s="7"/>
      <c r="E110" s="6"/>
      <c r="F110" s="46" t="s">
        <v>264</v>
      </c>
      <c r="G110" s="17" t="s">
        <v>2125</v>
      </c>
      <c r="H110" s="16" t="s">
        <v>2126</v>
      </c>
      <c r="I110" s="15" t="s">
        <v>1316</v>
      </c>
      <c r="J110" s="15" t="s">
        <v>2127</v>
      </c>
      <c r="K110" s="14" t="s">
        <v>50</v>
      </c>
      <c r="L110" s="13" t="s">
        <v>18</v>
      </c>
      <c r="M110" s="12" t="s">
        <v>2119</v>
      </c>
      <c r="N110" s="11" t="s">
        <v>2120</v>
      </c>
      <c r="O110" s="10">
        <v>25251</v>
      </c>
      <c r="P110" s="32" t="s">
        <v>2128</v>
      </c>
      <c r="Q110" s="33">
        <v>0</v>
      </c>
    </row>
    <row r="111" spans="1:17" x14ac:dyDescent="0.3">
      <c r="A111" s="70" t="s">
        <v>4031</v>
      </c>
      <c r="B111" s="9" t="str">
        <f t="shared" si="4"/>
        <v/>
      </c>
      <c r="C111" s="8" t="str">
        <f t="shared" si="5"/>
        <v>◄</v>
      </c>
      <c r="D111" s="7"/>
      <c r="E111" s="6"/>
      <c r="F111" s="45" t="s">
        <v>265</v>
      </c>
      <c r="G111" s="17" t="s">
        <v>2125</v>
      </c>
      <c r="H111" s="16" t="s">
        <v>2129</v>
      </c>
      <c r="I111" s="55"/>
      <c r="J111" s="15" t="s">
        <v>2127</v>
      </c>
      <c r="K111" s="14" t="s">
        <v>2130</v>
      </c>
      <c r="L111" s="13" t="s">
        <v>18</v>
      </c>
      <c r="M111" s="12" t="s">
        <v>2119</v>
      </c>
      <c r="N111" s="11">
        <v>25369</v>
      </c>
      <c r="O111" s="10">
        <v>25251</v>
      </c>
      <c r="P111" s="34"/>
      <c r="Q111" s="35"/>
    </row>
    <row r="112" spans="1:17" ht="15" thickBot="1" x14ac:dyDescent="0.35">
      <c r="A112" s="70" t="s">
        <v>4031</v>
      </c>
      <c r="B112" s="9" t="str">
        <f t="shared" si="4"/>
        <v/>
      </c>
      <c r="C112" s="8" t="str">
        <f t="shared" si="5"/>
        <v>◄</v>
      </c>
      <c r="D112" s="7"/>
      <c r="E112" s="6"/>
      <c r="F112" s="45" t="s">
        <v>2131</v>
      </c>
      <c r="G112" s="17" t="s">
        <v>2125</v>
      </c>
      <c r="H112" s="16" t="s">
        <v>2132</v>
      </c>
      <c r="I112" s="15">
        <v>0</v>
      </c>
      <c r="J112" s="15" t="s">
        <v>2127</v>
      </c>
      <c r="K112" s="14" t="s">
        <v>50</v>
      </c>
      <c r="L112" s="13" t="s">
        <v>70</v>
      </c>
      <c r="M112" s="12" t="s">
        <v>2119</v>
      </c>
      <c r="N112" s="11" t="s">
        <v>50</v>
      </c>
      <c r="O112" s="10">
        <v>25251</v>
      </c>
      <c r="P112" s="34"/>
      <c r="Q112" s="35"/>
    </row>
    <row r="113" spans="1:17" x14ac:dyDescent="0.3">
      <c r="A113" s="70" t="s">
        <v>4031</v>
      </c>
      <c r="B113" s="9" t="str">
        <f t="shared" si="4"/>
        <v/>
      </c>
      <c r="C113" s="8" t="str">
        <f t="shared" si="5"/>
        <v>◄</v>
      </c>
      <c r="D113" s="7"/>
      <c r="E113" s="6"/>
      <c r="F113" s="46" t="s">
        <v>270</v>
      </c>
      <c r="G113" s="17" t="s">
        <v>2133</v>
      </c>
      <c r="H113" s="16" t="s">
        <v>2134</v>
      </c>
      <c r="I113" s="15" t="s">
        <v>905</v>
      </c>
      <c r="J113" s="15" t="s">
        <v>2135</v>
      </c>
      <c r="K113" s="14" t="s">
        <v>472</v>
      </c>
      <c r="L113" s="13" t="s">
        <v>18</v>
      </c>
      <c r="M113" s="12" t="s">
        <v>2136</v>
      </c>
      <c r="N113" s="11" t="s">
        <v>2137</v>
      </c>
      <c r="O113" s="10">
        <v>25279</v>
      </c>
      <c r="P113" s="32" t="s">
        <v>2138</v>
      </c>
      <c r="Q113" s="33">
        <v>0</v>
      </c>
    </row>
    <row r="114" spans="1:17" x14ac:dyDescent="0.3">
      <c r="A114" s="70" t="s">
        <v>4031</v>
      </c>
      <c r="B114" s="9" t="str">
        <f t="shared" si="4"/>
        <v/>
      </c>
      <c r="C114" s="8" t="str">
        <f t="shared" si="5"/>
        <v>◄</v>
      </c>
      <c r="D114" s="7"/>
      <c r="E114" s="6"/>
      <c r="F114" s="45" t="s">
        <v>271</v>
      </c>
      <c r="G114" s="17" t="s">
        <v>2133</v>
      </c>
      <c r="H114" s="16" t="s">
        <v>2139</v>
      </c>
      <c r="I114" s="54"/>
      <c r="J114" s="15" t="s">
        <v>2135</v>
      </c>
      <c r="K114" s="14" t="s">
        <v>472</v>
      </c>
      <c r="L114" s="13" t="s">
        <v>18</v>
      </c>
      <c r="M114" s="12" t="s">
        <v>2136</v>
      </c>
      <c r="N114" s="11" t="s">
        <v>2137</v>
      </c>
      <c r="O114" s="10">
        <v>25279</v>
      </c>
      <c r="P114" s="34"/>
      <c r="Q114" s="35"/>
    </row>
    <row r="115" spans="1:17" ht="15" thickBot="1" x14ac:dyDescent="0.35">
      <c r="A115" s="70" t="s">
        <v>4031</v>
      </c>
      <c r="B115" s="9" t="str">
        <f t="shared" si="4"/>
        <v/>
      </c>
      <c r="C115" s="8" t="str">
        <f t="shared" si="5"/>
        <v>◄</v>
      </c>
      <c r="D115" s="7"/>
      <c r="E115" s="6"/>
      <c r="F115" s="45" t="s">
        <v>2140</v>
      </c>
      <c r="G115" s="17" t="s">
        <v>2133</v>
      </c>
      <c r="H115" s="16" t="s">
        <v>2141</v>
      </c>
      <c r="I115" s="15">
        <v>0</v>
      </c>
      <c r="J115" s="15" t="s">
        <v>2135</v>
      </c>
      <c r="K115" s="14" t="s">
        <v>50</v>
      </c>
      <c r="L115" s="13" t="s">
        <v>70</v>
      </c>
      <c r="M115" s="12" t="s">
        <v>2136</v>
      </c>
      <c r="N115" s="11" t="s">
        <v>50</v>
      </c>
      <c r="O115" s="10">
        <v>25279</v>
      </c>
      <c r="P115" s="34"/>
      <c r="Q115" s="35"/>
    </row>
    <row r="116" spans="1:17" x14ac:dyDescent="0.3">
      <c r="A116" s="70" t="s">
        <v>4031</v>
      </c>
      <c r="B116" s="9" t="str">
        <f t="shared" si="4"/>
        <v/>
      </c>
      <c r="C116" s="8" t="str">
        <f t="shared" si="5"/>
        <v>◄</v>
      </c>
      <c r="D116" s="7"/>
      <c r="E116" s="6"/>
      <c r="F116" s="46" t="s">
        <v>281</v>
      </c>
      <c r="G116" s="17" t="s">
        <v>2142</v>
      </c>
      <c r="H116" s="16" t="s">
        <v>2143</v>
      </c>
      <c r="I116" s="15" t="s">
        <v>905</v>
      </c>
      <c r="J116" s="15" t="s">
        <v>2144</v>
      </c>
      <c r="K116" s="14" t="s">
        <v>75</v>
      </c>
      <c r="L116" s="13" t="s">
        <v>18</v>
      </c>
      <c r="M116" s="12" t="s">
        <v>2136</v>
      </c>
      <c r="N116" s="11" t="s">
        <v>2137</v>
      </c>
      <c r="O116" s="10">
        <v>25279</v>
      </c>
      <c r="P116" s="32" t="s">
        <v>2145</v>
      </c>
      <c r="Q116" s="33">
        <v>0</v>
      </c>
    </row>
    <row r="117" spans="1:17" x14ac:dyDescent="0.3">
      <c r="A117" s="70" t="s">
        <v>4031</v>
      </c>
      <c r="B117" s="9" t="str">
        <f t="shared" si="4"/>
        <v/>
      </c>
      <c r="C117" s="8" t="str">
        <f t="shared" si="5"/>
        <v>◄</v>
      </c>
      <c r="D117" s="7"/>
      <c r="E117" s="6"/>
      <c r="F117" s="45" t="s">
        <v>282</v>
      </c>
      <c r="G117" s="17" t="s">
        <v>2142</v>
      </c>
      <c r="H117" s="16" t="s">
        <v>2146</v>
      </c>
      <c r="I117" s="53"/>
      <c r="J117" s="15" t="s">
        <v>2144</v>
      </c>
      <c r="K117" s="14" t="s">
        <v>75</v>
      </c>
      <c r="L117" s="13" t="s">
        <v>18</v>
      </c>
      <c r="M117" s="12" t="s">
        <v>2136</v>
      </c>
      <c r="N117" s="11" t="s">
        <v>2137</v>
      </c>
      <c r="O117" s="10">
        <v>25279</v>
      </c>
      <c r="P117" s="34"/>
      <c r="Q117" s="35"/>
    </row>
    <row r="118" spans="1:17" ht="15" thickBot="1" x14ac:dyDescent="0.35">
      <c r="A118" s="70" t="s">
        <v>4031</v>
      </c>
      <c r="B118" s="9" t="str">
        <f t="shared" si="4"/>
        <v/>
      </c>
      <c r="C118" s="8" t="str">
        <f t="shared" si="5"/>
        <v>◄</v>
      </c>
      <c r="D118" s="7"/>
      <c r="E118" s="6"/>
      <c r="F118" s="45" t="s">
        <v>987</v>
      </c>
      <c r="G118" s="17" t="s">
        <v>2142</v>
      </c>
      <c r="H118" s="16" t="s">
        <v>2147</v>
      </c>
      <c r="I118" s="52"/>
      <c r="J118" s="15" t="s">
        <v>2144</v>
      </c>
      <c r="K118" s="14" t="s">
        <v>75</v>
      </c>
      <c r="L118" s="13" t="s">
        <v>18</v>
      </c>
      <c r="M118" s="12" t="s">
        <v>2136</v>
      </c>
      <c r="N118" s="11" t="s">
        <v>2137</v>
      </c>
      <c r="O118" s="10">
        <v>25279</v>
      </c>
      <c r="P118" s="34"/>
      <c r="Q118" s="35"/>
    </row>
    <row r="119" spans="1:17" x14ac:dyDescent="0.3">
      <c r="A119" s="70" t="s">
        <v>4031</v>
      </c>
      <c r="B119" s="9" t="str">
        <f t="shared" si="4"/>
        <v/>
      </c>
      <c r="C119" s="8" t="str">
        <f t="shared" si="5"/>
        <v>◄</v>
      </c>
      <c r="D119" s="7"/>
      <c r="E119" s="6"/>
      <c r="F119" s="46" t="s">
        <v>287</v>
      </c>
      <c r="G119" s="17" t="s">
        <v>2142</v>
      </c>
      <c r="H119" s="16" t="s">
        <v>2148</v>
      </c>
      <c r="I119" s="51"/>
      <c r="J119" s="15" t="s">
        <v>2144</v>
      </c>
      <c r="K119" s="14" t="s">
        <v>75</v>
      </c>
      <c r="L119" s="13" t="s">
        <v>18</v>
      </c>
      <c r="M119" s="12" t="s">
        <v>2136</v>
      </c>
      <c r="N119" s="11" t="s">
        <v>2137</v>
      </c>
      <c r="O119" s="10">
        <v>25279</v>
      </c>
      <c r="P119" s="32" t="s">
        <v>2145</v>
      </c>
      <c r="Q119" s="33">
        <v>0</v>
      </c>
    </row>
    <row r="120" spans="1:17" x14ac:dyDescent="0.3">
      <c r="A120" s="70" t="s">
        <v>4031</v>
      </c>
      <c r="B120" s="9" t="str">
        <f t="shared" si="4"/>
        <v/>
      </c>
      <c r="C120" s="8" t="str">
        <f t="shared" si="5"/>
        <v>◄</v>
      </c>
      <c r="D120" s="7"/>
      <c r="E120" s="6"/>
      <c r="F120" s="45" t="s">
        <v>288</v>
      </c>
      <c r="G120" s="17" t="s">
        <v>2142</v>
      </c>
      <c r="H120" s="16" t="s">
        <v>2149</v>
      </c>
      <c r="I120" s="15" t="s">
        <v>905</v>
      </c>
      <c r="J120" s="15" t="s">
        <v>2144</v>
      </c>
      <c r="K120" s="14" t="s">
        <v>75</v>
      </c>
      <c r="L120" s="13" t="s">
        <v>18</v>
      </c>
      <c r="M120" s="12" t="s">
        <v>2136</v>
      </c>
      <c r="N120" s="11" t="s">
        <v>2137</v>
      </c>
      <c r="O120" s="10">
        <v>25279</v>
      </c>
      <c r="P120" s="34"/>
      <c r="Q120" s="35"/>
    </row>
    <row r="121" spans="1:17" ht="15" thickBot="1" x14ac:dyDescent="0.35">
      <c r="A121" s="70" t="s">
        <v>4031</v>
      </c>
      <c r="B121" s="9" t="str">
        <f t="shared" si="4"/>
        <v/>
      </c>
      <c r="C121" s="8" t="str">
        <f t="shared" si="5"/>
        <v>◄</v>
      </c>
      <c r="D121" s="7"/>
      <c r="E121" s="6"/>
      <c r="F121" s="45" t="s">
        <v>2150</v>
      </c>
      <c r="G121" s="17" t="s">
        <v>2142</v>
      </c>
      <c r="H121" s="16" t="s">
        <v>2151</v>
      </c>
      <c r="I121" s="15">
        <v>0</v>
      </c>
      <c r="J121" s="15" t="s">
        <v>2144</v>
      </c>
      <c r="K121" s="14" t="s">
        <v>50</v>
      </c>
      <c r="L121" s="13" t="s">
        <v>70</v>
      </c>
      <c r="M121" s="12" t="s">
        <v>2136</v>
      </c>
      <c r="N121" s="11" t="s">
        <v>50</v>
      </c>
      <c r="O121" s="10">
        <v>25279</v>
      </c>
      <c r="P121" s="34"/>
      <c r="Q121" s="35"/>
    </row>
    <row r="122" spans="1:17" x14ac:dyDescent="0.3">
      <c r="A122" s="70" t="s">
        <v>4031</v>
      </c>
      <c r="B122" s="9" t="str">
        <f t="shared" si="4"/>
        <v/>
      </c>
      <c r="C122" s="8" t="str">
        <f t="shared" si="5"/>
        <v>◄</v>
      </c>
      <c r="D122" s="7"/>
      <c r="E122" s="6"/>
      <c r="F122" s="46" t="s">
        <v>292</v>
      </c>
      <c r="G122" s="17" t="s">
        <v>2152</v>
      </c>
      <c r="H122" s="16" t="s">
        <v>2153</v>
      </c>
      <c r="I122" s="15">
        <v>0</v>
      </c>
      <c r="J122" s="15" t="s">
        <v>2154</v>
      </c>
      <c r="K122" s="14" t="s">
        <v>64</v>
      </c>
      <c r="L122" s="13" t="s">
        <v>18</v>
      </c>
      <c r="M122" s="12" t="s">
        <v>2155</v>
      </c>
      <c r="N122" s="11" t="s">
        <v>2155</v>
      </c>
      <c r="O122" s="10">
        <v>25307</v>
      </c>
      <c r="P122" s="32" t="s">
        <v>2156</v>
      </c>
      <c r="Q122" s="33">
        <v>0</v>
      </c>
    </row>
    <row r="123" spans="1:17" ht="15" thickBot="1" x14ac:dyDescent="0.35">
      <c r="A123" s="70" t="s">
        <v>4031</v>
      </c>
      <c r="B123" s="9" t="str">
        <f t="shared" si="4"/>
        <v/>
      </c>
      <c r="C123" s="8" t="str">
        <f t="shared" si="5"/>
        <v>◄</v>
      </c>
      <c r="D123" s="7"/>
      <c r="E123" s="6"/>
      <c r="F123" s="45" t="s">
        <v>2157</v>
      </c>
      <c r="G123" s="17" t="s">
        <v>2152</v>
      </c>
      <c r="H123" s="16" t="s">
        <v>2158</v>
      </c>
      <c r="I123" s="15">
        <v>0</v>
      </c>
      <c r="J123" s="15" t="s">
        <v>2154</v>
      </c>
      <c r="K123" s="14" t="s">
        <v>50</v>
      </c>
      <c r="L123" s="13" t="s">
        <v>70</v>
      </c>
      <c r="M123" s="12" t="s">
        <v>2155</v>
      </c>
      <c r="N123" s="11" t="s">
        <v>50</v>
      </c>
      <c r="O123" s="10">
        <v>25307</v>
      </c>
      <c r="P123" s="34"/>
      <c r="Q123" s="35"/>
    </row>
    <row r="124" spans="1:17" x14ac:dyDescent="0.3">
      <c r="A124" s="70" t="s">
        <v>4031</v>
      </c>
      <c r="B124" s="9" t="str">
        <f t="shared" si="4"/>
        <v/>
      </c>
      <c r="C124" s="8" t="str">
        <f t="shared" si="5"/>
        <v>◄</v>
      </c>
      <c r="D124" s="7"/>
      <c r="E124" s="6"/>
      <c r="F124" s="46" t="s">
        <v>300</v>
      </c>
      <c r="G124" s="17" t="s">
        <v>2159</v>
      </c>
      <c r="H124" s="16" t="s">
        <v>2160</v>
      </c>
      <c r="I124" s="50"/>
      <c r="J124" s="15" t="s">
        <v>2161</v>
      </c>
      <c r="K124" s="14" t="s">
        <v>906</v>
      </c>
      <c r="L124" s="13" t="s">
        <v>18</v>
      </c>
      <c r="M124" s="12" t="s">
        <v>2162</v>
      </c>
      <c r="N124" s="11" t="s">
        <v>2163</v>
      </c>
      <c r="O124" s="10">
        <v>25321</v>
      </c>
      <c r="P124" s="32" t="s">
        <v>2164</v>
      </c>
      <c r="Q124" s="33">
        <v>0</v>
      </c>
    </row>
    <row r="125" spans="1:17" x14ac:dyDescent="0.3">
      <c r="A125" s="70" t="s">
        <v>4031</v>
      </c>
      <c r="B125" s="9" t="str">
        <f t="shared" si="4"/>
        <v/>
      </c>
      <c r="C125" s="8" t="str">
        <f t="shared" si="5"/>
        <v>◄</v>
      </c>
      <c r="D125" s="7"/>
      <c r="E125" s="6"/>
      <c r="F125" s="45" t="s">
        <v>301</v>
      </c>
      <c r="G125" s="17" t="s">
        <v>2159</v>
      </c>
      <c r="H125" s="16" t="s">
        <v>2165</v>
      </c>
      <c r="I125" s="49"/>
      <c r="J125" s="15" t="s">
        <v>2161</v>
      </c>
      <c r="K125" s="14" t="s">
        <v>64</v>
      </c>
      <c r="L125" s="13" t="s">
        <v>18</v>
      </c>
      <c r="M125" s="12" t="s">
        <v>2162</v>
      </c>
      <c r="N125" s="11" t="s">
        <v>2163</v>
      </c>
      <c r="O125" s="10">
        <v>25321</v>
      </c>
      <c r="P125" s="34"/>
      <c r="Q125" s="35"/>
    </row>
    <row r="126" spans="1:17" ht="15" thickBot="1" x14ac:dyDescent="0.35">
      <c r="A126" s="70" t="s">
        <v>4031</v>
      </c>
      <c r="B126" s="9" t="str">
        <f t="shared" si="4"/>
        <v/>
      </c>
      <c r="C126" s="8" t="str">
        <f t="shared" si="5"/>
        <v>◄</v>
      </c>
      <c r="D126" s="7"/>
      <c r="E126" s="6"/>
      <c r="F126" s="45" t="s">
        <v>2166</v>
      </c>
      <c r="G126" s="17" t="s">
        <v>2159</v>
      </c>
      <c r="H126" s="16" t="s">
        <v>2167</v>
      </c>
      <c r="I126" s="15">
        <v>0</v>
      </c>
      <c r="J126" s="15" t="s">
        <v>2161</v>
      </c>
      <c r="K126" s="14" t="s">
        <v>50</v>
      </c>
      <c r="L126" s="13" t="s">
        <v>70</v>
      </c>
      <c r="M126" s="12" t="s">
        <v>2162</v>
      </c>
      <c r="N126" s="11" t="s">
        <v>50</v>
      </c>
      <c r="O126" s="10">
        <v>25321</v>
      </c>
      <c r="P126" s="34"/>
      <c r="Q126" s="35"/>
    </row>
    <row r="127" spans="1:17" x14ac:dyDescent="0.3">
      <c r="A127" s="70" t="s">
        <v>4031</v>
      </c>
      <c r="B127" s="9" t="str">
        <f t="shared" si="4"/>
        <v/>
      </c>
      <c r="C127" s="8" t="str">
        <f t="shared" si="5"/>
        <v>◄</v>
      </c>
      <c r="D127" s="7"/>
      <c r="E127" s="6"/>
      <c r="F127" s="46" t="s">
        <v>304</v>
      </c>
      <c r="G127" s="17" t="s">
        <v>2159</v>
      </c>
      <c r="H127" s="16" t="s">
        <v>2168</v>
      </c>
      <c r="I127" s="48"/>
      <c r="J127" s="15">
        <v>1490</v>
      </c>
      <c r="K127" s="14" t="s">
        <v>906</v>
      </c>
      <c r="L127" s="13" t="s">
        <v>18</v>
      </c>
      <c r="M127" s="12" t="s">
        <v>2162</v>
      </c>
      <c r="N127" s="11" t="s">
        <v>2163</v>
      </c>
      <c r="O127" s="10">
        <v>25321</v>
      </c>
      <c r="P127" s="32" t="s">
        <v>2164</v>
      </c>
      <c r="Q127" s="33">
        <v>0</v>
      </c>
    </row>
    <row r="128" spans="1:17" x14ac:dyDescent="0.3">
      <c r="A128" s="70" t="s">
        <v>4031</v>
      </c>
      <c r="B128" s="9" t="str">
        <f t="shared" si="4"/>
        <v/>
      </c>
      <c r="C128" s="8" t="str">
        <f t="shared" si="5"/>
        <v>◄</v>
      </c>
      <c r="D128" s="7"/>
      <c r="E128" s="6"/>
      <c r="F128" s="45" t="s">
        <v>1006</v>
      </c>
      <c r="G128" s="17" t="s">
        <v>2159</v>
      </c>
      <c r="H128" s="16" t="s">
        <v>2169</v>
      </c>
      <c r="I128" s="47"/>
      <c r="J128" s="15">
        <v>1490</v>
      </c>
      <c r="K128" s="14" t="s">
        <v>64</v>
      </c>
      <c r="L128" s="13" t="s">
        <v>18</v>
      </c>
      <c r="M128" s="12" t="s">
        <v>2162</v>
      </c>
      <c r="N128" s="11" t="s">
        <v>2163</v>
      </c>
      <c r="O128" s="10">
        <v>25321</v>
      </c>
      <c r="P128" s="34"/>
      <c r="Q128" s="35"/>
    </row>
    <row r="129" spans="1:17" ht="15" thickBot="1" x14ac:dyDescent="0.35">
      <c r="A129" s="70" t="s">
        <v>4031</v>
      </c>
      <c r="B129" s="9" t="str">
        <f t="shared" si="4"/>
        <v/>
      </c>
      <c r="C129" s="8" t="str">
        <f t="shared" si="5"/>
        <v>◄</v>
      </c>
      <c r="D129" s="7"/>
      <c r="E129" s="6"/>
      <c r="F129" s="45" t="s">
        <v>2170</v>
      </c>
      <c r="G129" s="17" t="s">
        <v>2159</v>
      </c>
      <c r="H129" s="16" t="s">
        <v>2171</v>
      </c>
      <c r="I129" s="15">
        <v>0</v>
      </c>
      <c r="J129" s="15">
        <v>1490</v>
      </c>
      <c r="K129" s="14" t="s">
        <v>50</v>
      </c>
      <c r="L129" s="13" t="s">
        <v>70</v>
      </c>
      <c r="M129" s="12" t="s">
        <v>2162</v>
      </c>
      <c r="N129" s="11" t="s">
        <v>50</v>
      </c>
      <c r="O129" s="10">
        <v>25321</v>
      </c>
      <c r="P129" s="34"/>
      <c r="Q129" s="35"/>
    </row>
    <row r="130" spans="1:17" x14ac:dyDescent="0.3">
      <c r="A130" s="70" t="s">
        <v>4031</v>
      </c>
      <c r="B130" s="9" t="str">
        <f t="shared" si="4"/>
        <v/>
      </c>
      <c r="C130" s="8" t="str">
        <f t="shared" si="5"/>
        <v>◄</v>
      </c>
      <c r="D130" s="7"/>
      <c r="E130" s="6"/>
      <c r="F130" s="46" t="s">
        <v>1010</v>
      </c>
      <c r="G130" s="17" t="s">
        <v>2172</v>
      </c>
      <c r="H130" s="16" t="s">
        <v>2173</v>
      </c>
      <c r="I130" s="15">
        <v>0</v>
      </c>
      <c r="J130" s="15" t="s">
        <v>2174</v>
      </c>
      <c r="K130" s="14" t="s">
        <v>906</v>
      </c>
      <c r="L130" s="13" t="s">
        <v>18</v>
      </c>
      <c r="M130" s="12" t="s">
        <v>2175</v>
      </c>
      <c r="N130" s="11" t="s">
        <v>2176</v>
      </c>
      <c r="O130" s="10">
        <v>25373</v>
      </c>
      <c r="P130" s="32" t="s">
        <v>2177</v>
      </c>
      <c r="Q130" s="33">
        <v>0</v>
      </c>
    </row>
    <row r="131" spans="1:17" x14ac:dyDescent="0.3">
      <c r="A131" s="70" t="s">
        <v>4031</v>
      </c>
      <c r="B131" s="9" t="str">
        <f t="shared" si="4"/>
        <v/>
      </c>
      <c r="C131" s="8" t="str">
        <f t="shared" si="5"/>
        <v>◄</v>
      </c>
      <c r="D131" s="7"/>
      <c r="E131" s="6"/>
      <c r="F131" s="45" t="s">
        <v>308</v>
      </c>
      <c r="G131" s="17" t="s">
        <v>2172</v>
      </c>
      <c r="H131" s="16" t="s">
        <v>2178</v>
      </c>
      <c r="I131" s="15">
        <v>0</v>
      </c>
      <c r="J131" s="15" t="s">
        <v>2174</v>
      </c>
      <c r="K131" s="14" t="s">
        <v>64</v>
      </c>
      <c r="L131" s="13" t="s">
        <v>18</v>
      </c>
      <c r="M131" s="12" t="s">
        <v>2175</v>
      </c>
      <c r="N131" s="11" t="s">
        <v>2176</v>
      </c>
      <c r="O131" s="10">
        <v>25373</v>
      </c>
      <c r="P131" s="34"/>
      <c r="Q131" s="35"/>
    </row>
    <row r="132" spans="1:17" ht="15" thickBot="1" x14ac:dyDescent="0.35">
      <c r="A132" s="70" t="s">
        <v>4031</v>
      </c>
      <c r="B132" s="9" t="str">
        <f t="shared" si="4"/>
        <v/>
      </c>
      <c r="C132" s="8" t="str">
        <f t="shared" si="5"/>
        <v>◄</v>
      </c>
      <c r="D132" s="7"/>
      <c r="E132" s="6"/>
      <c r="F132" s="45" t="s">
        <v>2179</v>
      </c>
      <c r="G132" s="17" t="s">
        <v>2172</v>
      </c>
      <c r="H132" s="16" t="s">
        <v>2180</v>
      </c>
      <c r="I132" s="15">
        <v>0</v>
      </c>
      <c r="J132" s="15" t="s">
        <v>2174</v>
      </c>
      <c r="K132" s="14" t="s">
        <v>50</v>
      </c>
      <c r="L132" s="13" t="s">
        <v>70</v>
      </c>
      <c r="M132" s="12" t="s">
        <v>2175</v>
      </c>
      <c r="N132" s="11" t="s">
        <v>50</v>
      </c>
      <c r="O132" s="10">
        <v>25373</v>
      </c>
      <c r="P132" s="34"/>
      <c r="Q132" s="35"/>
    </row>
    <row r="133" spans="1:17" x14ac:dyDescent="0.3">
      <c r="A133" s="70" t="s">
        <v>4031</v>
      </c>
      <c r="B133" s="9" t="str">
        <f t="shared" si="4"/>
        <v/>
      </c>
      <c r="C133" s="8" t="str">
        <f t="shared" si="5"/>
        <v>◄</v>
      </c>
      <c r="D133" s="7"/>
      <c r="E133" s="6"/>
      <c r="F133" s="46" t="s">
        <v>311</v>
      </c>
      <c r="G133" s="17" t="s">
        <v>2181</v>
      </c>
      <c r="H133" s="16" t="s">
        <v>2182</v>
      </c>
      <c r="I133" s="15">
        <v>0</v>
      </c>
      <c r="J133" s="15" t="s">
        <v>2183</v>
      </c>
      <c r="K133" s="14" t="s">
        <v>2184</v>
      </c>
      <c r="L133" s="13" t="s">
        <v>18</v>
      </c>
      <c r="M133" s="12" t="s">
        <v>2185</v>
      </c>
      <c r="N133" s="11" t="s">
        <v>2186</v>
      </c>
      <c r="O133" s="10">
        <v>25356</v>
      </c>
      <c r="P133" s="32" t="s">
        <v>2187</v>
      </c>
      <c r="Q133" s="33">
        <v>0</v>
      </c>
    </row>
    <row r="134" spans="1:17" ht="15" thickBot="1" x14ac:dyDescent="0.35">
      <c r="A134" s="70" t="s">
        <v>4031</v>
      </c>
      <c r="B134" s="9" t="str">
        <f t="shared" si="4"/>
        <v/>
      </c>
      <c r="C134" s="8" t="str">
        <f t="shared" si="5"/>
        <v>◄</v>
      </c>
      <c r="D134" s="7"/>
      <c r="E134" s="6"/>
      <c r="F134" s="45" t="s">
        <v>2188</v>
      </c>
      <c r="G134" s="17" t="s">
        <v>2181</v>
      </c>
      <c r="H134" s="16" t="s">
        <v>2189</v>
      </c>
      <c r="I134" s="15">
        <v>0</v>
      </c>
      <c r="J134" s="15" t="s">
        <v>2183</v>
      </c>
      <c r="K134" s="14" t="s">
        <v>50</v>
      </c>
      <c r="L134" s="13" t="s">
        <v>70</v>
      </c>
      <c r="M134" s="12" t="s">
        <v>2185</v>
      </c>
      <c r="N134" s="11" t="s">
        <v>50</v>
      </c>
      <c r="O134" s="10">
        <v>25356</v>
      </c>
      <c r="P134" s="34"/>
      <c r="Q134" s="35"/>
    </row>
    <row r="135" spans="1:17" x14ac:dyDescent="0.3">
      <c r="A135" s="70" t="s">
        <v>4031</v>
      </c>
      <c r="B135" s="9" t="str">
        <f t="shared" si="4"/>
        <v/>
      </c>
      <c r="C135" s="8" t="str">
        <f t="shared" si="5"/>
        <v>◄</v>
      </c>
      <c r="D135" s="7"/>
      <c r="E135" s="6"/>
      <c r="F135" s="46" t="s">
        <v>322</v>
      </c>
      <c r="G135" s="17" t="s">
        <v>2181</v>
      </c>
      <c r="H135" s="16" t="s">
        <v>2190</v>
      </c>
      <c r="I135" s="15">
        <v>0</v>
      </c>
      <c r="J135" s="15">
        <v>1493</v>
      </c>
      <c r="K135" s="14" t="s">
        <v>2191</v>
      </c>
      <c r="L135" s="13" t="s">
        <v>18</v>
      </c>
      <c r="M135" s="12" t="s">
        <v>2185</v>
      </c>
      <c r="N135" s="11" t="s">
        <v>2186</v>
      </c>
      <c r="O135" s="10">
        <v>25356</v>
      </c>
      <c r="P135" s="32" t="s">
        <v>2187</v>
      </c>
      <c r="Q135" s="33">
        <v>0</v>
      </c>
    </row>
    <row r="136" spans="1:17" ht="15" thickBot="1" x14ac:dyDescent="0.35">
      <c r="A136" s="70" t="s">
        <v>4031</v>
      </c>
      <c r="B136" s="9" t="str">
        <f t="shared" si="4"/>
        <v/>
      </c>
      <c r="C136" s="8" t="str">
        <f t="shared" si="5"/>
        <v>◄</v>
      </c>
      <c r="D136" s="7"/>
      <c r="E136" s="6"/>
      <c r="F136" s="45" t="s">
        <v>2192</v>
      </c>
      <c r="G136" s="17" t="s">
        <v>2181</v>
      </c>
      <c r="H136" s="16" t="s">
        <v>2193</v>
      </c>
      <c r="I136" s="15">
        <v>0</v>
      </c>
      <c r="J136" s="15">
        <v>1493</v>
      </c>
      <c r="K136" s="14" t="s">
        <v>50</v>
      </c>
      <c r="L136" s="13" t="s">
        <v>70</v>
      </c>
      <c r="M136" s="12" t="s">
        <v>2185</v>
      </c>
      <c r="N136" s="11" t="s">
        <v>50</v>
      </c>
      <c r="O136" s="10">
        <v>25356</v>
      </c>
      <c r="P136" s="34"/>
      <c r="Q136" s="35"/>
    </row>
    <row r="137" spans="1:17" x14ac:dyDescent="0.3">
      <c r="A137" s="70" t="s">
        <v>4031</v>
      </c>
      <c r="B137" s="9" t="str">
        <f t="shared" si="4"/>
        <v/>
      </c>
      <c r="C137" s="8" t="str">
        <f t="shared" si="5"/>
        <v>◄</v>
      </c>
      <c r="D137" s="7"/>
      <c r="E137" s="6"/>
      <c r="F137" s="46" t="s">
        <v>331</v>
      </c>
      <c r="G137" s="17" t="s">
        <v>2181</v>
      </c>
      <c r="H137" s="16" t="s">
        <v>2194</v>
      </c>
      <c r="I137" s="15">
        <v>0</v>
      </c>
      <c r="J137" s="15">
        <v>1494</v>
      </c>
      <c r="K137" s="14" t="s">
        <v>2195</v>
      </c>
      <c r="L137" s="13" t="s">
        <v>18</v>
      </c>
      <c r="M137" s="12" t="s">
        <v>2185</v>
      </c>
      <c r="N137" s="11" t="s">
        <v>2186</v>
      </c>
      <c r="O137" s="10">
        <v>25356</v>
      </c>
      <c r="P137" s="32" t="s">
        <v>2187</v>
      </c>
      <c r="Q137" s="33">
        <v>0</v>
      </c>
    </row>
    <row r="138" spans="1:17" ht="15" thickBot="1" x14ac:dyDescent="0.35">
      <c r="A138" s="70" t="s">
        <v>4031</v>
      </c>
      <c r="B138" s="9" t="str">
        <f t="shared" ref="B138:B201" si="6">IF(C138="?","?","")</f>
        <v/>
      </c>
      <c r="C138" s="8" t="str">
        <f t="shared" ref="C138:C201" si="7">IF(AND(D138="",E138&gt;0),"?",IF(D138="","◄",IF(E138&gt;=1,"►","")))</f>
        <v>◄</v>
      </c>
      <c r="D138" s="7"/>
      <c r="E138" s="6"/>
      <c r="F138" s="45" t="s">
        <v>2196</v>
      </c>
      <c r="G138" s="17" t="s">
        <v>2181</v>
      </c>
      <c r="H138" s="16" t="s">
        <v>2197</v>
      </c>
      <c r="I138" s="15">
        <v>0</v>
      </c>
      <c r="J138" s="15">
        <v>1494</v>
      </c>
      <c r="K138" s="14" t="s">
        <v>50</v>
      </c>
      <c r="L138" s="13" t="s">
        <v>70</v>
      </c>
      <c r="M138" s="12" t="s">
        <v>2185</v>
      </c>
      <c r="N138" s="11" t="s">
        <v>50</v>
      </c>
      <c r="O138" s="10">
        <v>25356</v>
      </c>
      <c r="P138" s="34"/>
      <c r="Q138" s="35"/>
    </row>
    <row r="139" spans="1:17" x14ac:dyDescent="0.3">
      <c r="A139" s="70" t="s">
        <v>4031</v>
      </c>
      <c r="B139" s="9" t="str">
        <f t="shared" si="6"/>
        <v/>
      </c>
      <c r="C139" s="8" t="str">
        <f t="shared" si="7"/>
        <v>◄</v>
      </c>
      <c r="D139" s="7"/>
      <c r="E139" s="6"/>
      <c r="F139" s="46" t="s">
        <v>340</v>
      </c>
      <c r="G139" s="17" t="s">
        <v>2181</v>
      </c>
      <c r="H139" s="16" t="s">
        <v>2198</v>
      </c>
      <c r="I139" s="15">
        <v>0</v>
      </c>
      <c r="J139" s="15">
        <v>1495</v>
      </c>
      <c r="K139" s="14" t="s">
        <v>2195</v>
      </c>
      <c r="L139" s="13" t="s">
        <v>18</v>
      </c>
      <c r="M139" s="12" t="s">
        <v>2185</v>
      </c>
      <c r="N139" s="11" t="s">
        <v>2186</v>
      </c>
      <c r="O139" s="10">
        <v>25356</v>
      </c>
      <c r="P139" s="32" t="s">
        <v>2187</v>
      </c>
      <c r="Q139" s="33">
        <v>0</v>
      </c>
    </row>
    <row r="140" spans="1:17" ht="15" thickBot="1" x14ac:dyDescent="0.35">
      <c r="A140" s="70" t="s">
        <v>4031</v>
      </c>
      <c r="B140" s="9" t="str">
        <f t="shared" si="6"/>
        <v/>
      </c>
      <c r="C140" s="8" t="str">
        <f t="shared" si="7"/>
        <v>◄</v>
      </c>
      <c r="D140" s="7"/>
      <c r="E140" s="6"/>
      <c r="F140" s="45" t="s">
        <v>2199</v>
      </c>
      <c r="G140" s="17" t="s">
        <v>2181</v>
      </c>
      <c r="H140" s="16" t="s">
        <v>2200</v>
      </c>
      <c r="I140" s="15">
        <v>0</v>
      </c>
      <c r="J140" s="15">
        <v>1495</v>
      </c>
      <c r="K140" s="14" t="s">
        <v>50</v>
      </c>
      <c r="L140" s="13" t="s">
        <v>70</v>
      </c>
      <c r="M140" s="12" t="s">
        <v>2185</v>
      </c>
      <c r="N140" s="11" t="s">
        <v>50</v>
      </c>
      <c r="O140" s="10">
        <v>25356</v>
      </c>
      <c r="P140" s="34"/>
      <c r="Q140" s="35"/>
    </row>
    <row r="141" spans="1:17" x14ac:dyDescent="0.3">
      <c r="A141" s="70" t="s">
        <v>4031</v>
      </c>
      <c r="B141" s="9" t="str">
        <f t="shared" si="6"/>
        <v/>
      </c>
      <c r="C141" s="8" t="str">
        <f t="shared" si="7"/>
        <v>◄</v>
      </c>
      <c r="D141" s="7"/>
      <c r="E141" s="6"/>
      <c r="F141" s="46" t="s">
        <v>347</v>
      </c>
      <c r="G141" s="17" t="s">
        <v>2201</v>
      </c>
      <c r="H141" s="16" t="s">
        <v>2202</v>
      </c>
      <c r="I141" s="15">
        <v>0</v>
      </c>
      <c r="J141" s="15" t="s">
        <v>2203</v>
      </c>
      <c r="K141" s="14" t="s">
        <v>64</v>
      </c>
      <c r="L141" s="13" t="s">
        <v>18</v>
      </c>
      <c r="M141" s="12" t="s">
        <v>2204</v>
      </c>
      <c r="N141" s="11" t="s">
        <v>2186</v>
      </c>
      <c r="O141" s="10">
        <v>25356</v>
      </c>
      <c r="P141" s="32" t="s">
        <v>2205</v>
      </c>
      <c r="Q141" s="33">
        <v>0</v>
      </c>
    </row>
    <row r="142" spans="1:17" ht="15" thickBot="1" x14ac:dyDescent="0.35">
      <c r="A142" s="70" t="s">
        <v>4031</v>
      </c>
      <c r="B142" s="9" t="str">
        <f t="shared" si="6"/>
        <v/>
      </c>
      <c r="C142" s="8" t="str">
        <f t="shared" si="7"/>
        <v>◄</v>
      </c>
      <c r="D142" s="7"/>
      <c r="E142" s="6"/>
      <c r="F142" s="45" t="s">
        <v>2206</v>
      </c>
      <c r="G142" s="17" t="s">
        <v>2201</v>
      </c>
      <c r="H142" s="16" t="s">
        <v>2207</v>
      </c>
      <c r="I142" s="15">
        <v>0</v>
      </c>
      <c r="J142" s="15" t="s">
        <v>2203</v>
      </c>
      <c r="K142" s="14" t="s">
        <v>50</v>
      </c>
      <c r="L142" s="13" t="s">
        <v>70</v>
      </c>
      <c r="M142" s="12" t="s">
        <v>2204</v>
      </c>
      <c r="N142" s="11" t="s">
        <v>50</v>
      </c>
      <c r="O142" s="10">
        <v>25356</v>
      </c>
      <c r="P142" s="34"/>
      <c r="Q142" s="35"/>
    </row>
    <row r="143" spans="1:17" x14ac:dyDescent="0.3">
      <c r="A143" s="70" t="s">
        <v>4031</v>
      </c>
      <c r="B143" s="9" t="str">
        <f t="shared" si="6"/>
        <v/>
      </c>
      <c r="C143" s="8" t="str">
        <f t="shared" si="7"/>
        <v>◄</v>
      </c>
      <c r="D143" s="7"/>
      <c r="E143" s="6"/>
      <c r="F143" s="46" t="s">
        <v>356</v>
      </c>
      <c r="G143" s="17" t="s">
        <v>2208</v>
      </c>
      <c r="H143" s="16" t="s">
        <v>2209</v>
      </c>
      <c r="I143" s="15" t="s">
        <v>1316</v>
      </c>
      <c r="J143" s="15" t="s">
        <v>2210</v>
      </c>
      <c r="K143" s="14" t="s">
        <v>64</v>
      </c>
      <c r="L143" s="13" t="s">
        <v>18</v>
      </c>
      <c r="M143" s="12" t="s">
        <v>2204</v>
      </c>
      <c r="N143" s="11" t="s">
        <v>2186</v>
      </c>
      <c r="O143" s="10">
        <v>25356</v>
      </c>
      <c r="P143" s="32" t="s">
        <v>2211</v>
      </c>
      <c r="Q143" s="33">
        <v>0</v>
      </c>
    </row>
    <row r="144" spans="1:17" x14ac:dyDescent="0.3">
      <c r="A144" s="70" t="s">
        <v>4031</v>
      </c>
      <c r="B144" s="9" t="str">
        <f t="shared" si="6"/>
        <v/>
      </c>
      <c r="C144" s="8" t="str">
        <f t="shared" si="7"/>
        <v>◄</v>
      </c>
      <c r="D144" s="7"/>
      <c r="E144" s="6"/>
      <c r="F144" s="45" t="s">
        <v>357</v>
      </c>
      <c r="G144" s="17" t="s">
        <v>2208</v>
      </c>
      <c r="H144" s="16" t="s">
        <v>2212</v>
      </c>
      <c r="I144" s="15" t="s">
        <v>2213</v>
      </c>
      <c r="J144" s="15" t="s">
        <v>2210</v>
      </c>
      <c r="K144" s="14" t="s">
        <v>75</v>
      </c>
      <c r="L144" s="13" t="s">
        <v>18</v>
      </c>
      <c r="M144" s="12" t="s">
        <v>2204</v>
      </c>
      <c r="N144" s="11" t="s">
        <v>2186</v>
      </c>
      <c r="O144" s="10">
        <v>25356</v>
      </c>
      <c r="P144" s="34"/>
      <c r="Q144" s="35"/>
    </row>
    <row r="145" spans="1:17" ht="15" thickBot="1" x14ac:dyDescent="0.35">
      <c r="A145" s="70" t="s">
        <v>4031</v>
      </c>
      <c r="B145" s="9" t="str">
        <f t="shared" si="6"/>
        <v/>
      </c>
      <c r="C145" s="8" t="str">
        <f t="shared" si="7"/>
        <v>◄</v>
      </c>
      <c r="D145" s="7"/>
      <c r="E145" s="6"/>
      <c r="F145" s="45" t="s">
        <v>2214</v>
      </c>
      <c r="G145" s="17" t="s">
        <v>2208</v>
      </c>
      <c r="H145" s="16" t="s">
        <v>2215</v>
      </c>
      <c r="I145" s="15">
        <v>0</v>
      </c>
      <c r="J145" s="15" t="s">
        <v>2210</v>
      </c>
      <c r="K145" s="14" t="s">
        <v>50</v>
      </c>
      <c r="L145" s="13" t="s">
        <v>70</v>
      </c>
      <c r="M145" s="12" t="s">
        <v>2204</v>
      </c>
      <c r="N145" s="11" t="s">
        <v>50</v>
      </c>
      <c r="O145" s="10">
        <v>25356</v>
      </c>
      <c r="P145" s="34"/>
      <c r="Q145" s="35"/>
    </row>
    <row r="146" spans="1:17" x14ac:dyDescent="0.3">
      <c r="A146" s="70" t="s">
        <v>4031</v>
      </c>
      <c r="B146" s="9" t="str">
        <f t="shared" si="6"/>
        <v/>
      </c>
      <c r="C146" s="8" t="str">
        <f t="shared" si="7"/>
        <v>◄</v>
      </c>
      <c r="D146" s="7"/>
      <c r="E146" s="6"/>
      <c r="F146" s="46" t="s">
        <v>362</v>
      </c>
      <c r="G146" s="17" t="s">
        <v>2216</v>
      </c>
      <c r="H146" s="16" t="s">
        <v>2217</v>
      </c>
      <c r="I146" s="15" t="s">
        <v>28</v>
      </c>
      <c r="J146" s="15" t="s">
        <v>2218</v>
      </c>
      <c r="K146" s="14" t="s">
        <v>2219</v>
      </c>
      <c r="L146" s="13" t="s">
        <v>18</v>
      </c>
      <c r="M146" s="12" t="s">
        <v>2220</v>
      </c>
      <c r="N146" s="11" t="s">
        <v>2221</v>
      </c>
      <c r="O146" s="10">
        <v>25361</v>
      </c>
      <c r="P146" s="32" t="s">
        <v>2222</v>
      </c>
      <c r="Q146" s="33">
        <v>0</v>
      </c>
    </row>
    <row r="147" spans="1:17" x14ac:dyDescent="0.3">
      <c r="A147" s="70" t="s">
        <v>4031</v>
      </c>
      <c r="B147" s="9" t="str">
        <f t="shared" si="6"/>
        <v/>
      </c>
      <c r="C147" s="8" t="str">
        <f t="shared" si="7"/>
        <v>◄</v>
      </c>
      <c r="D147" s="7"/>
      <c r="E147" s="6"/>
      <c r="F147" s="45" t="s">
        <v>363</v>
      </c>
      <c r="G147" s="17" t="s">
        <v>2216</v>
      </c>
      <c r="H147" s="16" t="s">
        <v>2223</v>
      </c>
      <c r="I147" s="15" t="s">
        <v>837</v>
      </c>
      <c r="J147" s="15" t="s">
        <v>2218</v>
      </c>
      <c r="K147" s="14" t="s">
        <v>2219</v>
      </c>
      <c r="L147" s="13" t="s">
        <v>18</v>
      </c>
      <c r="M147" s="12" t="s">
        <v>2220</v>
      </c>
      <c r="N147" s="11" t="s">
        <v>2221</v>
      </c>
      <c r="O147" s="10">
        <v>25361</v>
      </c>
      <c r="P147" s="34"/>
      <c r="Q147" s="35"/>
    </row>
    <row r="148" spans="1:17" ht="15" thickBot="1" x14ac:dyDescent="0.35">
      <c r="A148" s="70" t="s">
        <v>4031</v>
      </c>
      <c r="B148" s="9" t="str">
        <f t="shared" si="6"/>
        <v/>
      </c>
      <c r="C148" s="8" t="str">
        <f t="shared" si="7"/>
        <v>◄</v>
      </c>
      <c r="D148" s="7"/>
      <c r="E148" s="6"/>
      <c r="F148" s="45" t="s">
        <v>364</v>
      </c>
      <c r="G148" s="17" t="s">
        <v>2216</v>
      </c>
      <c r="H148" s="16" t="s">
        <v>2224</v>
      </c>
      <c r="I148" s="15" t="s">
        <v>837</v>
      </c>
      <c r="J148" s="15" t="s">
        <v>2218</v>
      </c>
      <c r="K148" s="14" t="s">
        <v>2225</v>
      </c>
      <c r="L148" s="13" t="s">
        <v>18</v>
      </c>
      <c r="M148" s="12" t="s">
        <v>2220</v>
      </c>
      <c r="N148" s="11" t="s">
        <v>2221</v>
      </c>
      <c r="O148" s="10">
        <v>25361</v>
      </c>
      <c r="P148" s="34"/>
      <c r="Q148" s="35"/>
    </row>
    <row r="149" spans="1:17" x14ac:dyDescent="0.3">
      <c r="A149" s="70" t="s">
        <v>4031</v>
      </c>
      <c r="B149" s="9" t="str">
        <f t="shared" si="6"/>
        <v/>
      </c>
      <c r="C149" s="8" t="str">
        <f t="shared" si="7"/>
        <v>◄</v>
      </c>
      <c r="D149" s="7"/>
      <c r="E149" s="6"/>
      <c r="F149" s="46" t="s">
        <v>368</v>
      </c>
      <c r="G149" s="17" t="s">
        <v>2216</v>
      </c>
      <c r="H149" s="16" t="s">
        <v>2226</v>
      </c>
      <c r="I149" s="15" t="s">
        <v>28</v>
      </c>
      <c r="J149" s="15" t="s">
        <v>2218</v>
      </c>
      <c r="K149" s="14" t="s">
        <v>2225</v>
      </c>
      <c r="L149" s="13" t="s">
        <v>18</v>
      </c>
      <c r="M149" s="12" t="s">
        <v>2220</v>
      </c>
      <c r="N149" s="11">
        <v>25425</v>
      </c>
      <c r="O149" s="10">
        <v>25361</v>
      </c>
      <c r="P149" s="32" t="s">
        <v>2222</v>
      </c>
      <c r="Q149" s="33">
        <v>0</v>
      </c>
    </row>
    <row r="150" spans="1:17" x14ac:dyDescent="0.3">
      <c r="A150" s="70" t="s">
        <v>4031</v>
      </c>
      <c r="B150" s="9" t="str">
        <f t="shared" si="6"/>
        <v/>
      </c>
      <c r="C150" s="8" t="str">
        <f t="shared" si="7"/>
        <v>◄</v>
      </c>
      <c r="D150" s="7"/>
      <c r="E150" s="6"/>
      <c r="F150" s="45" t="s">
        <v>369</v>
      </c>
      <c r="G150" s="17" t="s">
        <v>2216</v>
      </c>
      <c r="H150" s="16" t="s">
        <v>2227</v>
      </c>
      <c r="I150" s="15" t="s">
        <v>4062</v>
      </c>
      <c r="J150" s="15" t="s">
        <v>2218</v>
      </c>
      <c r="K150" s="14" t="s">
        <v>2225</v>
      </c>
      <c r="L150" s="13" t="s">
        <v>18</v>
      </c>
      <c r="M150" s="12" t="s">
        <v>2220</v>
      </c>
      <c r="N150" s="11" t="s">
        <v>2221</v>
      </c>
      <c r="O150" s="10">
        <v>25361</v>
      </c>
      <c r="P150" s="34"/>
      <c r="Q150" s="35"/>
    </row>
    <row r="151" spans="1:17" ht="15" thickBot="1" x14ac:dyDescent="0.35">
      <c r="A151" s="70" t="s">
        <v>4031</v>
      </c>
      <c r="B151" s="9" t="str">
        <f t="shared" si="6"/>
        <v/>
      </c>
      <c r="C151" s="8" t="str">
        <f t="shared" si="7"/>
        <v>◄</v>
      </c>
      <c r="D151" s="7"/>
      <c r="E151" s="6"/>
      <c r="F151" s="45" t="s">
        <v>2228</v>
      </c>
      <c r="G151" s="17" t="s">
        <v>2216</v>
      </c>
      <c r="H151" s="16" t="s">
        <v>2229</v>
      </c>
      <c r="I151" s="15">
        <v>0</v>
      </c>
      <c r="J151" s="15" t="s">
        <v>2218</v>
      </c>
      <c r="K151" s="14" t="s">
        <v>50</v>
      </c>
      <c r="L151" s="13" t="s">
        <v>70</v>
      </c>
      <c r="M151" s="12" t="s">
        <v>2220</v>
      </c>
      <c r="N151" s="11" t="s">
        <v>50</v>
      </c>
      <c r="O151" s="10">
        <v>25361</v>
      </c>
      <c r="P151" s="34"/>
      <c r="Q151" s="35"/>
    </row>
    <row r="152" spans="1:17" x14ac:dyDescent="0.3">
      <c r="A152" s="70" t="s">
        <v>4031</v>
      </c>
      <c r="B152" s="9" t="str">
        <f t="shared" si="6"/>
        <v/>
      </c>
      <c r="C152" s="8" t="str">
        <f t="shared" si="7"/>
        <v>◄</v>
      </c>
      <c r="D152" s="7"/>
      <c r="E152" s="6"/>
      <c r="F152" s="46" t="s">
        <v>374</v>
      </c>
      <c r="G152" s="17" t="s">
        <v>2230</v>
      </c>
      <c r="H152" s="16" t="s">
        <v>2231</v>
      </c>
      <c r="I152" s="15">
        <v>0</v>
      </c>
      <c r="J152" s="15" t="s">
        <v>2232</v>
      </c>
      <c r="K152" s="14" t="s">
        <v>93</v>
      </c>
      <c r="L152" s="13" t="s">
        <v>18</v>
      </c>
      <c r="M152" s="12" t="s">
        <v>2220</v>
      </c>
      <c r="N152" s="11" t="s">
        <v>2233</v>
      </c>
      <c r="O152" s="10">
        <v>25361</v>
      </c>
      <c r="P152" s="32" t="s">
        <v>2234</v>
      </c>
      <c r="Q152" s="33">
        <v>0</v>
      </c>
    </row>
    <row r="153" spans="1:17" x14ac:dyDescent="0.3">
      <c r="A153" s="70" t="s">
        <v>4031</v>
      </c>
      <c r="B153" s="9" t="str">
        <f t="shared" si="6"/>
        <v/>
      </c>
      <c r="C153" s="8" t="str">
        <f t="shared" si="7"/>
        <v>◄</v>
      </c>
      <c r="D153" s="7"/>
      <c r="E153" s="6"/>
      <c r="F153" s="45" t="s">
        <v>375</v>
      </c>
      <c r="G153" s="17" t="s">
        <v>2230</v>
      </c>
      <c r="H153" s="16" t="s">
        <v>2235</v>
      </c>
      <c r="I153" s="15" t="s">
        <v>837</v>
      </c>
      <c r="J153" s="15" t="s">
        <v>2232</v>
      </c>
      <c r="K153" s="14" t="s">
        <v>93</v>
      </c>
      <c r="L153" s="13" t="s">
        <v>18</v>
      </c>
      <c r="M153" s="12" t="s">
        <v>2220</v>
      </c>
      <c r="N153" s="11" t="s">
        <v>2233</v>
      </c>
      <c r="O153" s="10">
        <v>25361</v>
      </c>
      <c r="P153" s="34"/>
      <c r="Q153" s="35"/>
    </row>
    <row r="154" spans="1:17" ht="15" thickBot="1" x14ac:dyDescent="0.35">
      <c r="A154" s="70" t="s">
        <v>4031</v>
      </c>
      <c r="B154" s="9" t="str">
        <f t="shared" si="6"/>
        <v/>
      </c>
      <c r="C154" s="8" t="str">
        <f t="shared" si="7"/>
        <v>◄</v>
      </c>
      <c r="D154" s="7"/>
      <c r="E154" s="6"/>
      <c r="F154" s="45" t="s">
        <v>376</v>
      </c>
      <c r="G154" s="17" t="s">
        <v>2230</v>
      </c>
      <c r="H154" s="16" t="s">
        <v>2236</v>
      </c>
      <c r="I154" s="15" t="s">
        <v>1316</v>
      </c>
      <c r="J154" s="15" t="s">
        <v>2232</v>
      </c>
      <c r="K154" s="14" t="s">
        <v>93</v>
      </c>
      <c r="L154" s="13" t="s">
        <v>18</v>
      </c>
      <c r="M154" s="12" t="s">
        <v>2220</v>
      </c>
      <c r="N154" s="11" t="s">
        <v>2233</v>
      </c>
      <c r="O154" s="10">
        <v>25361</v>
      </c>
      <c r="P154" s="34"/>
      <c r="Q154" s="35"/>
    </row>
    <row r="155" spans="1:17" x14ac:dyDescent="0.3">
      <c r="A155" s="70" t="s">
        <v>4031</v>
      </c>
      <c r="B155" s="9" t="str">
        <f t="shared" si="6"/>
        <v/>
      </c>
      <c r="C155" s="8" t="str">
        <f t="shared" si="7"/>
        <v>◄</v>
      </c>
      <c r="D155" s="7"/>
      <c r="E155" s="6"/>
      <c r="F155" s="46" t="s">
        <v>380</v>
      </c>
      <c r="G155" s="17" t="s">
        <v>2237</v>
      </c>
      <c r="H155" s="16" t="s">
        <v>2238</v>
      </c>
      <c r="I155" s="15">
        <v>0</v>
      </c>
      <c r="J155" s="15" t="s">
        <v>2239</v>
      </c>
      <c r="K155" s="14">
        <v>0</v>
      </c>
      <c r="L155" s="13" t="s">
        <v>51</v>
      </c>
      <c r="M155" s="12" t="s">
        <v>2240</v>
      </c>
      <c r="N155" s="11" t="s">
        <v>1093</v>
      </c>
      <c r="O155" s="10">
        <v>25454</v>
      </c>
      <c r="P155" s="32" t="s">
        <v>2241</v>
      </c>
      <c r="Q155" s="33">
        <v>0</v>
      </c>
    </row>
    <row r="156" spans="1:17" ht="15" thickBot="1" x14ac:dyDescent="0.35">
      <c r="A156" s="70" t="s">
        <v>4031</v>
      </c>
      <c r="B156" s="9" t="str">
        <f t="shared" si="6"/>
        <v/>
      </c>
      <c r="C156" s="8" t="str">
        <f t="shared" si="7"/>
        <v>◄</v>
      </c>
      <c r="D156" s="7"/>
      <c r="E156" s="6"/>
      <c r="F156" s="45" t="s">
        <v>2242</v>
      </c>
      <c r="G156" s="17" t="s">
        <v>2237</v>
      </c>
      <c r="H156" s="16" t="s">
        <v>2243</v>
      </c>
      <c r="I156" s="15">
        <v>0</v>
      </c>
      <c r="J156" s="15" t="s">
        <v>2239</v>
      </c>
      <c r="K156" s="14" t="s">
        <v>50</v>
      </c>
      <c r="L156" s="13" t="s">
        <v>70</v>
      </c>
      <c r="M156" s="12" t="s">
        <v>2240</v>
      </c>
      <c r="N156" s="11" t="s">
        <v>50</v>
      </c>
      <c r="O156" s="10">
        <v>25454</v>
      </c>
      <c r="P156" s="34"/>
      <c r="Q156" s="35"/>
    </row>
    <row r="157" spans="1:17" x14ac:dyDescent="0.3">
      <c r="A157" s="70" t="s">
        <v>4031</v>
      </c>
      <c r="B157" s="9" t="str">
        <f t="shared" si="6"/>
        <v/>
      </c>
      <c r="C157" s="8" t="str">
        <f t="shared" si="7"/>
        <v>◄</v>
      </c>
      <c r="D157" s="7"/>
      <c r="E157" s="6"/>
      <c r="F157" s="46" t="s">
        <v>386</v>
      </c>
      <c r="G157" s="17" t="s">
        <v>2244</v>
      </c>
      <c r="H157" s="16" t="s">
        <v>2245</v>
      </c>
      <c r="I157" s="15" t="s">
        <v>28</v>
      </c>
      <c r="J157" s="15" t="s">
        <v>2246</v>
      </c>
      <c r="K157" s="14" t="s">
        <v>2247</v>
      </c>
      <c r="L157" s="13" t="s">
        <v>18</v>
      </c>
      <c r="M157" s="12" t="s">
        <v>2240</v>
      </c>
      <c r="N157" s="11" t="s">
        <v>2248</v>
      </c>
      <c r="O157" s="10">
        <v>25454</v>
      </c>
      <c r="P157" s="32" t="s">
        <v>2241</v>
      </c>
      <c r="Q157" s="33">
        <v>0</v>
      </c>
    </row>
    <row r="158" spans="1:17" x14ac:dyDescent="0.3">
      <c r="A158" s="70" t="s">
        <v>4031</v>
      </c>
      <c r="B158" s="9" t="str">
        <f t="shared" si="6"/>
        <v/>
      </c>
      <c r="C158" s="8" t="str">
        <f t="shared" si="7"/>
        <v>◄</v>
      </c>
      <c r="D158" s="7"/>
      <c r="E158" s="6"/>
      <c r="F158" s="45" t="s">
        <v>387</v>
      </c>
      <c r="G158" s="17" t="s">
        <v>2244</v>
      </c>
      <c r="H158" s="16" t="s">
        <v>2249</v>
      </c>
      <c r="I158" s="15" t="s">
        <v>16</v>
      </c>
      <c r="J158" s="15" t="s">
        <v>2246</v>
      </c>
      <c r="K158" s="14" t="s">
        <v>2247</v>
      </c>
      <c r="L158" s="13" t="s">
        <v>18</v>
      </c>
      <c r="M158" s="12" t="s">
        <v>2240</v>
      </c>
      <c r="N158" s="11" t="s">
        <v>2248</v>
      </c>
      <c r="O158" s="10">
        <v>25454</v>
      </c>
      <c r="P158" s="34"/>
      <c r="Q158" s="35"/>
    </row>
    <row r="159" spans="1:17" ht="15" thickBot="1" x14ac:dyDescent="0.35">
      <c r="A159" s="70" t="s">
        <v>4031</v>
      </c>
      <c r="B159" s="9" t="str">
        <f t="shared" si="6"/>
        <v/>
      </c>
      <c r="C159" s="8" t="str">
        <f t="shared" si="7"/>
        <v>◄</v>
      </c>
      <c r="D159" s="7"/>
      <c r="E159" s="6"/>
      <c r="F159" s="45" t="s">
        <v>2250</v>
      </c>
      <c r="G159" s="17" t="s">
        <v>2244</v>
      </c>
      <c r="H159" s="16" t="s">
        <v>2251</v>
      </c>
      <c r="I159" s="15">
        <v>0</v>
      </c>
      <c r="J159" s="15" t="s">
        <v>2246</v>
      </c>
      <c r="K159" s="14" t="s">
        <v>50</v>
      </c>
      <c r="L159" s="13" t="s">
        <v>70</v>
      </c>
      <c r="M159" s="12" t="s">
        <v>2240</v>
      </c>
      <c r="N159" s="11" t="s">
        <v>50</v>
      </c>
      <c r="O159" s="10">
        <v>25454</v>
      </c>
      <c r="P159" s="34"/>
      <c r="Q159" s="35"/>
    </row>
    <row r="160" spans="1:17" x14ac:dyDescent="0.3">
      <c r="A160" s="70" t="s">
        <v>4031</v>
      </c>
      <c r="B160" s="9" t="str">
        <f t="shared" si="6"/>
        <v/>
      </c>
      <c r="C160" s="8" t="str">
        <f t="shared" si="7"/>
        <v>◄</v>
      </c>
      <c r="D160" s="7"/>
      <c r="E160" s="6"/>
      <c r="F160" s="46" t="s">
        <v>395</v>
      </c>
      <c r="G160" s="17" t="s">
        <v>2244</v>
      </c>
      <c r="H160" s="16" t="s">
        <v>2252</v>
      </c>
      <c r="I160" s="15" t="s">
        <v>16</v>
      </c>
      <c r="J160" s="15">
        <v>1502</v>
      </c>
      <c r="K160" s="14" t="s">
        <v>17</v>
      </c>
      <c r="L160" s="13" t="s">
        <v>18</v>
      </c>
      <c r="M160" s="12" t="s">
        <v>2240</v>
      </c>
      <c r="N160" s="11" t="s">
        <v>2248</v>
      </c>
      <c r="O160" s="10">
        <v>25454</v>
      </c>
      <c r="P160" s="32" t="s">
        <v>2241</v>
      </c>
      <c r="Q160" s="33">
        <v>0</v>
      </c>
    </row>
    <row r="161" spans="1:17" x14ac:dyDescent="0.3">
      <c r="A161" s="70" t="s">
        <v>4031</v>
      </c>
      <c r="B161" s="9" t="str">
        <f t="shared" si="6"/>
        <v/>
      </c>
      <c r="C161" s="8" t="str">
        <f t="shared" si="7"/>
        <v>◄</v>
      </c>
      <c r="D161" s="7"/>
      <c r="E161" s="6"/>
      <c r="F161" s="45" t="s">
        <v>396</v>
      </c>
      <c r="G161" s="17" t="s">
        <v>2244</v>
      </c>
      <c r="H161" s="16" t="s">
        <v>2253</v>
      </c>
      <c r="I161" s="15" t="s">
        <v>16</v>
      </c>
      <c r="J161" s="15">
        <v>1502</v>
      </c>
      <c r="K161" s="14" t="s">
        <v>17</v>
      </c>
      <c r="L161" s="13" t="s">
        <v>18</v>
      </c>
      <c r="M161" s="12" t="s">
        <v>2240</v>
      </c>
      <c r="N161" s="11" t="s">
        <v>2248</v>
      </c>
      <c r="O161" s="10">
        <v>25454</v>
      </c>
      <c r="P161" s="34"/>
      <c r="Q161" s="35"/>
    </row>
    <row r="162" spans="1:17" ht="15" thickBot="1" x14ac:dyDescent="0.35">
      <c r="A162" s="70" t="s">
        <v>4031</v>
      </c>
      <c r="B162" s="9" t="str">
        <f t="shared" si="6"/>
        <v/>
      </c>
      <c r="C162" s="8" t="str">
        <f t="shared" si="7"/>
        <v>◄</v>
      </c>
      <c r="D162" s="7"/>
      <c r="E162" s="6"/>
      <c r="F162" s="45" t="s">
        <v>2254</v>
      </c>
      <c r="G162" s="17" t="s">
        <v>2244</v>
      </c>
      <c r="H162" s="16" t="s">
        <v>2255</v>
      </c>
      <c r="I162" s="15" t="s">
        <v>16</v>
      </c>
      <c r="J162" s="15">
        <v>1502</v>
      </c>
      <c r="K162" s="14" t="s">
        <v>17</v>
      </c>
      <c r="L162" s="13" t="s">
        <v>18</v>
      </c>
      <c r="M162" s="12" t="s">
        <v>2240</v>
      </c>
      <c r="N162" s="11" t="s">
        <v>2248</v>
      </c>
      <c r="O162" s="10">
        <v>25454</v>
      </c>
      <c r="P162" s="34"/>
      <c r="Q162" s="35"/>
    </row>
    <row r="163" spans="1:17" x14ac:dyDescent="0.3">
      <c r="A163" s="70" t="s">
        <v>4031</v>
      </c>
      <c r="B163" s="9" t="str">
        <f t="shared" si="6"/>
        <v/>
      </c>
      <c r="C163" s="8" t="str">
        <f t="shared" si="7"/>
        <v>◄</v>
      </c>
      <c r="D163" s="7"/>
      <c r="E163" s="6"/>
      <c r="F163" s="46" t="s">
        <v>401</v>
      </c>
      <c r="G163" s="17" t="s">
        <v>2256</v>
      </c>
      <c r="H163" s="16" t="s">
        <v>2257</v>
      </c>
      <c r="I163" s="15">
        <v>0</v>
      </c>
      <c r="J163" s="15" t="s">
        <v>2258</v>
      </c>
      <c r="K163" s="14" t="s">
        <v>2259</v>
      </c>
      <c r="L163" s="13" t="s">
        <v>18</v>
      </c>
      <c r="M163" s="12" t="s">
        <v>2240</v>
      </c>
      <c r="N163" s="11" t="s">
        <v>2260</v>
      </c>
      <c r="O163" s="10">
        <v>25454</v>
      </c>
      <c r="P163" s="32" t="s">
        <v>2261</v>
      </c>
      <c r="Q163" s="33">
        <v>0</v>
      </c>
    </row>
    <row r="164" spans="1:17" x14ac:dyDescent="0.3">
      <c r="A164" s="70" t="s">
        <v>4031</v>
      </c>
      <c r="B164" s="9" t="str">
        <f t="shared" si="6"/>
        <v/>
      </c>
      <c r="C164" s="8" t="str">
        <f t="shared" si="7"/>
        <v>◄</v>
      </c>
      <c r="D164" s="7"/>
      <c r="E164" s="6"/>
      <c r="F164" s="45" t="s">
        <v>402</v>
      </c>
      <c r="G164" s="17" t="s">
        <v>2256</v>
      </c>
      <c r="H164" s="16" t="s">
        <v>2262</v>
      </c>
      <c r="I164" s="15">
        <v>0</v>
      </c>
      <c r="J164" s="15" t="s">
        <v>2258</v>
      </c>
      <c r="K164" s="14" t="s">
        <v>2259</v>
      </c>
      <c r="L164" s="13" t="s">
        <v>18</v>
      </c>
      <c r="M164" s="12" t="s">
        <v>2240</v>
      </c>
      <c r="N164" s="11">
        <v>29332</v>
      </c>
      <c r="O164" s="10">
        <v>25454</v>
      </c>
      <c r="P164" s="34"/>
      <c r="Q164" s="35"/>
    </row>
    <row r="165" spans="1:17" ht="15" thickBot="1" x14ac:dyDescent="0.35">
      <c r="A165" s="70" t="s">
        <v>4031</v>
      </c>
      <c r="B165" s="9" t="str">
        <f t="shared" si="6"/>
        <v/>
      </c>
      <c r="C165" s="8" t="str">
        <f t="shared" si="7"/>
        <v>◄</v>
      </c>
      <c r="D165" s="7"/>
      <c r="E165" s="6"/>
      <c r="F165" s="45" t="s">
        <v>403</v>
      </c>
      <c r="G165" s="17" t="s">
        <v>2256</v>
      </c>
      <c r="H165" s="16" t="s">
        <v>2263</v>
      </c>
      <c r="I165" s="15">
        <v>0</v>
      </c>
      <c r="J165" s="15" t="s">
        <v>2258</v>
      </c>
      <c r="K165" s="14" t="s">
        <v>2259</v>
      </c>
      <c r="L165" s="13" t="s">
        <v>18</v>
      </c>
      <c r="M165" s="12" t="s">
        <v>2240</v>
      </c>
      <c r="N165" s="11">
        <v>29332</v>
      </c>
      <c r="O165" s="10">
        <v>25454</v>
      </c>
      <c r="P165" s="34"/>
      <c r="Q165" s="35"/>
    </row>
    <row r="166" spans="1:17" x14ac:dyDescent="0.3">
      <c r="A166" s="70" t="s">
        <v>4031</v>
      </c>
      <c r="B166" s="9" t="str">
        <f t="shared" si="6"/>
        <v/>
      </c>
      <c r="C166" s="8" t="str">
        <f t="shared" si="7"/>
        <v>◄</v>
      </c>
      <c r="D166" s="7"/>
      <c r="E166" s="6"/>
      <c r="F166" s="46" t="s">
        <v>407</v>
      </c>
      <c r="G166" s="17" t="s">
        <v>2256</v>
      </c>
      <c r="H166" s="16" t="s">
        <v>2264</v>
      </c>
      <c r="I166" s="15">
        <v>0</v>
      </c>
      <c r="J166" s="15" t="s">
        <v>2258</v>
      </c>
      <c r="K166" s="14" t="s">
        <v>2259</v>
      </c>
      <c r="L166" s="13" t="s">
        <v>18</v>
      </c>
      <c r="M166" s="12" t="s">
        <v>2240</v>
      </c>
      <c r="N166" s="11">
        <v>29332</v>
      </c>
      <c r="O166" s="10">
        <v>25454</v>
      </c>
      <c r="P166" s="32" t="s">
        <v>2261</v>
      </c>
      <c r="Q166" s="33">
        <v>0</v>
      </c>
    </row>
    <row r="167" spans="1:17" x14ac:dyDescent="0.3">
      <c r="A167" s="70" t="s">
        <v>4031</v>
      </c>
      <c r="B167" s="9" t="str">
        <f t="shared" si="6"/>
        <v/>
      </c>
      <c r="C167" s="8" t="str">
        <f t="shared" si="7"/>
        <v>◄</v>
      </c>
      <c r="D167" s="7"/>
      <c r="E167" s="6"/>
      <c r="F167" s="45" t="s">
        <v>1081</v>
      </c>
      <c r="G167" s="17" t="s">
        <v>2256</v>
      </c>
      <c r="H167" s="16" t="s">
        <v>2265</v>
      </c>
      <c r="I167" s="15">
        <v>0</v>
      </c>
      <c r="J167" s="15" t="s">
        <v>2258</v>
      </c>
      <c r="K167" s="14" t="s">
        <v>2259</v>
      </c>
      <c r="L167" s="13" t="s">
        <v>18</v>
      </c>
      <c r="M167" s="12" t="s">
        <v>2240</v>
      </c>
      <c r="N167" s="11">
        <v>29332</v>
      </c>
      <c r="O167" s="10">
        <v>25454</v>
      </c>
      <c r="P167" s="34"/>
      <c r="Q167" s="35"/>
    </row>
    <row r="168" spans="1:17" ht="15" thickBot="1" x14ac:dyDescent="0.35">
      <c r="A168" s="70" t="s">
        <v>4031</v>
      </c>
      <c r="B168" s="9" t="str">
        <f t="shared" si="6"/>
        <v/>
      </c>
      <c r="C168" s="8" t="str">
        <f t="shared" si="7"/>
        <v>◄</v>
      </c>
      <c r="D168" s="7"/>
      <c r="E168" s="6"/>
      <c r="F168" s="45" t="s">
        <v>1618</v>
      </c>
      <c r="G168" s="17" t="s">
        <v>2256</v>
      </c>
      <c r="H168" s="16" t="s">
        <v>2266</v>
      </c>
      <c r="I168" s="15">
        <v>0</v>
      </c>
      <c r="J168" s="15" t="s">
        <v>2258</v>
      </c>
      <c r="K168" s="14" t="s">
        <v>2259</v>
      </c>
      <c r="L168" s="13" t="s">
        <v>18</v>
      </c>
      <c r="M168" s="12" t="s">
        <v>2240</v>
      </c>
      <c r="N168" s="11">
        <v>29332</v>
      </c>
      <c r="O168" s="10">
        <v>25454</v>
      </c>
      <c r="P168" s="34"/>
      <c r="Q168" s="35"/>
    </row>
    <row r="169" spans="1:17" x14ac:dyDescent="0.3">
      <c r="A169" s="70" t="s">
        <v>4031</v>
      </c>
      <c r="B169" s="9" t="str">
        <f t="shared" si="6"/>
        <v/>
      </c>
      <c r="C169" s="8" t="str">
        <f t="shared" si="7"/>
        <v>◄</v>
      </c>
      <c r="D169" s="7"/>
      <c r="E169" s="6"/>
      <c r="F169" s="46" t="s">
        <v>409</v>
      </c>
      <c r="G169" s="17" t="s">
        <v>2256</v>
      </c>
      <c r="H169" s="16" t="s">
        <v>2267</v>
      </c>
      <c r="I169" s="15">
        <v>0</v>
      </c>
      <c r="J169" s="15" t="s">
        <v>2268</v>
      </c>
      <c r="K169" s="14" t="s">
        <v>1592</v>
      </c>
      <c r="L169" s="13" t="s">
        <v>18</v>
      </c>
      <c r="M169" s="12" t="s">
        <v>2240</v>
      </c>
      <c r="N169" s="11" t="s">
        <v>2248</v>
      </c>
      <c r="O169" s="10">
        <v>25454</v>
      </c>
      <c r="P169" s="32" t="s">
        <v>2261</v>
      </c>
      <c r="Q169" s="33">
        <v>0</v>
      </c>
    </row>
    <row r="170" spans="1:17" x14ac:dyDescent="0.3">
      <c r="A170" s="70" t="s">
        <v>4031</v>
      </c>
      <c r="B170" s="9" t="str">
        <f t="shared" si="6"/>
        <v/>
      </c>
      <c r="C170" s="8" t="str">
        <f t="shared" si="7"/>
        <v>◄</v>
      </c>
      <c r="D170" s="7"/>
      <c r="E170" s="6"/>
      <c r="F170" s="45" t="s">
        <v>410</v>
      </c>
      <c r="G170" s="17" t="s">
        <v>2256</v>
      </c>
      <c r="H170" s="16" t="s">
        <v>2269</v>
      </c>
      <c r="I170" s="15">
        <v>0</v>
      </c>
      <c r="J170" s="15">
        <v>1505</v>
      </c>
      <c r="K170" s="14" t="s">
        <v>1592</v>
      </c>
      <c r="L170" s="13" t="s">
        <v>18</v>
      </c>
      <c r="M170" s="12" t="s">
        <v>2240</v>
      </c>
      <c r="N170" s="11" t="s">
        <v>2248</v>
      </c>
      <c r="O170" s="10">
        <v>25454</v>
      </c>
      <c r="P170" s="34"/>
      <c r="Q170" s="35"/>
    </row>
    <row r="171" spans="1:17" ht="15" thickBot="1" x14ac:dyDescent="0.35">
      <c r="A171" s="70" t="s">
        <v>4031</v>
      </c>
      <c r="B171" s="9" t="str">
        <f t="shared" si="6"/>
        <v/>
      </c>
      <c r="C171" s="8" t="str">
        <f t="shared" si="7"/>
        <v>◄</v>
      </c>
      <c r="D171" s="7"/>
      <c r="E171" s="6"/>
      <c r="F171" s="45" t="s">
        <v>2270</v>
      </c>
      <c r="G171" s="17" t="s">
        <v>2256</v>
      </c>
      <c r="H171" s="16" t="s">
        <v>2271</v>
      </c>
      <c r="I171" s="15">
        <v>0</v>
      </c>
      <c r="J171" s="15">
        <v>1505</v>
      </c>
      <c r="K171" s="14" t="s">
        <v>50</v>
      </c>
      <c r="L171" s="13" t="s">
        <v>70</v>
      </c>
      <c r="M171" s="12" t="s">
        <v>2240</v>
      </c>
      <c r="N171" s="11" t="s">
        <v>50</v>
      </c>
      <c r="O171" s="10">
        <v>25454</v>
      </c>
      <c r="P171" s="34"/>
      <c r="Q171" s="35"/>
    </row>
    <row r="172" spans="1:17" x14ac:dyDescent="0.3">
      <c r="A172" s="70" t="s">
        <v>4031</v>
      </c>
      <c r="B172" s="9" t="str">
        <f t="shared" si="6"/>
        <v/>
      </c>
      <c r="C172" s="8" t="str">
        <f t="shared" si="7"/>
        <v>◄</v>
      </c>
      <c r="D172" s="7"/>
      <c r="E172" s="6"/>
      <c r="F172" s="46" t="s">
        <v>418</v>
      </c>
      <c r="G172" s="17" t="s">
        <v>2272</v>
      </c>
      <c r="H172" s="16" t="s">
        <v>2273</v>
      </c>
      <c r="I172" s="15">
        <v>0</v>
      </c>
      <c r="J172" s="15" t="s">
        <v>2274</v>
      </c>
      <c r="K172" s="14" t="s">
        <v>64</v>
      </c>
      <c r="L172" s="13" t="s">
        <v>18</v>
      </c>
      <c r="M172" s="12" t="s">
        <v>2275</v>
      </c>
      <c r="N172" s="11" t="s">
        <v>2276</v>
      </c>
      <c r="O172" s="10">
        <v>25468</v>
      </c>
      <c r="P172" s="32" t="s">
        <v>2277</v>
      </c>
      <c r="Q172" s="33">
        <v>0</v>
      </c>
    </row>
    <row r="173" spans="1:17" x14ac:dyDescent="0.3">
      <c r="A173" s="70" t="s">
        <v>4031</v>
      </c>
      <c r="B173" s="9" t="str">
        <f t="shared" si="6"/>
        <v/>
      </c>
      <c r="C173" s="8" t="str">
        <f t="shared" si="7"/>
        <v>◄</v>
      </c>
      <c r="D173" s="7"/>
      <c r="E173" s="6"/>
      <c r="F173" s="45" t="s">
        <v>419</v>
      </c>
      <c r="G173" s="17" t="s">
        <v>2272</v>
      </c>
      <c r="H173" s="16" t="s">
        <v>2278</v>
      </c>
      <c r="I173" s="15" t="s">
        <v>4063</v>
      </c>
      <c r="J173" s="15" t="s">
        <v>2274</v>
      </c>
      <c r="K173" s="14" t="s">
        <v>64</v>
      </c>
      <c r="L173" s="13" t="s">
        <v>18</v>
      </c>
      <c r="M173" s="12" t="s">
        <v>2275</v>
      </c>
      <c r="N173" s="11" t="s">
        <v>2276</v>
      </c>
      <c r="O173" s="10">
        <v>25468</v>
      </c>
      <c r="P173" s="34"/>
      <c r="Q173" s="35"/>
    </row>
    <row r="174" spans="1:17" ht="15" thickBot="1" x14ac:dyDescent="0.35">
      <c r="A174" s="70" t="s">
        <v>4031</v>
      </c>
      <c r="B174" s="9" t="str">
        <f t="shared" si="6"/>
        <v/>
      </c>
      <c r="C174" s="8" t="str">
        <f t="shared" si="7"/>
        <v>◄</v>
      </c>
      <c r="D174" s="7"/>
      <c r="E174" s="6"/>
      <c r="F174" s="45" t="s">
        <v>2279</v>
      </c>
      <c r="G174" s="17" t="s">
        <v>2272</v>
      </c>
      <c r="H174" s="16" t="s">
        <v>2271</v>
      </c>
      <c r="I174" s="15">
        <v>0</v>
      </c>
      <c r="J174" s="15" t="s">
        <v>2274</v>
      </c>
      <c r="K174" s="14" t="s">
        <v>50</v>
      </c>
      <c r="L174" s="13" t="s">
        <v>70</v>
      </c>
      <c r="M174" s="12" t="s">
        <v>2275</v>
      </c>
      <c r="N174" s="11" t="s">
        <v>50</v>
      </c>
      <c r="O174" s="10">
        <v>25468</v>
      </c>
      <c r="P174" s="34"/>
      <c r="Q174" s="35"/>
    </row>
    <row r="175" spans="1:17" x14ac:dyDescent="0.3">
      <c r="A175" s="70" t="s">
        <v>4031</v>
      </c>
      <c r="B175" s="9" t="str">
        <f t="shared" si="6"/>
        <v/>
      </c>
      <c r="C175" s="8" t="str">
        <f t="shared" si="7"/>
        <v>◄</v>
      </c>
      <c r="D175" s="7"/>
      <c r="E175" s="6"/>
      <c r="F175" s="46" t="s">
        <v>426</v>
      </c>
      <c r="G175" s="17" t="s">
        <v>2272</v>
      </c>
      <c r="H175" s="16" t="s">
        <v>2280</v>
      </c>
      <c r="I175" s="15">
        <v>0</v>
      </c>
      <c r="J175" s="15">
        <v>1506</v>
      </c>
      <c r="K175" s="14" t="s">
        <v>64</v>
      </c>
      <c r="L175" s="13" t="s">
        <v>18</v>
      </c>
      <c r="M175" s="12" t="s">
        <v>2275</v>
      </c>
      <c r="N175" s="11" t="s">
        <v>2276</v>
      </c>
      <c r="O175" s="10">
        <v>25468</v>
      </c>
      <c r="P175" s="32" t="s">
        <v>2277</v>
      </c>
      <c r="Q175" s="33">
        <v>0</v>
      </c>
    </row>
    <row r="176" spans="1:17" x14ac:dyDescent="0.3">
      <c r="A176" s="70" t="s">
        <v>4031</v>
      </c>
      <c r="B176" s="9" t="str">
        <f t="shared" si="6"/>
        <v/>
      </c>
      <c r="C176" s="8" t="str">
        <f t="shared" si="7"/>
        <v>◄</v>
      </c>
      <c r="D176" s="7"/>
      <c r="E176" s="6"/>
      <c r="F176" s="45" t="s">
        <v>1099</v>
      </c>
      <c r="G176" s="17" t="s">
        <v>2272</v>
      </c>
      <c r="H176" s="16" t="s">
        <v>2281</v>
      </c>
      <c r="I176" s="15" t="s">
        <v>4063</v>
      </c>
      <c r="J176" s="15">
        <v>1506</v>
      </c>
      <c r="K176" s="14" t="s">
        <v>64</v>
      </c>
      <c r="L176" s="13" t="s">
        <v>18</v>
      </c>
      <c r="M176" s="12" t="s">
        <v>2275</v>
      </c>
      <c r="N176" s="11" t="s">
        <v>2276</v>
      </c>
      <c r="O176" s="10">
        <v>25468</v>
      </c>
      <c r="P176" s="34"/>
      <c r="Q176" s="35"/>
    </row>
    <row r="177" spans="1:17" ht="15" thickBot="1" x14ac:dyDescent="0.35">
      <c r="A177" s="70" t="s">
        <v>4031</v>
      </c>
      <c r="B177" s="9" t="str">
        <f t="shared" si="6"/>
        <v/>
      </c>
      <c r="C177" s="8" t="str">
        <f t="shared" si="7"/>
        <v>◄</v>
      </c>
      <c r="D177" s="7"/>
      <c r="E177" s="6"/>
      <c r="F177" s="45" t="s">
        <v>2282</v>
      </c>
      <c r="G177" s="17" t="s">
        <v>2272</v>
      </c>
      <c r="H177" s="16" t="s">
        <v>2283</v>
      </c>
      <c r="I177" s="15">
        <v>0</v>
      </c>
      <c r="J177" s="15">
        <v>1506</v>
      </c>
      <c r="K177" s="14" t="s">
        <v>50</v>
      </c>
      <c r="L177" s="13" t="s">
        <v>70</v>
      </c>
      <c r="M177" s="12" t="s">
        <v>2275</v>
      </c>
      <c r="N177" s="11" t="s">
        <v>50</v>
      </c>
      <c r="O177" s="10">
        <v>25468</v>
      </c>
      <c r="P177" s="34"/>
      <c r="Q177" s="35"/>
    </row>
    <row r="178" spans="1:17" x14ac:dyDescent="0.3">
      <c r="A178" s="70" t="s">
        <v>4031</v>
      </c>
      <c r="B178" s="9" t="str">
        <f t="shared" si="6"/>
        <v/>
      </c>
      <c r="C178" s="8" t="str">
        <f t="shared" si="7"/>
        <v>◄</v>
      </c>
      <c r="D178" s="7"/>
      <c r="E178" s="6"/>
      <c r="F178" s="46" t="s">
        <v>429</v>
      </c>
      <c r="G178" s="17" t="s">
        <v>2272</v>
      </c>
      <c r="H178" s="16" t="s">
        <v>2284</v>
      </c>
      <c r="I178" s="15">
        <v>0</v>
      </c>
      <c r="J178" s="15">
        <v>1507</v>
      </c>
      <c r="K178" s="14" t="s">
        <v>64</v>
      </c>
      <c r="L178" s="13" t="s">
        <v>18</v>
      </c>
      <c r="M178" s="12" t="s">
        <v>2275</v>
      </c>
      <c r="N178" s="11" t="s">
        <v>2276</v>
      </c>
      <c r="O178" s="10">
        <v>25468</v>
      </c>
      <c r="P178" s="32" t="s">
        <v>2277</v>
      </c>
      <c r="Q178" s="33">
        <v>0</v>
      </c>
    </row>
    <row r="179" spans="1:17" x14ac:dyDescent="0.3">
      <c r="A179" s="70" t="s">
        <v>4031</v>
      </c>
      <c r="B179" s="9" t="str">
        <f t="shared" si="6"/>
        <v/>
      </c>
      <c r="C179" s="8" t="str">
        <f t="shared" si="7"/>
        <v>◄</v>
      </c>
      <c r="D179" s="7"/>
      <c r="E179" s="6"/>
      <c r="F179" s="45" t="s">
        <v>1105</v>
      </c>
      <c r="G179" s="17" t="s">
        <v>2272</v>
      </c>
      <c r="H179" s="16" t="s">
        <v>2285</v>
      </c>
      <c r="I179" s="15" t="s">
        <v>4063</v>
      </c>
      <c r="J179" s="15">
        <v>1507</v>
      </c>
      <c r="K179" s="14" t="s">
        <v>64</v>
      </c>
      <c r="L179" s="13" t="s">
        <v>18</v>
      </c>
      <c r="M179" s="12" t="s">
        <v>2275</v>
      </c>
      <c r="N179" s="11" t="s">
        <v>2276</v>
      </c>
      <c r="O179" s="10">
        <v>25468</v>
      </c>
      <c r="P179" s="34"/>
      <c r="Q179" s="35"/>
    </row>
    <row r="180" spans="1:17" ht="15" thickBot="1" x14ac:dyDescent="0.35">
      <c r="A180" s="70" t="s">
        <v>4031</v>
      </c>
      <c r="B180" s="9" t="str">
        <f t="shared" si="6"/>
        <v/>
      </c>
      <c r="C180" s="8" t="str">
        <f t="shared" si="7"/>
        <v>◄</v>
      </c>
      <c r="D180" s="7"/>
      <c r="E180" s="6"/>
      <c r="F180" s="45" t="s">
        <v>2286</v>
      </c>
      <c r="G180" s="17" t="s">
        <v>2272</v>
      </c>
      <c r="H180" s="16" t="s">
        <v>2287</v>
      </c>
      <c r="I180" s="15">
        <v>0</v>
      </c>
      <c r="J180" s="15">
        <v>1507</v>
      </c>
      <c r="K180" s="14" t="s">
        <v>50</v>
      </c>
      <c r="L180" s="13" t="s">
        <v>70</v>
      </c>
      <c r="M180" s="12" t="s">
        <v>2275</v>
      </c>
      <c r="N180" s="11" t="s">
        <v>50</v>
      </c>
      <c r="O180" s="10">
        <v>25468</v>
      </c>
      <c r="P180" s="34"/>
      <c r="Q180" s="35"/>
    </row>
    <row r="181" spans="1:17" x14ac:dyDescent="0.3">
      <c r="A181" s="70" t="s">
        <v>4031</v>
      </c>
      <c r="B181" s="9" t="str">
        <f t="shared" si="6"/>
        <v/>
      </c>
      <c r="C181" s="8" t="str">
        <f t="shared" si="7"/>
        <v>◄</v>
      </c>
      <c r="D181" s="7"/>
      <c r="E181" s="6"/>
      <c r="F181" s="46" t="s">
        <v>434</v>
      </c>
      <c r="G181" s="17" t="s">
        <v>2288</v>
      </c>
      <c r="H181" s="16" t="s">
        <v>2289</v>
      </c>
      <c r="I181" s="15">
        <v>0</v>
      </c>
      <c r="J181" s="15" t="s">
        <v>2290</v>
      </c>
      <c r="K181" s="14" t="s">
        <v>2291</v>
      </c>
      <c r="L181" s="13" t="s">
        <v>18</v>
      </c>
      <c r="M181" s="12" t="s">
        <v>2275</v>
      </c>
      <c r="N181" s="11" t="s">
        <v>2276</v>
      </c>
      <c r="O181" s="10">
        <v>25468</v>
      </c>
      <c r="P181" s="32" t="s">
        <v>2292</v>
      </c>
      <c r="Q181" s="33">
        <v>0</v>
      </c>
    </row>
    <row r="182" spans="1:17" x14ac:dyDescent="0.3">
      <c r="A182" s="70" t="s">
        <v>4031</v>
      </c>
      <c r="B182" s="9" t="str">
        <f t="shared" si="6"/>
        <v/>
      </c>
      <c r="C182" s="8" t="str">
        <f t="shared" si="7"/>
        <v>◄</v>
      </c>
      <c r="D182" s="7"/>
      <c r="E182" s="6"/>
      <c r="F182" s="45" t="s">
        <v>435</v>
      </c>
      <c r="G182" s="17" t="s">
        <v>2288</v>
      </c>
      <c r="H182" s="16" t="s">
        <v>2293</v>
      </c>
      <c r="I182" s="15" t="s">
        <v>4062</v>
      </c>
      <c r="J182" s="15" t="s">
        <v>2290</v>
      </c>
      <c r="K182" s="14" t="s">
        <v>2291</v>
      </c>
      <c r="L182" s="13" t="s">
        <v>18</v>
      </c>
      <c r="M182" s="12" t="s">
        <v>2275</v>
      </c>
      <c r="N182" s="11" t="s">
        <v>2276</v>
      </c>
      <c r="O182" s="10">
        <v>25468</v>
      </c>
      <c r="P182" s="34"/>
      <c r="Q182" s="35"/>
    </row>
    <row r="183" spans="1:17" ht="15" thickBot="1" x14ac:dyDescent="0.35">
      <c r="A183" s="70" t="s">
        <v>4031</v>
      </c>
      <c r="B183" s="9" t="str">
        <f t="shared" si="6"/>
        <v/>
      </c>
      <c r="C183" s="8" t="str">
        <f t="shared" si="7"/>
        <v>◄</v>
      </c>
      <c r="D183" s="7"/>
      <c r="E183" s="6"/>
      <c r="F183" s="45" t="s">
        <v>436</v>
      </c>
      <c r="G183" s="17" t="s">
        <v>2288</v>
      </c>
      <c r="H183" s="16" t="s">
        <v>2294</v>
      </c>
      <c r="I183" s="15">
        <v>0</v>
      </c>
      <c r="J183" s="15" t="s">
        <v>2290</v>
      </c>
      <c r="K183" s="14" t="s">
        <v>2291</v>
      </c>
      <c r="L183" s="13" t="s">
        <v>18</v>
      </c>
      <c r="M183" s="12" t="s">
        <v>2275</v>
      </c>
      <c r="N183" s="11" t="s">
        <v>2276</v>
      </c>
      <c r="O183" s="10">
        <v>25468</v>
      </c>
      <c r="P183" s="34"/>
      <c r="Q183" s="35"/>
    </row>
    <row r="184" spans="1:17" x14ac:dyDescent="0.3">
      <c r="A184" s="70" t="s">
        <v>4031</v>
      </c>
      <c r="B184" s="9" t="str">
        <f t="shared" si="6"/>
        <v/>
      </c>
      <c r="C184" s="8" t="str">
        <f t="shared" si="7"/>
        <v>◄</v>
      </c>
      <c r="D184" s="7"/>
      <c r="E184" s="6"/>
      <c r="F184" s="46" t="s">
        <v>443</v>
      </c>
      <c r="G184" s="17" t="s">
        <v>2288</v>
      </c>
      <c r="H184" s="16" t="s">
        <v>2295</v>
      </c>
      <c r="I184" s="15">
        <v>0</v>
      </c>
      <c r="J184" s="15">
        <v>1509</v>
      </c>
      <c r="K184" s="14" t="s">
        <v>2291</v>
      </c>
      <c r="L184" s="13" t="s">
        <v>18</v>
      </c>
      <c r="M184" s="12" t="s">
        <v>2275</v>
      </c>
      <c r="N184" s="11" t="s">
        <v>2276</v>
      </c>
      <c r="O184" s="10">
        <v>25468</v>
      </c>
      <c r="P184" s="32" t="s">
        <v>2292</v>
      </c>
      <c r="Q184" s="33">
        <v>0</v>
      </c>
    </row>
    <row r="185" spans="1:17" ht="15" thickBot="1" x14ac:dyDescent="0.35">
      <c r="A185" s="70" t="s">
        <v>4031</v>
      </c>
      <c r="B185" s="9" t="str">
        <f t="shared" si="6"/>
        <v/>
      </c>
      <c r="C185" s="8" t="str">
        <f t="shared" si="7"/>
        <v>◄</v>
      </c>
      <c r="D185" s="7"/>
      <c r="E185" s="6"/>
      <c r="F185" s="45" t="s">
        <v>2296</v>
      </c>
      <c r="G185" s="17" t="s">
        <v>2288</v>
      </c>
      <c r="H185" s="16" t="s">
        <v>2297</v>
      </c>
      <c r="I185" s="15">
        <v>0</v>
      </c>
      <c r="J185" s="15">
        <v>1509</v>
      </c>
      <c r="K185" s="14" t="s">
        <v>50</v>
      </c>
      <c r="L185" s="13" t="s">
        <v>70</v>
      </c>
      <c r="M185" s="12" t="s">
        <v>2275</v>
      </c>
      <c r="N185" s="11" t="s">
        <v>50</v>
      </c>
      <c r="O185" s="10">
        <v>25468</v>
      </c>
      <c r="P185" s="34"/>
      <c r="Q185" s="35"/>
    </row>
    <row r="186" spans="1:17" x14ac:dyDescent="0.3">
      <c r="A186" s="70" t="s">
        <v>4031</v>
      </c>
      <c r="B186" s="9" t="str">
        <f t="shared" si="6"/>
        <v/>
      </c>
      <c r="C186" s="8" t="str">
        <f t="shared" si="7"/>
        <v>◄</v>
      </c>
      <c r="D186" s="7"/>
      <c r="E186" s="6"/>
      <c r="F186" s="46" t="s">
        <v>449</v>
      </c>
      <c r="G186" s="17" t="s">
        <v>2298</v>
      </c>
      <c r="H186" s="16" t="s">
        <v>2299</v>
      </c>
      <c r="I186" s="15">
        <v>0</v>
      </c>
      <c r="J186" s="15" t="s">
        <v>2300</v>
      </c>
      <c r="K186" s="14" t="s">
        <v>64</v>
      </c>
      <c r="L186" s="13" t="s">
        <v>18</v>
      </c>
      <c r="M186" s="12" t="s">
        <v>2301</v>
      </c>
      <c r="N186" s="11" t="s">
        <v>2302</v>
      </c>
      <c r="O186" s="10">
        <v>25489</v>
      </c>
      <c r="P186" s="32" t="s">
        <v>2303</v>
      </c>
      <c r="Q186" s="33">
        <v>0</v>
      </c>
    </row>
    <row r="187" spans="1:17" ht="15" thickBot="1" x14ac:dyDescent="0.35">
      <c r="A187" s="70" t="s">
        <v>4031</v>
      </c>
      <c r="B187" s="9" t="str">
        <f t="shared" si="6"/>
        <v/>
      </c>
      <c r="C187" s="8" t="str">
        <f t="shared" si="7"/>
        <v>◄</v>
      </c>
      <c r="D187" s="7"/>
      <c r="E187" s="6"/>
      <c r="F187" s="45" t="s">
        <v>2304</v>
      </c>
      <c r="G187" s="17" t="s">
        <v>2298</v>
      </c>
      <c r="H187" s="16" t="s">
        <v>2305</v>
      </c>
      <c r="I187" s="15">
        <v>0</v>
      </c>
      <c r="J187" s="15" t="s">
        <v>2300</v>
      </c>
      <c r="K187" s="14" t="s">
        <v>50</v>
      </c>
      <c r="L187" s="13" t="s">
        <v>70</v>
      </c>
      <c r="M187" s="12" t="s">
        <v>2301</v>
      </c>
      <c r="N187" s="11" t="s">
        <v>50</v>
      </c>
      <c r="O187" s="10">
        <v>25489</v>
      </c>
      <c r="P187" s="34"/>
      <c r="Q187" s="35"/>
    </row>
    <row r="188" spans="1:17" x14ac:dyDescent="0.3">
      <c r="A188" s="70" t="s">
        <v>4031</v>
      </c>
      <c r="B188" s="9" t="str">
        <f t="shared" si="6"/>
        <v/>
      </c>
      <c r="C188" s="8" t="str">
        <f t="shared" si="7"/>
        <v>◄</v>
      </c>
      <c r="D188" s="7"/>
      <c r="E188" s="6"/>
      <c r="F188" s="46" t="s">
        <v>461</v>
      </c>
      <c r="G188" s="17" t="s">
        <v>2306</v>
      </c>
      <c r="H188" s="16" t="s">
        <v>2307</v>
      </c>
      <c r="I188" s="15">
        <v>0</v>
      </c>
      <c r="J188" s="15" t="s">
        <v>2308</v>
      </c>
      <c r="K188" s="14" t="s">
        <v>75</v>
      </c>
      <c r="L188" s="13" t="s">
        <v>18</v>
      </c>
      <c r="M188" s="12" t="s">
        <v>2309</v>
      </c>
      <c r="N188" s="11" t="s">
        <v>2310</v>
      </c>
      <c r="O188" s="10">
        <v>25496</v>
      </c>
      <c r="P188" s="32" t="s">
        <v>2311</v>
      </c>
      <c r="Q188" s="33">
        <v>0</v>
      </c>
    </row>
    <row r="189" spans="1:17" x14ac:dyDescent="0.3">
      <c r="A189" s="70" t="s">
        <v>4031</v>
      </c>
      <c r="B189" s="9" t="str">
        <f t="shared" si="6"/>
        <v/>
      </c>
      <c r="C189" s="8" t="str">
        <f t="shared" si="7"/>
        <v>◄</v>
      </c>
      <c r="D189" s="7"/>
      <c r="E189" s="6"/>
      <c r="F189" s="45" t="s">
        <v>462</v>
      </c>
      <c r="G189" s="17" t="s">
        <v>2306</v>
      </c>
      <c r="H189" s="16" t="s">
        <v>2312</v>
      </c>
      <c r="I189" s="15">
        <v>0</v>
      </c>
      <c r="J189" s="15" t="s">
        <v>2308</v>
      </c>
      <c r="K189" s="14" t="s">
        <v>82</v>
      </c>
      <c r="L189" s="13" t="s">
        <v>18</v>
      </c>
      <c r="M189" s="12" t="s">
        <v>2309</v>
      </c>
      <c r="N189" s="11" t="s">
        <v>2313</v>
      </c>
      <c r="O189" s="10">
        <v>25496</v>
      </c>
      <c r="P189" s="34"/>
      <c r="Q189" s="35"/>
    </row>
    <row r="190" spans="1:17" x14ac:dyDescent="0.3">
      <c r="A190" s="70" t="s">
        <v>4031</v>
      </c>
      <c r="B190" s="9" t="str">
        <f t="shared" si="6"/>
        <v/>
      </c>
      <c r="C190" s="8" t="str">
        <f t="shared" si="7"/>
        <v>◄</v>
      </c>
      <c r="D190" s="7"/>
      <c r="E190" s="6"/>
      <c r="F190" s="45" t="s">
        <v>463</v>
      </c>
      <c r="G190" s="17" t="s">
        <v>2306</v>
      </c>
      <c r="H190" s="16" t="s">
        <v>2314</v>
      </c>
      <c r="I190" s="15">
        <v>0</v>
      </c>
      <c r="J190" s="15" t="s">
        <v>2308</v>
      </c>
      <c r="K190" s="14" t="s">
        <v>1848</v>
      </c>
      <c r="L190" s="13" t="s">
        <v>18</v>
      </c>
      <c r="M190" s="12" t="s">
        <v>2309</v>
      </c>
      <c r="N190" s="11" t="s">
        <v>2310</v>
      </c>
      <c r="O190" s="10">
        <v>25496</v>
      </c>
      <c r="P190" s="34"/>
      <c r="Q190" s="35"/>
    </row>
    <row r="191" spans="1:17" ht="15" thickBot="1" x14ac:dyDescent="0.35">
      <c r="A191" s="70" t="s">
        <v>4031</v>
      </c>
      <c r="B191" s="9" t="str">
        <f t="shared" si="6"/>
        <v/>
      </c>
      <c r="C191" s="8" t="str">
        <f t="shared" si="7"/>
        <v>◄</v>
      </c>
      <c r="D191" s="7"/>
      <c r="E191" s="6"/>
      <c r="F191" s="45" t="s">
        <v>463</v>
      </c>
      <c r="G191" s="17" t="s">
        <v>2306</v>
      </c>
      <c r="H191" s="16" t="s">
        <v>2314</v>
      </c>
      <c r="I191" s="15">
        <v>0</v>
      </c>
      <c r="J191" s="15" t="s">
        <v>2308</v>
      </c>
      <c r="K191" s="14" t="s">
        <v>82</v>
      </c>
      <c r="L191" s="13" t="s">
        <v>18</v>
      </c>
      <c r="M191" s="12" t="s">
        <v>2309</v>
      </c>
      <c r="N191" s="11" t="s">
        <v>2310</v>
      </c>
      <c r="O191" s="10">
        <v>25496</v>
      </c>
      <c r="P191" s="38"/>
      <c r="Q191" s="39"/>
    </row>
    <row r="192" spans="1:17" x14ac:dyDescent="0.3">
      <c r="A192" s="70" t="s">
        <v>4031</v>
      </c>
      <c r="B192" s="9" t="str">
        <f t="shared" si="6"/>
        <v/>
      </c>
      <c r="C192" s="8" t="str">
        <f t="shared" si="7"/>
        <v>◄</v>
      </c>
      <c r="D192" s="7"/>
      <c r="E192" s="6"/>
      <c r="F192" s="46" t="s">
        <v>470</v>
      </c>
      <c r="G192" s="17" t="s">
        <v>2315</v>
      </c>
      <c r="H192" s="16" t="s">
        <v>2316</v>
      </c>
      <c r="I192" s="15">
        <v>0</v>
      </c>
      <c r="J192" s="15" t="s">
        <v>2317</v>
      </c>
      <c r="K192" s="14" t="s">
        <v>2318</v>
      </c>
      <c r="L192" s="13" t="s">
        <v>18</v>
      </c>
      <c r="M192" s="12" t="s">
        <v>2319</v>
      </c>
      <c r="N192" s="11" t="s">
        <v>2320</v>
      </c>
      <c r="O192" s="10">
        <v>25517</v>
      </c>
      <c r="P192" s="32" t="s">
        <v>2321</v>
      </c>
      <c r="Q192" s="33">
        <v>0</v>
      </c>
    </row>
    <row r="193" spans="1:17" x14ac:dyDescent="0.3">
      <c r="A193" s="70" t="s">
        <v>4031</v>
      </c>
      <c r="B193" s="9" t="str">
        <f t="shared" si="6"/>
        <v/>
      </c>
      <c r="C193" s="8" t="str">
        <f t="shared" si="7"/>
        <v>◄</v>
      </c>
      <c r="D193" s="7"/>
      <c r="E193" s="6"/>
      <c r="F193" s="45" t="s">
        <v>1135</v>
      </c>
      <c r="G193" s="17" t="s">
        <v>2315</v>
      </c>
      <c r="H193" s="16" t="s">
        <v>2322</v>
      </c>
      <c r="I193" s="15">
        <v>0</v>
      </c>
      <c r="J193" s="15" t="s">
        <v>2317</v>
      </c>
      <c r="K193" s="14" t="s">
        <v>2318</v>
      </c>
      <c r="L193" s="13" t="s">
        <v>18</v>
      </c>
      <c r="M193" s="12" t="s">
        <v>2319</v>
      </c>
      <c r="N193" s="11" t="s">
        <v>2320</v>
      </c>
      <c r="O193" s="10">
        <v>25517</v>
      </c>
      <c r="P193" s="34"/>
      <c r="Q193" s="35"/>
    </row>
    <row r="194" spans="1:17" ht="15" thickBot="1" x14ac:dyDescent="0.35">
      <c r="A194" s="70" t="s">
        <v>4031</v>
      </c>
      <c r="B194" s="9" t="str">
        <f t="shared" si="6"/>
        <v/>
      </c>
      <c r="C194" s="8" t="str">
        <f t="shared" si="7"/>
        <v>◄</v>
      </c>
      <c r="D194" s="7"/>
      <c r="E194" s="6"/>
      <c r="F194" s="45" t="s">
        <v>2323</v>
      </c>
      <c r="G194" s="17" t="s">
        <v>2315</v>
      </c>
      <c r="H194" s="16" t="s">
        <v>2324</v>
      </c>
      <c r="I194" s="15">
        <v>0</v>
      </c>
      <c r="J194" s="15" t="s">
        <v>2317</v>
      </c>
      <c r="K194" s="14" t="s">
        <v>50</v>
      </c>
      <c r="L194" s="13" t="s">
        <v>70</v>
      </c>
      <c r="M194" s="12" t="s">
        <v>2319</v>
      </c>
      <c r="N194" s="11" t="s">
        <v>50</v>
      </c>
      <c r="O194" s="10">
        <v>25517</v>
      </c>
      <c r="P194" s="34"/>
      <c r="Q194" s="35"/>
    </row>
    <row r="195" spans="1:17" x14ac:dyDescent="0.3">
      <c r="A195" s="70" t="s">
        <v>4031</v>
      </c>
      <c r="B195" s="9" t="str">
        <f t="shared" si="6"/>
        <v/>
      </c>
      <c r="C195" s="8" t="str">
        <f t="shared" si="7"/>
        <v>◄</v>
      </c>
      <c r="D195" s="7"/>
      <c r="E195" s="6"/>
      <c r="F195" s="46" t="s">
        <v>473</v>
      </c>
      <c r="G195" s="17" t="s">
        <v>2325</v>
      </c>
      <c r="H195" s="16" t="s">
        <v>2326</v>
      </c>
      <c r="I195" s="15">
        <v>0</v>
      </c>
      <c r="J195" s="15" t="s">
        <v>2327</v>
      </c>
      <c r="K195" s="14" t="s">
        <v>17</v>
      </c>
      <c r="L195" s="13" t="s">
        <v>18</v>
      </c>
      <c r="M195" s="12" t="s">
        <v>2319</v>
      </c>
      <c r="N195" s="11" t="s">
        <v>2320</v>
      </c>
      <c r="O195" s="10">
        <v>25517</v>
      </c>
      <c r="P195" s="32" t="s">
        <v>2328</v>
      </c>
      <c r="Q195" s="33">
        <v>0</v>
      </c>
    </row>
    <row r="196" spans="1:17" ht="15" thickBot="1" x14ac:dyDescent="0.35">
      <c r="A196" s="70" t="s">
        <v>4031</v>
      </c>
      <c r="B196" s="9" t="str">
        <f t="shared" si="6"/>
        <v/>
      </c>
      <c r="C196" s="8" t="str">
        <f t="shared" si="7"/>
        <v>◄</v>
      </c>
      <c r="D196" s="7"/>
      <c r="E196" s="6"/>
      <c r="F196" s="45" t="s">
        <v>2329</v>
      </c>
      <c r="G196" s="17" t="s">
        <v>2325</v>
      </c>
      <c r="H196" s="16" t="s">
        <v>2330</v>
      </c>
      <c r="I196" s="15">
        <v>0</v>
      </c>
      <c r="J196" s="15" t="s">
        <v>2327</v>
      </c>
      <c r="K196" s="14" t="s">
        <v>50</v>
      </c>
      <c r="L196" s="13" t="s">
        <v>70</v>
      </c>
      <c r="M196" s="12" t="s">
        <v>2319</v>
      </c>
      <c r="N196" s="11" t="s">
        <v>50</v>
      </c>
      <c r="O196" s="10">
        <v>25517</v>
      </c>
      <c r="P196" s="34"/>
      <c r="Q196" s="35"/>
    </row>
    <row r="197" spans="1:17" x14ac:dyDescent="0.3">
      <c r="A197" s="70" t="s">
        <v>4031</v>
      </c>
      <c r="B197" s="9" t="str">
        <f t="shared" si="6"/>
        <v/>
      </c>
      <c r="C197" s="8" t="str">
        <f t="shared" si="7"/>
        <v>◄</v>
      </c>
      <c r="D197" s="7"/>
      <c r="E197" s="6"/>
      <c r="F197" s="46" t="s">
        <v>483</v>
      </c>
      <c r="G197" s="17" t="s">
        <v>2331</v>
      </c>
      <c r="H197" s="16" t="s">
        <v>2332</v>
      </c>
      <c r="I197" s="15">
        <v>0</v>
      </c>
      <c r="J197" s="15" t="s">
        <v>2333</v>
      </c>
      <c r="K197" s="14" t="s">
        <v>337</v>
      </c>
      <c r="L197" s="13" t="s">
        <v>18</v>
      </c>
      <c r="M197" s="12" t="s">
        <v>2334</v>
      </c>
      <c r="N197" s="11" t="s">
        <v>2335</v>
      </c>
      <c r="O197" s="10">
        <v>25552</v>
      </c>
      <c r="P197" s="32" t="s">
        <v>2336</v>
      </c>
      <c r="Q197" s="33">
        <v>0</v>
      </c>
    </row>
    <row r="198" spans="1:17" x14ac:dyDescent="0.3">
      <c r="A198" s="70" t="s">
        <v>4031</v>
      </c>
      <c r="B198" s="9" t="str">
        <f t="shared" si="6"/>
        <v/>
      </c>
      <c r="C198" s="8" t="str">
        <f t="shared" si="7"/>
        <v>◄</v>
      </c>
      <c r="D198" s="7"/>
      <c r="E198" s="6"/>
      <c r="F198" s="45" t="s">
        <v>484</v>
      </c>
      <c r="G198" s="17" t="s">
        <v>2331</v>
      </c>
      <c r="H198" s="16" t="s">
        <v>2337</v>
      </c>
      <c r="I198" s="15" t="s">
        <v>905</v>
      </c>
      <c r="J198" s="15" t="s">
        <v>2333</v>
      </c>
      <c r="K198" s="14" t="s">
        <v>64</v>
      </c>
      <c r="L198" s="13" t="s">
        <v>18</v>
      </c>
      <c r="M198" s="12" t="s">
        <v>2334</v>
      </c>
      <c r="N198" s="11" t="s">
        <v>2335</v>
      </c>
      <c r="O198" s="10">
        <v>25552</v>
      </c>
      <c r="P198" s="34"/>
      <c r="Q198" s="35"/>
    </row>
    <row r="199" spans="1:17" ht="15" thickBot="1" x14ac:dyDescent="0.35">
      <c r="A199" s="70" t="s">
        <v>4031</v>
      </c>
      <c r="B199" s="9" t="str">
        <f t="shared" si="6"/>
        <v/>
      </c>
      <c r="C199" s="8" t="str">
        <f t="shared" si="7"/>
        <v>◄</v>
      </c>
      <c r="D199" s="7"/>
      <c r="E199" s="6"/>
      <c r="F199" s="45" t="s">
        <v>2338</v>
      </c>
      <c r="G199" s="17" t="s">
        <v>2331</v>
      </c>
      <c r="H199" s="16" t="s">
        <v>2339</v>
      </c>
      <c r="I199" s="15">
        <v>0</v>
      </c>
      <c r="J199" s="15" t="s">
        <v>2333</v>
      </c>
      <c r="K199" s="14" t="s">
        <v>50</v>
      </c>
      <c r="L199" s="13" t="s">
        <v>70</v>
      </c>
      <c r="M199" s="12" t="s">
        <v>2334</v>
      </c>
      <c r="N199" s="11" t="s">
        <v>50</v>
      </c>
      <c r="O199" s="10">
        <v>25552</v>
      </c>
      <c r="P199" s="34"/>
      <c r="Q199" s="35"/>
    </row>
    <row r="200" spans="1:17" x14ac:dyDescent="0.3">
      <c r="A200" s="70" t="s">
        <v>4031</v>
      </c>
      <c r="B200" s="9" t="str">
        <f t="shared" si="6"/>
        <v/>
      </c>
      <c r="C200" s="8" t="str">
        <f t="shared" si="7"/>
        <v>◄</v>
      </c>
      <c r="D200" s="7"/>
      <c r="E200" s="6"/>
      <c r="F200" s="46" t="s">
        <v>491</v>
      </c>
      <c r="G200" s="17" t="s">
        <v>2340</v>
      </c>
      <c r="H200" s="16" t="s">
        <v>2341</v>
      </c>
      <c r="I200" s="15">
        <v>0</v>
      </c>
      <c r="J200" s="15" t="s">
        <v>2342</v>
      </c>
      <c r="K200" s="14" t="s">
        <v>75</v>
      </c>
      <c r="L200" s="13" t="s">
        <v>18</v>
      </c>
      <c r="M200" s="12" t="s">
        <v>2319</v>
      </c>
      <c r="N200" s="11" t="s">
        <v>2320</v>
      </c>
      <c r="O200" s="10">
        <v>25517</v>
      </c>
      <c r="P200" s="32" t="s">
        <v>2343</v>
      </c>
      <c r="Q200" s="33">
        <v>0</v>
      </c>
    </row>
    <row r="201" spans="1:17" x14ac:dyDescent="0.3">
      <c r="A201" s="70" t="s">
        <v>4031</v>
      </c>
      <c r="B201" s="9" t="str">
        <f t="shared" si="6"/>
        <v/>
      </c>
      <c r="C201" s="8" t="str">
        <f t="shared" si="7"/>
        <v>◄</v>
      </c>
      <c r="D201" s="7"/>
      <c r="E201" s="6"/>
      <c r="F201" s="45" t="s">
        <v>492</v>
      </c>
      <c r="G201" s="17" t="s">
        <v>2340</v>
      </c>
      <c r="H201" s="16" t="s">
        <v>2344</v>
      </c>
      <c r="I201" s="15">
        <v>0</v>
      </c>
      <c r="J201" s="15" t="s">
        <v>2342</v>
      </c>
      <c r="K201" s="14" t="s">
        <v>75</v>
      </c>
      <c r="L201" s="13" t="s">
        <v>18</v>
      </c>
      <c r="M201" s="12" t="s">
        <v>2319</v>
      </c>
      <c r="N201" s="11" t="s">
        <v>2320</v>
      </c>
      <c r="O201" s="10">
        <v>25517</v>
      </c>
      <c r="P201" s="34"/>
      <c r="Q201" s="35"/>
    </row>
    <row r="202" spans="1:17" ht="15" thickBot="1" x14ac:dyDescent="0.35">
      <c r="A202" s="70" t="s">
        <v>4031</v>
      </c>
      <c r="B202" s="9" t="str">
        <f t="shared" ref="B202:B214" si="8">IF(C202="?","?","")</f>
        <v/>
      </c>
      <c r="C202" s="8" t="str">
        <f t="shared" ref="C202:C214" si="9">IF(AND(D202="",E202&gt;0),"?",IF(D202="","◄",IF(E202&gt;=1,"►","")))</f>
        <v>◄</v>
      </c>
      <c r="D202" s="7"/>
      <c r="E202" s="6"/>
      <c r="F202" s="45" t="s">
        <v>2345</v>
      </c>
      <c r="G202" s="17" t="s">
        <v>2340</v>
      </c>
      <c r="H202" s="16" t="s">
        <v>2346</v>
      </c>
      <c r="I202" s="15">
        <v>0</v>
      </c>
      <c r="J202" s="15" t="s">
        <v>2342</v>
      </c>
      <c r="K202" s="14" t="s">
        <v>50</v>
      </c>
      <c r="L202" s="13" t="s">
        <v>70</v>
      </c>
      <c r="M202" s="12" t="s">
        <v>2319</v>
      </c>
      <c r="N202" s="11" t="s">
        <v>50</v>
      </c>
      <c r="O202" s="10">
        <v>25517</v>
      </c>
      <c r="P202" s="34"/>
      <c r="Q202" s="35"/>
    </row>
    <row r="203" spans="1:17" x14ac:dyDescent="0.3">
      <c r="A203" s="70" t="s">
        <v>4031</v>
      </c>
      <c r="B203" s="9" t="str">
        <f t="shared" si="8"/>
        <v/>
      </c>
      <c r="C203" s="8" t="str">
        <f t="shared" si="9"/>
        <v>◄</v>
      </c>
      <c r="D203" s="7"/>
      <c r="E203" s="6"/>
      <c r="F203" s="46" t="s">
        <v>500</v>
      </c>
      <c r="G203" s="17" t="s">
        <v>2340</v>
      </c>
      <c r="H203" s="16" t="s">
        <v>2341</v>
      </c>
      <c r="I203" s="15">
        <v>0</v>
      </c>
      <c r="J203" s="15" t="s">
        <v>2342</v>
      </c>
      <c r="K203" s="14" t="s">
        <v>82</v>
      </c>
      <c r="L203" s="13" t="s">
        <v>18</v>
      </c>
      <c r="M203" s="12" t="s">
        <v>2319</v>
      </c>
      <c r="N203" s="11" t="s">
        <v>2320</v>
      </c>
      <c r="O203" s="10">
        <v>25517</v>
      </c>
      <c r="P203" s="32" t="s">
        <v>2343</v>
      </c>
      <c r="Q203" s="33">
        <v>0</v>
      </c>
    </row>
    <row r="204" spans="1:17" x14ac:dyDescent="0.3">
      <c r="A204" s="70" t="s">
        <v>4031</v>
      </c>
      <c r="B204" s="9" t="str">
        <f t="shared" si="8"/>
        <v/>
      </c>
      <c r="C204" s="8" t="str">
        <f t="shared" si="9"/>
        <v>◄</v>
      </c>
      <c r="D204" s="7"/>
      <c r="E204" s="6"/>
      <c r="F204" s="45" t="s">
        <v>501</v>
      </c>
      <c r="G204" s="17" t="s">
        <v>2340</v>
      </c>
      <c r="H204" s="16" t="s">
        <v>2344</v>
      </c>
      <c r="I204" s="15">
        <v>0</v>
      </c>
      <c r="J204" s="15" t="s">
        <v>2342</v>
      </c>
      <c r="K204" s="14" t="s">
        <v>82</v>
      </c>
      <c r="L204" s="13" t="s">
        <v>18</v>
      </c>
      <c r="M204" s="12" t="s">
        <v>2319</v>
      </c>
      <c r="N204" s="11" t="s">
        <v>2320</v>
      </c>
      <c r="O204" s="10">
        <v>25517</v>
      </c>
      <c r="P204" s="34"/>
      <c r="Q204" s="35"/>
    </row>
    <row r="205" spans="1:17" ht="15" thickBot="1" x14ac:dyDescent="0.35">
      <c r="A205" s="70" t="s">
        <v>4031</v>
      </c>
      <c r="B205" s="9" t="str">
        <f t="shared" si="8"/>
        <v/>
      </c>
      <c r="C205" s="8" t="str">
        <f t="shared" si="9"/>
        <v>◄</v>
      </c>
      <c r="D205" s="7"/>
      <c r="E205" s="6"/>
      <c r="F205" s="45" t="s">
        <v>1158</v>
      </c>
      <c r="G205" s="17" t="s">
        <v>2340</v>
      </c>
      <c r="H205" s="16" t="s">
        <v>2347</v>
      </c>
      <c r="I205" s="15">
        <v>0</v>
      </c>
      <c r="J205" s="15" t="s">
        <v>2342</v>
      </c>
      <c r="K205" s="14" t="s">
        <v>21</v>
      </c>
      <c r="L205" s="13" t="s">
        <v>18</v>
      </c>
      <c r="M205" s="12" t="s">
        <v>2319</v>
      </c>
      <c r="N205" s="11" t="s">
        <v>2320</v>
      </c>
      <c r="O205" s="10">
        <v>25517</v>
      </c>
      <c r="P205" s="34"/>
      <c r="Q205" s="35"/>
    </row>
    <row r="206" spans="1:17" x14ac:dyDescent="0.3">
      <c r="A206" s="70" t="s">
        <v>4031</v>
      </c>
      <c r="B206" s="9" t="str">
        <f t="shared" si="8"/>
        <v/>
      </c>
      <c r="C206" s="8" t="str">
        <f t="shared" si="9"/>
        <v>◄</v>
      </c>
      <c r="D206" s="7"/>
      <c r="E206" s="6"/>
      <c r="F206" s="46" t="s">
        <v>507</v>
      </c>
      <c r="G206" s="17" t="s">
        <v>2348</v>
      </c>
      <c r="H206" s="16" t="s">
        <v>2349</v>
      </c>
      <c r="I206" s="15">
        <v>0</v>
      </c>
      <c r="J206" s="15" t="s">
        <v>2350</v>
      </c>
      <c r="K206" s="14" t="s">
        <v>906</v>
      </c>
      <c r="L206" s="13" t="s">
        <v>18</v>
      </c>
      <c r="M206" s="12" t="s">
        <v>2334</v>
      </c>
      <c r="N206" s="11" t="s">
        <v>2335</v>
      </c>
      <c r="O206" s="10">
        <v>25552</v>
      </c>
      <c r="P206" s="32" t="s">
        <v>2351</v>
      </c>
      <c r="Q206" s="33">
        <v>0</v>
      </c>
    </row>
    <row r="207" spans="1:17" x14ac:dyDescent="0.3">
      <c r="A207" s="70" t="s">
        <v>4031</v>
      </c>
      <c r="B207" s="9" t="str">
        <f t="shared" si="8"/>
        <v/>
      </c>
      <c r="C207" s="8" t="str">
        <f t="shared" si="9"/>
        <v>◄</v>
      </c>
      <c r="D207" s="7"/>
      <c r="E207" s="6"/>
      <c r="F207" s="45" t="s">
        <v>508</v>
      </c>
      <c r="G207" s="17" t="s">
        <v>2348</v>
      </c>
      <c r="H207" s="16" t="s">
        <v>2352</v>
      </c>
      <c r="I207" s="15">
        <v>0</v>
      </c>
      <c r="J207" s="15" t="s">
        <v>2350</v>
      </c>
      <c r="K207" s="14" t="s">
        <v>2353</v>
      </c>
      <c r="L207" s="13" t="s">
        <v>18</v>
      </c>
      <c r="M207" s="12" t="s">
        <v>2334</v>
      </c>
      <c r="N207" s="11" t="s">
        <v>2335</v>
      </c>
      <c r="O207" s="10">
        <v>25552</v>
      </c>
      <c r="P207" s="34"/>
      <c r="Q207" s="35"/>
    </row>
    <row r="208" spans="1:17" ht="15" thickBot="1" x14ac:dyDescent="0.35">
      <c r="A208" s="70" t="s">
        <v>4031</v>
      </c>
      <c r="B208" s="9" t="str">
        <f t="shared" si="8"/>
        <v/>
      </c>
      <c r="C208" s="8" t="str">
        <f t="shared" si="9"/>
        <v>◄</v>
      </c>
      <c r="D208" s="7"/>
      <c r="E208" s="6"/>
      <c r="F208" s="45" t="s">
        <v>509</v>
      </c>
      <c r="G208" s="17" t="s">
        <v>2348</v>
      </c>
      <c r="H208" s="16" t="s">
        <v>2354</v>
      </c>
      <c r="I208" s="15">
        <v>0</v>
      </c>
      <c r="J208" s="15" t="s">
        <v>2350</v>
      </c>
      <c r="K208" s="14" t="s">
        <v>64</v>
      </c>
      <c r="L208" s="13" t="s">
        <v>18</v>
      </c>
      <c r="M208" s="12" t="s">
        <v>2334</v>
      </c>
      <c r="N208" s="11" t="s">
        <v>2335</v>
      </c>
      <c r="O208" s="10">
        <v>25552</v>
      </c>
      <c r="P208" s="34"/>
      <c r="Q208" s="35"/>
    </row>
    <row r="209" spans="1:17" x14ac:dyDescent="0.3">
      <c r="A209" s="70" t="s">
        <v>4031</v>
      </c>
      <c r="B209" s="9" t="str">
        <f t="shared" si="8"/>
        <v/>
      </c>
      <c r="C209" s="8" t="str">
        <f t="shared" si="9"/>
        <v>◄</v>
      </c>
      <c r="D209" s="7"/>
      <c r="E209" s="6"/>
      <c r="F209" s="46" t="s">
        <v>516</v>
      </c>
      <c r="G209" s="17" t="s">
        <v>2355</v>
      </c>
      <c r="H209" s="16" t="s">
        <v>2356</v>
      </c>
      <c r="I209" s="15">
        <v>0</v>
      </c>
      <c r="J209" s="15" t="s">
        <v>2357</v>
      </c>
      <c r="K209" s="14" t="s">
        <v>1144</v>
      </c>
      <c r="L209" s="13" t="s">
        <v>18</v>
      </c>
      <c r="M209" s="12" t="s">
        <v>2334</v>
      </c>
      <c r="N209" s="11" t="s">
        <v>2335</v>
      </c>
      <c r="O209" s="10">
        <v>25552</v>
      </c>
      <c r="P209" s="32" t="s">
        <v>2358</v>
      </c>
      <c r="Q209" s="33" t="s">
        <v>2359</v>
      </c>
    </row>
    <row r="210" spans="1:17" x14ac:dyDescent="0.3">
      <c r="A210" s="70" t="s">
        <v>4031</v>
      </c>
      <c r="B210" s="9" t="str">
        <f t="shared" si="8"/>
        <v/>
      </c>
      <c r="C210" s="8" t="str">
        <f t="shared" si="9"/>
        <v>◄</v>
      </c>
      <c r="D210" s="7"/>
      <c r="E210" s="6"/>
      <c r="F210" s="45" t="s">
        <v>517</v>
      </c>
      <c r="G210" s="17" t="s">
        <v>2355</v>
      </c>
      <c r="H210" s="16" t="s">
        <v>2360</v>
      </c>
      <c r="I210" s="15">
        <v>0</v>
      </c>
      <c r="J210" s="15" t="s">
        <v>2357</v>
      </c>
      <c r="K210" s="14" t="s">
        <v>64</v>
      </c>
      <c r="L210" s="13" t="s">
        <v>18</v>
      </c>
      <c r="M210" s="12" t="s">
        <v>2334</v>
      </c>
      <c r="N210" s="11">
        <v>25569</v>
      </c>
      <c r="O210" s="10">
        <v>25552</v>
      </c>
      <c r="P210" s="34"/>
      <c r="Q210" s="35"/>
    </row>
    <row r="211" spans="1:17" ht="15" thickBot="1" x14ac:dyDescent="0.35">
      <c r="A211" s="70" t="s">
        <v>4031</v>
      </c>
      <c r="B211" s="9" t="str">
        <f t="shared" si="8"/>
        <v/>
      </c>
      <c r="C211" s="8" t="str">
        <f t="shared" si="9"/>
        <v>◄</v>
      </c>
      <c r="D211" s="7"/>
      <c r="E211" s="6"/>
      <c r="F211" s="45" t="s">
        <v>2361</v>
      </c>
      <c r="G211" s="17" t="s">
        <v>2355</v>
      </c>
      <c r="H211" s="16" t="s">
        <v>2362</v>
      </c>
      <c r="I211" s="15">
        <v>0</v>
      </c>
      <c r="J211" s="15" t="s">
        <v>2357</v>
      </c>
      <c r="K211" s="14" t="s">
        <v>50</v>
      </c>
      <c r="L211" s="13" t="s">
        <v>70</v>
      </c>
      <c r="M211" s="12" t="s">
        <v>2334</v>
      </c>
      <c r="N211" s="11" t="s">
        <v>50</v>
      </c>
      <c r="O211" s="10">
        <v>25552</v>
      </c>
      <c r="P211" s="34"/>
      <c r="Q211" s="35"/>
    </row>
    <row r="212" spans="1:17" x14ac:dyDescent="0.3">
      <c r="A212" s="70" t="s">
        <v>4031</v>
      </c>
      <c r="B212" s="9" t="str">
        <f t="shared" si="8"/>
        <v/>
      </c>
      <c r="C212" s="8" t="str">
        <f t="shared" si="9"/>
        <v>◄</v>
      </c>
      <c r="D212" s="7"/>
      <c r="E212" s="6"/>
      <c r="F212" s="46" t="s">
        <v>522</v>
      </c>
      <c r="G212" s="17" t="s">
        <v>2355</v>
      </c>
      <c r="H212" s="16" t="s">
        <v>2356</v>
      </c>
      <c r="I212" s="15">
        <v>0</v>
      </c>
      <c r="J212" s="15" t="s">
        <v>2357</v>
      </c>
      <c r="K212" s="14" t="s">
        <v>2363</v>
      </c>
      <c r="L212" s="13" t="s">
        <v>18</v>
      </c>
      <c r="M212" s="12" t="s">
        <v>2334</v>
      </c>
      <c r="N212" s="11" t="s">
        <v>2335</v>
      </c>
      <c r="O212" s="10">
        <v>25552</v>
      </c>
      <c r="P212" s="32" t="s">
        <v>2358</v>
      </c>
      <c r="Q212" s="33" t="s">
        <v>318</v>
      </c>
    </row>
    <row r="213" spans="1:17" x14ac:dyDescent="0.3">
      <c r="A213" s="70" t="s">
        <v>4031</v>
      </c>
      <c r="B213" s="9" t="str">
        <f t="shared" si="8"/>
        <v/>
      </c>
      <c r="C213" s="8" t="str">
        <f t="shared" si="9"/>
        <v>◄</v>
      </c>
      <c r="D213" s="7"/>
      <c r="E213" s="6"/>
      <c r="F213" s="45" t="s">
        <v>1170</v>
      </c>
      <c r="G213" s="17" t="s">
        <v>2355</v>
      </c>
      <c r="H213" s="16" t="s">
        <v>2360</v>
      </c>
      <c r="I213" s="15">
        <v>0</v>
      </c>
      <c r="J213" s="15" t="s">
        <v>2357</v>
      </c>
      <c r="K213" s="14" t="s">
        <v>82</v>
      </c>
      <c r="L213" s="13" t="s">
        <v>18</v>
      </c>
      <c r="M213" s="12" t="s">
        <v>2334</v>
      </c>
      <c r="N213" s="11" t="s">
        <v>2335</v>
      </c>
      <c r="O213" s="10">
        <v>25552</v>
      </c>
      <c r="P213" s="34"/>
      <c r="Q213" s="35"/>
    </row>
    <row r="214" spans="1:17" x14ac:dyDescent="0.3">
      <c r="A214" s="70" t="s">
        <v>4031</v>
      </c>
      <c r="B214" s="9" t="str">
        <f t="shared" si="8"/>
        <v/>
      </c>
      <c r="C214" s="8" t="str">
        <f t="shared" si="9"/>
        <v>◄</v>
      </c>
      <c r="D214" s="7"/>
      <c r="E214" s="6"/>
      <c r="F214" s="45" t="s">
        <v>1171</v>
      </c>
      <c r="G214" s="17" t="s">
        <v>2355</v>
      </c>
      <c r="H214" s="16" t="s">
        <v>2364</v>
      </c>
      <c r="I214" s="15">
        <v>0</v>
      </c>
      <c r="J214" s="15" t="s">
        <v>2357</v>
      </c>
      <c r="K214" s="14" t="s">
        <v>64</v>
      </c>
      <c r="L214" s="13" t="s">
        <v>18</v>
      </c>
      <c r="M214" s="12" t="s">
        <v>2334</v>
      </c>
      <c r="N214" s="11" t="s">
        <v>21</v>
      </c>
      <c r="O214" s="10">
        <v>25552</v>
      </c>
      <c r="P214" s="34"/>
      <c r="Q214" s="35"/>
    </row>
    <row r="215" spans="1:17" x14ac:dyDescent="0.3">
      <c r="A215" s="70" t="s">
        <v>4031</v>
      </c>
      <c r="B215" s="3"/>
      <c r="C215" s="3"/>
      <c r="D215" s="3"/>
      <c r="E215" s="3"/>
      <c r="F215" s="110"/>
      <c r="G215" s="3"/>
      <c r="H215" s="3"/>
      <c r="I215" s="4"/>
      <c r="J215" s="3"/>
      <c r="K215" s="3"/>
      <c r="L215" s="4"/>
      <c r="M215" s="4"/>
      <c r="N215" s="3"/>
      <c r="O215" s="3"/>
      <c r="P215" s="3"/>
      <c r="Q215" s="3"/>
    </row>
    <row r="216" spans="1:17" ht="15" thickBot="1" x14ac:dyDescent="0.35">
      <c r="A216" s="70" t="s">
        <v>4031</v>
      </c>
      <c r="C216" s="94" t="s">
        <v>4031</v>
      </c>
      <c r="D216" s="93" t="s">
        <v>4031</v>
      </c>
      <c r="E216" s="93" t="s">
        <v>4031</v>
      </c>
      <c r="F216" s="93" t="s">
        <v>4031</v>
      </c>
      <c r="G216" s="93" t="s">
        <v>4031</v>
      </c>
      <c r="H216" s="93" t="s">
        <v>4031</v>
      </c>
      <c r="I216" s="93" t="s">
        <v>4031</v>
      </c>
      <c r="J216" s="93" t="s">
        <v>4031</v>
      </c>
      <c r="K216" s="93" t="s">
        <v>4031</v>
      </c>
      <c r="L216" s="93" t="s">
        <v>4031</v>
      </c>
      <c r="M216" s="93" t="s">
        <v>4031</v>
      </c>
      <c r="N216" s="93" t="s">
        <v>4031</v>
      </c>
      <c r="O216" s="93" t="s">
        <v>4031</v>
      </c>
    </row>
    <row r="217" spans="1:17" ht="15" thickTop="1" x14ac:dyDescent="0.3">
      <c r="A217" s="70" t="s">
        <v>4031</v>
      </c>
      <c r="B217" s="80"/>
      <c r="C217" s="80" t="s">
        <v>4036</v>
      </c>
      <c r="D217" s="80" t="s">
        <v>4036</v>
      </c>
      <c r="E217" s="80" t="s">
        <v>4036</v>
      </c>
      <c r="F217" s="71" t="s">
        <v>4031</v>
      </c>
      <c r="G217" s="81" t="s">
        <v>4033</v>
      </c>
      <c r="H217" s="82" t="s">
        <v>4034</v>
      </c>
      <c r="I217" s="83"/>
      <c r="J217" s="84"/>
      <c r="K217" s="84"/>
      <c r="L217" s="83"/>
      <c r="M217" s="83"/>
      <c r="N217" s="84"/>
      <c r="O217" s="85"/>
    </row>
    <row r="218" spans="1:17" ht="15" customHeight="1" thickBot="1" x14ac:dyDescent="0.35">
      <c r="A218" s="86"/>
      <c r="B218" s="86"/>
      <c r="C218" s="86"/>
      <c r="D218" s="141" t="str">
        <f>CONCATENATE(COUNTIF(L219:L324, "scan"), "x ►")</f>
        <v>5x ►</v>
      </c>
      <c r="E218" s="142"/>
      <c r="F218" s="13" t="s">
        <v>51</v>
      </c>
      <c r="G218" s="72" t="str">
        <f>CONCATENATE(D218,"Missende scans in:")</f>
        <v>5x ►Missende scans in:</v>
      </c>
      <c r="H218" s="87" t="str">
        <f>H$3</f>
        <v>MK JAY1968-1969(1483-1522)(NL-FR-EN)</v>
      </c>
      <c r="I218" s="88"/>
      <c r="J218" s="89"/>
      <c r="K218" s="89"/>
      <c r="L218" s="88"/>
      <c r="M218" s="88"/>
      <c r="N218" s="89"/>
      <c r="O218" s="90"/>
    </row>
    <row r="219" spans="1:17" ht="15" thickTop="1" x14ac:dyDescent="0.3">
      <c r="A219" s="86"/>
      <c r="B219" s="86"/>
      <c r="C219" s="86"/>
      <c r="D219" s="7"/>
      <c r="E219" s="6"/>
      <c r="F219" s="46" t="s">
        <v>135</v>
      </c>
      <c r="G219" s="17" t="s">
        <v>2023</v>
      </c>
      <c r="H219" s="16" t="s">
        <v>2024</v>
      </c>
      <c r="I219" s="15">
        <v>0</v>
      </c>
      <c r="J219" s="15" t="s">
        <v>2025</v>
      </c>
      <c r="K219" s="14" t="s">
        <v>50</v>
      </c>
      <c r="L219" s="13" t="s">
        <v>51</v>
      </c>
      <c r="M219" s="12" t="s">
        <v>2013</v>
      </c>
      <c r="N219" s="11" t="s">
        <v>50</v>
      </c>
      <c r="O219" s="10">
        <v>25013</v>
      </c>
    </row>
    <row r="220" spans="1:17" x14ac:dyDescent="0.3">
      <c r="A220" s="86"/>
      <c r="B220" s="86"/>
      <c r="C220" s="86"/>
      <c r="D220" s="7"/>
      <c r="E220" s="6"/>
      <c r="F220" s="45" t="s">
        <v>136</v>
      </c>
      <c r="G220" s="17" t="s">
        <v>2023</v>
      </c>
      <c r="H220" s="16" t="s">
        <v>2026</v>
      </c>
      <c r="I220" s="15">
        <v>0</v>
      </c>
      <c r="J220" s="15">
        <v>1464</v>
      </c>
      <c r="K220" s="14" t="s">
        <v>50</v>
      </c>
      <c r="L220" s="13" t="s">
        <v>51</v>
      </c>
      <c r="M220" s="12" t="s">
        <v>2013</v>
      </c>
      <c r="N220" s="11" t="s">
        <v>50</v>
      </c>
      <c r="O220" s="10">
        <v>25013</v>
      </c>
    </row>
    <row r="221" spans="1:17" x14ac:dyDescent="0.3">
      <c r="A221" s="86"/>
      <c r="B221" s="86"/>
      <c r="C221" s="86"/>
      <c r="D221" s="7"/>
      <c r="E221" s="6"/>
      <c r="F221" s="45" t="s">
        <v>137</v>
      </c>
      <c r="G221" s="17" t="s">
        <v>2023</v>
      </c>
      <c r="H221" s="16" t="s">
        <v>2027</v>
      </c>
      <c r="I221" s="15">
        <v>0</v>
      </c>
      <c r="J221" s="15">
        <v>1465</v>
      </c>
      <c r="K221" s="14" t="s">
        <v>50</v>
      </c>
      <c r="L221" s="13" t="s">
        <v>51</v>
      </c>
      <c r="M221" s="12" t="s">
        <v>2013</v>
      </c>
      <c r="N221" s="11" t="s">
        <v>50</v>
      </c>
      <c r="O221" s="10">
        <v>25013</v>
      </c>
    </row>
    <row r="222" spans="1:17" x14ac:dyDescent="0.3">
      <c r="A222" s="86"/>
      <c r="B222" s="86"/>
      <c r="C222" s="86"/>
      <c r="D222" s="7"/>
      <c r="E222" s="6"/>
      <c r="F222" s="45" t="s">
        <v>146</v>
      </c>
      <c r="G222" s="17" t="s">
        <v>2028</v>
      </c>
      <c r="H222" s="16" t="s">
        <v>2035</v>
      </c>
      <c r="I222" s="111" t="s">
        <v>1806</v>
      </c>
      <c r="J222" s="15" t="s">
        <v>2030</v>
      </c>
      <c r="K222" s="14" t="s">
        <v>21</v>
      </c>
      <c r="L222" s="13" t="s">
        <v>51</v>
      </c>
      <c r="M222" s="12" t="s">
        <v>2031</v>
      </c>
      <c r="N222" s="11" t="s">
        <v>21</v>
      </c>
      <c r="O222" s="10">
        <v>25090</v>
      </c>
    </row>
    <row r="223" spans="1:17" x14ac:dyDescent="0.3">
      <c r="A223" s="86"/>
      <c r="B223" s="86"/>
      <c r="C223" s="86"/>
      <c r="D223" s="7"/>
      <c r="E223" s="6"/>
      <c r="F223" s="46" t="s">
        <v>380</v>
      </c>
      <c r="G223" s="17" t="s">
        <v>2237</v>
      </c>
      <c r="H223" s="16" t="s">
        <v>2238</v>
      </c>
      <c r="I223" s="15">
        <v>0</v>
      </c>
      <c r="J223" s="15" t="s">
        <v>2239</v>
      </c>
      <c r="K223" s="14">
        <v>0</v>
      </c>
      <c r="L223" s="13" t="s">
        <v>51</v>
      </c>
      <c r="M223" s="12" t="s">
        <v>2240</v>
      </c>
      <c r="N223" s="11" t="s">
        <v>1093</v>
      </c>
      <c r="O223" s="10">
        <v>25454</v>
      </c>
    </row>
    <row r="224" spans="1:17" x14ac:dyDescent="0.3">
      <c r="A224" s="70" t="s">
        <v>4031</v>
      </c>
    </row>
  </sheetData>
  <sheetProtection sheet="1" objects="1" scenarios="1"/>
  <autoFilter ref="A1:Q730" xr:uid="{5FDE4901-7D9F-4781-8DD6-920BBAD97EA0}"/>
  <mergeCells count="4">
    <mergeCell ref="D218:E218"/>
    <mergeCell ref="B3:D3"/>
    <mergeCell ref="B4:D4"/>
    <mergeCell ref="E4:F4"/>
  </mergeCells>
  <conditionalFormatting sqref="B4">
    <cfRule type="beginsWith" dxfId="1925" priority="41" operator="beginsWith" text="2x ■">
      <formula>LEFT(B4,LEN("2x ■"))="2x ■"</formula>
    </cfRule>
    <cfRule type="containsBlanks" dxfId="1924" priority="48">
      <formula>LEN(TRIM(B4))=0</formula>
    </cfRule>
    <cfRule type="containsText" dxfId="1923" priority="40" operator="containsText" text="scan">
      <formula>NOT(ISERROR(SEARCH("scan",B4)))</formula>
    </cfRule>
    <cfRule type="beginsWith" dxfId="1922" priority="42" operator="beginsWith" text="1x ■">
      <formula>LEFT(B4,LEN("1x ■"))="1x ■"</formula>
    </cfRule>
    <cfRule type="containsText" dxfId="1921" priority="43" stopIfTrue="1" operator="containsText" text="slecht">
      <formula>NOT(ISERROR(SEARCH("slecht",B4)))</formula>
    </cfRule>
    <cfRule type="containsText" dxfId="1920" priority="44" operator="containsText" text="P.">
      <formula>NOT(ISERROR(SEARCH("P.",B4)))</formula>
    </cfRule>
    <cfRule type="containsText" dxfId="1919" priority="45" operator="containsText" text="ander">
      <formula>NOT(ISERROR(SEARCH("ander",B4)))</formula>
    </cfRule>
    <cfRule type="containsBlanks" priority="46">
      <formula>LEN(TRIM(B4))=0</formula>
    </cfRule>
    <cfRule type="cellIs" dxfId="1918" priority="47" operator="equal">
      <formula>0</formula>
    </cfRule>
  </conditionalFormatting>
  <conditionalFormatting sqref="B6:Q6">
    <cfRule type="cellIs" dxfId="1917" priority="32" operator="greaterThan">
      <formula>1</formula>
    </cfRule>
    <cfRule type="containsBlanks" dxfId="1916" priority="34">
      <formula>LEN(TRIM(B6))=0</formula>
    </cfRule>
    <cfRule type="cellIs" dxfId="1915" priority="33" operator="equal">
      <formula>0</formula>
    </cfRule>
  </conditionalFormatting>
  <conditionalFormatting sqref="D7:E214">
    <cfRule type="containsBlanks" dxfId="1914" priority="31">
      <formula>LEN(TRIM(D7))=0</formula>
    </cfRule>
    <cfRule type="cellIs" dxfId="1913" priority="30" operator="equal">
      <formula>0</formula>
    </cfRule>
  </conditionalFormatting>
  <conditionalFormatting sqref="D219:E223">
    <cfRule type="cellIs" dxfId="1912" priority="3" operator="equal">
      <formula>0</formula>
    </cfRule>
    <cfRule type="containsBlanks" dxfId="1911" priority="4">
      <formula>LEN(TRIM(D219))=0</formula>
    </cfRule>
  </conditionalFormatting>
  <conditionalFormatting sqref="F218">
    <cfRule type="beginsWith" dxfId="1910" priority="23" operator="beginsWith" text="1x ■">
      <formula>LEFT(F218,LEN("1x ■"))="1x ■"</formula>
    </cfRule>
    <cfRule type="containsText" dxfId="1909" priority="24" stopIfTrue="1" operator="containsText" text="slecht">
      <formula>NOT(ISERROR(SEARCH("slecht",F218)))</formula>
    </cfRule>
    <cfRule type="containsText" dxfId="1908" priority="25" operator="containsText" text="P.">
      <formula>NOT(ISERROR(SEARCH("P.",F218)))</formula>
    </cfRule>
    <cfRule type="containsText" dxfId="1907" priority="26" operator="containsText" text="ander">
      <formula>NOT(ISERROR(SEARCH("ander",F218)))</formula>
    </cfRule>
    <cfRule type="containsBlanks" priority="27">
      <formula>LEN(TRIM(F218))=0</formula>
    </cfRule>
    <cfRule type="cellIs" dxfId="1906" priority="28" operator="equal">
      <formula>0</formula>
    </cfRule>
    <cfRule type="containsBlanks" dxfId="1905" priority="29">
      <formula>LEN(TRIM(F218))=0</formula>
    </cfRule>
    <cfRule type="containsText" dxfId="1904" priority="21" operator="containsText" text="scan">
      <formula>NOT(ISERROR(SEARCH("scan",F218)))</formula>
    </cfRule>
    <cfRule type="beginsWith" dxfId="1903" priority="22" operator="beginsWith" text="2x ■">
      <formula>LEFT(F218,LEN("2x ■"))="2x ■"</formula>
    </cfRule>
  </conditionalFormatting>
  <conditionalFormatting sqref="G7:G214">
    <cfRule type="containsBlanks" dxfId="1902" priority="681">
      <formula>LEN(TRIM(G7))=0</formula>
    </cfRule>
    <cfRule type="cellIs" dxfId="1901" priority="680" operator="equal">
      <formula>0</formula>
    </cfRule>
    <cfRule type="containsBlanks" priority="678">
      <formula>LEN(TRIM(G7))=0</formula>
    </cfRule>
    <cfRule type="cellIs" dxfId="1900" priority="677" operator="equal">
      <formula>"Ø"</formula>
    </cfRule>
  </conditionalFormatting>
  <conditionalFormatting sqref="G219:G223">
    <cfRule type="cellIs" dxfId="1899" priority="16" operator="equal">
      <formula>"Ø"</formula>
    </cfRule>
    <cfRule type="containsBlanks" priority="17">
      <formula>LEN(TRIM(G219))=0</formula>
    </cfRule>
    <cfRule type="cellIs" dxfId="1898" priority="19" operator="equal">
      <formula>0</formula>
    </cfRule>
    <cfRule type="containsBlanks" dxfId="1897" priority="20">
      <formula>LEN(TRIM(G219))=0</formula>
    </cfRule>
  </conditionalFormatting>
  <conditionalFormatting sqref="I7:I31">
    <cfRule type="containsText" dxfId="1896" priority="618" operator="containsText" text="Ø">
      <formula>NOT(ISERROR(SEARCH("Ø",I7)))</formula>
    </cfRule>
  </conditionalFormatting>
  <conditionalFormatting sqref="I33">
    <cfRule type="beginsWith" dxfId="1895" priority="593" operator="beginsWith" text="1x ◙">
      <formula>LEFT(I33,LEN("1x ◙"))="1x ◙"</formula>
    </cfRule>
    <cfRule type="containsText" dxfId="1894" priority="595" operator="containsText" text="P.">
      <formula>NOT(ISERROR(SEARCH("P.",I33)))</formula>
    </cfRule>
    <cfRule type="containsText" dxfId="1893" priority="596" stopIfTrue="1" operator="containsText" text="◙">
      <formula>NOT(ISERROR(SEARCH("◙",I33)))</formula>
    </cfRule>
    <cfRule type="containsText" dxfId="1892" priority="597" operator="containsText" text="ander">
      <formula>NOT(ISERROR(SEARCH("ander",I33)))</formula>
    </cfRule>
    <cfRule type="containsText" dxfId="1891" priority="599" operator="containsText" text="P.">
      <formula>NOT(ISERROR(SEARCH("P.",I33)))</formula>
    </cfRule>
    <cfRule type="containsText" dxfId="1890" priority="600" stopIfTrue="1" operator="containsText" text="◙">
      <formula>NOT(ISERROR(SEARCH("◙",I33)))</formula>
    </cfRule>
    <cfRule type="containsText" dxfId="1889" priority="601" operator="containsText" text="ander">
      <formula>NOT(ISERROR(SEARCH("ander",I33)))</formula>
    </cfRule>
    <cfRule type="beginsWith" dxfId="1888" priority="602" operator="beginsWith" text="2x ◙">
      <formula>LEFT(I33,LEN("2x ◙"))="2x ◙"</formula>
    </cfRule>
    <cfRule type="beginsWith" dxfId="1887" priority="603" operator="beginsWith" text="1x ◙">
      <formula>LEFT(I33,LEN("1x ◙"))="1x ◙"</formula>
    </cfRule>
    <cfRule type="beginsWith" dxfId="1886" priority="604" operator="beginsWith" text="?">
      <formula>LEFT(I33,LEN("?"))="?"</formula>
    </cfRule>
    <cfRule type="containsText" dxfId="1885" priority="605" stopIfTrue="1" operator="containsText" text="slecht">
      <formula>NOT(ISERROR(SEARCH("slecht",I33)))</formula>
    </cfRule>
    <cfRule type="beginsWith" dxfId="1884" priority="594" operator="beginsWith" text="?">
      <formula>LEFT(I33,LEN("?"))="?"</formula>
    </cfRule>
    <cfRule type="containsText" dxfId="1883" priority="588" stopIfTrue="1" operator="containsText" text="slecht">
      <formula>NOT(ISERROR(SEARCH("slecht",I33)))</formula>
    </cfRule>
    <cfRule type="containsText" dxfId="1882" priority="598" stopIfTrue="1" operator="containsText" text="o">
      <formula>NOT(ISERROR(SEARCH("o",I33)))</formula>
    </cfRule>
    <cfRule type="containsText" dxfId="1881" priority="589" operator="containsText" text="P.">
      <formula>NOT(ISERROR(SEARCH("P.",I33)))</formula>
    </cfRule>
    <cfRule type="containsText" dxfId="1880" priority="590" stopIfTrue="1" operator="containsText" text="◙">
      <formula>NOT(ISERROR(SEARCH("◙",I33)))</formula>
    </cfRule>
    <cfRule type="containsText" dxfId="1879" priority="591" operator="containsText" text="ander">
      <formula>NOT(ISERROR(SEARCH("ander",I33)))</formula>
    </cfRule>
    <cfRule type="beginsWith" dxfId="1878" priority="592" operator="beginsWith" text="2x ◙">
      <formula>LEFT(I33,LEN("2x ◙"))="2x ◙"</formula>
    </cfRule>
  </conditionalFormatting>
  <conditionalFormatting sqref="I35">
    <cfRule type="containsText" dxfId="1877" priority="576" stopIfTrue="1" operator="containsText" text="◙">
      <formula>NOT(ISERROR(SEARCH("◙",I35)))</formula>
    </cfRule>
    <cfRule type="containsText" dxfId="1876" priority="575" operator="containsText" text="P.">
      <formula>NOT(ISERROR(SEARCH("P.",I35)))</formula>
    </cfRule>
    <cfRule type="containsText" dxfId="1875" priority="574" stopIfTrue="1" operator="containsText" text="o">
      <formula>NOT(ISERROR(SEARCH("o",I35)))</formula>
    </cfRule>
    <cfRule type="containsText" dxfId="1874" priority="573" operator="containsText" text="ander">
      <formula>NOT(ISERROR(SEARCH("ander",I35)))</formula>
    </cfRule>
    <cfRule type="containsText" dxfId="1873" priority="572" stopIfTrue="1" operator="containsText" text="◙">
      <formula>NOT(ISERROR(SEARCH("◙",I35)))</formula>
    </cfRule>
    <cfRule type="containsText" dxfId="1872" priority="571" operator="containsText" text="P.">
      <formula>NOT(ISERROR(SEARCH("P.",I35)))</formula>
    </cfRule>
    <cfRule type="beginsWith" dxfId="1871" priority="570" operator="beginsWith" text="?">
      <formula>LEFT(I35,LEN("?"))="?"</formula>
    </cfRule>
    <cfRule type="beginsWith" dxfId="1870" priority="569" operator="beginsWith" text="1x ◙">
      <formula>LEFT(I35,LEN("1x ◙"))="1x ◙"</formula>
    </cfRule>
    <cfRule type="beginsWith" dxfId="1869" priority="568" operator="beginsWith" text="2x ◙">
      <formula>LEFT(I35,LEN("2x ◙"))="2x ◙"</formula>
    </cfRule>
    <cfRule type="containsText" dxfId="1868" priority="567" operator="containsText" text="ander">
      <formula>NOT(ISERROR(SEARCH("ander",I35)))</formula>
    </cfRule>
    <cfRule type="containsText" dxfId="1867" priority="564" stopIfTrue="1" operator="containsText" text="slecht">
      <formula>NOT(ISERROR(SEARCH("slecht",I35)))</formula>
    </cfRule>
    <cfRule type="containsText" dxfId="1866" priority="566" stopIfTrue="1" operator="containsText" text="◙">
      <formula>NOT(ISERROR(SEARCH("◙",I35)))</formula>
    </cfRule>
    <cfRule type="containsText" dxfId="1865" priority="565" operator="containsText" text="P.">
      <formula>NOT(ISERROR(SEARCH("P.",I35)))</formula>
    </cfRule>
    <cfRule type="containsText" dxfId="1864" priority="581" stopIfTrue="1" operator="containsText" text="slecht">
      <formula>NOT(ISERROR(SEARCH("slecht",I35)))</formula>
    </cfRule>
    <cfRule type="beginsWith" dxfId="1863" priority="580" operator="beginsWith" text="?">
      <formula>LEFT(I35,LEN("?"))="?"</formula>
    </cfRule>
    <cfRule type="beginsWith" dxfId="1862" priority="579" operator="beginsWith" text="1x ◙">
      <formula>LEFT(I35,LEN("1x ◙"))="1x ◙"</formula>
    </cfRule>
    <cfRule type="beginsWith" dxfId="1861" priority="578" operator="beginsWith" text="2x ◙">
      <formula>LEFT(I35,LEN("2x ◙"))="2x ◙"</formula>
    </cfRule>
    <cfRule type="containsText" dxfId="1860" priority="577" operator="containsText" text="ander">
      <formula>NOT(ISERROR(SEARCH("ander",I35)))</formula>
    </cfRule>
  </conditionalFormatting>
  <conditionalFormatting sqref="I38:I110">
    <cfRule type="containsText" dxfId="1859" priority="413" operator="containsText" text="Ø">
      <formula>NOT(ISERROR(SEARCH("Ø",I38)))</formula>
    </cfRule>
  </conditionalFormatting>
  <conditionalFormatting sqref="I111">
    <cfRule type="containsText" dxfId="1858" priority="391" stopIfTrue="1" operator="containsText" text="◙">
      <formula>NOT(ISERROR(SEARCH("◙",I111)))</formula>
    </cfRule>
    <cfRule type="containsText" dxfId="1857" priority="390" operator="containsText" text="P.">
      <formula>NOT(ISERROR(SEARCH("P.",I111)))</formula>
    </cfRule>
    <cfRule type="containsText" dxfId="1856" priority="389" stopIfTrue="1" operator="containsText" text="o">
      <formula>NOT(ISERROR(SEARCH("o",I111)))</formula>
    </cfRule>
    <cfRule type="containsText" dxfId="1855" priority="388" operator="containsText" text="ander">
      <formula>NOT(ISERROR(SEARCH("ander",I111)))</formula>
    </cfRule>
    <cfRule type="containsText" dxfId="1854" priority="387" stopIfTrue="1" operator="containsText" text="◙">
      <formula>NOT(ISERROR(SEARCH("◙",I111)))</formula>
    </cfRule>
    <cfRule type="containsText" dxfId="1853" priority="386" operator="containsText" text="P.">
      <formula>NOT(ISERROR(SEARCH("P.",I111)))</formula>
    </cfRule>
    <cfRule type="beginsWith" dxfId="1852" priority="385" operator="beginsWith" text="?">
      <formula>LEFT(I111,LEN("?"))="?"</formula>
    </cfRule>
    <cfRule type="beginsWith" dxfId="1851" priority="384" operator="beginsWith" text="1x ◙">
      <formula>LEFT(I111,LEN("1x ◙"))="1x ◙"</formula>
    </cfRule>
    <cfRule type="beginsWith" dxfId="1850" priority="383" operator="beginsWith" text="2x ◙">
      <formula>LEFT(I111,LEN("2x ◙"))="2x ◙"</formula>
    </cfRule>
    <cfRule type="containsText" dxfId="1849" priority="380" operator="containsText" text="P.">
      <formula>NOT(ISERROR(SEARCH("P.",I111)))</formula>
    </cfRule>
    <cfRule type="containsText" dxfId="1848" priority="379" stopIfTrue="1" operator="containsText" text="slecht">
      <formula>NOT(ISERROR(SEARCH("slecht",I111)))</formula>
    </cfRule>
    <cfRule type="containsText" dxfId="1847" priority="396" stopIfTrue="1" operator="containsText" text="slecht">
      <formula>NOT(ISERROR(SEARCH("slecht",I111)))</formula>
    </cfRule>
    <cfRule type="beginsWith" dxfId="1846" priority="395" operator="beginsWith" text="?">
      <formula>LEFT(I111,LEN("?"))="?"</formula>
    </cfRule>
    <cfRule type="beginsWith" dxfId="1845" priority="394" operator="beginsWith" text="1x ◙">
      <formula>LEFT(I111,LEN("1x ◙"))="1x ◙"</formula>
    </cfRule>
    <cfRule type="beginsWith" dxfId="1844" priority="393" operator="beginsWith" text="2x ◙">
      <formula>LEFT(I111,LEN("2x ◙"))="2x ◙"</formula>
    </cfRule>
    <cfRule type="containsText" dxfId="1843" priority="392" operator="containsText" text="ander">
      <formula>NOT(ISERROR(SEARCH("ander",I111)))</formula>
    </cfRule>
    <cfRule type="containsText" dxfId="1842" priority="381" stopIfTrue="1" operator="containsText" text="◙">
      <formula>NOT(ISERROR(SEARCH("◙",I111)))</formula>
    </cfRule>
    <cfRule type="containsText" dxfId="1841" priority="382" operator="containsText" text="ander">
      <formula>NOT(ISERROR(SEARCH("ander",I111)))</formula>
    </cfRule>
  </conditionalFormatting>
  <conditionalFormatting sqref="I112:I113">
    <cfRule type="containsText" dxfId="1840" priority="352" operator="containsText" text="Ø">
      <formula>NOT(ISERROR(SEARCH("Ø",I112)))</formula>
    </cfRule>
  </conditionalFormatting>
  <conditionalFormatting sqref="I114">
    <cfRule type="containsText" dxfId="1839" priority="371" stopIfTrue="1" operator="containsText" text="slecht">
      <formula>NOT(ISERROR(SEARCH("slecht",I114)))</formula>
    </cfRule>
    <cfRule type="beginsWith" dxfId="1838" priority="369" operator="beginsWith" text="1x ◙">
      <formula>LEFT(I114,LEN("1x ◙"))="1x ◙"</formula>
    </cfRule>
    <cfRule type="beginsWith" dxfId="1837" priority="368" operator="beginsWith" text="2x ◙">
      <formula>LEFT(I114,LEN("2x ◙"))="2x ◙"</formula>
    </cfRule>
    <cfRule type="containsText" dxfId="1836" priority="367" operator="containsText" text="ander">
      <formula>NOT(ISERROR(SEARCH("ander",I114)))</formula>
    </cfRule>
    <cfRule type="containsText" dxfId="1835" priority="366" stopIfTrue="1" operator="containsText" text="◙">
      <formula>NOT(ISERROR(SEARCH("◙",I114)))</formula>
    </cfRule>
    <cfRule type="containsText" dxfId="1834" priority="365" operator="containsText" text="P.">
      <formula>NOT(ISERROR(SEARCH("P.",I114)))</formula>
    </cfRule>
    <cfRule type="containsText" dxfId="1833" priority="364" stopIfTrue="1" operator="containsText" text="o">
      <formula>NOT(ISERROR(SEARCH("o",I114)))</formula>
    </cfRule>
    <cfRule type="beginsWith" dxfId="1832" priority="370" operator="beginsWith" text="?">
      <formula>LEFT(I114,LEN("?"))="?"</formula>
    </cfRule>
    <cfRule type="containsText" dxfId="1831" priority="363" operator="containsText" text="ander">
      <formula>NOT(ISERROR(SEARCH("ander",I114)))</formula>
    </cfRule>
    <cfRule type="containsText" dxfId="1830" priority="362" stopIfTrue="1" operator="containsText" text="◙">
      <formula>NOT(ISERROR(SEARCH("◙",I114)))</formula>
    </cfRule>
    <cfRule type="beginsWith" dxfId="1829" priority="360" operator="beginsWith" text="?">
      <formula>LEFT(I114,LEN("?"))="?"</formula>
    </cfRule>
    <cfRule type="beginsWith" dxfId="1828" priority="359" operator="beginsWith" text="1x ◙">
      <formula>LEFT(I114,LEN("1x ◙"))="1x ◙"</formula>
    </cfRule>
    <cfRule type="beginsWith" dxfId="1827" priority="358" operator="beginsWith" text="2x ◙">
      <formula>LEFT(I114,LEN("2x ◙"))="2x ◙"</formula>
    </cfRule>
    <cfRule type="containsText" dxfId="1826" priority="356" stopIfTrue="1" operator="containsText" text="◙">
      <formula>NOT(ISERROR(SEARCH("◙",I114)))</formula>
    </cfRule>
    <cfRule type="containsText" dxfId="1825" priority="355" operator="containsText" text="P.">
      <formula>NOT(ISERROR(SEARCH("P.",I114)))</formula>
    </cfRule>
    <cfRule type="containsText" dxfId="1824" priority="354" stopIfTrue="1" operator="containsText" text="slecht">
      <formula>NOT(ISERROR(SEARCH("slecht",I114)))</formula>
    </cfRule>
    <cfRule type="containsText" dxfId="1823" priority="361" operator="containsText" text="P.">
      <formula>NOT(ISERROR(SEARCH("P.",I114)))</formula>
    </cfRule>
    <cfRule type="containsText" dxfId="1822" priority="357" operator="containsText" text="ander">
      <formula>NOT(ISERROR(SEARCH("ander",I114)))</formula>
    </cfRule>
  </conditionalFormatting>
  <conditionalFormatting sqref="I115:I116">
    <cfRule type="containsText" dxfId="1821" priority="309" operator="containsText" text="Ø">
      <formula>NOT(ISERROR(SEARCH("Ø",I115)))</formula>
    </cfRule>
  </conditionalFormatting>
  <conditionalFormatting sqref="I117">
    <cfRule type="beginsWith" dxfId="1820" priority="332" operator="beginsWith" text="2x ◙">
      <formula>LEFT(I117,LEN("2x ◙"))="2x ◙"</formula>
    </cfRule>
    <cfRule type="containsText" dxfId="1819" priority="331" operator="containsText" text="ander">
      <formula>NOT(ISERROR(SEARCH("ander",I117)))</formula>
    </cfRule>
    <cfRule type="containsText" dxfId="1818" priority="336" stopIfTrue="1" operator="containsText" text="◙">
      <formula>NOT(ISERROR(SEARCH("◙",I117)))</formula>
    </cfRule>
    <cfRule type="containsText" dxfId="1817" priority="329" operator="containsText" text="P.">
      <formula>NOT(ISERROR(SEARCH("P.",I117)))</formula>
    </cfRule>
    <cfRule type="containsText" dxfId="1816" priority="338" stopIfTrue="1" operator="containsText" text="o">
      <formula>NOT(ISERROR(SEARCH("o",I117)))</formula>
    </cfRule>
    <cfRule type="containsText" dxfId="1815" priority="339" operator="containsText" text="P.">
      <formula>NOT(ISERROR(SEARCH("P.",I117)))</formula>
    </cfRule>
    <cfRule type="containsText" dxfId="1814" priority="340" stopIfTrue="1" operator="containsText" text="◙">
      <formula>NOT(ISERROR(SEARCH("◙",I117)))</formula>
    </cfRule>
    <cfRule type="containsText" dxfId="1813" priority="337" operator="containsText" text="ander">
      <formula>NOT(ISERROR(SEARCH("ander",I117)))</formula>
    </cfRule>
    <cfRule type="containsText" dxfId="1812" priority="341" operator="containsText" text="ander">
      <formula>NOT(ISERROR(SEARCH("ander",I117)))</formula>
    </cfRule>
    <cfRule type="beginsWith" dxfId="1811" priority="342" operator="beginsWith" text="2x ◙">
      <formula>LEFT(I117,LEN("2x ◙"))="2x ◙"</formula>
    </cfRule>
    <cfRule type="containsText" dxfId="1810" priority="335" operator="containsText" text="P.">
      <formula>NOT(ISERROR(SEARCH("P.",I117)))</formula>
    </cfRule>
    <cfRule type="beginsWith" dxfId="1809" priority="343" operator="beginsWith" text="1x ◙">
      <formula>LEFT(I117,LEN("1x ◙"))="1x ◙"</formula>
    </cfRule>
    <cfRule type="beginsWith" dxfId="1808" priority="344" operator="beginsWith" text="?">
      <formula>LEFT(I117,LEN("?"))="?"</formula>
    </cfRule>
    <cfRule type="containsText" dxfId="1807" priority="345" stopIfTrue="1" operator="containsText" text="slecht">
      <formula>NOT(ISERROR(SEARCH("slecht",I117)))</formula>
    </cfRule>
    <cfRule type="beginsWith" dxfId="1806" priority="334" operator="beginsWith" text="?">
      <formula>LEFT(I117,LEN("?"))="?"</formula>
    </cfRule>
    <cfRule type="beginsWith" dxfId="1805" priority="333" operator="beginsWith" text="1x ◙">
      <formula>LEFT(I117,LEN("1x ◙"))="1x ◙"</formula>
    </cfRule>
    <cfRule type="containsText" dxfId="1804" priority="330" stopIfTrue="1" operator="containsText" text="◙">
      <formula>NOT(ISERROR(SEARCH("◙",I117)))</formula>
    </cfRule>
  </conditionalFormatting>
  <conditionalFormatting sqref="I117:I118">
    <cfRule type="containsText" dxfId="1803" priority="327" stopIfTrue="1" operator="containsText" text="slecht">
      <formula>NOT(ISERROR(SEARCH("slecht",I117)))</formula>
    </cfRule>
  </conditionalFormatting>
  <conditionalFormatting sqref="I118">
    <cfRule type="containsText" dxfId="1802" priority="320" stopIfTrue="1" operator="containsText" text="o">
      <formula>NOT(ISERROR(SEARCH("o",I118)))</formula>
    </cfRule>
    <cfRule type="containsText" dxfId="1801" priority="321" operator="containsText" text="P.">
      <formula>NOT(ISERROR(SEARCH("P.",I118)))</formula>
    </cfRule>
    <cfRule type="containsText" dxfId="1800" priority="322" stopIfTrue="1" operator="containsText" text="◙">
      <formula>NOT(ISERROR(SEARCH("◙",I118)))</formula>
    </cfRule>
    <cfRule type="containsText" dxfId="1799" priority="323" operator="containsText" text="ander">
      <formula>NOT(ISERROR(SEARCH("ander",I118)))</formula>
    </cfRule>
    <cfRule type="beginsWith" dxfId="1798" priority="324" operator="beginsWith" text="2x ◙">
      <formula>LEFT(I118,LEN("2x ◙"))="2x ◙"</formula>
    </cfRule>
    <cfRule type="beginsWith" dxfId="1797" priority="325" operator="beginsWith" text="1x ◙">
      <formula>LEFT(I118,LEN("1x ◙"))="1x ◙"</formula>
    </cfRule>
    <cfRule type="beginsWith" dxfId="1796" priority="326" operator="beginsWith" text="?">
      <formula>LEFT(I118,LEN("?"))="?"</formula>
    </cfRule>
    <cfRule type="containsText" dxfId="1795" priority="310" stopIfTrue="1" operator="containsText" text="slecht">
      <formula>NOT(ISERROR(SEARCH("slecht",I118)))</formula>
    </cfRule>
    <cfRule type="containsText" dxfId="1794" priority="311" operator="containsText" text="P.">
      <formula>NOT(ISERROR(SEARCH("P.",I118)))</formula>
    </cfRule>
    <cfRule type="containsText" dxfId="1793" priority="312" stopIfTrue="1" operator="containsText" text="◙">
      <formula>NOT(ISERROR(SEARCH("◙",I118)))</formula>
    </cfRule>
    <cfRule type="containsText" dxfId="1792" priority="313" operator="containsText" text="ander">
      <formula>NOT(ISERROR(SEARCH("ander",I118)))</formula>
    </cfRule>
    <cfRule type="beginsWith" dxfId="1791" priority="314" operator="beginsWith" text="2x ◙">
      <formula>LEFT(I118,LEN("2x ◙"))="2x ◙"</formula>
    </cfRule>
    <cfRule type="beginsWith" dxfId="1790" priority="315" operator="beginsWith" text="1x ◙">
      <formula>LEFT(I118,LEN("1x ◙"))="1x ◙"</formula>
    </cfRule>
    <cfRule type="beginsWith" dxfId="1789" priority="316" operator="beginsWith" text="?">
      <formula>LEFT(I118,LEN("?"))="?"</formula>
    </cfRule>
    <cfRule type="containsText" dxfId="1788" priority="317" operator="containsText" text="P.">
      <formula>NOT(ISERROR(SEARCH("P.",I118)))</formula>
    </cfRule>
    <cfRule type="containsText" dxfId="1787" priority="318" stopIfTrue="1" operator="containsText" text="◙">
      <formula>NOT(ISERROR(SEARCH("◙",I118)))</formula>
    </cfRule>
    <cfRule type="containsText" dxfId="1786" priority="319" operator="containsText" text="ander">
      <formula>NOT(ISERROR(SEARCH("ander",I118)))</formula>
    </cfRule>
  </conditionalFormatting>
  <conditionalFormatting sqref="I120:I123">
    <cfRule type="containsText" dxfId="1785" priority="296" operator="containsText" text="Ø">
      <formula>NOT(ISERROR(SEARCH("Ø",I120)))</formula>
    </cfRule>
  </conditionalFormatting>
  <conditionalFormatting sqref="I125">
    <cfRule type="containsText" dxfId="1784" priority="281" operator="containsText" text="ander">
      <formula>NOT(ISERROR(SEARCH("ander",I125)))</formula>
    </cfRule>
    <cfRule type="containsText" dxfId="1783" priority="282" stopIfTrue="1" operator="containsText" text="o">
      <formula>NOT(ISERROR(SEARCH("o",I125)))</formula>
    </cfRule>
    <cfRule type="containsText" dxfId="1782" priority="283" operator="containsText" text="P.">
      <formula>NOT(ISERROR(SEARCH("P.",I125)))</formula>
    </cfRule>
    <cfRule type="containsText" dxfId="1781" priority="284" stopIfTrue="1" operator="containsText" text="◙">
      <formula>NOT(ISERROR(SEARCH("◙",I125)))</formula>
    </cfRule>
    <cfRule type="containsText" dxfId="1780" priority="285" operator="containsText" text="ander">
      <formula>NOT(ISERROR(SEARCH("ander",I125)))</formula>
    </cfRule>
    <cfRule type="beginsWith" dxfId="1779" priority="286" operator="beginsWith" text="2x ◙">
      <formula>LEFT(I125,LEN("2x ◙"))="2x ◙"</formula>
    </cfRule>
    <cfRule type="beginsWith" dxfId="1778" priority="287" operator="beginsWith" text="1x ◙">
      <formula>LEFT(I125,LEN("1x ◙"))="1x ◙"</formula>
    </cfRule>
    <cfRule type="beginsWith" dxfId="1777" priority="288" operator="beginsWith" text="?">
      <formula>LEFT(I125,LEN("?"))="?"</formula>
    </cfRule>
    <cfRule type="containsText" dxfId="1776" priority="273" operator="containsText" text="P.">
      <formula>NOT(ISERROR(SEARCH("P.",I125)))</formula>
    </cfRule>
    <cfRule type="beginsWith" dxfId="1775" priority="278" operator="beginsWith" text="?">
      <formula>LEFT(I125,LEN("?"))="?"</formula>
    </cfRule>
    <cfRule type="containsText" dxfId="1774" priority="274" stopIfTrue="1" operator="containsText" text="◙">
      <formula>NOT(ISERROR(SEARCH("◙",I125)))</formula>
    </cfRule>
    <cfRule type="containsText" dxfId="1773" priority="275" operator="containsText" text="ander">
      <formula>NOT(ISERROR(SEARCH("ander",I125)))</formula>
    </cfRule>
    <cfRule type="beginsWith" dxfId="1772" priority="276" operator="beginsWith" text="2x ◙">
      <formula>LEFT(I125,LEN("2x ◙"))="2x ◙"</formula>
    </cfRule>
    <cfRule type="beginsWith" dxfId="1771" priority="277" operator="beginsWith" text="1x ◙">
      <formula>LEFT(I125,LEN("1x ◙"))="1x ◙"</formula>
    </cfRule>
    <cfRule type="containsText" dxfId="1770" priority="272" stopIfTrue="1" operator="containsText" text="slecht">
      <formula>NOT(ISERROR(SEARCH("slecht",I125)))</formula>
    </cfRule>
    <cfRule type="containsText" dxfId="1769" priority="280" stopIfTrue="1" operator="containsText" text="◙">
      <formula>NOT(ISERROR(SEARCH("◙",I125)))</formula>
    </cfRule>
    <cfRule type="containsText" dxfId="1768" priority="289" stopIfTrue="1" operator="containsText" text="slecht">
      <formula>NOT(ISERROR(SEARCH("slecht",I125)))</formula>
    </cfRule>
    <cfRule type="containsText" dxfId="1767" priority="279" operator="containsText" text="P.">
      <formula>NOT(ISERROR(SEARCH("P.",I125)))</formula>
    </cfRule>
  </conditionalFormatting>
  <conditionalFormatting sqref="I127">
    <cfRule type="containsText" dxfId="1766" priority="256" stopIfTrue="1" operator="containsText" text="◙">
      <formula>NOT(ISERROR(SEARCH("◙",I127)))</formula>
    </cfRule>
    <cfRule type="containsText" dxfId="1765" priority="255" operator="containsText" text="P.">
      <formula>NOT(ISERROR(SEARCH("P.",I127)))</formula>
    </cfRule>
    <cfRule type="beginsWith" dxfId="1764" priority="254" operator="beginsWith" text="?">
      <formula>LEFT(I127,LEN("?"))="?"</formula>
    </cfRule>
    <cfRule type="beginsWith" dxfId="1763" priority="253" operator="beginsWith" text="1x ◙">
      <formula>LEFT(I127,LEN("1x ◙"))="1x ◙"</formula>
    </cfRule>
    <cfRule type="beginsWith" dxfId="1762" priority="252" operator="beginsWith" text="2x ◙">
      <formula>LEFT(I127,LEN("2x ◙"))="2x ◙"</formula>
    </cfRule>
    <cfRule type="containsText" dxfId="1761" priority="251" operator="containsText" text="ander">
      <formula>NOT(ISERROR(SEARCH("ander",I127)))</formula>
    </cfRule>
    <cfRule type="containsText" dxfId="1760" priority="250" stopIfTrue="1" operator="containsText" text="◙">
      <formula>NOT(ISERROR(SEARCH("◙",I127)))</formula>
    </cfRule>
    <cfRule type="containsText" dxfId="1759" priority="249" operator="containsText" text="P.">
      <formula>NOT(ISERROR(SEARCH("P.",I127)))</formula>
    </cfRule>
    <cfRule type="containsText" dxfId="1758" priority="265" stopIfTrue="1" operator="containsText" text="slecht">
      <formula>NOT(ISERROR(SEARCH("slecht",I127)))</formula>
    </cfRule>
    <cfRule type="beginsWith" dxfId="1757" priority="264" operator="beginsWith" text="?">
      <formula>LEFT(I127,LEN("?"))="?"</formula>
    </cfRule>
    <cfRule type="beginsWith" dxfId="1756" priority="263" operator="beginsWith" text="1x ◙">
      <formula>LEFT(I127,LEN("1x ◙"))="1x ◙"</formula>
    </cfRule>
    <cfRule type="beginsWith" dxfId="1755" priority="262" operator="beginsWith" text="2x ◙">
      <formula>LEFT(I127,LEN("2x ◙"))="2x ◙"</formula>
    </cfRule>
    <cfRule type="containsText" dxfId="1754" priority="261" operator="containsText" text="ander">
      <formula>NOT(ISERROR(SEARCH("ander",I127)))</formula>
    </cfRule>
    <cfRule type="containsText" dxfId="1753" priority="260" stopIfTrue="1" operator="containsText" text="◙">
      <formula>NOT(ISERROR(SEARCH("◙",I127)))</formula>
    </cfRule>
    <cfRule type="containsText" dxfId="1752" priority="259" operator="containsText" text="P.">
      <formula>NOT(ISERROR(SEARCH("P.",I127)))</formula>
    </cfRule>
    <cfRule type="containsText" dxfId="1751" priority="258" stopIfTrue="1" operator="containsText" text="o">
      <formula>NOT(ISERROR(SEARCH("o",I127)))</formula>
    </cfRule>
    <cfRule type="containsText" dxfId="1750" priority="257" operator="containsText" text="ander">
      <formula>NOT(ISERROR(SEARCH("ander",I127)))</formula>
    </cfRule>
  </conditionalFormatting>
  <conditionalFormatting sqref="I127:I128">
    <cfRule type="containsText" dxfId="1749" priority="247" stopIfTrue="1" operator="containsText" text="slecht">
      <formula>NOT(ISERROR(SEARCH("slecht",I127)))</formula>
    </cfRule>
  </conditionalFormatting>
  <conditionalFormatting sqref="I128">
    <cfRule type="beginsWith" dxfId="1748" priority="235" operator="beginsWith" text="1x ◙">
      <formula>LEFT(I128,LEN("1x ◙"))="1x ◙"</formula>
    </cfRule>
    <cfRule type="beginsWith" dxfId="1747" priority="234" operator="beginsWith" text="2x ◙">
      <formula>LEFT(I128,LEN("2x ◙"))="2x ◙"</formula>
    </cfRule>
    <cfRule type="containsText" dxfId="1746" priority="233" operator="containsText" text="ander">
      <formula>NOT(ISERROR(SEARCH("ander",I128)))</formula>
    </cfRule>
    <cfRule type="containsText" dxfId="1745" priority="232" stopIfTrue="1" operator="containsText" text="◙">
      <formula>NOT(ISERROR(SEARCH("◙",I128)))</formula>
    </cfRule>
    <cfRule type="containsText" dxfId="1744" priority="231" operator="containsText" text="P.">
      <formula>NOT(ISERROR(SEARCH("P.",I128)))</formula>
    </cfRule>
    <cfRule type="containsText" dxfId="1743" priority="230" stopIfTrue="1" operator="containsText" text="slecht">
      <formula>NOT(ISERROR(SEARCH("slecht",I128)))</formula>
    </cfRule>
    <cfRule type="beginsWith" dxfId="1742" priority="246" operator="beginsWith" text="?">
      <formula>LEFT(I128,LEN("?"))="?"</formula>
    </cfRule>
    <cfRule type="containsText" dxfId="1741" priority="241" operator="containsText" text="P.">
      <formula>NOT(ISERROR(SEARCH("P.",I128)))</formula>
    </cfRule>
    <cfRule type="beginsWith" dxfId="1740" priority="245" operator="beginsWith" text="1x ◙">
      <formula>LEFT(I128,LEN("1x ◙"))="1x ◙"</formula>
    </cfRule>
    <cfRule type="beginsWith" dxfId="1739" priority="244" operator="beginsWith" text="2x ◙">
      <formula>LEFT(I128,LEN("2x ◙"))="2x ◙"</formula>
    </cfRule>
    <cfRule type="containsText" dxfId="1738" priority="243" operator="containsText" text="ander">
      <formula>NOT(ISERROR(SEARCH("ander",I128)))</formula>
    </cfRule>
    <cfRule type="containsText" dxfId="1737" priority="242" stopIfTrue="1" operator="containsText" text="◙">
      <formula>NOT(ISERROR(SEARCH("◙",I128)))</formula>
    </cfRule>
    <cfRule type="containsText" dxfId="1736" priority="240" stopIfTrue="1" operator="containsText" text="o">
      <formula>NOT(ISERROR(SEARCH("o",I128)))</formula>
    </cfRule>
    <cfRule type="containsText" dxfId="1735" priority="239" operator="containsText" text="ander">
      <formula>NOT(ISERROR(SEARCH("ander",I128)))</formula>
    </cfRule>
    <cfRule type="containsText" dxfId="1734" priority="238" stopIfTrue="1" operator="containsText" text="◙">
      <formula>NOT(ISERROR(SEARCH("◙",I128)))</formula>
    </cfRule>
    <cfRule type="containsText" dxfId="1733" priority="237" operator="containsText" text="P.">
      <formula>NOT(ISERROR(SEARCH("P.",I128)))</formula>
    </cfRule>
    <cfRule type="beginsWith" dxfId="1732" priority="236" operator="beginsWith" text="?">
      <formula>LEFT(I128,LEN("?"))="?"</formula>
    </cfRule>
  </conditionalFormatting>
  <conditionalFormatting sqref="I141:I214">
    <cfRule type="containsText" dxfId="1731" priority="156" operator="containsText" text="Ø">
      <formula>NOT(ISERROR(SEARCH("Ø",I141)))</formula>
    </cfRule>
  </conditionalFormatting>
  <conditionalFormatting sqref="I219:I223">
    <cfRule type="containsText" dxfId="1730" priority="1" operator="containsText" text="Ø">
      <formula>NOT(ISERROR(SEARCH("Ø",I219)))</formula>
    </cfRule>
  </conditionalFormatting>
  <conditionalFormatting sqref="L5">
    <cfRule type="containsText" dxfId="1729" priority="687" operator="containsText" text="ander">
      <formula>NOT(ISERROR(SEARCH("ander",L5)))</formula>
    </cfRule>
    <cfRule type="beginsWith" dxfId="1728" priority="682" operator="beginsWith" text="?">
      <formula>LEFT(L5,LEN("?"))="?"</formula>
    </cfRule>
    <cfRule type="beginsWith" dxfId="1727" priority="683" operator="beginsWith" text="2x ■">
      <formula>LEFT(L5,LEN("2x ■"))="2x ■"</formula>
    </cfRule>
    <cfRule type="beginsWith" dxfId="1726" priority="684" operator="beginsWith" text="1x ■">
      <formula>LEFT(L5,LEN("1x ■"))="1x ■"</formula>
    </cfRule>
    <cfRule type="containsText" dxfId="1725" priority="685" stopIfTrue="1" operator="containsText" text="slecht">
      <formula>NOT(ISERROR(SEARCH("slecht",L5)))</formula>
    </cfRule>
    <cfRule type="containsText" dxfId="1724" priority="686" operator="containsText" text="P.">
      <formula>NOT(ISERROR(SEARCH("P.",L5)))</formula>
    </cfRule>
  </conditionalFormatting>
  <conditionalFormatting sqref="L7:L214">
    <cfRule type="containsText" dxfId="1723" priority="661" stopIfTrue="1" operator="containsText" text="?scan?">
      <formula>NOT(ISERROR(SEARCH("?scan?",L7)))</formula>
    </cfRule>
    <cfRule type="containsBlanks" priority="662">
      <formula>LEN(TRIM(L7))=0</formula>
    </cfRule>
    <cfRule type="containsText" dxfId="1722" priority="663" operator="containsText" text="scan">
      <formula>NOT(ISERROR(SEARCH("scan",L7)))</formula>
    </cfRule>
    <cfRule type="beginsWith" dxfId="1721" priority="664" operator="beginsWith" text="2x ■">
      <formula>LEFT(L7,LEN("2x ■"))="2x ■"</formula>
    </cfRule>
    <cfRule type="beginsWith" dxfId="1720" priority="665" operator="beginsWith" text="1x ■">
      <formula>LEFT(L7,LEN("1x ■"))="1x ■"</formula>
    </cfRule>
    <cfRule type="containsText" dxfId="1719" priority="666" stopIfTrue="1" operator="containsText" text="slecht">
      <formula>NOT(ISERROR(SEARCH("slecht",L7)))</formula>
    </cfRule>
    <cfRule type="containsText" dxfId="1718" priority="667" operator="containsText" text="P.">
      <formula>NOT(ISERROR(SEARCH("P.",L7)))</formula>
    </cfRule>
    <cfRule type="containsText" dxfId="1717" priority="668" operator="containsText" text="ander">
      <formula>NOT(ISERROR(SEARCH("ander",L7)))</formula>
    </cfRule>
    <cfRule type="cellIs" dxfId="1716" priority="669" operator="equal">
      <formula>0</formula>
    </cfRule>
    <cfRule type="containsBlanks" dxfId="1715" priority="670">
      <formula>LEN(TRIM(L7))=0</formula>
    </cfRule>
  </conditionalFormatting>
  <conditionalFormatting sqref="L219:L223">
    <cfRule type="containsText" dxfId="1714" priority="6" stopIfTrue="1" operator="containsText" text="?scan?">
      <formula>NOT(ISERROR(SEARCH("?scan?",L219)))</formula>
    </cfRule>
    <cfRule type="containsBlanks" priority="7">
      <formula>LEN(TRIM(L219))=0</formula>
    </cfRule>
    <cfRule type="containsText" dxfId="1713" priority="8" operator="containsText" text="scan">
      <formula>NOT(ISERROR(SEARCH("scan",L219)))</formula>
    </cfRule>
    <cfRule type="beginsWith" dxfId="1712" priority="9" operator="beginsWith" text="2x ■">
      <formula>LEFT(L219,LEN("2x ■"))="2x ■"</formula>
    </cfRule>
    <cfRule type="beginsWith" dxfId="1711" priority="10" operator="beginsWith" text="1x ■">
      <formula>LEFT(L219,LEN("1x ■"))="1x ■"</formula>
    </cfRule>
    <cfRule type="containsText" dxfId="1710" priority="11" stopIfTrue="1" operator="containsText" text="slecht">
      <formula>NOT(ISERROR(SEARCH("slecht",L219)))</formula>
    </cfRule>
    <cfRule type="containsText" dxfId="1709" priority="12" operator="containsText" text="P.">
      <formula>NOT(ISERROR(SEARCH("P.",L219)))</formula>
    </cfRule>
    <cfRule type="containsText" dxfId="1708" priority="13" operator="containsText" text="ander">
      <formula>NOT(ISERROR(SEARCH("ander",L219)))</formula>
    </cfRule>
  </conditionalFormatting>
  <conditionalFormatting sqref="L219:O223">
    <cfRule type="containsBlanks" dxfId="1707" priority="15">
      <formula>LEN(TRIM(L219))=0</formula>
    </cfRule>
    <cfRule type="cellIs" dxfId="1706" priority="14" operator="equal">
      <formula>0</formula>
    </cfRule>
  </conditionalFormatting>
  <conditionalFormatting sqref="M7:O214">
    <cfRule type="cellIs" dxfId="1705" priority="97" operator="greaterThan">
      <formula>1</formula>
    </cfRule>
    <cfRule type="cellIs" dxfId="1704" priority="98" operator="equal">
      <formula>0</formula>
    </cfRule>
    <cfRule type="containsBlanks" dxfId="1703" priority="99">
      <formula>LEN(TRIM(M7))=0</formula>
    </cfRule>
  </conditionalFormatting>
  <conditionalFormatting sqref="M219:O223">
    <cfRule type="cellIs" dxfId="1702" priority="18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68-1969-1483-1522-nl-fr-en-invent" xr:uid="{3371EE41-39CE-4CD6-9A85-8353066DB740}"/>
    <hyperlink ref="H2" r:id="rId2" display="https://www.postzegelalbum-be.com/intro/intro-5-contact-suggesties-appreciaties" xr:uid="{BDA07C7D-3C39-46D3-8995-E3EC6813C298}"/>
    <hyperlink ref="B4:D4" r:id="rId3" location="'MK INVENT J1968-J1969(NL)'!F218" display="◄scan" xr:uid="{6540CA16-279C-4DD2-8BA6-1D378DA7E906}"/>
    <hyperlink ref="H217" r:id="rId4" display="https://www.postzegelalbum-be.com/intro/intro-5-contact-suggesties-appreciaties" xr:uid="{91C5D350-AB51-4738-B62F-78CDD0F36E14}"/>
  </hyperlinks>
  <printOptions horizontalCentered="1"/>
  <pageMargins left="0" right="0" top="0.39370078740157483" bottom="0" header="0" footer="0"/>
  <pageSetup paperSize="9" scale="68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5480-4D44-484F-ABDE-1C2D20CDC955}">
  <dimension ref="A1:Q274"/>
  <sheetViews>
    <sheetView showZeros="0" zoomScaleNormal="100" workbookViewId="0">
      <pane xSplit="8" ySplit="5" topLeftCell="I255" activePane="bottomRight" state="frozen"/>
      <selection pane="topRight" activeCell="I1" sqref="I1"/>
      <selection pane="bottomLeft" activeCell="A6" sqref="A6"/>
      <selection pane="bottomRight" activeCell="A6" sqref="A6:XFD6"/>
    </sheetView>
  </sheetViews>
  <sheetFormatPr defaultRowHeight="14.4" x14ac:dyDescent="0.3"/>
  <cols>
    <col min="1" max="1" width="3.441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44" customWidth="1"/>
    <col min="7" max="7" width="90.5546875" customWidth="1"/>
    <col min="8" max="8" width="13.109375" customWidth="1"/>
    <col min="9" max="9" width="7.88671875" style="1" customWidth="1"/>
    <col min="10" max="10" width="9.88671875" customWidth="1"/>
    <col min="11" max="11" width="12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31.88671875" customWidth="1"/>
    <col min="17" max="17" width="25.77734375" customWidth="1"/>
  </cols>
  <sheetData>
    <row r="1" spans="1:17" ht="13.8" customHeight="1" x14ac:dyDescent="0.3">
      <c r="G1" s="68" t="s">
        <v>4045</v>
      </c>
    </row>
    <row r="2" spans="1:17" ht="15" thickBot="1" x14ac:dyDescent="0.35">
      <c r="A2" s="70" t="s">
        <v>4031</v>
      </c>
      <c r="F2"/>
      <c r="G2" s="72" t="s">
        <v>4033</v>
      </c>
      <c r="H2" s="79" t="s">
        <v>4034</v>
      </c>
      <c r="O2" s="1"/>
    </row>
    <row r="3" spans="1:17" ht="15" customHeight="1" thickBot="1" x14ac:dyDescent="0.35">
      <c r="A3" s="70" t="s">
        <v>4031</v>
      </c>
      <c r="B3" s="134" t="s">
        <v>4035</v>
      </c>
      <c r="C3" s="135"/>
      <c r="D3" s="136"/>
      <c r="E3" t="s">
        <v>3617</v>
      </c>
      <c r="F3" t="s">
        <v>3617</v>
      </c>
      <c r="G3" s="72" t="str">
        <f>CONCATENATE(D266,"Missende scans in:")</f>
        <v>8x ►Missende scans in:</v>
      </c>
      <c r="H3" s="73" t="s">
        <v>4047</v>
      </c>
      <c r="O3" s="1"/>
    </row>
    <row r="4" spans="1:17" ht="15.6" thickTop="1" thickBot="1" x14ac:dyDescent="0.35">
      <c r="A4" s="70" t="s">
        <v>4031</v>
      </c>
      <c r="B4" s="137" t="s">
        <v>4032</v>
      </c>
      <c r="C4" s="138"/>
      <c r="D4" s="139"/>
      <c r="E4" s="140" t="str">
        <f>CONCATENATE("◄x",COUNTIF(L5:L263, "scan"))</f>
        <v>◄x8</v>
      </c>
      <c r="F4" s="140"/>
      <c r="G4" s="75" t="s">
        <v>4046</v>
      </c>
      <c r="H4" s="74"/>
      <c r="I4" s="76"/>
      <c r="J4" s="77"/>
      <c r="K4" s="77"/>
      <c r="L4" s="76"/>
      <c r="M4" s="76"/>
      <c r="N4" s="77"/>
      <c r="O4" s="76"/>
      <c r="P4" s="77"/>
      <c r="Q4" s="78"/>
    </row>
    <row r="5" spans="1:17" ht="43.8" thickBot="1" x14ac:dyDescent="0.35">
      <c r="A5" s="70" t="s">
        <v>4031</v>
      </c>
      <c r="B5" s="23"/>
      <c r="C5" s="22" t="str">
        <f>IF(COUNTIF(B7:B263,"?")&gt;0,"?",IF(AND(D5="◄",E5="►"),"◄►",IF(D5="◄","◄",IF(E5="►","►",""))))</f>
        <v>◄</v>
      </c>
      <c r="D5" s="21" t="str">
        <f>IF(SUM(D7:D263)+1=ROWS(D7:D263)-COUNTIF(D7:D263,"-"),"","◄")</f>
        <v>◄</v>
      </c>
      <c r="E5" s="20" t="str">
        <f>IF(SUM(E7:E263)&gt;0,"►","")</f>
        <v/>
      </c>
      <c r="F5" s="29" t="s">
        <v>10</v>
      </c>
      <c r="G5" s="29" t="s">
        <v>9</v>
      </c>
      <c r="H5" s="29" t="s">
        <v>8</v>
      </c>
      <c r="I5" s="28" t="s">
        <v>7</v>
      </c>
      <c r="J5" s="27" t="s">
        <v>6</v>
      </c>
      <c r="K5" s="26" t="s">
        <v>5</v>
      </c>
      <c r="L5" s="25" t="s">
        <v>4</v>
      </c>
      <c r="M5" s="24" t="s">
        <v>3</v>
      </c>
      <c r="N5" s="24" t="s">
        <v>2</v>
      </c>
      <c r="O5" s="24" t="s">
        <v>1</v>
      </c>
      <c r="P5" s="30" t="s">
        <v>0</v>
      </c>
      <c r="Q5" s="31"/>
    </row>
    <row r="6" spans="1:17" ht="15" thickBot="1" x14ac:dyDescent="0.35">
      <c r="A6" s="70" t="s">
        <v>4031</v>
      </c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x14ac:dyDescent="0.3">
      <c r="A7" s="70" t="s">
        <v>4031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46" t="s">
        <v>11</v>
      </c>
      <c r="G7" s="17" t="s">
        <v>2366</v>
      </c>
      <c r="H7" s="16" t="s">
        <v>2367</v>
      </c>
      <c r="I7" s="15">
        <v>0</v>
      </c>
      <c r="J7" s="15" t="s">
        <v>2368</v>
      </c>
      <c r="K7" s="14" t="s">
        <v>17</v>
      </c>
      <c r="L7" s="13" t="s">
        <v>18</v>
      </c>
      <c r="M7" s="12" t="s">
        <v>2369</v>
      </c>
      <c r="N7" s="11" t="s">
        <v>2370</v>
      </c>
      <c r="O7" s="10">
        <v>25601</v>
      </c>
      <c r="P7" s="32" t="s">
        <v>2371</v>
      </c>
      <c r="Q7" s="33">
        <v>0</v>
      </c>
    </row>
    <row r="8" spans="1:17" x14ac:dyDescent="0.3">
      <c r="A8" s="70" t="s">
        <v>4031</v>
      </c>
      <c r="B8" s="9" t="str">
        <f t="shared" si="0"/>
        <v/>
      </c>
      <c r="C8" s="8" t="str">
        <f t="shared" si="1"/>
        <v>◄</v>
      </c>
      <c r="D8" s="7"/>
      <c r="E8" s="6"/>
      <c r="F8" s="45" t="s">
        <v>12</v>
      </c>
      <c r="G8" s="17" t="s">
        <v>2366</v>
      </c>
      <c r="H8" s="16" t="s">
        <v>2372</v>
      </c>
      <c r="I8" s="15">
        <v>0</v>
      </c>
      <c r="J8" s="15" t="s">
        <v>2368</v>
      </c>
      <c r="K8" s="14" t="s">
        <v>17</v>
      </c>
      <c r="L8" s="13" t="s">
        <v>18</v>
      </c>
      <c r="M8" s="12" t="s">
        <v>2369</v>
      </c>
      <c r="N8" s="11" t="s">
        <v>2370</v>
      </c>
      <c r="O8" s="10">
        <v>25601</v>
      </c>
      <c r="P8" s="34"/>
      <c r="Q8" s="35"/>
    </row>
    <row r="9" spans="1:17" ht="15" thickBot="1" x14ac:dyDescent="0.35">
      <c r="A9" s="70" t="s">
        <v>4031</v>
      </c>
      <c r="B9" s="9" t="str">
        <f t="shared" si="0"/>
        <v/>
      </c>
      <c r="C9" s="8" t="str">
        <f t="shared" si="1"/>
        <v>◄</v>
      </c>
      <c r="D9" s="7"/>
      <c r="E9" s="6"/>
      <c r="F9" s="45" t="s">
        <v>13</v>
      </c>
      <c r="G9" s="17" t="s">
        <v>2366</v>
      </c>
      <c r="H9" s="16" t="s">
        <v>2373</v>
      </c>
      <c r="I9" s="15">
        <v>0</v>
      </c>
      <c r="J9" s="15" t="s">
        <v>2368</v>
      </c>
      <c r="K9" s="14" t="s">
        <v>17</v>
      </c>
      <c r="L9" s="13" t="s">
        <v>18</v>
      </c>
      <c r="M9" s="12" t="s">
        <v>2369</v>
      </c>
      <c r="N9" s="11" t="s">
        <v>2370</v>
      </c>
      <c r="O9" s="10">
        <v>25601</v>
      </c>
      <c r="P9" s="34"/>
      <c r="Q9" s="35"/>
    </row>
    <row r="10" spans="1:17" x14ac:dyDescent="0.3">
      <c r="A10" s="70" t="s">
        <v>4031</v>
      </c>
      <c r="B10" s="9" t="str">
        <f t="shared" si="0"/>
        <v/>
      </c>
      <c r="C10" s="8" t="str">
        <f t="shared" si="1"/>
        <v>◄</v>
      </c>
      <c r="D10" s="7"/>
      <c r="E10" s="6"/>
      <c r="F10" s="46" t="s">
        <v>24</v>
      </c>
      <c r="G10" s="17" t="s">
        <v>2366</v>
      </c>
      <c r="H10" s="16" t="s">
        <v>2374</v>
      </c>
      <c r="I10" s="15" t="s">
        <v>16</v>
      </c>
      <c r="J10" s="15">
        <v>1524</v>
      </c>
      <c r="K10" s="14" t="s">
        <v>17</v>
      </c>
      <c r="L10" s="13" t="s">
        <v>18</v>
      </c>
      <c r="M10" s="12" t="s">
        <v>2369</v>
      </c>
      <c r="N10" s="11" t="s">
        <v>2370</v>
      </c>
      <c r="O10" s="10">
        <v>25601</v>
      </c>
      <c r="P10" s="32" t="s">
        <v>2371</v>
      </c>
      <c r="Q10" s="33">
        <v>0</v>
      </c>
    </row>
    <row r="11" spans="1:17" x14ac:dyDescent="0.3">
      <c r="A11" s="70" t="s">
        <v>4031</v>
      </c>
      <c r="B11" s="9" t="str">
        <f t="shared" si="0"/>
        <v/>
      </c>
      <c r="C11" s="8" t="str">
        <f t="shared" si="1"/>
        <v>◄</v>
      </c>
      <c r="D11" s="7"/>
      <c r="E11" s="6"/>
      <c r="F11" s="45" t="s">
        <v>25</v>
      </c>
      <c r="G11" s="17" t="s">
        <v>2366</v>
      </c>
      <c r="H11" s="16" t="s">
        <v>2375</v>
      </c>
      <c r="I11" s="15" t="s">
        <v>2376</v>
      </c>
      <c r="J11" s="15">
        <v>1524</v>
      </c>
      <c r="K11" s="14" t="s">
        <v>17</v>
      </c>
      <c r="L11" s="13" t="s">
        <v>18</v>
      </c>
      <c r="M11" s="12" t="s">
        <v>2369</v>
      </c>
      <c r="N11" s="11">
        <v>25683</v>
      </c>
      <c r="O11" s="10">
        <v>25601</v>
      </c>
      <c r="P11" s="34"/>
      <c r="Q11" s="35"/>
    </row>
    <row r="12" spans="1:17" ht="15" thickBot="1" x14ac:dyDescent="0.35">
      <c r="A12" s="70" t="s">
        <v>4031</v>
      </c>
      <c r="B12" s="9" t="str">
        <f t="shared" si="0"/>
        <v/>
      </c>
      <c r="C12" s="8" t="str">
        <f t="shared" si="1"/>
        <v>◄</v>
      </c>
      <c r="D12" s="7"/>
      <c r="E12" s="6"/>
      <c r="F12" s="45" t="s">
        <v>26</v>
      </c>
      <c r="G12" s="17" t="s">
        <v>2366</v>
      </c>
      <c r="H12" s="16" t="s">
        <v>2377</v>
      </c>
      <c r="I12" s="15" t="s">
        <v>28</v>
      </c>
      <c r="J12" s="15">
        <v>1524</v>
      </c>
      <c r="K12" s="14" t="s">
        <v>17</v>
      </c>
      <c r="L12" s="13" t="s">
        <v>18</v>
      </c>
      <c r="M12" s="12" t="s">
        <v>2369</v>
      </c>
      <c r="N12" s="11" t="s">
        <v>2370</v>
      </c>
      <c r="O12" s="10">
        <v>25601</v>
      </c>
      <c r="P12" s="34"/>
      <c r="Q12" s="35"/>
    </row>
    <row r="13" spans="1:17" x14ac:dyDescent="0.3">
      <c r="A13" s="70" t="s">
        <v>4031</v>
      </c>
      <c r="B13" s="9" t="str">
        <f t="shared" si="0"/>
        <v/>
      </c>
      <c r="C13" s="8" t="str">
        <f t="shared" si="1"/>
        <v>◄</v>
      </c>
      <c r="D13" s="7"/>
      <c r="E13" s="6"/>
      <c r="F13" s="46" t="s">
        <v>32</v>
      </c>
      <c r="G13" s="17" t="s">
        <v>2366</v>
      </c>
      <c r="H13" s="16" t="s">
        <v>2367</v>
      </c>
      <c r="I13" s="15">
        <v>0</v>
      </c>
      <c r="J13" s="15" t="s">
        <v>2368</v>
      </c>
      <c r="K13" s="14" t="s">
        <v>17</v>
      </c>
      <c r="L13" s="13" t="s">
        <v>18</v>
      </c>
      <c r="M13" s="12" t="s">
        <v>2369</v>
      </c>
      <c r="N13" s="11" t="s">
        <v>2370</v>
      </c>
      <c r="O13" s="10">
        <v>25601</v>
      </c>
      <c r="P13" s="32" t="s">
        <v>2371</v>
      </c>
      <c r="Q13" s="33">
        <v>0</v>
      </c>
    </row>
    <row r="14" spans="1:17" x14ac:dyDescent="0.3">
      <c r="A14" s="70" t="s">
        <v>4031</v>
      </c>
      <c r="B14" s="9" t="str">
        <f t="shared" si="0"/>
        <v/>
      </c>
      <c r="C14" s="8" t="str">
        <f t="shared" si="1"/>
        <v>◄</v>
      </c>
      <c r="D14" s="7"/>
      <c r="E14" s="6"/>
      <c r="F14" s="45" t="s">
        <v>33</v>
      </c>
      <c r="G14" s="17" t="s">
        <v>2366</v>
      </c>
      <c r="H14" s="16" t="s">
        <v>2373</v>
      </c>
      <c r="I14" s="15">
        <v>0</v>
      </c>
      <c r="J14" s="15" t="s">
        <v>2368</v>
      </c>
      <c r="K14" s="14" t="s">
        <v>17</v>
      </c>
      <c r="L14" s="13" t="s">
        <v>18</v>
      </c>
      <c r="M14" s="12" t="s">
        <v>2369</v>
      </c>
      <c r="N14" s="11" t="s">
        <v>2370</v>
      </c>
      <c r="O14" s="10">
        <v>25601</v>
      </c>
      <c r="P14" s="34"/>
      <c r="Q14" s="35"/>
    </row>
    <row r="15" spans="1:17" x14ac:dyDescent="0.3">
      <c r="A15" s="70" t="s">
        <v>4031</v>
      </c>
      <c r="B15" s="9" t="str">
        <f t="shared" si="0"/>
        <v/>
      </c>
      <c r="C15" s="8" t="str">
        <f t="shared" si="1"/>
        <v>◄</v>
      </c>
      <c r="D15" s="7"/>
      <c r="E15" s="6"/>
      <c r="F15" s="45" t="s">
        <v>34</v>
      </c>
      <c r="G15" s="17" t="s">
        <v>2366</v>
      </c>
      <c r="H15" s="16" t="s">
        <v>2378</v>
      </c>
      <c r="I15" s="15">
        <v>0</v>
      </c>
      <c r="J15" s="15" t="s">
        <v>2368</v>
      </c>
      <c r="K15" s="14" t="s">
        <v>50</v>
      </c>
      <c r="L15" s="13" t="s">
        <v>70</v>
      </c>
      <c r="M15" s="12" t="s">
        <v>2369</v>
      </c>
      <c r="N15" s="11" t="s">
        <v>50</v>
      </c>
      <c r="O15" s="10">
        <v>25601</v>
      </c>
      <c r="P15" s="34"/>
      <c r="Q15" s="35"/>
    </row>
    <row r="16" spans="1:17" ht="15" thickBot="1" x14ac:dyDescent="0.35">
      <c r="A16" s="70" t="s">
        <v>4031</v>
      </c>
      <c r="B16" s="9" t="str">
        <f t="shared" si="0"/>
        <v/>
      </c>
      <c r="C16" s="8" t="str">
        <f t="shared" si="1"/>
        <v>◄</v>
      </c>
      <c r="D16" s="7"/>
      <c r="E16" s="6"/>
      <c r="F16" s="46" t="s">
        <v>32</v>
      </c>
      <c r="G16" s="17" t="s">
        <v>2366</v>
      </c>
      <c r="H16" s="16" t="s">
        <v>2372</v>
      </c>
      <c r="I16" s="15">
        <v>0</v>
      </c>
      <c r="J16" s="15" t="s">
        <v>2368</v>
      </c>
      <c r="K16" s="14" t="s">
        <v>17</v>
      </c>
      <c r="L16" s="13" t="s">
        <v>18</v>
      </c>
      <c r="M16" s="12" t="s">
        <v>2369</v>
      </c>
      <c r="N16" s="11" t="s">
        <v>2370</v>
      </c>
      <c r="O16" s="10">
        <v>25601</v>
      </c>
      <c r="P16" s="36"/>
      <c r="Q16" s="37"/>
    </row>
    <row r="17" spans="1:17" x14ac:dyDescent="0.3">
      <c r="A17" s="70" t="s">
        <v>4031</v>
      </c>
      <c r="B17" s="9" t="str">
        <f t="shared" si="0"/>
        <v/>
      </c>
      <c r="C17" s="8" t="str">
        <f t="shared" si="1"/>
        <v>◄</v>
      </c>
      <c r="D17" s="7"/>
      <c r="E17" s="6"/>
      <c r="F17" s="46" t="s">
        <v>38</v>
      </c>
      <c r="G17" s="17" t="s">
        <v>2379</v>
      </c>
      <c r="H17" s="16" t="s">
        <v>2380</v>
      </c>
      <c r="I17" s="15">
        <v>0</v>
      </c>
      <c r="J17" s="15" t="s">
        <v>2381</v>
      </c>
      <c r="K17" s="14" t="s">
        <v>50</v>
      </c>
      <c r="L17" s="13" t="s">
        <v>51</v>
      </c>
      <c r="M17" s="12" t="s">
        <v>2382</v>
      </c>
      <c r="N17" s="11" t="s">
        <v>50</v>
      </c>
      <c r="O17" s="10">
        <v>25685</v>
      </c>
      <c r="P17" s="32" t="s">
        <v>2383</v>
      </c>
      <c r="Q17" s="33">
        <v>0</v>
      </c>
    </row>
    <row r="18" spans="1:17" x14ac:dyDescent="0.3">
      <c r="A18" s="70" t="s">
        <v>4031</v>
      </c>
      <c r="B18" s="9" t="str">
        <f t="shared" si="0"/>
        <v/>
      </c>
      <c r="C18" s="8" t="str">
        <f t="shared" si="1"/>
        <v>◄</v>
      </c>
      <c r="D18" s="7"/>
      <c r="E18" s="6"/>
      <c r="F18" s="45" t="s">
        <v>39</v>
      </c>
      <c r="G18" s="17" t="s">
        <v>2379</v>
      </c>
      <c r="H18" s="16" t="s">
        <v>2384</v>
      </c>
      <c r="I18" s="15">
        <v>0</v>
      </c>
      <c r="J18" s="15" t="s">
        <v>2385</v>
      </c>
      <c r="K18" s="14" t="s">
        <v>50</v>
      </c>
      <c r="L18" s="13" t="s">
        <v>51</v>
      </c>
      <c r="M18" s="12" t="s">
        <v>2382</v>
      </c>
      <c r="N18" s="11" t="s">
        <v>50</v>
      </c>
      <c r="O18" s="10">
        <v>25685</v>
      </c>
      <c r="P18" s="34"/>
      <c r="Q18" s="35"/>
    </row>
    <row r="19" spans="1:17" ht="15" thickBot="1" x14ac:dyDescent="0.35">
      <c r="A19" s="70" t="s">
        <v>4031</v>
      </c>
      <c r="B19" s="9" t="str">
        <f t="shared" si="0"/>
        <v/>
      </c>
      <c r="C19" s="8" t="str">
        <f t="shared" si="1"/>
        <v>◄</v>
      </c>
      <c r="D19" s="7"/>
      <c r="E19" s="6"/>
      <c r="F19" s="45" t="s">
        <v>40</v>
      </c>
      <c r="G19" s="17" t="s">
        <v>2379</v>
      </c>
      <c r="H19" s="16" t="s">
        <v>2384</v>
      </c>
      <c r="I19" s="15">
        <v>0</v>
      </c>
      <c r="J19" s="15" t="s">
        <v>2385</v>
      </c>
      <c r="K19" s="14" t="s">
        <v>50</v>
      </c>
      <c r="L19" s="13" t="s">
        <v>51</v>
      </c>
      <c r="M19" s="12" t="s">
        <v>2382</v>
      </c>
      <c r="N19" s="11" t="s">
        <v>50</v>
      </c>
      <c r="O19" s="10">
        <v>25685</v>
      </c>
      <c r="P19" s="34"/>
      <c r="Q19" s="35"/>
    </row>
    <row r="20" spans="1:17" x14ac:dyDescent="0.3">
      <c r="A20" s="70" t="s">
        <v>4031</v>
      </c>
      <c r="B20" s="9" t="str">
        <f t="shared" si="0"/>
        <v/>
      </c>
      <c r="C20" s="8" t="str">
        <f t="shared" si="1"/>
        <v>◄</v>
      </c>
      <c r="D20" s="7"/>
      <c r="E20" s="6"/>
      <c r="F20" s="46" t="s">
        <v>45</v>
      </c>
      <c r="G20" s="17" t="s">
        <v>2386</v>
      </c>
      <c r="H20" s="16" t="s">
        <v>2387</v>
      </c>
      <c r="I20" s="15">
        <v>0</v>
      </c>
      <c r="J20" s="15" t="s">
        <v>2388</v>
      </c>
      <c r="K20" s="14" t="s">
        <v>64</v>
      </c>
      <c r="L20" s="13" t="s">
        <v>18</v>
      </c>
      <c r="M20" s="12" t="s">
        <v>2389</v>
      </c>
      <c r="N20" s="11" t="s">
        <v>2390</v>
      </c>
      <c r="O20" s="10">
        <v>25636</v>
      </c>
      <c r="P20" s="32" t="s">
        <v>2391</v>
      </c>
      <c r="Q20" s="33">
        <v>0</v>
      </c>
    </row>
    <row r="21" spans="1:17" x14ac:dyDescent="0.3">
      <c r="A21" s="70" t="s">
        <v>4031</v>
      </c>
      <c r="B21" s="9" t="str">
        <f t="shared" si="0"/>
        <v/>
      </c>
      <c r="C21" s="8" t="str">
        <f t="shared" si="1"/>
        <v>◄</v>
      </c>
      <c r="D21" s="7"/>
      <c r="E21" s="6"/>
      <c r="F21" s="45" t="s">
        <v>46</v>
      </c>
      <c r="G21" s="17" t="s">
        <v>2386</v>
      </c>
      <c r="H21" s="16" t="s">
        <v>2392</v>
      </c>
      <c r="I21" s="15">
        <v>0</v>
      </c>
      <c r="J21" s="15" t="s">
        <v>2388</v>
      </c>
      <c r="K21" s="14" t="s">
        <v>64</v>
      </c>
      <c r="L21" s="13" t="s">
        <v>18</v>
      </c>
      <c r="M21" s="12" t="s">
        <v>2389</v>
      </c>
      <c r="N21" s="11" t="s">
        <v>2390</v>
      </c>
      <c r="O21" s="10">
        <v>25636</v>
      </c>
      <c r="P21" s="34"/>
      <c r="Q21" s="35"/>
    </row>
    <row r="22" spans="1:17" ht="15" thickBot="1" x14ac:dyDescent="0.35">
      <c r="A22" s="70" t="s">
        <v>4031</v>
      </c>
      <c r="B22" s="9" t="str">
        <f t="shared" si="0"/>
        <v/>
      </c>
      <c r="C22" s="8" t="str">
        <f t="shared" si="1"/>
        <v>◄</v>
      </c>
      <c r="D22" s="7"/>
      <c r="E22" s="6"/>
      <c r="F22" s="45" t="s">
        <v>47</v>
      </c>
      <c r="G22" s="17" t="s">
        <v>2386</v>
      </c>
      <c r="H22" s="16" t="s">
        <v>2393</v>
      </c>
      <c r="I22" s="15">
        <v>0</v>
      </c>
      <c r="J22" s="15" t="s">
        <v>2388</v>
      </c>
      <c r="K22" s="14" t="s">
        <v>50</v>
      </c>
      <c r="L22" s="13" t="s">
        <v>70</v>
      </c>
      <c r="M22" s="12" t="s">
        <v>2389</v>
      </c>
      <c r="N22" s="11" t="s">
        <v>50</v>
      </c>
      <c r="O22" s="10">
        <v>25636</v>
      </c>
      <c r="P22" s="34"/>
      <c r="Q22" s="35"/>
    </row>
    <row r="23" spans="1:17" x14ac:dyDescent="0.3">
      <c r="A23" s="70" t="s">
        <v>4031</v>
      </c>
      <c r="B23" s="9" t="str">
        <f t="shared" si="0"/>
        <v/>
      </c>
      <c r="C23" s="8" t="str">
        <f t="shared" si="1"/>
        <v>◄</v>
      </c>
      <c r="D23" s="7"/>
      <c r="E23" s="6"/>
      <c r="F23" s="46" t="s">
        <v>56</v>
      </c>
      <c r="G23" s="17" t="s">
        <v>2386</v>
      </c>
      <c r="H23" s="16" t="s">
        <v>2394</v>
      </c>
      <c r="I23" s="15" t="s">
        <v>1314</v>
      </c>
      <c r="J23" s="15">
        <v>1527</v>
      </c>
      <c r="K23" s="14" t="s">
        <v>64</v>
      </c>
      <c r="L23" s="13" t="s">
        <v>18</v>
      </c>
      <c r="M23" s="12" t="s">
        <v>2389</v>
      </c>
      <c r="N23" s="11" t="s">
        <v>2395</v>
      </c>
      <c r="O23" s="10">
        <v>25636</v>
      </c>
      <c r="P23" s="32" t="s">
        <v>2391</v>
      </c>
      <c r="Q23" s="33">
        <v>0</v>
      </c>
    </row>
    <row r="24" spans="1:17" ht="18" x14ac:dyDescent="0.35">
      <c r="A24" s="70" t="s">
        <v>4031</v>
      </c>
      <c r="B24" s="9" t="str">
        <f t="shared" si="0"/>
        <v/>
      </c>
      <c r="C24" s="8" t="str">
        <f t="shared" si="1"/>
        <v>◄</v>
      </c>
      <c r="D24" s="7"/>
      <c r="E24" s="6"/>
      <c r="F24" s="45" t="s">
        <v>57</v>
      </c>
      <c r="G24" s="17" t="s">
        <v>2386</v>
      </c>
      <c r="H24" s="16" t="s">
        <v>2396</v>
      </c>
      <c r="I24" s="15" t="s">
        <v>778</v>
      </c>
      <c r="J24" s="15">
        <v>1527</v>
      </c>
      <c r="K24" s="14" t="s">
        <v>64</v>
      </c>
      <c r="L24" s="13" t="s">
        <v>18</v>
      </c>
      <c r="M24" s="12" t="s">
        <v>2389</v>
      </c>
      <c r="N24" s="11" t="s">
        <v>2395</v>
      </c>
      <c r="O24" s="10">
        <v>25636</v>
      </c>
      <c r="P24" s="34"/>
      <c r="Q24" s="35"/>
    </row>
    <row r="25" spans="1:17" ht="15" thickBot="1" x14ac:dyDescent="0.35">
      <c r="A25" s="70" t="s">
        <v>4031</v>
      </c>
      <c r="B25" s="9" t="str">
        <f t="shared" si="0"/>
        <v/>
      </c>
      <c r="C25" s="8" t="str">
        <f t="shared" si="1"/>
        <v>◄</v>
      </c>
      <c r="D25" s="7"/>
      <c r="E25" s="6"/>
      <c r="F25" s="45" t="s">
        <v>58</v>
      </c>
      <c r="G25" s="17" t="s">
        <v>2386</v>
      </c>
      <c r="H25" s="16" t="s">
        <v>2397</v>
      </c>
      <c r="I25" s="15" t="s">
        <v>779</v>
      </c>
      <c r="J25" s="15">
        <v>1527</v>
      </c>
      <c r="K25" s="14" t="s">
        <v>64</v>
      </c>
      <c r="L25" s="13" t="s">
        <v>18</v>
      </c>
      <c r="M25" s="12" t="s">
        <v>2389</v>
      </c>
      <c r="N25" s="11" t="s">
        <v>2395</v>
      </c>
      <c r="O25" s="10">
        <v>25636</v>
      </c>
      <c r="P25" s="34"/>
      <c r="Q25" s="35"/>
    </row>
    <row r="26" spans="1:17" x14ac:dyDescent="0.3">
      <c r="A26" s="70" t="s">
        <v>4031</v>
      </c>
      <c r="B26" s="9" t="str">
        <f t="shared" si="0"/>
        <v/>
      </c>
      <c r="C26" s="8" t="str">
        <f t="shared" si="1"/>
        <v>◄</v>
      </c>
      <c r="D26" s="7"/>
      <c r="E26" s="6"/>
      <c r="F26" s="46" t="s">
        <v>65</v>
      </c>
      <c r="G26" s="17" t="s">
        <v>2398</v>
      </c>
      <c r="H26" s="16" t="s">
        <v>2399</v>
      </c>
      <c r="I26" s="15" t="s">
        <v>1316</v>
      </c>
      <c r="J26" s="15" t="s">
        <v>2400</v>
      </c>
      <c r="K26" s="14" t="s">
        <v>108</v>
      </c>
      <c r="L26" s="13" t="s">
        <v>18</v>
      </c>
      <c r="M26" s="12" t="s">
        <v>2401</v>
      </c>
      <c r="N26" s="11" t="s">
        <v>2402</v>
      </c>
      <c r="O26" s="10">
        <v>25664</v>
      </c>
      <c r="P26" s="32" t="s">
        <v>2403</v>
      </c>
      <c r="Q26" s="33">
        <v>0</v>
      </c>
    </row>
    <row r="27" spans="1:17" x14ac:dyDescent="0.3">
      <c r="A27" s="70" t="s">
        <v>4031</v>
      </c>
      <c r="B27" s="9" t="str">
        <f t="shared" si="0"/>
        <v/>
      </c>
      <c r="C27" s="8" t="str">
        <f t="shared" si="1"/>
        <v>◄</v>
      </c>
      <c r="D27" s="7"/>
      <c r="E27" s="6"/>
      <c r="F27" s="45" t="s">
        <v>66</v>
      </c>
      <c r="G27" s="17" t="s">
        <v>2398</v>
      </c>
      <c r="H27" s="16" t="s">
        <v>2404</v>
      </c>
      <c r="I27" s="15" t="s">
        <v>905</v>
      </c>
      <c r="J27" s="15" t="s">
        <v>2400</v>
      </c>
      <c r="K27" s="14" t="s">
        <v>2405</v>
      </c>
      <c r="L27" s="13" t="s">
        <v>18</v>
      </c>
      <c r="M27" s="12" t="s">
        <v>2401</v>
      </c>
      <c r="N27" s="11" t="s">
        <v>2402</v>
      </c>
      <c r="O27" s="10">
        <v>25664</v>
      </c>
      <c r="P27" s="34"/>
      <c r="Q27" s="35"/>
    </row>
    <row r="28" spans="1:17" ht="15" thickBot="1" x14ac:dyDescent="0.35">
      <c r="A28" s="70" t="s">
        <v>4031</v>
      </c>
      <c r="B28" s="9" t="str">
        <f t="shared" si="0"/>
        <v/>
      </c>
      <c r="C28" s="8" t="str">
        <f t="shared" si="1"/>
        <v>◄</v>
      </c>
      <c r="D28" s="7"/>
      <c r="E28" s="6"/>
      <c r="F28" s="45" t="s">
        <v>816</v>
      </c>
      <c r="G28" s="17" t="s">
        <v>2398</v>
      </c>
      <c r="H28" s="16" t="s">
        <v>2406</v>
      </c>
      <c r="I28" s="15">
        <v>0</v>
      </c>
      <c r="J28" s="15" t="s">
        <v>2400</v>
      </c>
      <c r="K28" s="14" t="s">
        <v>50</v>
      </c>
      <c r="L28" s="13" t="s">
        <v>70</v>
      </c>
      <c r="M28" s="12" t="s">
        <v>2401</v>
      </c>
      <c r="N28" s="11" t="s">
        <v>50</v>
      </c>
      <c r="O28" s="10">
        <v>25664</v>
      </c>
      <c r="P28" s="34"/>
      <c r="Q28" s="35"/>
    </row>
    <row r="29" spans="1:17" x14ac:dyDescent="0.3">
      <c r="A29" s="70" t="s">
        <v>4031</v>
      </c>
      <c r="B29" s="9" t="str">
        <f t="shared" si="0"/>
        <v/>
      </c>
      <c r="C29" s="8" t="str">
        <f t="shared" si="1"/>
        <v>◄</v>
      </c>
      <c r="D29" s="7"/>
      <c r="E29" s="6"/>
      <c r="F29" s="46" t="s">
        <v>71</v>
      </c>
      <c r="G29" s="17" t="s">
        <v>2407</v>
      </c>
      <c r="H29" s="16" t="s">
        <v>2408</v>
      </c>
      <c r="I29" s="15" t="s">
        <v>1316</v>
      </c>
      <c r="J29" s="15" t="s">
        <v>2409</v>
      </c>
      <c r="K29" s="14" t="s">
        <v>2410</v>
      </c>
      <c r="L29" s="13" t="s">
        <v>18</v>
      </c>
      <c r="M29" s="12" t="s">
        <v>2411</v>
      </c>
      <c r="N29" s="11" t="s">
        <v>2412</v>
      </c>
      <c r="O29" s="10">
        <v>25671</v>
      </c>
      <c r="P29" s="32" t="s">
        <v>2413</v>
      </c>
      <c r="Q29" s="33">
        <v>0</v>
      </c>
    </row>
    <row r="30" spans="1:17" ht="15.6" x14ac:dyDescent="0.3">
      <c r="A30" s="70" t="s">
        <v>4031</v>
      </c>
      <c r="B30" s="9" t="str">
        <f t="shared" si="0"/>
        <v/>
      </c>
      <c r="C30" s="8" t="str">
        <f t="shared" si="1"/>
        <v>◄</v>
      </c>
      <c r="D30" s="7"/>
      <c r="E30" s="6"/>
      <c r="F30" s="45" t="s">
        <v>72</v>
      </c>
      <c r="G30" s="17" t="s">
        <v>2407</v>
      </c>
      <c r="H30" s="16" t="s">
        <v>2414</v>
      </c>
      <c r="I30" s="15" t="s">
        <v>1916</v>
      </c>
      <c r="J30" s="15" t="s">
        <v>2409</v>
      </c>
      <c r="K30" s="14" t="s">
        <v>1971</v>
      </c>
      <c r="L30" s="13" t="s">
        <v>18</v>
      </c>
      <c r="M30" s="12" t="s">
        <v>2411</v>
      </c>
      <c r="N30" s="11" t="s">
        <v>2412</v>
      </c>
      <c r="O30" s="10">
        <v>25671</v>
      </c>
      <c r="P30" s="34"/>
      <c r="Q30" s="35"/>
    </row>
    <row r="31" spans="1:17" ht="16.2" thickBot="1" x14ac:dyDescent="0.35">
      <c r="A31" s="70" t="s">
        <v>4031</v>
      </c>
      <c r="B31" s="9" t="str">
        <f t="shared" si="0"/>
        <v/>
      </c>
      <c r="C31" s="8" t="str">
        <f t="shared" si="1"/>
        <v>◄</v>
      </c>
      <c r="D31" s="7"/>
      <c r="E31" s="6"/>
      <c r="F31" s="45" t="s">
        <v>822</v>
      </c>
      <c r="G31" s="17" t="s">
        <v>2407</v>
      </c>
      <c r="H31" s="16" t="s">
        <v>2415</v>
      </c>
      <c r="I31" s="15" t="s">
        <v>1916</v>
      </c>
      <c r="J31" s="15" t="s">
        <v>2409</v>
      </c>
      <c r="K31" s="14" t="s">
        <v>21</v>
      </c>
      <c r="L31" s="13" t="s">
        <v>18</v>
      </c>
      <c r="M31" s="12" t="s">
        <v>2411</v>
      </c>
      <c r="N31" s="11" t="s">
        <v>21</v>
      </c>
      <c r="O31" s="10">
        <v>25671</v>
      </c>
      <c r="P31" s="34"/>
      <c r="Q31" s="35"/>
    </row>
    <row r="32" spans="1:17" x14ac:dyDescent="0.3">
      <c r="A32" s="70" t="s">
        <v>4031</v>
      </c>
      <c r="B32" s="9" t="str">
        <f t="shared" si="0"/>
        <v/>
      </c>
      <c r="C32" s="8" t="str">
        <f t="shared" si="1"/>
        <v>◄</v>
      </c>
      <c r="D32" s="7"/>
      <c r="E32" s="6"/>
      <c r="F32" s="46" t="s">
        <v>78</v>
      </c>
      <c r="G32" s="17" t="s">
        <v>2416</v>
      </c>
      <c r="H32" s="16" t="s">
        <v>2417</v>
      </c>
      <c r="I32" s="67" t="s">
        <v>28</v>
      </c>
      <c r="J32" s="15" t="s">
        <v>2418</v>
      </c>
      <c r="K32" s="14" t="s">
        <v>82</v>
      </c>
      <c r="L32" s="13" t="s">
        <v>18</v>
      </c>
      <c r="M32" s="12" t="s">
        <v>2419</v>
      </c>
      <c r="N32" s="11" t="s">
        <v>2420</v>
      </c>
      <c r="O32" s="10">
        <v>25692</v>
      </c>
      <c r="P32" s="32" t="s">
        <v>2421</v>
      </c>
      <c r="Q32" s="33">
        <v>0</v>
      </c>
    </row>
    <row r="33" spans="1:17" x14ac:dyDescent="0.3">
      <c r="A33" s="70" t="s">
        <v>4031</v>
      </c>
      <c r="B33" s="9" t="str">
        <f t="shared" si="0"/>
        <v/>
      </c>
      <c r="C33" s="8" t="str">
        <f t="shared" si="1"/>
        <v>◄</v>
      </c>
      <c r="D33" s="7"/>
      <c r="E33" s="6"/>
      <c r="F33" s="45" t="s">
        <v>79</v>
      </c>
      <c r="G33" s="17" t="s">
        <v>2416</v>
      </c>
      <c r="H33" s="16" t="s">
        <v>2422</v>
      </c>
      <c r="I33" s="67" t="s">
        <v>16</v>
      </c>
      <c r="J33" s="15" t="s">
        <v>2418</v>
      </c>
      <c r="K33" s="14" t="s">
        <v>17</v>
      </c>
      <c r="L33" s="13" t="s">
        <v>18</v>
      </c>
      <c r="M33" s="12" t="s">
        <v>2419</v>
      </c>
      <c r="N33" s="11" t="s">
        <v>2420</v>
      </c>
      <c r="O33" s="10">
        <v>25692</v>
      </c>
      <c r="P33" s="34"/>
      <c r="Q33" s="35"/>
    </row>
    <row r="34" spans="1:17" ht="15" thickBot="1" x14ac:dyDescent="0.35">
      <c r="A34" s="70" t="s">
        <v>4031</v>
      </c>
      <c r="B34" s="9" t="str">
        <f t="shared" si="0"/>
        <v/>
      </c>
      <c r="C34" s="8" t="str">
        <f t="shared" si="1"/>
        <v>◄</v>
      </c>
      <c r="D34" s="7"/>
      <c r="E34" s="6"/>
      <c r="F34" s="45" t="s">
        <v>826</v>
      </c>
      <c r="G34" s="17" t="s">
        <v>2416</v>
      </c>
      <c r="H34" s="16" t="s">
        <v>2423</v>
      </c>
      <c r="I34" s="15">
        <v>0</v>
      </c>
      <c r="J34" s="15" t="s">
        <v>2418</v>
      </c>
      <c r="K34" s="14" t="s">
        <v>50</v>
      </c>
      <c r="L34" s="13" t="s">
        <v>70</v>
      </c>
      <c r="M34" s="12" t="s">
        <v>2419</v>
      </c>
      <c r="N34" s="11" t="s">
        <v>50</v>
      </c>
      <c r="O34" s="10">
        <v>25692</v>
      </c>
      <c r="P34" s="34"/>
      <c r="Q34" s="35"/>
    </row>
    <row r="35" spans="1:17" x14ac:dyDescent="0.3">
      <c r="A35" s="70" t="s">
        <v>4031</v>
      </c>
      <c r="B35" s="9" t="str">
        <f t="shared" si="0"/>
        <v/>
      </c>
      <c r="C35" s="8" t="str">
        <f t="shared" si="1"/>
        <v>◄</v>
      </c>
      <c r="D35" s="7"/>
      <c r="E35" s="6"/>
      <c r="F35" s="46" t="s">
        <v>85</v>
      </c>
      <c r="G35" s="17" t="s">
        <v>2416</v>
      </c>
      <c r="H35" s="16" t="s">
        <v>2424</v>
      </c>
      <c r="I35" s="66" t="s">
        <v>28</v>
      </c>
      <c r="J35" s="15">
        <v>1531</v>
      </c>
      <c r="K35" s="14" t="s">
        <v>82</v>
      </c>
      <c r="L35" s="13" t="s">
        <v>18</v>
      </c>
      <c r="M35" s="12" t="s">
        <v>2419</v>
      </c>
      <c r="N35" s="11" t="s">
        <v>1093</v>
      </c>
      <c r="O35" s="10">
        <v>25692</v>
      </c>
      <c r="P35" s="32" t="s">
        <v>2421</v>
      </c>
      <c r="Q35" s="33">
        <v>0</v>
      </c>
    </row>
    <row r="36" spans="1:17" x14ac:dyDescent="0.3">
      <c r="A36" s="70" t="s">
        <v>4031</v>
      </c>
      <c r="B36" s="9" t="str">
        <f t="shared" si="0"/>
        <v/>
      </c>
      <c r="C36" s="8" t="str">
        <f t="shared" si="1"/>
        <v>◄</v>
      </c>
      <c r="D36" s="7"/>
      <c r="E36" s="6"/>
      <c r="F36" s="45" t="s">
        <v>86</v>
      </c>
      <c r="G36" s="17" t="s">
        <v>2416</v>
      </c>
      <c r="H36" s="16" t="s">
        <v>2425</v>
      </c>
      <c r="I36" s="66" t="s">
        <v>16</v>
      </c>
      <c r="J36" s="15">
        <v>1531</v>
      </c>
      <c r="K36" s="14" t="s">
        <v>17</v>
      </c>
      <c r="L36" s="13" t="s">
        <v>18</v>
      </c>
      <c r="M36" s="12" t="s">
        <v>2419</v>
      </c>
      <c r="N36" s="11" t="s">
        <v>1093</v>
      </c>
      <c r="O36" s="10">
        <v>25692</v>
      </c>
      <c r="P36" s="34"/>
      <c r="Q36" s="35"/>
    </row>
    <row r="37" spans="1:17" ht="15" thickBot="1" x14ac:dyDescent="0.35">
      <c r="A37" s="70" t="s">
        <v>4031</v>
      </c>
      <c r="B37" s="9" t="str">
        <f t="shared" si="0"/>
        <v/>
      </c>
      <c r="C37" s="8" t="str">
        <f t="shared" si="1"/>
        <v>◄</v>
      </c>
      <c r="D37" s="7"/>
      <c r="E37" s="6"/>
      <c r="F37" s="45" t="s">
        <v>87</v>
      </c>
      <c r="G37" s="17" t="s">
        <v>2416</v>
      </c>
      <c r="H37" s="16" t="s">
        <v>2426</v>
      </c>
      <c r="I37" s="15">
        <v>0</v>
      </c>
      <c r="J37" s="15">
        <v>1531</v>
      </c>
      <c r="K37" s="14" t="s">
        <v>50</v>
      </c>
      <c r="L37" s="13" t="s">
        <v>70</v>
      </c>
      <c r="M37" s="12" t="s">
        <v>2419</v>
      </c>
      <c r="N37" s="11" t="s">
        <v>50</v>
      </c>
      <c r="O37" s="10">
        <v>25692</v>
      </c>
      <c r="P37" s="34"/>
      <c r="Q37" s="35"/>
    </row>
    <row r="38" spans="1:17" x14ac:dyDescent="0.3">
      <c r="A38" s="70" t="s">
        <v>4031</v>
      </c>
      <c r="B38" s="9" t="str">
        <f t="shared" si="0"/>
        <v/>
      </c>
      <c r="C38" s="8" t="str">
        <f t="shared" si="1"/>
        <v>◄</v>
      </c>
      <c r="D38" s="7"/>
      <c r="E38" s="6"/>
      <c r="F38" s="46" t="s">
        <v>94</v>
      </c>
      <c r="G38" s="17" t="s">
        <v>2427</v>
      </c>
      <c r="H38" s="16" t="s">
        <v>2428</v>
      </c>
      <c r="I38" s="15" t="s">
        <v>1316</v>
      </c>
      <c r="J38" s="15" t="s">
        <v>2429</v>
      </c>
      <c r="K38" s="14" t="s">
        <v>2012</v>
      </c>
      <c r="L38" s="13" t="s">
        <v>18</v>
      </c>
      <c r="M38" s="12" t="s">
        <v>2430</v>
      </c>
      <c r="N38" s="11" t="s">
        <v>2431</v>
      </c>
      <c r="O38" s="10">
        <v>25720</v>
      </c>
      <c r="P38" s="32" t="s">
        <v>2432</v>
      </c>
      <c r="Q38" s="33" t="s">
        <v>318</v>
      </c>
    </row>
    <row r="39" spans="1:17" x14ac:dyDescent="0.3">
      <c r="A39" s="70" t="s">
        <v>4031</v>
      </c>
      <c r="B39" s="9" t="str">
        <f t="shared" si="0"/>
        <v/>
      </c>
      <c r="C39" s="8" t="str">
        <f t="shared" si="1"/>
        <v>◄</v>
      </c>
      <c r="D39" s="7"/>
      <c r="E39" s="6"/>
      <c r="F39" s="45" t="s">
        <v>95</v>
      </c>
      <c r="G39" s="17" t="s">
        <v>2427</v>
      </c>
      <c r="H39" s="16" t="s">
        <v>2433</v>
      </c>
      <c r="I39" s="15" t="s">
        <v>905</v>
      </c>
      <c r="J39" s="15" t="s">
        <v>2429</v>
      </c>
      <c r="K39" s="14" t="s">
        <v>2012</v>
      </c>
      <c r="L39" s="13" t="s">
        <v>18</v>
      </c>
      <c r="M39" s="12" t="s">
        <v>2430</v>
      </c>
      <c r="N39" s="11" t="s">
        <v>2431</v>
      </c>
      <c r="O39" s="10">
        <v>25720</v>
      </c>
      <c r="P39" s="34"/>
      <c r="Q39" s="35"/>
    </row>
    <row r="40" spans="1:17" ht="16.2" thickBot="1" x14ac:dyDescent="0.35">
      <c r="A40" s="70" t="s">
        <v>4031</v>
      </c>
      <c r="B40" s="9" t="str">
        <f t="shared" si="0"/>
        <v/>
      </c>
      <c r="C40" s="8" t="str">
        <f t="shared" si="1"/>
        <v>◄</v>
      </c>
      <c r="D40" s="7"/>
      <c r="E40" s="6"/>
      <c r="F40" s="45" t="s">
        <v>96</v>
      </c>
      <c r="G40" s="17" t="s">
        <v>2427</v>
      </c>
      <c r="H40" s="16" t="s">
        <v>2434</v>
      </c>
      <c r="I40" s="15" t="s">
        <v>1916</v>
      </c>
      <c r="J40" s="15" t="s">
        <v>2429</v>
      </c>
      <c r="K40" s="14" t="s">
        <v>2012</v>
      </c>
      <c r="L40" s="13" t="s">
        <v>18</v>
      </c>
      <c r="M40" s="12" t="s">
        <v>2430</v>
      </c>
      <c r="N40" s="11" t="s">
        <v>2431</v>
      </c>
      <c r="O40" s="10">
        <v>25720</v>
      </c>
      <c r="P40" s="34"/>
      <c r="Q40" s="35"/>
    </row>
    <row r="41" spans="1:17" x14ac:dyDescent="0.3">
      <c r="A41" s="70" t="s">
        <v>4031</v>
      </c>
      <c r="B41" s="9" t="str">
        <f t="shared" si="0"/>
        <v/>
      </c>
      <c r="C41" s="8" t="str">
        <f t="shared" si="1"/>
        <v>◄</v>
      </c>
      <c r="D41" s="7"/>
      <c r="E41" s="6"/>
      <c r="F41" s="46" t="s">
        <v>103</v>
      </c>
      <c r="G41" s="17" t="s">
        <v>2427</v>
      </c>
      <c r="H41" s="16" t="s">
        <v>2435</v>
      </c>
      <c r="I41" s="15" t="s">
        <v>905</v>
      </c>
      <c r="J41" s="15" t="s">
        <v>2429</v>
      </c>
      <c r="K41" s="14" t="s">
        <v>2012</v>
      </c>
      <c r="L41" s="13" t="s">
        <v>18</v>
      </c>
      <c r="M41" s="12" t="s">
        <v>2430</v>
      </c>
      <c r="N41" s="11" t="s">
        <v>2431</v>
      </c>
      <c r="O41" s="10">
        <v>25720</v>
      </c>
      <c r="P41" s="32" t="s">
        <v>2432</v>
      </c>
      <c r="Q41" s="33" t="s">
        <v>318</v>
      </c>
    </row>
    <row r="42" spans="1:17" x14ac:dyDescent="0.3">
      <c r="A42" s="70" t="s">
        <v>4031</v>
      </c>
      <c r="B42" s="9" t="str">
        <f t="shared" si="0"/>
        <v/>
      </c>
      <c r="C42" s="8" t="str">
        <f t="shared" si="1"/>
        <v>◄</v>
      </c>
      <c r="D42" s="7"/>
      <c r="E42" s="6"/>
      <c r="F42" s="45" t="s">
        <v>104</v>
      </c>
      <c r="G42" s="17" t="s">
        <v>2427</v>
      </c>
      <c r="H42" s="16" t="s">
        <v>2436</v>
      </c>
      <c r="I42" s="15" t="s">
        <v>905</v>
      </c>
      <c r="J42" s="15">
        <v>1533</v>
      </c>
      <c r="K42" s="14" t="s">
        <v>2437</v>
      </c>
      <c r="L42" s="13" t="s">
        <v>18</v>
      </c>
      <c r="M42" s="12" t="s">
        <v>2430</v>
      </c>
      <c r="N42" s="11" t="s">
        <v>2431</v>
      </c>
      <c r="O42" s="10">
        <v>25720</v>
      </c>
      <c r="P42" s="34"/>
      <c r="Q42" s="35"/>
    </row>
    <row r="43" spans="1:17" ht="15" thickBot="1" x14ac:dyDescent="0.35">
      <c r="A43" s="70" t="s">
        <v>4031</v>
      </c>
      <c r="B43" s="9" t="str">
        <f t="shared" si="0"/>
        <v/>
      </c>
      <c r="C43" s="8" t="str">
        <f t="shared" si="1"/>
        <v>◄</v>
      </c>
      <c r="D43" s="7"/>
      <c r="E43" s="6"/>
      <c r="F43" s="45" t="s">
        <v>105</v>
      </c>
      <c r="G43" s="17" t="s">
        <v>2427</v>
      </c>
      <c r="H43" s="16" t="s">
        <v>2438</v>
      </c>
      <c r="I43" s="15">
        <v>0</v>
      </c>
      <c r="J43" s="15">
        <v>1533</v>
      </c>
      <c r="K43" s="14" t="s">
        <v>2437</v>
      </c>
      <c r="L43" s="13" t="s">
        <v>18</v>
      </c>
      <c r="M43" s="12" t="s">
        <v>2430</v>
      </c>
      <c r="N43" s="11" t="s">
        <v>2439</v>
      </c>
      <c r="O43" s="10">
        <v>25720</v>
      </c>
      <c r="P43" s="34"/>
      <c r="Q43" s="35"/>
    </row>
    <row r="44" spans="1:17" x14ac:dyDescent="0.3">
      <c r="A44" s="70" t="s">
        <v>4031</v>
      </c>
      <c r="B44" s="9" t="str">
        <f t="shared" si="0"/>
        <v/>
      </c>
      <c r="C44" s="8" t="str">
        <f t="shared" si="1"/>
        <v>◄</v>
      </c>
      <c r="D44" s="7"/>
      <c r="E44" s="6"/>
      <c r="F44" s="46" t="s">
        <v>112</v>
      </c>
      <c r="G44" s="17" t="s">
        <v>2427</v>
      </c>
      <c r="H44" s="16" t="s">
        <v>2440</v>
      </c>
      <c r="I44" s="15" t="s">
        <v>905</v>
      </c>
      <c r="J44" s="15">
        <v>1534</v>
      </c>
      <c r="K44" s="14" t="s">
        <v>2441</v>
      </c>
      <c r="L44" s="13" t="s">
        <v>18</v>
      </c>
      <c r="M44" s="12" t="s">
        <v>2430</v>
      </c>
      <c r="N44" s="11" t="s">
        <v>2439</v>
      </c>
      <c r="O44" s="10">
        <v>25720</v>
      </c>
      <c r="P44" s="32" t="s">
        <v>2432</v>
      </c>
      <c r="Q44" s="33" t="s">
        <v>318</v>
      </c>
    </row>
    <row r="45" spans="1:17" x14ac:dyDescent="0.3">
      <c r="A45" s="70" t="s">
        <v>4031</v>
      </c>
      <c r="B45" s="9" t="str">
        <f t="shared" si="0"/>
        <v/>
      </c>
      <c r="C45" s="8" t="str">
        <f t="shared" si="1"/>
        <v>◄</v>
      </c>
      <c r="D45" s="7"/>
      <c r="E45" s="6"/>
      <c r="F45" s="45" t="s">
        <v>113</v>
      </c>
      <c r="G45" s="17" t="s">
        <v>2427</v>
      </c>
      <c r="H45" s="16" t="s">
        <v>2442</v>
      </c>
      <c r="I45" s="15" t="s">
        <v>905</v>
      </c>
      <c r="J45" s="15">
        <v>1534</v>
      </c>
      <c r="K45" s="14" t="s">
        <v>2441</v>
      </c>
      <c r="L45" s="13" t="s">
        <v>18</v>
      </c>
      <c r="M45" s="12" t="s">
        <v>2430</v>
      </c>
      <c r="N45" s="11" t="s">
        <v>2439</v>
      </c>
      <c r="O45" s="10">
        <v>25720</v>
      </c>
      <c r="P45" s="34"/>
      <c r="Q45" s="35"/>
    </row>
    <row r="46" spans="1:17" ht="15" thickBot="1" x14ac:dyDescent="0.35">
      <c r="A46" s="70" t="s">
        <v>4031</v>
      </c>
      <c r="B46" s="9" t="str">
        <f t="shared" si="0"/>
        <v/>
      </c>
      <c r="C46" s="8" t="str">
        <f t="shared" si="1"/>
        <v>◄</v>
      </c>
      <c r="D46" s="7"/>
      <c r="E46" s="6"/>
      <c r="F46" s="45" t="s">
        <v>114</v>
      </c>
      <c r="G46" s="17" t="s">
        <v>2427</v>
      </c>
      <c r="H46" s="16" t="s">
        <v>2443</v>
      </c>
      <c r="I46" s="15" t="s">
        <v>1316</v>
      </c>
      <c r="J46" s="15">
        <v>1534</v>
      </c>
      <c r="K46" s="14" t="s">
        <v>2441</v>
      </c>
      <c r="L46" s="13" t="s">
        <v>18</v>
      </c>
      <c r="M46" s="12" t="s">
        <v>2430</v>
      </c>
      <c r="N46" s="11" t="s">
        <v>2439</v>
      </c>
      <c r="O46" s="10">
        <v>25720</v>
      </c>
      <c r="P46" s="34"/>
      <c r="Q46" s="35"/>
    </row>
    <row r="47" spans="1:17" x14ac:dyDescent="0.3">
      <c r="A47" s="70" t="s">
        <v>4031</v>
      </c>
      <c r="B47" s="9" t="str">
        <f t="shared" si="0"/>
        <v/>
      </c>
      <c r="C47" s="8" t="str">
        <f t="shared" si="1"/>
        <v>◄</v>
      </c>
      <c r="D47" s="7"/>
      <c r="E47" s="6"/>
      <c r="F47" s="46" t="s">
        <v>118</v>
      </c>
      <c r="G47" s="17" t="s">
        <v>2427</v>
      </c>
      <c r="H47" s="16" t="s">
        <v>2444</v>
      </c>
      <c r="I47" s="15" t="s">
        <v>16</v>
      </c>
      <c r="J47" s="15">
        <v>1535</v>
      </c>
      <c r="K47" s="14" t="s">
        <v>75</v>
      </c>
      <c r="L47" s="13" t="s">
        <v>18</v>
      </c>
      <c r="M47" s="12" t="s">
        <v>2430</v>
      </c>
      <c r="N47" s="11" t="s">
        <v>2439</v>
      </c>
      <c r="O47" s="10">
        <v>25720</v>
      </c>
      <c r="P47" s="32" t="s">
        <v>2432</v>
      </c>
      <c r="Q47" s="33" t="s">
        <v>318</v>
      </c>
    </row>
    <row r="48" spans="1:17" x14ac:dyDescent="0.3">
      <c r="A48" s="70" t="s">
        <v>4031</v>
      </c>
      <c r="B48" s="9" t="str">
        <f t="shared" si="0"/>
        <v/>
      </c>
      <c r="C48" s="8" t="str">
        <f t="shared" si="1"/>
        <v>◄</v>
      </c>
      <c r="D48" s="7"/>
      <c r="E48" s="6"/>
      <c r="F48" s="45" t="s">
        <v>849</v>
      </c>
      <c r="G48" s="17" t="s">
        <v>2427</v>
      </c>
      <c r="H48" s="16" t="s">
        <v>2445</v>
      </c>
      <c r="I48" s="15" t="s">
        <v>16</v>
      </c>
      <c r="J48" s="15">
        <v>1535</v>
      </c>
      <c r="K48" s="14" t="s">
        <v>75</v>
      </c>
      <c r="L48" s="13" t="s">
        <v>18</v>
      </c>
      <c r="M48" s="12" t="s">
        <v>2430</v>
      </c>
      <c r="N48" s="11" t="s">
        <v>2439</v>
      </c>
      <c r="O48" s="10">
        <v>25720</v>
      </c>
      <c r="P48" s="34"/>
      <c r="Q48" s="35"/>
    </row>
    <row r="49" spans="1:17" ht="15" thickBot="1" x14ac:dyDescent="0.35">
      <c r="A49" s="70" t="s">
        <v>4031</v>
      </c>
      <c r="B49" s="9" t="str">
        <f t="shared" si="0"/>
        <v/>
      </c>
      <c r="C49" s="8" t="str">
        <f t="shared" si="1"/>
        <v>◄</v>
      </c>
      <c r="D49" s="7"/>
      <c r="E49" s="6"/>
      <c r="F49" s="45" t="s">
        <v>851</v>
      </c>
      <c r="G49" s="17" t="s">
        <v>2427</v>
      </c>
      <c r="H49" s="16" t="s">
        <v>2446</v>
      </c>
      <c r="I49" s="15" t="s">
        <v>28</v>
      </c>
      <c r="J49" s="15">
        <v>1535</v>
      </c>
      <c r="K49" s="14" t="s">
        <v>75</v>
      </c>
      <c r="L49" s="13" t="s">
        <v>18</v>
      </c>
      <c r="M49" s="12" t="s">
        <v>2430</v>
      </c>
      <c r="N49" s="11" t="s">
        <v>2439</v>
      </c>
      <c r="O49" s="10">
        <v>25720</v>
      </c>
      <c r="P49" s="34"/>
      <c r="Q49" s="35"/>
    </row>
    <row r="50" spans="1:17" x14ac:dyDescent="0.3">
      <c r="A50" s="70" t="s">
        <v>4031</v>
      </c>
      <c r="B50" s="9" t="str">
        <f t="shared" si="0"/>
        <v/>
      </c>
      <c r="C50" s="8" t="str">
        <f t="shared" si="1"/>
        <v>◄</v>
      </c>
      <c r="D50" s="7"/>
      <c r="E50" s="6"/>
      <c r="F50" s="46" t="s">
        <v>120</v>
      </c>
      <c r="G50" s="17" t="s">
        <v>2447</v>
      </c>
      <c r="H50" s="16" t="s">
        <v>2448</v>
      </c>
      <c r="I50" s="15" t="s">
        <v>905</v>
      </c>
      <c r="J50" s="15" t="s">
        <v>2449</v>
      </c>
      <c r="K50" s="14" t="s">
        <v>64</v>
      </c>
      <c r="L50" s="13" t="s">
        <v>18</v>
      </c>
      <c r="M50" s="12" t="s">
        <v>2450</v>
      </c>
      <c r="N50" s="11" t="s">
        <v>2451</v>
      </c>
      <c r="O50" s="10">
        <v>25748</v>
      </c>
      <c r="P50" s="32" t="s">
        <v>2452</v>
      </c>
      <c r="Q50" s="33">
        <v>0</v>
      </c>
    </row>
    <row r="51" spans="1:17" x14ac:dyDescent="0.3">
      <c r="A51" s="70" t="s">
        <v>4031</v>
      </c>
      <c r="B51" s="9" t="str">
        <f t="shared" si="0"/>
        <v/>
      </c>
      <c r="C51" s="8" t="str">
        <f t="shared" si="1"/>
        <v>◄</v>
      </c>
      <c r="D51" s="7"/>
      <c r="E51" s="6"/>
      <c r="F51" s="45" t="s">
        <v>121</v>
      </c>
      <c r="G51" s="17" t="s">
        <v>2447</v>
      </c>
      <c r="H51" s="16" t="s">
        <v>2453</v>
      </c>
      <c r="I51" s="15" t="s">
        <v>1316</v>
      </c>
      <c r="J51" s="15" t="s">
        <v>2449</v>
      </c>
      <c r="K51" s="14" t="s">
        <v>1719</v>
      </c>
      <c r="L51" s="13" t="s">
        <v>18</v>
      </c>
      <c r="M51" s="12" t="s">
        <v>2450</v>
      </c>
      <c r="N51" s="11" t="s">
        <v>2451</v>
      </c>
      <c r="O51" s="10">
        <v>25748</v>
      </c>
      <c r="P51" s="34"/>
      <c r="Q51" s="35"/>
    </row>
    <row r="52" spans="1:17" ht="15" thickBot="1" x14ac:dyDescent="0.35">
      <c r="A52" s="70" t="s">
        <v>4031</v>
      </c>
      <c r="B52" s="9" t="str">
        <f t="shared" si="0"/>
        <v/>
      </c>
      <c r="C52" s="8" t="str">
        <f t="shared" si="1"/>
        <v>◄</v>
      </c>
      <c r="D52" s="7"/>
      <c r="E52" s="6"/>
      <c r="F52" s="45" t="s">
        <v>855</v>
      </c>
      <c r="G52" s="17" t="s">
        <v>2447</v>
      </c>
      <c r="H52" s="16" t="s">
        <v>2454</v>
      </c>
      <c r="I52" s="15">
        <v>0</v>
      </c>
      <c r="J52" s="15" t="s">
        <v>2449</v>
      </c>
      <c r="K52" s="14" t="s">
        <v>50</v>
      </c>
      <c r="L52" s="13" t="s">
        <v>70</v>
      </c>
      <c r="M52" s="12" t="s">
        <v>2450</v>
      </c>
      <c r="N52" s="11" t="s">
        <v>50</v>
      </c>
      <c r="O52" s="10">
        <v>25748</v>
      </c>
      <c r="P52" s="34"/>
      <c r="Q52" s="35"/>
    </row>
    <row r="53" spans="1:17" ht="15.6" x14ac:dyDescent="0.3">
      <c r="A53" s="70" t="s">
        <v>4031</v>
      </c>
      <c r="B53" s="9" t="str">
        <f t="shared" si="0"/>
        <v/>
      </c>
      <c r="C53" s="8" t="str">
        <f t="shared" si="1"/>
        <v>◄</v>
      </c>
      <c r="D53" s="7"/>
      <c r="E53" s="6"/>
      <c r="F53" s="46" t="s">
        <v>127</v>
      </c>
      <c r="G53" s="17" t="s">
        <v>2455</v>
      </c>
      <c r="H53" s="16" t="s">
        <v>2456</v>
      </c>
      <c r="I53" s="65" t="s">
        <v>28</v>
      </c>
      <c r="J53" s="15" t="s">
        <v>2457</v>
      </c>
      <c r="K53" s="14" t="s">
        <v>2441</v>
      </c>
      <c r="L53" s="13" t="s">
        <v>18</v>
      </c>
      <c r="M53" s="12" t="s">
        <v>2450</v>
      </c>
      <c r="N53" s="11" t="s">
        <v>2451</v>
      </c>
      <c r="O53" s="10">
        <v>25748</v>
      </c>
      <c r="P53" s="32" t="s">
        <v>2458</v>
      </c>
      <c r="Q53" s="33">
        <v>0</v>
      </c>
    </row>
    <row r="54" spans="1:17" ht="18" x14ac:dyDescent="0.35">
      <c r="A54" s="70" t="s">
        <v>4031</v>
      </c>
      <c r="B54" s="9" t="str">
        <f t="shared" si="0"/>
        <v/>
      </c>
      <c r="C54" s="8" t="str">
        <f t="shared" si="1"/>
        <v>◄</v>
      </c>
      <c r="D54" s="7"/>
      <c r="E54" s="6"/>
      <c r="F54" s="45" t="s">
        <v>128</v>
      </c>
      <c r="G54" s="17" t="s">
        <v>2455</v>
      </c>
      <c r="H54" s="16" t="s">
        <v>2459</v>
      </c>
      <c r="I54" s="15" t="s">
        <v>778</v>
      </c>
      <c r="J54" s="15" t="s">
        <v>2457</v>
      </c>
      <c r="K54" s="14" t="s">
        <v>2441</v>
      </c>
      <c r="L54" s="13" t="s">
        <v>18</v>
      </c>
      <c r="M54" s="12" t="s">
        <v>2450</v>
      </c>
      <c r="N54" s="11" t="s">
        <v>2451</v>
      </c>
      <c r="O54" s="10">
        <v>25748</v>
      </c>
      <c r="P54" s="34"/>
      <c r="Q54" s="35"/>
    </row>
    <row r="55" spans="1:17" x14ac:dyDescent="0.3">
      <c r="A55" s="70" t="s">
        <v>4031</v>
      </c>
      <c r="B55" s="9" t="str">
        <f t="shared" si="0"/>
        <v/>
      </c>
      <c r="C55" s="8" t="str">
        <f t="shared" si="1"/>
        <v>◄</v>
      </c>
      <c r="D55" s="7"/>
      <c r="E55" s="6"/>
      <c r="F55" s="45" t="s">
        <v>129</v>
      </c>
      <c r="G55" s="17" t="s">
        <v>2455</v>
      </c>
      <c r="H55" s="16" t="s">
        <v>2459</v>
      </c>
      <c r="I55" s="15" t="s">
        <v>1315</v>
      </c>
      <c r="J55" s="15" t="s">
        <v>2457</v>
      </c>
      <c r="K55" s="14" t="s">
        <v>2441</v>
      </c>
      <c r="L55" s="13" t="s">
        <v>18</v>
      </c>
      <c r="M55" s="12" t="s">
        <v>2450</v>
      </c>
      <c r="N55" s="11" t="s">
        <v>2451</v>
      </c>
      <c r="O55" s="10">
        <v>25748</v>
      </c>
      <c r="P55" s="34"/>
      <c r="Q55" s="35"/>
    </row>
    <row r="56" spans="1:17" ht="16.2" thickBot="1" x14ac:dyDescent="0.35">
      <c r="A56" s="70" t="s">
        <v>4031</v>
      </c>
      <c r="B56" s="9" t="str">
        <f t="shared" si="0"/>
        <v/>
      </c>
      <c r="C56" s="8" t="str">
        <f t="shared" si="1"/>
        <v>◄</v>
      </c>
      <c r="D56" s="7"/>
      <c r="E56" s="6"/>
      <c r="F56" s="46" t="s">
        <v>127</v>
      </c>
      <c r="G56" s="17" t="s">
        <v>2455</v>
      </c>
      <c r="H56" s="16" t="s">
        <v>2460</v>
      </c>
      <c r="I56" s="64" t="s">
        <v>28</v>
      </c>
      <c r="J56" s="15" t="s">
        <v>2457</v>
      </c>
      <c r="K56" s="14" t="s">
        <v>2441</v>
      </c>
      <c r="L56" s="13" t="s">
        <v>18</v>
      </c>
      <c r="M56" s="12" t="s">
        <v>2450</v>
      </c>
      <c r="N56" s="11" t="s">
        <v>2451</v>
      </c>
      <c r="O56" s="10">
        <v>25748</v>
      </c>
      <c r="P56" s="36"/>
      <c r="Q56" s="37"/>
    </row>
    <row r="57" spans="1:17" x14ac:dyDescent="0.3">
      <c r="A57" s="70" t="s">
        <v>4031</v>
      </c>
      <c r="B57" s="9" t="str">
        <f t="shared" si="0"/>
        <v/>
      </c>
      <c r="C57" s="8" t="str">
        <f t="shared" si="1"/>
        <v>◄</v>
      </c>
      <c r="D57" s="7"/>
      <c r="E57" s="6"/>
      <c r="F57" s="46" t="s">
        <v>135</v>
      </c>
      <c r="G57" s="17" t="s">
        <v>2455</v>
      </c>
      <c r="H57" s="16" t="s">
        <v>2461</v>
      </c>
      <c r="I57" s="15">
        <v>0</v>
      </c>
      <c r="J57" s="15">
        <v>1538</v>
      </c>
      <c r="K57" s="14" t="s">
        <v>2462</v>
      </c>
      <c r="L57" s="13" t="s">
        <v>18</v>
      </c>
      <c r="M57" s="12" t="s">
        <v>2450</v>
      </c>
      <c r="N57" s="11" t="s">
        <v>2451</v>
      </c>
      <c r="O57" s="10">
        <v>25748</v>
      </c>
      <c r="P57" s="32" t="s">
        <v>2458</v>
      </c>
      <c r="Q57" s="33">
        <v>0</v>
      </c>
    </row>
    <row r="58" spans="1:17" ht="15" thickBot="1" x14ac:dyDescent="0.35">
      <c r="A58" s="70" t="s">
        <v>4031</v>
      </c>
      <c r="B58" s="9" t="str">
        <f t="shared" si="0"/>
        <v/>
      </c>
      <c r="C58" s="8" t="str">
        <f t="shared" si="1"/>
        <v>◄</v>
      </c>
      <c r="D58" s="7"/>
      <c r="E58" s="6"/>
      <c r="F58" s="45" t="s">
        <v>136</v>
      </c>
      <c r="G58" s="17" t="s">
        <v>2455</v>
      </c>
      <c r="H58" s="16" t="s">
        <v>2463</v>
      </c>
      <c r="I58" s="15" t="s">
        <v>2464</v>
      </c>
      <c r="J58" s="15">
        <v>1538</v>
      </c>
      <c r="K58" s="14" t="s">
        <v>2462</v>
      </c>
      <c r="L58" s="13" t="s">
        <v>18</v>
      </c>
      <c r="M58" s="12" t="s">
        <v>2450</v>
      </c>
      <c r="N58" s="11" t="s">
        <v>2451</v>
      </c>
      <c r="O58" s="10">
        <v>25748</v>
      </c>
      <c r="P58" s="34"/>
      <c r="Q58" s="35"/>
    </row>
    <row r="59" spans="1:17" x14ac:dyDescent="0.3">
      <c r="A59" s="70" t="s">
        <v>4031</v>
      </c>
      <c r="B59" s="9" t="str">
        <f t="shared" si="0"/>
        <v/>
      </c>
      <c r="C59" s="8" t="str">
        <f t="shared" si="1"/>
        <v>◄</v>
      </c>
      <c r="D59" s="7"/>
      <c r="E59" s="6"/>
      <c r="F59" s="46" t="s">
        <v>144</v>
      </c>
      <c r="G59" s="17" t="s">
        <v>2465</v>
      </c>
      <c r="H59" s="16" t="s">
        <v>2466</v>
      </c>
      <c r="I59" s="63"/>
      <c r="J59" s="15" t="s">
        <v>2467</v>
      </c>
      <c r="K59" s="14" t="s">
        <v>2468</v>
      </c>
      <c r="L59" s="13" t="s">
        <v>18</v>
      </c>
      <c r="M59" s="12" t="s">
        <v>2469</v>
      </c>
      <c r="N59" s="11" t="s">
        <v>2470</v>
      </c>
      <c r="O59" s="10">
        <v>25755</v>
      </c>
      <c r="P59" s="32" t="s">
        <v>2471</v>
      </c>
      <c r="Q59" s="33">
        <v>0</v>
      </c>
    </row>
    <row r="60" spans="1:17" x14ac:dyDescent="0.3">
      <c r="A60" s="70" t="s">
        <v>4031</v>
      </c>
      <c r="B60" s="9" t="str">
        <f t="shared" si="0"/>
        <v/>
      </c>
      <c r="C60" s="8" t="str">
        <f t="shared" si="1"/>
        <v>◄</v>
      </c>
      <c r="D60" s="7"/>
      <c r="E60" s="6"/>
      <c r="F60" s="45" t="s">
        <v>145</v>
      </c>
      <c r="G60" s="17" t="s">
        <v>2465</v>
      </c>
      <c r="H60" s="16" t="s">
        <v>2472</v>
      </c>
      <c r="I60" s="62"/>
      <c r="J60" s="15">
        <v>1540</v>
      </c>
      <c r="K60" s="14" t="s">
        <v>2473</v>
      </c>
      <c r="L60" s="13" t="s">
        <v>18</v>
      </c>
      <c r="M60" s="12" t="s">
        <v>2469</v>
      </c>
      <c r="N60" s="11" t="s">
        <v>2470</v>
      </c>
      <c r="O60" s="10">
        <v>25755</v>
      </c>
      <c r="P60" s="34"/>
      <c r="Q60" s="35"/>
    </row>
    <row r="61" spans="1:17" ht="15" thickBot="1" x14ac:dyDescent="0.35">
      <c r="A61" s="70" t="s">
        <v>4031</v>
      </c>
      <c r="B61" s="9" t="str">
        <f t="shared" si="0"/>
        <v/>
      </c>
      <c r="C61" s="8" t="str">
        <f t="shared" si="1"/>
        <v>◄</v>
      </c>
      <c r="D61" s="7"/>
      <c r="E61" s="6"/>
      <c r="F61" s="45" t="s">
        <v>146</v>
      </c>
      <c r="G61" s="17" t="s">
        <v>2465</v>
      </c>
      <c r="H61" s="16" t="s">
        <v>2474</v>
      </c>
      <c r="I61" s="15">
        <v>0</v>
      </c>
      <c r="J61" s="15">
        <v>1540</v>
      </c>
      <c r="K61" s="14" t="s">
        <v>50</v>
      </c>
      <c r="L61" s="13" t="s">
        <v>70</v>
      </c>
      <c r="M61" s="12" t="s">
        <v>2469</v>
      </c>
      <c r="N61" s="11" t="s">
        <v>50</v>
      </c>
      <c r="O61" s="10">
        <v>25755</v>
      </c>
      <c r="P61" s="34"/>
      <c r="Q61" s="35"/>
    </row>
    <row r="62" spans="1:17" x14ac:dyDescent="0.3">
      <c r="A62" s="70" t="s">
        <v>4031</v>
      </c>
      <c r="B62" s="9" t="str">
        <f t="shared" si="0"/>
        <v/>
      </c>
      <c r="C62" s="8" t="str">
        <f t="shared" si="1"/>
        <v>◄</v>
      </c>
      <c r="D62" s="7"/>
      <c r="E62" s="6"/>
      <c r="F62" s="46" t="s">
        <v>150</v>
      </c>
      <c r="G62" s="17" t="s">
        <v>2475</v>
      </c>
      <c r="H62" s="16" t="s">
        <v>2476</v>
      </c>
      <c r="I62" s="15">
        <v>0</v>
      </c>
      <c r="J62" s="15" t="s">
        <v>2477</v>
      </c>
      <c r="K62" s="14" t="s">
        <v>2478</v>
      </c>
      <c r="L62" s="13" t="s">
        <v>18</v>
      </c>
      <c r="M62" s="12" t="s">
        <v>2469</v>
      </c>
      <c r="N62" s="11" t="s">
        <v>2479</v>
      </c>
      <c r="O62" s="10">
        <v>25755</v>
      </c>
      <c r="P62" s="32" t="s">
        <v>2471</v>
      </c>
      <c r="Q62" s="33">
        <v>0</v>
      </c>
    </row>
    <row r="63" spans="1:17" x14ac:dyDescent="0.3">
      <c r="A63" s="70" t="s">
        <v>4031</v>
      </c>
      <c r="B63" s="9" t="str">
        <f t="shared" si="0"/>
        <v/>
      </c>
      <c r="C63" s="8" t="str">
        <f t="shared" si="1"/>
        <v>◄</v>
      </c>
      <c r="D63" s="7"/>
      <c r="E63" s="6"/>
      <c r="F63" s="45" t="s">
        <v>151</v>
      </c>
      <c r="G63" s="17" t="s">
        <v>2475</v>
      </c>
      <c r="H63" s="16" t="s">
        <v>2480</v>
      </c>
      <c r="I63" s="15">
        <v>0</v>
      </c>
      <c r="J63" s="15" t="s">
        <v>2477</v>
      </c>
      <c r="K63" s="14" t="s">
        <v>2478</v>
      </c>
      <c r="L63" s="13" t="s">
        <v>18</v>
      </c>
      <c r="M63" s="12" t="s">
        <v>2469</v>
      </c>
      <c r="N63" s="11" t="s">
        <v>2479</v>
      </c>
      <c r="O63" s="10">
        <v>25755</v>
      </c>
      <c r="P63" s="34"/>
      <c r="Q63" s="35"/>
    </row>
    <row r="64" spans="1:17" ht="15" thickBot="1" x14ac:dyDescent="0.35">
      <c r="A64" s="70" t="s">
        <v>4031</v>
      </c>
      <c r="B64" s="9" t="str">
        <f t="shared" si="0"/>
        <v/>
      </c>
      <c r="C64" s="8" t="str">
        <f t="shared" si="1"/>
        <v>◄</v>
      </c>
      <c r="D64" s="7"/>
      <c r="E64" s="6"/>
      <c r="F64" s="45" t="s">
        <v>152</v>
      </c>
      <c r="G64" s="17" t="s">
        <v>2475</v>
      </c>
      <c r="H64" s="16" t="s">
        <v>2481</v>
      </c>
      <c r="I64" s="15">
        <v>0</v>
      </c>
      <c r="J64" s="15">
        <v>1542</v>
      </c>
      <c r="K64" s="14" t="s">
        <v>458</v>
      </c>
      <c r="L64" s="13" t="s">
        <v>18</v>
      </c>
      <c r="M64" s="12" t="s">
        <v>2469</v>
      </c>
      <c r="N64" s="11" t="s">
        <v>2479</v>
      </c>
      <c r="O64" s="10">
        <v>25755</v>
      </c>
      <c r="P64" s="34"/>
      <c r="Q64" s="35"/>
    </row>
    <row r="65" spans="1:17" x14ac:dyDescent="0.3">
      <c r="A65" s="70" t="s">
        <v>4031</v>
      </c>
      <c r="B65" s="9" t="str">
        <f t="shared" si="0"/>
        <v/>
      </c>
      <c r="C65" s="8" t="str">
        <f t="shared" si="1"/>
        <v>◄</v>
      </c>
      <c r="D65" s="7"/>
      <c r="E65" s="6"/>
      <c r="F65" s="46" t="s">
        <v>158</v>
      </c>
      <c r="G65" s="17" t="s">
        <v>2482</v>
      </c>
      <c r="H65" s="16" t="s">
        <v>2483</v>
      </c>
      <c r="I65" s="15" t="s">
        <v>905</v>
      </c>
      <c r="J65" s="15" t="s">
        <v>2484</v>
      </c>
      <c r="K65" s="14" t="s">
        <v>64</v>
      </c>
      <c r="L65" s="13" t="s">
        <v>18</v>
      </c>
      <c r="M65" s="12" t="s">
        <v>2485</v>
      </c>
      <c r="N65" s="11">
        <v>25818</v>
      </c>
      <c r="O65" s="10">
        <v>25818</v>
      </c>
      <c r="P65" s="32" t="s">
        <v>2486</v>
      </c>
      <c r="Q65" s="33" t="s">
        <v>2487</v>
      </c>
    </row>
    <row r="66" spans="1:17" ht="15" thickBot="1" x14ac:dyDescent="0.35">
      <c r="A66" s="70" t="s">
        <v>4031</v>
      </c>
      <c r="B66" s="9" t="str">
        <f t="shared" si="0"/>
        <v/>
      </c>
      <c r="C66" s="8" t="str">
        <f t="shared" si="1"/>
        <v>◄</v>
      </c>
      <c r="D66" s="7"/>
      <c r="E66" s="6"/>
      <c r="F66" s="45" t="s">
        <v>159</v>
      </c>
      <c r="G66" s="17" t="s">
        <v>2482</v>
      </c>
      <c r="H66" s="16" t="s">
        <v>2488</v>
      </c>
      <c r="I66" s="15">
        <v>0</v>
      </c>
      <c r="J66" s="15" t="s">
        <v>2484</v>
      </c>
      <c r="K66" s="14" t="s">
        <v>64</v>
      </c>
      <c r="L66" s="13" t="s">
        <v>18</v>
      </c>
      <c r="M66" s="12" t="s">
        <v>2485</v>
      </c>
      <c r="N66" s="11">
        <v>25818</v>
      </c>
      <c r="O66" s="10">
        <v>25818</v>
      </c>
      <c r="P66" s="34"/>
      <c r="Q66" s="35"/>
    </row>
    <row r="67" spans="1:17" ht="16.8" thickTop="1" thickBot="1" x14ac:dyDescent="0.35">
      <c r="A67" s="70" t="s">
        <v>4031</v>
      </c>
      <c r="B67" s="9" t="str">
        <f t="shared" si="0"/>
        <v/>
      </c>
      <c r="C67" s="8" t="str">
        <f t="shared" si="1"/>
        <v>◄</v>
      </c>
      <c r="D67" s="7"/>
      <c r="E67" s="6"/>
      <c r="F67" s="45" t="s">
        <v>887</v>
      </c>
      <c r="G67" s="17" t="s">
        <v>2482</v>
      </c>
      <c r="H67" s="16" t="s">
        <v>2489</v>
      </c>
      <c r="I67" s="56" t="s">
        <v>1806</v>
      </c>
      <c r="J67" s="15">
        <v>1544</v>
      </c>
      <c r="K67" s="14" t="s">
        <v>64</v>
      </c>
      <c r="L67" s="13" t="s">
        <v>70</v>
      </c>
      <c r="M67" s="12" t="s">
        <v>2485</v>
      </c>
      <c r="N67" s="11">
        <v>25818</v>
      </c>
      <c r="O67" s="10">
        <v>25818</v>
      </c>
      <c r="P67" s="34"/>
      <c r="Q67" s="35"/>
    </row>
    <row r="68" spans="1:17" ht="15" thickTop="1" x14ac:dyDescent="0.3">
      <c r="A68" s="70" t="s">
        <v>4031</v>
      </c>
      <c r="B68" s="9" t="str">
        <f t="shared" si="0"/>
        <v/>
      </c>
      <c r="C68" s="8" t="str">
        <f t="shared" si="1"/>
        <v>◄</v>
      </c>
      <c r="D68" s="7"/>
      <c r="E68" s="6"/>
      <c r="F68" s="46" t="s">
        <v>166</v>
      </c>
      <c r="G68" s="17" t="s">
        <v>2490</v>
      </c>
      <c r="H68" s="16" t="s">
        <v>2491</v>
      </c>
      <c r="I68" s="15"/>
      <c r="J68" s="15" t="s">
        <v>2492</v>
      </c>
      <c r="K68" s="14" t="s">
        <v>777</v>
      </c>
      <c r="L68" s="13" t="s">
        <v>18</v>
      </c>
      <c r="M68" s="12" t="s">
        <v>2493</v>
      </c>
      <c r="N68" s="11" t="s">
        <v>2494</v>
      </c>
      <c r="O68" s="10">
        <v>25832</v>
      </c>
      <c r="P68" s="32" t="s">
        <v>2495</v>
      </c>
      <c r="Q68" s="33">
        <v>0</v>
      </c>
    </row>
    <row r="69" spans="1:17" x14ac:dyDescent="0.3">
      <c r="A69" s="70" t="s">
        <v>4031</v>
      </c>
      <c r="B69" s="9" t="str">
        <f t="shared" si="0"/>
        <v/>
      </c>
      <c r="C69" s="8" t="str">
        <f t="shared" si="1"/>
        <v>◄</v>
      </c>
      <c r="D69" s="7"/>
      <c r="E69" s="6"/>
      <c r="F69" s="45" t="s">
        <v>167</v>
      </c>
      <c r="G69" s="17" t="s">
        <v>2490</v>
      </c>
      <c r="H69" s="16" t="s">
        <v>2496</v>
      </c>
      <c r="I69" s="15" t="s">
        <v>905</v>
      </c>
      <c r="J69" s="15" t="s">
        <v>2492</v>
      </c>
      <c r="K69" s="14" t="s">
        <v>21</v>
      </c>
      <c r="L69" s="13" t="s">
        <v>18</v>
      </c>
      <c r="M69" s="12" t="s">
        <v>2493</v>
      </c>
      <c r="N69" s="11" t="s">
        <v>2494</v>
      </c>
      <c r="O69" s="10">
        <v>25832</v>
      </c>
      <c r="P69" s="34"/>
      <c r="Q69" s="35"/>
    </row>
    <row r="70" spans="1:17" ht="16.2" thickBot="1" x14ac:dyDescent="0.35">
      <c r="A70" s="70" t="s">
        <v>4031</v>
      </c>
      <c r="B70" s="9" t="str">
        <f t="shared" si="0"/>
        <v/>
      </c>
      <c r="C70" s="8" t="str">
        <f t="shared" si="1"/>
        <v>◄</v>
      </c>
      <c r="D70" s="7"/>
      <c r="E70" s="6"/>
      <c r="F70" s="45" t="s">
        <v>168</v>
      </c>
      <c r="G70" s="17" t="s">
        <v>2490</v>
      </c>
      <c r="H70" s="16" t="s">
        <v>2497</v>
      </c>
      <c r="I70" s="15" t="s">
        <v>1916</v>
      </c>
      <c r="J70" s="15" t="s">
        <v>2492</v>
      </c>
      <c r="K70" s="14" t="s">
        <v>906</v>
      </c>
      <c r="L70" s="13" t="s">
        <v>18</v>
      </c>
      <c r="M70" s="12" t="s">
        <v>2493</v>
      </c>
      <c r="N70" s="11" t="s">
        <v>2494</v>
      </c>
      <c r="O70" s="10">
        <v>25832</v>
      </c>
      <c r="P70" s="34"/>
      <c r="Q70" s="35"/>
    </row>
    <row r="71" spans="1:17" x14ac:dyDescent="0.3">
      <c r="A71" s="70" t="s">
        <v>4031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46" t="s">
        <v>174</v>
      </c>
      <c r="G71" s="17" t="s">
        <v>2490</v>
      </c>
      <c r="H71" s="16" t="s">
        <v>2497</v>
      </c>
      <c r="I71" s="15" t="s">
        <v>28</v>
      </c>
      <c r="J71" s="15" t="s">
        <v>2492</v>
      </c>
      <c r="K71" s="14" t="s">
        <v>64</v>
      </c>
      <c r="L71" s="13" t="s">
        <v>18</v>
      </c>
      <c r="M71" s="12" t="s">
        <v>2493</v>
      </c>
      <c r="N71" s="11" t="s">
        <v>2494</v>
      </c>
      <c r="O71" s="10">
        <v>25832</v>
      </c>
      <c r="P71" s="32" t="s">
        <v>2495</v>
      </c>
      <c r="Q71" s="33">
        <v>0</v>
      </c>
    </row>
    <row r="72" spans="1:17" x14ac:dyDescent="0.3">
      <c r="A72" s="70" t="s">
        <v>4031</v>
      </c>
      <c r="B72" s="9" t="str">
        <f t="shared" si="2"/>
        <v/>
      </c>
      <c r="C72" s="8" t="str">
        <f t="shared" si="3"/>
        <v>◄</v>
      </c>
      <c r="D72" s="7"/>
      <c r="E72" s="6"/>
      <c r="F72" s="45" t="s">
        <v>175</v>
      </c>
      <c r="G72" s="17" t="s">
        <v>2490</v>
      </c>
      <c r="H72" s="16" t="s">
        <v>2498</v>
      </c>
      <c r="I72" s="15" t="s">
        <v>28</v>
      </c>
      <c r="J72" s="15" t="s">
        <v>2492</v>
      </c>
      <c r="K72" s="14" t="s">
        <v>17</v>
      </c>
      <c r="L72" s="13" t="s">
        <v>18</v>
      </c>
      <c r="M72" s="12" t="s">
        <v>2493</v>
      </c>
      <c r="N72" s="11" t="s">
        <v>2494</v>
      </c>
      <c r="O72" s="10">
        <v>25832</v>
      </c>
      <c r="P72" s="34"/>
      <c r="Q72" s="35"/>
    </row>
    <row r="73" spans="1:17" ht="15" thickBot="1" x14ac:dyDescent="0.35">
      <c r="A73" s="70" t="s">
        <v>4031</v>
      </c>
      <c r="B73" s="9" t="str">
        <f t="shared" si="2"/>
        <v/>
      </c>
      <c r="C73" s="8" t="str">
        <f t="shared" si="3"/>
        <v>◄</v>
      </c>
      <c r="D73" s="7"/>
      <c r="E73" s="6"/>
      <c r="F73" s="45" t="s">
        <v>1445</v>
      </c>
      <c r="G73" s="17" t="s">
        <v>2490</v>
      </c>
      <c r="H73" s="16" t="s">
        <v>2499</v>
      </c>
      <c r="I73" s="15" t="s">
        <v>16</v>
      </c>
      <c r="J73" s="15" t="s">
        <v>2492</v>
      </c>
      <c r="K73" s="14" t="s">
        <v>777</v>
      </c>
      <c r="L73" s="13" t="s">
        <v>18</v>
      </c>
      <c r="M73" s="12" t="s">
        <v>2493</v>
      </c>
      <c r="N73" s="11" t="s">
        <v>2494</v>
      </c>
      <c r="O73" s="10">
        <v>25832</v>
      </c>
      <c r="P73" s="34"/>
      <c r="Q73" s="35"/>
    </row>
    <row r="74" spans="1:17" x14ac:dyDescent="0.3">
      <c r="A74" s="70" t="s">
        <v>4031</v>
      </c>
      <c r="B74" s="9" t="str">
        <f t="shared" si="2"/>
        <v/>
      </c>
      <c r="C74" s="8" t="str">
        <f t="shared" si="3"/>
        <v>◄</v>
      </c>
      <c r="D74" s="7"/>
      <c r="E74" s="6"/>
      <c r="F74" s="46" t="s">
        <v>180</v>
      </c>
      <c r="G74" s="17" t="s">
        <v>2490</v>
      </c>
      <c r="H74" s="16" t="s">
        <v>2500</v>
      </c>
      <c r="I74" s="15" t="s">
        <v>28</v>
      </c>
      <c r="J74" s="15" t="s">
        <v>2492</v>
      </c>
      <c r="K74" s="14" t="s">
        <v>64</v>
      </c>
      <c r="L74" s="13" t="s">
        <v>18</v>
      </c>
      <c r="M74" s="12" t="s">
        <v>2493</v>
      </c>
      <c r="N74" s="11" t="s">
        <v>2494</v>
      </c>
      <c r="O74" s="10">
        <v>25832</v>
      </c>
      <c r="P74" s="32" t="s">
        <v>2495</v>
      </c>
      <c r="Q74" s="33">
        <v>0</v>
      </c>
    </row>
    <row r="75" spans="1:17" x14ac:dyDescent="0.3">
      <c r="A75" s="70" t="s">
        <v>4031</v>
      </c>
      <c r="B75" s="9" t="str">
        <f t="shared" si="2"/>
        <v/>
      </c>
      <c r="C75" s="8" t="str">
        <f t="shared" si="3"/>
        <v>◄</v>
      </c>
      <c r="D75" s="7"/>
      <c r="E75" s="6"/>
      <c r="F75" s="45" t="s">
        <v>181</v>
      </c>
      <c r="G75" s="17" t="s">
        <v>2490</v>
      </c>
      <c r="H75" s="16" t="s">
        <v>2501</v>
      </c>
      <c r="I75" s="15" t="s">
        <v>28</v>
      </c>
      <c r="J75" s="15" t="s">
        <v>2492</v>
      </c>
      <c r="K75" s="14" t="s">
        <v>64</v>
      </c>
      <c r="L75" s="13" t="s">
        <v>18</v>
      </c>
      <c r="M75" s="12" t="s">
        <v>2493</v>
      </c>
      <c r="N75" s="11" t="s">
        <v>2494</v>
      </c>
      <c r="O75" s="10">
        <v>25832</v>
      </c>
      <c r="P75" s="34"/>
      <c r="Q75" s="35"/>
    </row>
    <row r="76" spans="1:17" x14ac:dyDescent="0.3">
      <c r="A76" s="70" t="s">
        <v>4031</v>
      </c>
      <c r="B76" s="9" t="str">
        <f t="shared" si="2"/>
        <v/>
      </c>
      <c r="C76" s="8" t="str">
        <f t="shared" si="3"/>
        <v>◄</v>
      </c>
      <c r="D76" s="7"/>
      <c r="E76" s="6"/>
      <c r="F76" s="45" t="s">
        <v>182</v>
      </c>
      <c r="G76" s="17" t="s">
        <v>2490</v>
      </c>
      <c r="H76" s="16" t="s">
        <v>2502</v>
      </c>
      <c r="I76" s="15" t="s">
        <v>28</v>
      </c>
      <c r="J76" s="15" t="s">
        <v>2492</v>
      </c>
      <c r="K76" s="14" t="s">
        <v>906</v>
      </c>
      <c r="L76" s="13" t="s">
        <v>18</v>
      </c>
      <c r="M76" s="12" t="s">
        <v>2493</v>
      </c>
      <c r="N76" s="11" t="s">
        <v>2494</v>
      </c>
      <c r="O76" s="10">
        <v>25832</v>
      </c>
      <c r="P76" s="34"/>
      <c r="Q76" s="35"/>
    </row>
    <row r="77" spans="1:17" ht="15" thickBot="1" x14ac:dyDescent="0.35">
      <c r="A77" s="70" t="s">
        <v>4031</v>
      </c>
      <c r="B77" s="9" t="str">
        <f t="shared" si="2"/>
        <v/>
      </c>
      <c r="C77" s="8" t="str">
        <f t="shared" si="3"/>
        <v>◄</v>
      </c>
      <c r="D77" s="7"/>
      <c r="E77" s="6"/>
      <c r="F77" s="45" t="s">
        <v>181</v>
      </c>
      <c r="G77" s="17" t="s">
        <v>2490</v>
      </c>
      <c r="H77" s="16" t="s">
        <v>2503</v>
      </c>
      <c r="I77" s="15" t="s">
        <v>28</v>
      </c>
      <c r="J77" s="15" t="s">
        <v>2492</v>
      </c>
      <c r="K77" s="14" t="s">
        <v>17</v>
      </c>
      <c r="L77" s="13" t="s">
        <v>18</v>
      </c>
      <c r="M77" s="12" t="s">
        <v>2493</v>
      </c>
      <c r="N77" s="11" t="s">
        <v>2494</v>
      </c>
      <c r="O77" s="10">
        <v>25832</v>
      </c>
      <c r="P77" s="36"/>
      <c r="Q77" s="37"/>
    </row>
    <row r="78" spans="1:17" x14ac:dyDescent="0.3">
      <c r="A78" s="70" t="s">
        <v>4031</v>
      </c>
      <c r="B78" s="9" t="str">
        <f t="shared" si="2"/>
        <v/>
      </c>
      <c r="C78" s="8" t="str">
        <f t="shared" si="3"/>
        <v>◄</v>
      </c>
      <c r="D78" s="7"/>
      <c r="E78" s="6"/>
      <c r="F78" s="46" t="s">
        <v>188</v>
      </c>
      <c r="G78" s="17" t="s">
        <v>2504</v>
      </c>
      <c r="H78" s="16" t="s">
        <v>2505</v>
      </c>
      <c r="I78" s="15" t="s">
        <v>1316</v>
      </c>
      <c r="J78" s="15" t="s">
        <v>2506</v>
      </c>
      <c r="K78" s="14" t="s">
        <v>17</v>
      </c>
      <c r="L78" s="13" t="s">
        <v>18</v>
      </c>
      <c r="M78" s="12" t="s">
        <v>2493</v>
      </c>
      <c r="N78" s="11" t="s">
        <v>2494</v>
      </c>
      <c r="O78" s="10">
        <v>25832</v>
      </c>
      <c r="P78" s="32" t="s">
        <v>2507</v>
      </c>
      <c r="Q78" s="33">
        <v>0</v>
      </c>
    </row>
    <row r="79" spans="1:17" x14ac:dyDescent="0.3">
      <c r="A79" s="70" t="s">
        <v>4031</v>
      </c>
      <c r="B79" s="9" t="str">
        <f t="shared" si="2"/>
        <v/>
      </c>
      <c r="C79" s="8" t="str">
        <f t="shared" si="3"/>
        <v>◄</v>
      </c>
      <c r="D79" s="7"/>
      <c r="E79" s="6"/>
      <c r="F79" s="45" t="s">
        <v>189</v>
      </c>
      <c r="G79" s="17" t="s">
        <v>2504</v>
      </c>
      <c r="H79" s="16" t="s">
        <v>2508</v>
      </c>
      <c r="I79" s="15" t="s">
        <v>905</v>
      </c>
      <c r="J79" s="15" t="s">
        <v>2506</v>
      </c>
      <c r="K79" s="14" t="s">
        <v>17</v>
      </c>
      <c r="L79" s="13" t="s">
        <v>18</v>
      </c>
      <c r="M79" s="12" t="s">
        <v>2493</v>
      </c>
      <c r="N79" s="11" t="s">
        <v>2494</v>
      </c>
      <c r="O79" s="10">
        <v>25832</v>
      </c>
      <c r="P79" s="34"/>
      <c r="Q79" s="35"/>
    </row>
    <row r="80" spans="1:17" ht="15" thickBot="1" x14ac:dyDescent="0.35">
      <c r="A80" s="70" t="s">
        <v>4031</v>
      </c>
      <c r="B80" s="9" t="str">
        <f t="shared" si="2"/>
        <v/>
      </c>
      <c r="C80" s="8" t="str">
        <f t="shared" si="3"/>
        <v>◄</v>
      </c>
      <c r="D80" s="7"/>
      <c r="E80" s="6"/>
      <c r="F80" s="45" t="s">
        <v>190</v>
      </c>
      <c r="G80" s="17" t="s">
        <v>2504</v>
      </c>
      <c r="H80" s="16" t="s">
        <v>2509</v>
      </c>
      <c r="I80" s="15">
        <v>0</v>
      </c>
      <c r="J80" s="15" t="s">
        <v>2506</v>
      </c>
      <c r="K80" s="14" t="s">
        <v>50</v>
      </c>
      <c r="L80" s="13" t="s">
        <v>70</v>
      </c>
      <c r="M80" s="12" t="s">
        <v>2493</v>
      </c>
      <c r="N80" s="11" t="s">
        <v>50</v>
      </c>
      <c r="O80" s="10">
        <v>25832</v>
      </c>
      <c r="P80" s="34"/>
      <c r="Q80" s="35"/>
    </row>
    <row r="81" spans="1:17" x14ac:dyDescent="0.3">
      <c r="A81" s="70" t="s">
        <v>4031</v>
      </c>
      <c r="B81" s="9" t="str">
        <f t="shared" si="2"/>
        <v/>
      </c>
      <c r="C81" s="8" t="str">
        <f t="shared" si="3"/>
        <v>◄</v>
      </c>
      <c r="D81" s="7"/>
      <c r="E81" s="6"/>
      <c r="F81" s="46" t="s">
        <v>194</v>
      </c>
      <c r="G81" s="17" t="s">
        <v>2504</v>
      </c>
      <c r="H81" s="16" t="s">
        <v>2510</v>
      </c>
      <c r="I81" s="15" t="s">
        <v>1316</v>
      </c>
      <c r="J81" s="15">
        <v>1548</v>
      </c>
      <c r="K81" s="14" t="s">
        <v>64</v>
      </c>
      <c r="L81" s="13" t="s">
        <v>18</v>
      </c>
      <c r="M81" s="12" t="s">
        <v>2493</v>
      </c>
      <c r="N81" s="11" t="s">
        <v>2494</v>
      </c>
      <c r="O81" s="10">
        <v>25832</v>
      </c>
      <c r="P81" s="32" t="s">
        <v>2507</v>
      </c>
      <c r="Q81" s="33">
        <v>0</v>
      </c>
    </row>
    <row r="82" spans="1:17" x14ac:dyDescent="0.3">
      <c r="A82" s="70" t="s">
        <v>4031</v>
      </c>
      <c r="B82" s="9" t="str">
        <f t="shared" si="2"/>
        <v/>
      </c>
      <c r="C82" s="8" t="str">
        <f t="shared" si="3"/>
        <v>◄</v>
      </c>
      <c r="D82" s="7"/>
      <c r="E82" s="6"/>
      <c r="F82" s="45" t="s">
        <v>912</v>
      </c>
      <c r="G82" s="17" t="s">
        <v>2504</v>
      </c>
      <c r="H82" s="16" t="s">
        <v>2511</v>
      </c>
      <c r="I82" s="15" t="s">
        <v>905</v>
      </c>
      <c r="J82" s="15">
        <v>1548</v>
      </c>
      <c r="K82" s="14" t="s">
        <v>17</v>
      </c>
      <c r="L82" s="13" t="s">
        <v>18</v>
      </c>
      <c r="M82" s="12" t="s">
        <v>2493</v>
      </c>
      <c r="N82" s="11" t="s">
        <v>2494</v>
      </c>
      <c r="O82" s="10">
        <v>25832</v>
      </c>
      <c r="P82" s="34"/>
      <c r="Q82" s="35"/>
    </row>
    <row r="83" spans="1:17" ht="15" thickBot="1" x14ac:dyDescent="0.35">
      <c r="A83" s="70" t="s">
        <v>4031</v>
      </c>
      <c r="B83" s="9" t="str">
        <f t="shared" si="2"/>
        <v/>
      </c>
      <c r="C83" s="8" t="str">
        <f t="shared" si="3"/>
        <v>◄</v>
      </c>
      <c r="D83" s="7"/>
      <c r="E83" s="6"/>
      <c r="F83" s="45" t="s">
        <v>913</v>
      </c>
      <c r="G83" s="17" t="s">
        <v>2504</v>
      </c>
      <c r="H83" s="16" t="s">
        <v>2512</v>
      </c>
      <c r="I83" s="15">
        <v>0</v>
      </c>
      <c r="J83" s="15">
        <v>1548</v>
      </c>
      <c r="K83" s="14" t="s">
        <v>50</v>
      </c>
      <c r="L83" s="13" t="s">
        <v>70</v>
      </c>
      <c r="M83" s="12" t="s">
        <v>2493</v>
      </c>
      <c r="N83" s="11" t="s">
        <v>50</v>
      </c>
      <c r="O83" s="10">
        <v>25832</v>
      </c>
      <c r="P83" s="34"/>
      <c r="Q83" s="35"/>
    </row>
    <row r="84" spans="1:17" x14ac:dyDescent="0.3">
      <c r="A84" s="70" t="s">
        <v>4031</v>
      </c>
      <c r="B84" s="9" t="str">
        <f t="shared" si="2"/>
        <v/>
      </c>
      <c r="C84" s="8" t="str">
        <f t="shared" si="3"/>
        <v>◄</v>
      </c>
      <c r="D84" s="7"/>
      <c r="E84" s="6"/>
      <c r="F84" s="46" t="s">
        <v>196</v>
      </c>
      <c r="G84" s="17" t="s">
        <v>2513</v>
      </c>
      <c r="H84" s="16" t="s">
        <v>2514</v>
      </c>
      <c r="I84" s="15">
        <v>0</v>
      </c>
      <c r="J84" s="15" t="s">
        <v>2515</v>
      </c>
      <c r="K84" s="14" t="s">
        <v>2516</v>
      </c>
      <c r="L84" s="13" t="s">
        <v>18</v>
      </c>
      <c r="M84" s="12" t="s">
        <v>2517</v>
      </c>
      <c r="N84" s="11" t="s">
        <v>2518</v>
      </c>
      <c r="O84" s="10">
        <v>25825</v>
      </c>
      <c r="P84" s="32" t="s">
        <v>2519</v>
      </c>
      <c r="Q84" s="33">
        <v>0</v>
      </c>
    </row>
    <row r="85" spans="1:17" x14ac:dyDescent="0.3">
      <c r="A85" s="70" t="s">
        <v>4031</v>
      </c>
      <c r="B85" s="9" t="str">
        <f t="shared" si="2"/>
        <v/>
      </c>
      <c r="C85" s="8" t="str">
        <f t="shared" si="3"/>
        <v>◄</v>
      </c>
      <c r="D85" s="7"/>
      <c r="E85" s="6"/>
      <c r="F85" s="45" t="s">
        <v>197</v>
      </c>
      <c r="G85" s="17" t="s">
        <v>2513</v>
      </c>
      <c r="H85" s="16" t="s">
        <v>2520</v>
      </c>
      <c r="I85" s="15">
        <v>0</v>
      </c>
      <c r="J85" s="15" t="s">
        <v>2515</v>
      </c>
      <c r="K85" s="14" t="s">
        <v>2516</v>
      </c>
      <c r="L85" s="13" t="s">
        <v>18</v>
      </c>
      <c r="M85" s="12" t="s">
        <v>2517</v>
      </c>
      <c r="N85" s="11" t="s">
        <v>2518</v>
      </c>
      <c r="O85" s="10">
        <v>25825</v>
      </c>
      <c r="P85" s="34"/>
      <c r="Q85" s="35"/>
    </row>
    <row r="86" spans="1:17" ht="15" thickBot="1" x14ac:dyDescent="0.35">
      <c r="A86" s="70" t="s">
        <v>4031</v>
      </c>
      <c r="B86" s="9" t="str">
        <f t="shared" si="2"/>
        <v/>
      </c>
      <c r="C86" s="8" t="str">
        <f t="shared" si="3"/>
        <v>◄</v>
      </c>
      <c r="D86" s="7"/>
      <c r="E86" s="6"/>
      <c r="F86" s="45" t="s">
        <v>198</v>
      </c>
      <c r="G86" s="17" t="s">
        <v>2513</v>
      </c>
      <c r="H86" s="16" t="s">
        <v>2521</v>
      </c>
      <c r="I86" s="15">
        <v>0</v>
      </c>
      <c r="J86" s="15" t="s">
        <v>2515</v>
      </c>
      <c r="K86" s="14" t="s">
        <v>50</v>
      </c>
      <c r="L86" s="13" t="s">
        <v>70</v>
      </c>
      <c r="M86" s="12" t="s">
        <v>2517</v>
      </c>
      <c r="N86" s="11" t="s">
        <v>50</v>
      </c>
      <c r="O86" s="10">
        <v>25825</v>
      </c>
      <c r="P86" s="34"/>
      <c r="Q86" s="35"/>
    </row>
    <row r="87" spans="1:17" x14ac:dyDescent="0.3">
      <c r="A87" s="70" t="s">
        <v>4031</v>
      </c>
      <c r="B87" s="9" t="str">
        <f t="shared" si="2"/>
        <v/>
      </c>
      <c r="C87" s="8" t="str">
        <f t="shared" si="3"/>
        <v>◄</v>
      </c>
      <c r="D87" s="7"/>
      <c r="E87" s="6"/>
      <c r="F87" s="46" t="s">
        <v>205</v>
      </c>
      <c r="G87" s="17" t="s">
        <v>2522</v>
      </c>
      <c r="H87" s="16" t="s">
        <v>2523</v>
      </c>
      <c r="I87" s="15" t="s">
        <v>780</v>
      </c>
      <c r="J87" s="15" t="s">
        <v>2524</v>
      </c>
      <c r="K87" s="14" t="s">
        <v>17</v>
      </c>
      <c r="L87" s="13" t="s">
        <v>18</v>
      </c>
      <c r="M87" s="12" t="s">
        <v>2517</v>
      </c>
      <c r="N87" s="11" t="s">
        <v>2518</v>
      </c>
      <c r="O87" s="10">
        <v>25825</v>
      </c>
      <c r="P87" s="32" t="s">
        <v>2486</v>
      </c>
      <c r="Q87" s="33">
        <v>0</v>
      </c>
    </row>
    <row r="88" spans="1:17" x14ac:dyDescent="0.3">
      <c r="A88" s="70" t="s">
        <v>4031</v>
      </c>
      <c r="B88" s="9" t="str">
        <f t="shared" si="2"/>
        <v/>
      </c>
      <c r="C88" s="8" t="str">
        <f t="shared" si="3"/>
        <v>◄</v>
      </c>
      <c r="D88" s="7"/>
      <c r="E88" s="6"/>
      <c r="F88" s="45" t="s">
        <v>206</v>
      </c>
      <c r="G88" s="17" t="s">
        <v>2522</v>
      </c>
      <c r="H88" s="16" t="s">
        <v>2525</v>
      </c>
      <c r="I88" s="15" t="s">
        <v>779</v>
      </c>
      <c r="J88" s="15">
        <v>1551</v>
      </c>
      <c r="K88" s="14" t="s">
        <v>17</v>
      </c>
      <c r="L88" s="13" t="s">
        <v>18</v>
      </c>
      <c r="M88" s="12" t="s">
        <v>2517</v>
      </c>
      <c r="N88" s="11" t="s">
        <v>2518</v>
      </c>
      <c r="O88" s="10">
        <v>25825</v>
      </c>
      <c r="P88" s="34"/>
      <c r="Q88" s="35"/>
    </row>
    <row r="89" spans="1:17" ht="15" thickBot="1" x14ac:dyDescent="0.35">
      <c r="A89" s="70" t="s">
        <v>4031</v>
      </c>
      <c r="B89" s="9" t="str">
        <f t="shared" si="2"/>
        <v/>
      </c>
      <c r="C89" s="8" t="str">
        <f t="shared" si="3"/>
        <v>◄</v>
      </c>
      <c r="D89" s="7"/>
      <c r="E89" s="6"/>
      <c r="F89" s="45" t="s">
        <v>207</v>
      </c>
      <c r="G89" s="17" t="s">
        <v>2522</v>
      </c>
      <c r="H89" s="16" t="s">
        <v>2526</v>
      </c>
      <c r="I89" s="15">
        <v>0</v>
      </c>
      <c r="J89" s="15">
        <v>1551</v>
      </c>
      <c r="K89" s="14" t="s">
        <v>50</v>
      </c>
      <c r="L89" s="13" t="s">
        <v>70</v>
      </c>
      <c r="M89" s="12" t="s">
        <v>2517</v>
      </c>
      <c r="N89" s="11" t="s">
        <v>50</v>
      </c>
      <c r="O89" s="10">
        <v>25825</v>
      </c>
      <c r="P89" s="34"/>
      <c r="Q89" s="35"/>
    </row>
    <row r="90" spans="1:17" x14ac:dyDescent="0.3">
      <c r="A90" s="70" t="s">
        <v>4031</v>
      </c>
      <c r="B90" s="9" t="str">
        <f t="shared" si="2"/>
        <v/>
      </c>
      <c r="C90" s="8" t="str">
        <f t="shared" si="3"/>
        <v>◄</v>
      </c>
      <c r="D90" s="7"/>
      <c r="E90" s="6"/>
      <c r="F90" s="46" t="s">
        <v>215</v>
      </c>
      <c r="G90" s="17" t="s">
        <v>2527</v>
      </c>
      <c r="H90" s="16" t="s">
        <v>2525</v>
      </c>
      <c r="I90" s="15">
        <v>0</v>
      </c>
      <c r="J90" s="15" t="s">
        <v>2528</v>
      </c>
      <c r="K90" s="14" t="s">
        <v>906</v>
      </c>
      <c r="L90" s="13" t="s">
        <v>18</v>
      </c>
      <c r="M90" s="12" t="s">
        <v>2529</v>
      </c>
      <c r="N90" s="11" t="s">
        <v>2530</v>
      </c>
      <c r="O90" s="10">
        <v>25853</v>
      </c>
      <c r="P90" s="32" t="s">
        <v>2531</v>
      </c>
      <c r="Q90" s="33">
        <v>0</v>
      </c>
    </row>
    <row r="91" spans="1:17" ht="15" thickBot="1" x14ac:dyDescent="0.35">
      <c r="A91" s="70" t="s">
        <v>4031</v>
      </c>
      <c r="B91" s="9" t="str">
        <f t="shared" si="2"/>
        <v/>
      </c>
      <c r="C91" s="8" t="str">
        <f t="shared" si="3"/>
        <v>◄</v>
      </c>
      <c r="D91" s="7"/>
      <c r="E91" s="6"/>
      <c r="F91" s="45" t="s">
        <v>216</v>
      </c>
      <c r="G91" s="17" t="s">
        <v>2527</v>
      </c>
      <c r="H91" s="16" t="s">
        <v>2532</v>
      </c>
      <c r="I91" s="15">
        <v>0</v>
      </c>
      <c r="J91" s="15" t="s">
        <v>2528</v>
      </c>
      <c r="K91" s="14" t="s">
        <v>50</v>
      </c>
      <c r="L91" s="13" t="s">
        <v>70</v>
      </c>
      <c r="M91" s="12" t="s">
        <v>2529</v>
      </c>
      <c r="N91" s="11" t="s">
        <v>50</v>
      </c>
      <c r="O91" s="10">
        <v>25853</v>
      </c>
      <c r="P91" s="34"/>
      <c r="Q91" s="35"/>
    </row>
    <row r="92" spans="1:17" x14ac:dyDescent="0.3">
      <c r="A92" s="70" t="s">
        <v>4031</v>
      </c>
      <c r="B92" s="9" t="str">
        <f t="shared" si="2"/>
        <v/>
      </c>
      <c r="C92" s="8" t="str">
        <f t="shared" si="3"/>
        <v>◄</v>
      </c>
      <c r="D92" s="7"/>
      <c r="E92" s="6"/>
      <c r="F92" s="46" t="s">
        <v>219</v>
      </c>
      <c r="G92" s="17" t="s">
        <v>2527</v>
      </c>
      <c r="H92" s="16" t="s">
        <v>2533</v>
      </c>
      <c r="I92" s="15">
        <v>0</v>
      </c>
      <c r="J92" s="15" t="s">
        <v>2528</v>
      </c>
      <c r="K92" s="14" t="s">
        <v>906</v>
      </c>
      <c r="L92" s="13" t="s">
        <v>18</v>
      </c>
      <c r="M92" s="12" t="s">
        <v>2529</v>
      </c>
      <c r="N92" s="11" t="s">
        <v>2530</v>
      </c>
      <c r="O92" s="10">
        <v>25853</v>
      </c>
      <c r="P92" s="32" t="s">
        <v>2531</v>
      </c>
      <c r="Q92" s="33">
        <v>0</v>
      </c>
    </row>
    <row r="93" spans="1:17" x14ac:dyDescent="0.3">
      <c r="A93" s="70" t="s">
        <v>4031</v>
      </c>
      <c r="B93" s="9" t="str">
        <f t="shared" si="2"/>
        <v/>
      </c>
      <c r="C93" s="8" t="str">
        <f t="shared" si="3"/>
        <v>◄</v>
      </c>
      <c r="D93" s="7"/>
      <c r="E93" s="6"/>
      <c r="F93" s="45" t="s">
        <v>220</v>
      </c>
      <c r="G93" s="17" t="s">
        <v>2527</v>
      </c>
      <c r="H93" s="16" t="s">
        <v>2532</v>
      </c>
      <c r="I93" s="15">
        <v>0</v>
      </c>
      <c r="J93" s="15" t="s">
        <v>2528</v>
      </c>
      <c r="K93" s="14" t="s">
        <v>50</v>
      </c>
      <c r="L93" s="13" t="s">
        <v>70</v>
      </c>
      <c r="M93" s="12" t="s">
        <v>2529</v>
      </c>
      <c r="N93" s="11" t="s">
        <v>50</v>
      </c>
      <c r="O93" s="10">
        <v>25853</v>
      </c>
      <c r="P93" s="34"/>
      <c r="Q93" s="35"/>
    </row>
    <row r="94" spans="1:17" ht="15" thickBot="1" x14ac:dyDescent="0.35">
      <c r="A94" s="70" t="s">
        <v>4031</v>
      </c>
      <c r="B94" s="9" t="str">
        <f t="shared" si="2"/>
        <v/>
      </c>
      <c r="C94" s="8" t="str">
        <f t="shared" si="3"/>
        <v>◄</v>
      </c>
      <c r="D94" s="7"/>
      <c r="E94" s="6"/>
      <c r="F94" s="45" t="s">
        <v>945</v>
      </c>
      <c r="G94" s="17" t="s">
        <v>2527</v>
      </c>
      <c r="H94" s="16" t="s">
        <v>2534</v>
      </c>
      <c r="I94" s="15">
        <v>0</v>
      </c>
      <c r="J94" s="15" t="s">
        <v>2535</v>
      </c>
      <c r="K94" s="14" t="s">
        <v>906</v>
      </c>
      <c r="L94" s="13" t="s">
        <v>18</v>
      </c>
      <c r="M94" s="12" t="s">
        <v>2529</v>
      </c>
      <c r="N94" s="11" t="s">
        <v>50</v>
      </c>
      <c r="O94" s="10">
        <v>25853</v>
      </c>
      <c r="P94" s="34"/>
      <c r="Q94" s="35"/>
    </row>
    <row r="95" spans="1:17" x14ac:dyDescent="0.3">
      <c r="A95" s="70" t="s">
        <v>4031</v>
      </c>
      <c r="B95" s="9" t="str">
        <f t="shared" si="2"/>
        <v/>
      </c>
      <c r="C95" s="8" t="str">
        <f t="shared" si="3"/>
        <v>◄</v>
      </c>
      <c r="D95" s="7"/>
      <c r="E95" s="6"/>
      <c r="F95" s="46" t="s">
        <v>225</v>
      </c>
      <c r="G95" s="17" t="s">
        <v>2527</v>
      </c>
      <c r="H95" s="16" t="s">
        <v>2533</v>
      </c>
      <c r="I95" s="15">
        <v>0</v>
      </c>
      <c r="J95" s="15" t="s">
        <v>2528</v>
      </c>
      <c r="K95" s="14" t="s">
        <v>64</v>
      </c>
      <c r="L95" s="13" t="s">
        <v>18</v>
      </c>
      <c r="M95" s="12" t="s">
        <v>2529</v>
      </c>
      <c r="N95" s="11" t="s">
        <v>2530</v>
      </c>
      <c r="O95" s="10">
        <v>25853</v>
      </c>
      <c r="P95" s="32" t="s">
        <v>2531</v>
      </c>
      <c r="Q95" s="33">
        <v>0</v>
      </c>
    </row>
    <row r="96" spans="1:17" x14ac:dyDescent="0.3">
      <c r="A96" s="70" t="s">
        <v>4031</v>
      </c>
      <c r="B96" s="9" t="str">
        <f t="shared" si="2"/>
        <v/>
      </c>
      <c r="C96" s="8" t="str">
        <f t="shared" si="3"/>
        <v>◄</v>
      </c>
      <c r="D96" s="7"/>
      <c r="E96" s="6"/>
      <c r="F96" s="45" t="s">
        <v>226</v>
      </c>
      <c r="G96" s="17" t="s">
        <v>2527</v>
      </c>
      <c r="H96" s="16" t="s">
        <v>2525</v>
      </c>
      <c r="I96" s="15">
        <v>0</v>
      </c>
      <c r="J96" s="15" t="s">
        <v>2528</v>
      </c>
      <c r="K96" s="14" t="s">
        <v>1256</v>
      </c>
      <c r="L96" s="13" t="s">
        <v>18</v>
      </c>
      <c r="M96" s="12" t="s">
        <v>2529</v>
      </c>
      <c r="N96" s="11" t="s">
        <v>2530</v>
      </c>
      <c r="O96" s="10">
        <v>25853</v>
      </c>
      <c r="P96" s="34"/>
      <c r="Q96" s="35"/>
    </row>
    <row r="97" spans="1:17" ht="15" thickBot="1" x14ac:dyDescent="0.35">
      <c r="A97" s="70" t="s">
        <v>4031</v>
      </c>
      <c r="B97" s="9" t="str">
        <f t="shared" si="2"/>
        <v/>
      </c>
      <c r="C97" s="8" t="str">
        <f t="shared" si="3"/>
        <v>◄</v>
      </c>
      <c r="D97" s="7"/>
      <c r="E97" s="6"/>
      <c r="F97" s="45" t="s">
        <v>950</v>
      </c>
      <c r="G97" s="17" t="s">
        <v>2527</v>
      </c>
      <c r="H97" s="16" t="s">
        <v>2536</v>
      </c>
      <c r="I97" s="15">
        <v>0</v>
      </c>
      <c r="J97" s="15" t="s">
        <v>2535</v>
      </c>
      <c r="K97" s="14" t="s">
        <v>1256</v>
      </c>
      <c r="L97" s="13" t="s">
        <v>18</v>
      </c>
      <c r="M97" s="12" t="s">
        <v>2529</v>
      </c>
      <c r="N97" s="11" t="s">
        <v>2530</v>
      </c>
      <c r="O97" s="10">
        <v>25853</v>
      </c>
      <c r="P97" s="34"/>
      <c r="Q97" s="35"/>
    </row>
    <row r="98" spans="1:17" x14ac:dyDescent="0.3">
      <c r="A98" s="70" t="s">
        <v>4031</v>
      </c>
      <c r="B98" s="9" t="str">
        <f t="shared" si="2"/>
        <v/>
      </c>
      <c r="C98" s="8" t="str">
        <f t="shared" si="3"/>
        <v>◄</v>
      </c>
      <c r="D98" s="7"/>
      <c r="E98" s="6"/>
      <c r="F98" s="46" t="s">
        <v>231</v>
      </c>
      <c r="G98" s="17" t="s">
        <v>2537</v>
      </c>
      <c r="H98" s="16" t="s">
        <v>2538</v>
      </c>
      <c r="I98" s="15">
        <v>0</v>
      </c>
      <c r="J98" s="15" t="s">
        <v>2539</v>
      </c>
      <c r="K98" s="14" t="s">
        <v>906</v>
      </c>
      <c r="L98" s="13" t="s">
        <v>18</v>
      </c>
      <c r="M98" s="12" t="s">
        <v>2540</v>
      </c>
      <c r="N98" s="11" t="s">
        <v>2541</v>
      </c>
      <c r="O98" s="10">
        <v>25860</v>
      </c>
      <c r="P98" s="32" t="s">
        <v>2542</v>
      </c>
      <c r="Q98" s="33">
        <v>0</v>
      </c>
    </row>
    <row r="99" spans="1:17" ht="15" thickBot="1" x14ac:dyDescent="0.35">
      <c r="A99" s="70" t="s">
        <v>4031</v>
      </c>
      <c r="B99" s="9" t="str">
        <f t="shared" si="2"/>
        <v/>
      </c>
      <c r="C99" s="8" t="str">
        <f t="shared" si="3"/>
        <v>◄</v>
      </c>
      <c r="D99" s="7"/>
      <c r="E99" s="6"/>
      <c r="F99" s="45" t="s">
        <v>232</v>
      </c>
      <c r="G99" s="17" t="s">
        <v>2537</v>
      </c>
      <c r="H99" s="16" t="s">
        <v>2543</v>
      </c>
      <c r="I99" s="15">
        <v>0</v>
      </c>
      <c r="J99" s="15" t="s">
        <v>2539</v>
      </c>
      <c r="K99" s="14" t="s">
        <v>50</v>
      </c>
      <c r="L99" s="13" t="s">
        <v>70</v>
      </c>
      <c r="M99" s="12" t="s">
        <v>2540</v>
      </c>
      <c r="N99" s="11" t="s">
        <v>50</v>
      </c>
      <c r="O99" s="10">
        <v>25860</v>
      </c>
      <c r="P99" s="34"/>
      <c r="Q99" s="35"/>
    </row>
    <row r="100" spans="1:17" x14ac:dyDescent="0.3">
      <c r="A100" s="70" t="s">
        <v>4031</v>
      </c>
      <c r="B100" s="9" t="str">
        <f t="shared" si="2"/>
        <v/>
      </c>
      <c r="C100" s="8" t="str">
        <f t="shared" si="3"/>
        <v>◄</v>
      </c>
      <c r="D100" s="7"/>
      <c r="E100" s="6"/>
      <c r="F100" s="46" t="s">
        <v>239</v>
      </c>
      <c r="G100" s="17" t="s">
        <v>2544</v>
      </c>
      <c r="H100" s="16" t="s">
        <v>2545</v>
      </c>
      <c r="I100" s="15" t="s">
        <v>16</v>
      </c>
      <c r="J100" s="15">
        <v>1555</v>
      </c>
      <c r="K100" s="14" t="s">
        <v>883</v>
      </c>
      <c r="L100" s="13" t="s">
        <v>18</v>
      </c>
      <c r="M100" s="12" t="s">
        <v>2540</v>
      </c>
      <c r="N100" s="11" t="s">
        <v>2541</v>
      </c>
      <c r="O100" s="10">
        <v>25860</v>
      </c>
      <c r="P100" s="32" t="s">
        <v>2546</v>
      </c>
      <c r="Q100" s="33">
        <v>0</v>
      </c>
    </row>
    <row r="101" spans="1:17" x14ac:dyDescent="0.3">
      <c r="A101" s="70" t="s">
        <v>4031</v>
      </c>
      <c r="B101" s="9" t="str">
        <f t="shared" si="2"/>
        <v/>
      </c>
      <c r="C101" s="8" t="str">
        <f t="shared" si="3"/>
        <v>◄</v>
      </c>
      <c r="D101" s="7"/>
      <c r="E101" s="6"/>
      <c r="F101" s="45" t="s">
        <v>240</v>
      </c>
      <c r="G101" s="17" t="s">
        <v>2544</v>
      </c>
      <c r="H101" s="16" t="s">
        <v>2547</v>
      </c>
      <c r="I101" s="15" t="s">
        <v>28</v>
      </c>
      <c r="J101" s="15">
        <v>1555</v>
      </c>
      <c r="K101" s="14" t="s">
        <v>883</v>
      </c>
      <c r="L101" s="13" t="s">
        <v>18</v>
      </c>
      <c r="M101" s="12" t="s">
        <v>2540</v>
      </c>
      <c r="N101" s="11" t="s">
        <v>2541</v>
      </c>
      <c r="O101" s="10">
        <v>25860</v>
      </c>
      <c r="P101" s="34"/>
      <c r="Q101" s="35"/>
    </row>
    <row r="102" spans="1:17" ht="15" thickBot="1" x14ac:dyDescent="0.35">
      <c r="A102" s="70" t="s">
        <v>4031</v>
      </c>
      <c r="B102" s="9" t="str">
        <f t="shared" si="2"/>
        <v/>
      </c>
      <c r="C102" s="8" t="str">
        <f t="shared" si="3"/>
        <v>◄</v>
      </c>
      <c r="D102" s="7"/>
      <c r="E102" s="6"/>
      <c r="F102" s="45" t="s">
        <v>241</v>
      </c>
      <c r="G102" s="17" t="s">
        <v>2544</v>
      </c>
      <c r="H102" s="16" t="s">
        <v>2548</v>
      </c>
      <c r="I102" s="15">
        <v>0</v>
      </c>
      <c r="J102" s="15">
        <v>1555</v>
      </c>
      <c r="K102" s="14" t="s">
        <v>50</v>
      </c>
      <c r="L102" s="13" t="s">
        <v>70</v>
      </c>
      <c r="M102" s="12" t="s">
        <v>2540</v>
      </c>
      <c r="N102" s="11" t="s">
        <v>50</v>
      </c>
      <c r="O102" s="10">
        <v>25860</v>
      </c>
      <c r="P102" s="34"/>
      <c r="Q102" s="35"/>
    </row>
    <row r="103" spans="1:17" x14ac:dyDescent="0.3">
      <c r="A103" s="70" t="s">
        <v>4031</v>
      </c>
      <c r="B103" s="9" t="str">
        <f t="shared" si="2"/>
        <v/>
      </c>
      <c r="C103" s="8" t="str">
        <f t="shared" si="3"/>
        <v>◄</v>
      </c>
      <c r="D103" s="7"/>
      <c r="E103" s="6"/>
      <c r="F103" s="46" t="s">
        <v>245</v>
      </c>
      <c r="G103" s="17" t="s">
        <v>2549</v>
      </c>
      <c r="H103" s="16" t="s">
        <v>2550</v>
      </c>
      <c r="I103" s="15">
        <v>0</v>
      </c>
      <c r="J103" s="15" t="s">
        <v>2551</v>
      </c>
      <c r="K103" s="14" t="s">
        <v>2098</v>
      </c>
      <c r="L103" s="13" t="s">
        <v>18</v>
      </c>
      <c r="M103" s="12" t="s">
        <v>2552</v>
      </c>
      <c r="N103" s="11" t="s">
        <v>2553</v>
      </c>
      <c r="O103" s="10">
        <v>25888</v>
      </c>
      <c r="P103" s="32" t="s">
        <v>2554</v>
      </c>
      <c r="Q103" s="33">
        <v>0</v>
      </c>
    </row>
    <row r="104" spans="1:17" x14ac:dyDescent="0.3">
      <c r="A104" s="70" t="s">
        <v>4031</v>
      </c>
      <c r="B104" s="9" t="str">
        <f t="shared" si="2"/>
        <v/>
      </c>
      <c r="C104" s="8" t="str">
        <f t="shared" si="3"/>
        <v>◄</v>
      </c>
      <c r="D104" s="7"/>
      <c r="E104" s="6"/>
      <c r="F104" s="45" t="s">
        <v>246</v>
      </c>
      <c r="G104" s="17" t="s">
        <v>2549</v>
      </c>
      <c r="H104" s="16" t="s">
        <v>2555</v>
      </c>
      <c r="I104" s="15">
        <v>0</v>
      </c>
      <c r="J104" s="15" t="s">
        <v>2551</v>
      </c>
      <c r="K104" s="14" t="s">
        <v>578</v>
      </c>
      <c r="L104" s="13" t="s">
        <v>18</v>
      </c>
      <c r="M104" s="12" t="s">
        <v>2552</v>
      </c>
      <c r="N104" s="11" t="s">
        <v>2553</v>
      </c>
      <c r="O104" s="10">
        <v>25888</v>
      </c>
      <c r="P104" s="34"/>
      <c r="Q104" s="35"/>
    </row>
    <row r="105" spans="1:17" ht="15" thickBot="1" x14ac:dyDescent="0.35">
      <c r="A105" s="70" t="s">
        <v>4031</v>
      </c>
      <c r="B105" s="9" t="str">
        <f t="shared" si="2"/>
        <v/>
      </c>
      <c r="C105" s="8" t="str">
        <f t="shared" si="3"/>
        <v>◄</v>
      </c>
      <c r="D105" s="7"/>
      <c r="E105" s="6"/>
      <c r="F105" s="45" t="s">
        <v>960</v>
      </c>
      <c r="G105" s="17" t="s">
        <v>2549</v>
      </c>
      <c r="H105" s="16" t="s">
        <v>2556</v>
      </c>
      <c r="I105" s="15">
        <v>0</v>
      </c>
      <c r="J105" s="15">
        <v>1556</v>
      </c>
      <c r="K105" s="14" t="s">
        <v>2557</v>
      </c>
      <c r="L105" s="13" t="s">
        <v>18</v>
      </c>
      <c r="M105" s="12" t="s">
        <v>2552</v>
      </c>
      <c r="N105" s="11" t="s">
        <v>2553</v>
      </c>
      <c r="O105" s="10">
        <v>25888</v>
      </c>
      <c r="P105" s="34"/>
      <c r="Q105" s="35"/>
    </row>
    <row r="106" spans="1:17" x14ac:dyDescent="0.3">
      <c r="A106" s="70" t="s">
        <v>4031</v>
      </c>
      <c r="B106" s="9" t="str">
        <f t="shared" si="2"/>
        <v/>
      </c>
      <c r="C106" s="8" t="str">
        <f t="shared" si="3"/>
        <v>◄</v>
      </c>
      <c r="D106" s="7"/>
      <c r="E106" s="6"/>
      <c r="F106" s="46" t="s">
        <v>252</v>
      </c>
      <c r="G106" s="17" t="s">
        <v>2549</v>
      </c>
      <c r="H106" s="16" t="s">
        <v>2556</v>
      </c>
      <c r="I106" s="15">
        <v>0</v>
      </c>
      <c r="J106" s="15" t="s">
        <v>2551</v>
      </c>
      <c r="K106" s="14" t="s">
        <v>1110</v>
      </c>
      <c r="L106" s="13" t="s">
        <v>18</v>
      </c>
      <c r="M106" s="12" t="s">
        <v>2552</v>
      </c>
      <c r="N106" s="11" t="s">
        <v>2553</v>
      </c>
      <c r="O106" s="10">
        <v>25888</v>
      </c>
      <c r="P106" s="32" t="s">
        <v>2554</v>
      </c>
      <c r="Q106" s="33">
        <v>0</v>
      </c>
    </row>
    <row r="107" spans="1:17" x14ac:dyDescent="0.3">
      <c r="A107" s="70" t="s">
        <v>4031</v>
      </c>
      <c r="B107" s="9" t="str">
        <f t="shared" si="2"/>
        <v/>
      </c>
      <c r="C107" s="8" t="str">
        <f t="shared" si="3"/>
        <v>◄</v>
      </c>
      <c r="D107" s="7"/>
      <c r="E107" s="6"/>
      <c r="F107" s="45" t="s">
        <v>253</v>
      </c>
      <c r="G107" s="17" t="s">
        <v>2549</v>
      </c>
      <c r="H107" s="16" t="s">
        <v>2558</v>
      </c>
      <c r="I107" s="15">
        <v>0</v>
      </c>
      <c r="J107" s="15" t="s">
        <v>2551</v>
      </c>
      <c r="K107" s="14" t="s">
        <v>578</v>
      </c>
      <c r="L107" s="13" t="s">
        <v>18</v>
      </c>
      <c r="M107" s="12" t="s">
        <v>2552</v>
      </c>
      <c r="N107" s="11" t="s">
        <v>2553</v>
      </c>
      <c r="O107" s="10">
        <v>25888</v>
      </c>
      <c r="P107" s="34"/>
      <c r="Q107" s="35"/>
    </row>
    <row r="108" spans="1:17" ht="15" thickBot="1" x14ac:dyDescent="0.35">
      <c r="A108" s="70" t="s">
        <v>4031</v>
      </c>
      <c r="B108" s="9" t="str">
        <f t="shared" si="2"/>
        <v/>
      </c>
      <c r="C108" s="8" t="str">
        <f t="shared" si="3"/>
        <v>◄</v>
      </c>
      <c r="D108" s="7"/>
      <c r="E108" s="6"/>
      <c r="F108" s="45" t="s">
        <v>964</v>
      </c>
      <c r="G108" s="17" t="s">
        <v>2549</v>
      </c>
      <c r="H108" s="16" t="s">
        <v>2559</v>
      </c>
      <c r="I108" s="15">
        <v>0</v>
      </c>
      <c r="J108" s="15" t="s">
        <v>2551</v>
      </c>
      <c r="K108" s="14" t="s">
        <v>50</v>
      </c>
      <c r="L108" s="13" t="s">
        <v>70</v>
      </c>
      <c r="M108" s="12" t="s">
        <v>2552</v>
      </c>
      <c r="N108" s="11" t="s">
        <v>50</v>
      </c>
      <c r="O108" s="10">
        <v>25888</v>
      </c>
      <c r="P108" s="34"/>
      <c r="Q108" s="35"/>
    </row>
    <row r="109" spans="1:17" x14ac:dyDescent="0.3">
      <c r="A109" s="70" t="s">
        <v>4031</v>
      </c>
      <c r="B109" s="9" t="str">
        <f t="shared" si="2"/>
        <v/>
      </c>
      <c r="C109" s="8" t="str">
        <f t="shared" si="3"/>
        <v>◄</v>
      </c>
      <c r="D109" s="7"/>
      <c r="E109" s="6"/>
      <c r="F109" s="46" t="s">
        <v>258</v>
      </c>
      <c r="G109" s="17" t="s">
        <v>2560</v>
      </c>
      <c r="H109" s="16" t="s">
        <v>2561</v>
      </c>
      <c r="I109" s="15">
        <v>0</v>
      </c>
      <c r="J109" s="15" t="s">
        <v>2562</v>
      </c>
      <c r="K109" s="14" t="s">
        <v>75</v>
      </c>
      <c r="L109" s="13" t="s">
        <v>18</v>
      </c>
      <c r="M109" s="12" t="s">
        <v>2552</v>
      </c>
      <c r="N109" s="11" t="s">
        <v>2553</v>
      </c>
      <c r="O109" s="10">
        <v>25888</v>
      </c>
      <c r="P109" s="32" t="s">
        <v>2563</v>
      </c>
      <c r="Q109" s="33">
        <v>0</v>
      </c>
    </row>
    <row r="110" spans="1:17" x14ac:dyDescent="0.3">
      <c r="A110" s="70" t="s">
        <v>4031</v>
      </c>
      <c r="B110" s="9" t="str">
        <f t="shared" si="2"/>
        <v/>
      </c>
      <c r="C110" s="8" t="str">
        <f t="shared" si="3"/>
        <v>◄</v>
      </c>
      <c r="D110" s="7"/>
      <c r="E110" s="6"/>
      <c r="F110" s="45" t="s">
        <v>259</v>
      </c>
      <c r="G110" s="17" t="s">
        <v>2560</v>
      </c>
      <c r="H110" s="16" t="s">
        <v>2564</v>
      </c>
      <c r="I110" s="15" t="s">
        <v>905</v>
      </c>
      <c r="J110" s="15" t="s">
        <v>2562</v>
      </c>
      <c r="K110" s="14" t="s">
        <v>2565</v>
      </c>
      <c r="L110" s="13" t="s">
        <v>18</v>
      </c>
      <c r="M110" s="12" t="s">
        <v>2552</v>
      </c>
      <c r="N110" s="11" t="s">
        <v>2566</v>
      </c>
      <c r="O110" s="10">
        <v>25888</v>
      </c>
      <c r="P110" s="34"/>
      <c r="Q110" s="35"/>
    </row>
    <row r="111" spans="1:17" ht="15" thickBot="1" x14ac:dyDescent="0.35">
      <c r="A111" s="70" t="s">
        <v>4031</v>
      </c>
      <c r="B111" s="9" t="str">
        <f t="shared" si="2"/>
        <v/>
      </c>
      <c r="C111" s="8" t="str">
        <f t="shared" si="3"/>
        <v>◄</v>
      </c>
      <c r="D111" s="7"/>
      <c r="E111" s="6"/>
      <c r="F111" s="45" t="s">
        <v>1507</v>
      </c>
      <c r="G111" s="17" t="s">
        <v>2560</v>
      </c>
      <c r="H111" s="16" t="s">
        <v>2564</v>
      </c>
      <c r="I111" s="15" t="s">
        <v>905</v>
      </c>
      <c r="J111" s="15" t="s">
        <v>2562</v>
      </c>
      <c r="K111" s="14" t="s">
        <v>2565</v>
      </c>
      <c r="L111" s="13" t="s">
        <v>18</v>
      </c>
      <c r="M111" s="12" t="s">
        <v>2552</v>
      </c>
      <c r="N111" s="11" t="s">
        <v>2566</v>
      </c>
      <c r="O111" s="10">
        <v>25888</v>
      </c>
      <c r="P111" s="34"/>
      <c r="Q111" s="35"/>
    </row>
    <row r="112" spans="1:17" x14ac:dyDescent="0.3">
      <c r="A112" s="70" t="s">
        <v>4031</v>
      </c>
      <c r="B112" s="9" t="str">
        <f t="shared" si="2"/>
        <v/>
      </c>
      <c r="C112" s="8" t="str">
        <f t="shared" si="3"/>
        <v>◄</v>
      </c>
      <c r="D112" s="7"/>
      <c r="E112" s="6"/>
      <c r="F112" s="46" t="s">
        <v>264</v>
      </c>
      <c r="G112" s="17" t="s">
        <v>2560</v>
      </c>
      <c r="H112" s="16" t="s">
        <v>2567</v>
      </c>
      <c r="I112" s="15">
        <v>0</v>
      </c>
      <c r="J112" s="15" t="s">
        <v>2562</v>
      </c>
      <c r="K112" s="14" t="s">
        <v>75</v>
      </c>
      <c r="L112" s="13" t="s">
        <v>18</v>
      </c>
      <c r="M112" s="12" t="s">
        <v>2552</v>
      </c>
      <c r="N112" s="11" t="s">
        <v>2553</v>
      </c>
      <c r="O112" s="10">
        <v>25888</v>
      </c>
      <c r="P112" s="32" t="s">
        <v>2563</v>
      </c>
      <c r="Q112" s="33" t="s">
        <v>318</v>
      </c>
    </row>
    <row r="113" spans="1:17" x14ac:dyDescent="0.3">
      <c r="A113" s="70" t="s">
        <v>4031</v>
      </c>
      <c r="B113" s="9" t="str">
        <f t="shared" si="2"/>
        <v/>
      </c>
      <c r="C113" s="8" t="str">
        <f t="shared" si="3"/>
        <v>◄</v>
      </c>
      <c r="D113" s="7"/>
      <c r="E113" s="6"/>
      <c r="F113" s="45" t="s">
        <v>265</v>
      </c>
      <c r="G113" s="17" t="s">
        <v>2560</v>
      </c>
      <c r="H113" s="16" t="s">
        <v>2568</v>
      </c>
      <c r="I113" s="15">
        <v>0</v>
      </c>
      <c r="J113" s="15" t="s">
        <v>2562</v>
      </c>
      <c r="K113" s="14" t="s">
        <v>2565</v>
      </c>
      <c r="L113" s="13" t="s">
        <v>18</v>
      </c>
      <c r="M113" s="12" t="s">
        <v>2552</v>
      </c>
      <c r="N113" s="11" t="s">
        <v>2553</v>
      </c>
      <c r="O113" s="10">
        <v>25888</v>
      </c>
      <c r="P113" s="34"/>
      <c r="Q113" s="35"/>
    </row>
    <row r="114" spans="1:17" x14ac:dyDescent="0.3">
      <c r="A114" s="70" t="s">
        <v>4031</v>
      </c>
      <c r="B114" s="9" t="str">
        <f t="shared" si="2"/>
        <v/>
      </c>
      <c r="C114" s="8" t="str">
        <f t="shared" si="3"/>
        <v>◄</v>
      </c>
      <c r="D114" s="7"/>
      <c r="E114" s="6"/>
      <c r="F114" s="45" t="s">
        <v>1511</v>
      </c>
      <c r="G114" s="17" t="s">
        <v>2560</v>
      </c>
      <c r="H114" s="16" t="s">
        <v>2569</v>
      </c>
      <c r="I114" s="15">
        <v>0</v>
      </c>
      <c r="J114" s="15" t="s">
        <v>2562</v>
      </c>
      <c r="K114" s="14" t="s">
        <v>75</v>
      </c>
      <c r="L114" s="13" t="s">
        <v>18</v>
      </c>
      <c r="M114" s="12" t="s">
        <v>2552</v>
      </c>
      <c r="N114" s="11" t="s">
        <v>2553</v>
      </c>
      <c r="O114" s="10">
        <v>25888</v>
      </c>
      <c r="P114" s="34"/>
      <c r="Q114" s="35"/>
    </row>
    <row r="115" spans="1:17" ht="15" thickBot="1" x14ac:dyDescent="0.35">
      <c r="A115" s="70" t="s">
        <v>4031</v>
      </c>
      <c r="B115" s="9" t="str">
        <f t="shared" si="2"/>
        <v/>
      </c>
      <c r="C115" s="8" t="str">
        <f t="shared" si="3"/>
        <v>◄</v>
      </c>
      <c r="D115" s="7"/>
      <c r="E115" s="6"/>
      <c r="F115" s="46" t="s">
        <v>264</v>
      </c>
      <c r="G115" s="17" t="s">
        <v>2560</v>
      </c>
      <c r="H115" s="16" t="s">
        <v>2570</v>
      </c>
      <c r="I115" s="15">
        <v>0</v>
      </c>
      <c r="J115" s="15" t="s">
        <v>2562</v>
      </c>
      <c r="K115" s="14" t="s">
        <v>21</v>
      </c>
      <c r="L115" s="13" t="s">
        <v>18</v>
      </c>
      <c r="M115" s="12" t="s">
        <v>2552</v>
      </c>
      <c r="N115" s="11" t="s">
        <v>21</v>
      </c>
      <c r="O115" s="10">
        <v>25888</v>
      </c>
      <c r="P115" s="36"/>
      <c r="Q115" s="37"/>
    </row>
    <row r="116" spans="1:17" x14ac:dyDescent="0.3">
      <c r="A116" s="70" t="s">
        <v>4031</v>
      </c>
      <c r="B116" s="9" t="str">
        <f t="shared" si="2"/>
        <v/>
      </c>
      <c r="C116" s="8" t="str">
        <f t="shared" si="3"/>
        <v>◄</v>
      </c>
      <c r="D116" s="7"/>
      <c r="E116" s="6"/>
      <c r="F116" s="46" t="s">
        <v>270</v>
      </c>
      <c r="G116" s="17" t="s">
        <v>2560</v>
      </c>
      <c r="H116" s="16" t="s">
        <v>2571</v>
      </c>
      <c r="I116" s="15" t="s">
        <v>28</v>
      </c>
      <c r="J116" s="15">
        <v>1558</v>
      </c>
      <c r="K116" s="14" t="s">
        <v>82</v>
      </c>
      <c r="L116" s="13" t="s">
        <v>18</v>
      </c>
      <c r="M116" s="12" t="s">
        <v>2552</v>
      </c>
      <c r="N116" s="11" t="s">
        <v>2553</v>
      </c>
      <c r="O116" s="10">
        <v>25888</v>
      </c>
      <c r="P116" s="32" t="s">
        <v>2563</v>
      </c>
      <c r="Q116" s="33" t="s">
        <v>318</v>
      </c>
    </row>
    <row r="117" spans="1:17" x14ac:dyDescent="0.3">
      <c r="A117" s="70" t="s">
        <v>4031</v>
      </c>
      <c r="B117" s="9" t="str">
        <f t="shared" si="2"/>
        <v/>
      </c>
      <c r="C117" s="8" t="str">
        <f t="shared" si="3"/>
        <v>◄</v>
      </c>
      <c r="D117" s="7"/>
      <c r="E117" s="6"/>
      <c r="F117" s="45" t="s">
        <v>271</v>
      </c>
      <c r="G117" s="17" t="s">
        <v>2560</v>
      </c>
      <c r="H117" s="16" t="s">
        <v>2572</v>
      </c>
      <c r="I117" s="15" t="s">
        <v>16</v>
      </c>
      <c r="J117" s="15">
        <v>1558</v>
      </c>
      <c r="K117" s="14" t="s">
        <v>17</v>
      </c>
      <c r="L117" s="13" t="s">
        <v>18</v>
      </c>
      <c r="M117" s="12" t="s">
        <v>2552</v>
      </c>
      <c r="N117" s="11" t="s">
        <v>2553</v>
      </c>
      <c r="O117" s="10">
        <v>25888</v>
      </c>
      <c r="P117" s="34"/>
      <c r="Q117" s="35"/>
    </row>
    <row r="118" spans="1:17" x14ac:dyDescent="0.3">
      <c r="A118" s="70" t="s">
        <v>4031</v>
      </c>
      <c r="B118" s="9" t="str">
        <f t="shared" si="2"/>
        <v/>
      </c>
      <c r="C118" s="8" t="str">
        <f t="shared" si="3"/>
        <v>◄</v>
      </c>
      <c r="D118" s="7"/>
      <c r="E118" s="6"/>
      <c r="F118" s="45" t="s">
        <v>272</v>
      </c>
      <c r="G118" s="17" t="s">
        <v>2560</v>
      </c>
      <c r="H118" s="16" t="s">
        <v>2573</v>
      </c>
      <c r="I118" s="15" t="s">
        <v>16</v>
      </c>
      <c r="J118" s="15">
        <v>1558</v>
      </c>
      <c r="K118" s="14" t="s">
        <v>17</v>
      </c>
      <c r="L118" s="13" t="s">
        <v>18</v>
      </c>
      <c r="M118" s="12" t="s">
        <v>2552</v>
      </c>
      <c r="N118" s="11" t="s">
        <v>2553</v>
      </c>
      <c r="O118" s="10">
        <v>25888</v>
      </c>
      <c r="P118" s="34"/>
      <c r="Q118" s="35"/>
    </row>
    <row r="119" spans="1:17" ht="15" thickBot="1" x14ac:dyDescent="0.35">
      <c r="A119" s="70" t="s">
        <v>4031</v>
      </c>
      <c r="B119" s="9" t="str">
        <f t="shared" si="2"/>
        <v/>
      </c>
      <c r="C119" s="8" t="str">
        <f t="shared" si="3"/>
        <v>◄</v>
      </c>
      <c r="D119" s="7"/>
      <c r="E119" s="6"/>
      <c r="F119" s="46" t="s">
        <v>270</v>
      </c>
      <c r="G119" s="17" t="s">
        <v>2560</v>
      </c>
      <c r="H119" s="16" t="s">
        <v>2574</v>
      </c>
      <c r="I119" s="15" t="s">
        <v>28</v>
      </c>
      <c r="J119" s="15">
        <v>1558</v>
      </c>
      <c r="K119" s="14" t="s">
        <v>17</v>
      </c>
      <c r="L119" s="13" t="s">
        <v>18</v>
      </c>
      <c r="M119" s="12" t="s">
        <v>2552</v>
      </c>
      <c r="N119" s="11" t="s">
        <v>21</v>
      </c>
      <c r="O119" s="10">
        <v>25888</v>
      </c>
      <c r="P119" s="36"/>
      <c r="Q119" s="37"/>
    </row>
    <row r="120" spans="1:17" x14ac:dyDescent="0.3">
      <c r="A120" s="70" t="s">
        <v>4031</v>
      </c>
      <c r="B120" s="9" t="str">
        <f t="shared" si="2"/>
        <v/>
      </c>
      <c r="C120" s="8" t="str">
        <f t="shared" si="3"/>
        <v>◄</v>
      </c>
      <c r="D120" s="7"/>
      <c r="E120" s="6"/>
      <c r="F120" s="46" t="s">
        <v>281</v>
      </c>
      <c r="G120" s="17" t="s">
        <v>2560</v>
      </c>
      <c r="H120" s="16" t="s">
        <v>2575</v>
      </c>
      <c r="I120" s="15">
        <v>0</v>
      </c>
      <c r="J120" s="15">
        <v>1559</v>
      </c>
      <c r="K120" s="14" t="s">
        <v>93</v>
      </c>
      <c r="L120" s="13">
        <v>0</v>
      </c>
      <c r="M120" s="12" t="s">
        <v>2552</v>
      </c>
      <c r="N120" s="11" t="s">
        <v>2553</v>
      </c>
      <c r="O120" s="10">
        <v>25888</v>
      </c>
      <c r="P120" s="32" t="s">
        <v>2563</v>
      </c>
      <c r="Q120" s="33" t="s">
        <v>318</v>
      </c>
    </row>
    <row r="121" spans="1:17" x14ac:dyDescent="0.3">
      <c r="A121" s="70" t="s">
        <v>4031</v>
      </c>
      <c r="B121" s="9" t="str">
        <f t="shared" si="2"/>
        <v/>
      </c>
      <c r="C121" s="8" t="str">
        <f t="shared" si="3"/>
        <v>◄</v>
      </c>
      <c r="D121" s="7"/>
      <c r="E121" s="6"/>
      <c r="F121" s="45" t="s">
        <v>282</v>
      </c>
      <c r="G121" s="17" t="s">
        <v>2560</v>
      </c>
      <c r="H121" s="16" t="s">
        <v>2576</v>
      </c>
      <c r="I121" s="15">
        <v>0</v>
      </c>
      <c r="J121" s="15">
        <v>1560</v>
      </c>
      <c r="K121" s="14" t="s">
        <v>93</v>
      </c>
      <c r="L121" s="13">
        <v>0</v>
      </c>
      <c r="M121" s="12" t="s">
        <v>2552</v>
      </c>
      <c r="N121" s="11" t="s">
        <v>2553</v>
      </c>
      <c r="O121" s="10">
        <v>25888</v>
      </c>
      <c r="P121" s="34"/>
      <c r="Q121" s="35"/>
    </row>
    <row r="122" spans="1:17" ht="15" thickBot="1" x14ac:dyDescent="0.35">
      <c r="A122" s="70" t="s">
        <v>4031</v>
      </c>
      <c r="B122" s="9" t="str">
        <f t="shared" si="2"/>
        <v/>
      </c>
      <c r="C122" s="8" t="str">
        <f t="shared" si="3"/>
        <v>◄</v>
      </c>
      <c r="D122" s="7"/>
      <c r="E122" s="6"/>
      <c r="F122" s="45" t="s">
        <v>987</v>
      </c>
      <c r="G122" s="17" t="s">
        <v>2560</v>
      </c>
      <c r="H122" s="16" t="s">
        <v>2577</v>
      </c>
      <c r="I122" s="15">
        <v>0</v>
      </c>
      <c r="J122" s="15">
        <v>1560</v>
      </c>
      <c r="K122" s="14" t="s">
        <v>50</v>
      </c>
      <c r="L122" s="13" t="s">
        <v>70</v>
      </c>
      <c r="M122" s="12" t="s">
        <v>2552</v>
      </c>
      <c r="N122" s="11" t="s">
        <v>50</v>
      </c>
      <c r="O122" s="10">
        <v>25888</v>
      </c>
      <c r="P122" s="34"/>
      <c r="Q122" s="35"/>
    </row>
    <row r="123" spans="1:17" x14ac:dyDescent="0.3">
      <c r="A123" s="70" t="s">
        <v>4031</v>
      </c>
      <c r="B123" s="9" t="str">
        <f t="shared" si="2"/>
        <v/>
      </c>
      <c r="C123" s="8" t="str">
        <f t="shared" si="3"/>
        <v>◄</v>
      </c>
      <c r="D123" s="7"/>
      <c r="E123" s="6"/>
      <c r="F123" s="46" t="s">
        <v>287</v>
      </c>
      <c r="G123" s="17" t="s">
        <v>2560</v>
      </c>
      <c r="H123" s="16" t="s">
        <v>2578</v>
      </c>
      <c r="I123" s="15" t="s">
        <v>1316</v>
      </c>
      <c r="J123" s="15">
        <v>1560</v>
      </c>
      <c r="K123" s="14" t="s">
        <v>2579</v>
      </c>
      <c r="L123" s="13">
        <v>0</v>
      </c>
      <c r="M123" s="12" t="s">
        <v>2552</v>
      </c>
      <c r="N123" s="11" t="s">
        <v>2553</v>
      </c>
      <c r="O123" s="10">
        <v>25888</v>
      </c>
      <c r="P123" s="32" t="s">
        <v>2563</v>
      </c>
      <c r="Q123" s="33" t="s">
        <v>318</v>
      </c>
    </row>
    <row r="124" spans="1:17" x14ac:dyDescent="0.3">
      <c r="A124" s="70" t="s">
        <v>4031</v>
      </c>
      <c r="B124" s="9" t="str">
        <f t="shared" si="2"/>
        <v/>
      </c>
      <c r="C124" s="8" t="str">
        <f t="shared" si="3"/>
        <v>◄</v>
      </c>
      <c r="D124" s="7"/>
      <c r="E124" s="6"/>
      <c r="F124" s="45" t="s">
        <v>288</v>
      </c>
      <c r="G124" s="17" t="s">
        <v>2560</v>
      </c>
      <c r="H124" s="16" t="s">
        <v>2580</v>
      </c>
      <c r="I124" s="15" t="s">
        <v>905</v>
      </c>
      <c r="J124" s="15">
        <v>1561</v>
      </c>
      <c r="K124" s="14" t="s">
        <v>2579</v>
      </c>
      <c r="L124" s="13">
        <v>0</v>
      </c>
      <c r="M124" s="12" t="s">
        <v>2552</v>
      </c>
      <c r="N124" s="11" t="s">
        <v>2553</v>
      </c>
      <c r="O124" s="10">
        <v>25888</v>
      </c>
      <c r="P124" s="34"/>
      <c r="Q124" s="35"/>
    </row>
    <row r="125" spans="1:17" ht="15" thickBot="1" x14ac:dyDescent="0.35">
      <c r="A125" s="70" t="s">
        <v>4031</v>
      </c>
      <c r="B125" s="9" t="str">
        <f t="shared" si="2"/>
        <v/>
      </c>
      <c r="C125" s="8" t="str">
        <f t="shared" si="3"/>
        <v>◄</v>
      </c>
      <c r="D125" s="7"/>
      <c r="E125" s="6"/>
      <c r="F125" s="45" t="s">
        <v>989</v>
      </c>
      <c r="G125" s="17" t="s">
        <v>2560</v>
      </c>
      <c r="H125" s="16" t="s">
        <v>2581</v>
      </c>
      <c r="I125" s="15">
        <v>0</v>
      </c>
      <c r="J125" s="15">
        <v>1561</v>
      </c>
      <c r="K125" s="14" t="s">
        <v>50</v>
      </c>
      <c r="L125" s="13" t="s">
        <v>70</v>
      </c>
      <c r="M125" s="12" t="s">
        <v>2552</v>
      </c>
      <c r="N125" s="11" t="s">
        <v>50</v>
      </c>
      <c r="O125" s="10">
        <v>25888</v>
      </c>
      <c r="P125" s="34"/>
      <c r="Q125" s="35"/>
    </row>
    <row r="126" spans="1:17" x14ac:dyDescent="0.3">
      <c r="A126" s="70" t="s">
        <v>4031</v>
      </c>
      <c r="B126" s="9" t="str">
        <f t="shared" si="2"/>
        <v/>
      </c>
      <c r="C126" s="8" t="str">
        <f t="shared" si="3"/>
        <v>◄</v>
      </c>
      <c r="D126" s="7"/>
      <c r="E126" s="6"/>
      <c r="F126" s="46" t="s">
        <v>292</v>
      </c>
      <c r="G126" s="17" t="s">
        <v>2582</v>
      </c>
      <c r="H126" s="16" t="s">
        <v>2583</v>
      </c>
      <c r="I126" s="15" t="s">
        <v>1316</v>
      </c>
      <c r="J126" s="15" t="s">
        <v>2584</v>
      </c>
      <c r="K126" s="14" t="s">
        <v>2585</v>
      </c>
      <c r="L126" s="13" t="s">
        <v>18</v>
      </c>
      <c r="M126" s="12" t="s">
        <v>2586</v>
      </c>
      <c r="N126" s="11" t="s">
        <v>2587</v>
      </c>
      <c r="O126" s="10">
        <v>25916</v>
      </c>
      <c r="P126" s="32" t="s">
        <v>2588</v>
      </c>
      <c r="Q126" s="33">
        <v>0</v>
      </c>
    </row>
    <row r="127" spans="1:17" x14ac:dyDescent="0.3">
      <c r="A127" s="70" t="s">
        <v>4031</v>
      </c>
      <c r="B127" s="9" t="str">
        <f t="shared" si="2"/>
        <v/>
      </c>
      <c r="C127" s="8" t="str">
        <f t="shared" si="3"/>
        <v>◄</v>
      </c>
      <c r="D127" s="7"/>
      <c r="E127" s="6"/>
      <c r="F127" s="45" t="s">
        <v>293</v>
      </c>
      <c r="G127" s="17" t="s">
        <v>2582</v>
      </c>
      <c r="H127" s="16" t="s">
        <v>2589</v>
      </c>
      <c r="I127" s="15" t="s">
        <v>905</v>
      </c>
      <c r="J127" s="15" t="s">
        <v>2584</v>
      </c>
      <c r="K127" s="14" t="s">
        <v>2585</v>
      </c>
      <c r="L127" s="13" t="s">
        <v>18</v>
      </c>
      <c r="M127" s="12" t="s">
        <v>2586</v>
      </c>
      <c r="N127" s="11" t="s">
        <v>2587</v>
      </c>
      <c r="O127" s="10">
        <v>25916</v>
      </c>
      <c r="P127" s="34"/>
      <c r="Q127" s="35"/>
    </row>
    <row r="128" spans="1:17" ht="15" thickBot="1" x14ac:dyDescent="0.35">
      <c r="A128" s="70" t="s">
        <v>4031</v>
      </c>
      <c r="B128" s="9" t="str">
        <f t="shared" si="2"/>
        <v/>
      </c>
      <c r="C128" s="8" t="str">
        <f t="shared" si="3"/>
        <v>◄</v>
      </c>
      <c r="D128" s="7"/>
      <c r="E128" s="6"/>
      <c r="F128" s="45" t="s">
        <v>294</v>
      </c>
      <c r="G128" s="17" t="s">
        <v>2582</v>
      </c>
      <c r="H128" s="16" t="s">
        <v>2590</v>
      </c>
      <c r="I128" s="15">
        <v>0</v>
      </c>
      <c r="J128" s="15" t="s">
        <v>2584</v>
      </c>
      <c r="K128" s="14" t="s">
        <v>50</v>
      </c>
      <c r="L128" s="13" t="s">
        <v>70</v>
      </c>
      <c r="M128" s="12" t="s">
        <v>2586</v>
      </c>
      <c r="N128" s="11" t="s">
        <v>50</v>
      </c>
      <c r="O128" s="10">
        <v>25916</v>
      </c>
      <c r="P128" s="34"/>
      <c r="Q128" s="35"/>
    </row>
    <row r="129" spans="1:17" x14ac:dyDescent="0.3">
      <c r="A129" s="70" t="s">
        <v>4031</v>
      </c>
      <c r="B129" s="9" t="str">
        <f t="shared" si="2"/>
        <v/>
      </c>
      <c r="C129" s="8" t="str">
        <f t="shared" si="3"/>
        <v>◄</v>
      </c>
      <c r="D129" s="7"/>
      <c r="E129" s="6"/>
      <c r="F129" s="46" t="s">
        <v>300</v>
      </c>
      <c r="G129" s="17" t="s">
        <v>2582</v>
      </c>
      <c r="H129" s="16" t="s">
        <v>2591</v>
      </c>
      <c r="I129" s="15" t="s">
        <v>1314</v>
      </c>
      <c r="J129" s="15">
        <v>1565</v>
      </c>
      <c r="K129" s="14" t="s">
        <v>64</v>
      </c>
      <c r="L129" s="13" t="s">
        <v>18</v>
      </c>
      <c r="M129" s="12" t="s">
        <v>2586</v>
      </c>
      <c r="N129" s="11" t="s">
        <v>2587</v>
      </c>
      <c r="O129" s="10">
        <v>25916</v>
      </c>
      <c r="P129" s="32" t="s">
        <v>2588</v>
      </c>
      <c r="Q129" s="33">
        <v>0</v>
      </c>
    </row>
    <row r="130" spans="1:17" ht="18" x14ac:dyDescent="0.35">
      <c r="A130" s="70" t="s">
        <v>4031</v>
      </c>
      <c r="B130" s="9" t="str">
        <f t="shared" si="2"/>
        <v/>
      </c>
      <c r="C130" s="8" t="str">
        <f t="shared" si="3"/>
        <v>◄</v>
      </c>
      <c r="D130" s="7"/>
      <c r="E130" s="6"/>
      <c r="F130" s="45" t="s">
        <v>301</v>
      </c>
      <c r="G130" s="17" t="s">
        <v>2582</v>
      </c>
      <c r="H130" s="16" t="s">
        <v>2592</v>
      </c>
      <c r="I130" s="15" t="s">
        <v>778</v>
      </c>
      <c r="J130" s="15">
        <v>1565</v>
      </c>
      <c r="K130" s="14" t="s">
        <v>2585</v>
      </c>
      <c r="L130" s="13" t="s">
        <v>18</v>
      </c>
      <c r="M130" s="12" t="s">
        <v>2586</v>
      </c>
      <c r="N130" s="11" t="s">
        <v>2587</v>
      </c>
      <c r="O130" s="10">
        <v>25916</v>
      </c>
      <c r="P130" s="34"/>
      <c r="Q130" s="35"/>
    </row>
    <row r="131" spans="1:17" ht="15" thickBot="1" x14ac:dyDescent="0.35">
      <c r="A131" s="70" t="s">
        <v>4031</v>
      </c>
      <c r="B131" s="9" t="str">
        <f t="shared" si="2"/>
        <v/>
      </c>
      <c r="C131" s="8" t="str">
        <f t="shared" si="3"/>
        <v>◄</v>
      </c>
      <c r="D131" s="7"/>
      <c r="E131" s="6"/>
      <c r="F131" s="45" t="s">
        <v>1000</v>
      </c>
      <c r="G131" s="17" t="s">
        <v>2582</v>
      </c>
      <c r="H131" s="16" t="s">
        <v>2593</v>
      </c>
      <c r="I131" s="15">
        <v>0</v>
      </c>
      <c r="J131" s="15">
        <v>1565</v>
      </c>
      <c r="K131" s="14" t="s">
        <v>50</v>
      </c>
      <c r="L131" s="13" t="s">
        <v>70</v>
      </c>
      <c r="M131" s="12" t="s">
        <v>2586</v>
      </c>
      <c r="N131" s="11" t="s">
        <v>50</v>
      </c>
      <c r="O131" s="10">
        <v>25916</v>
      </c>
      <c r="P131" s="34"/>
      <c r="Q131" s="35"/>
    </row>
    <row r="132" spans="1:17" x14ac:dyDescent="0.3">
      <c r="A132" s="70" t="s">
        <v>4031</v>
      </c>
      <c r="B132" s="9" t="str">
        <f t="shared" si="2"/>
        <v/>
      </c>
      <c r="C132" s="8" t="str">
        <f t="shared" si="3"/>
        <v>◄</v>
      </c>
      <c r="D132" s="7"/>
      <c r="E132" s="6"/>
      <c r="F132" s="46" t="s">
        <v>304</v>
      </c>
      <c r="G132" s="17" t="s">
        <v>2594</v>
      </c>
      <c r="H132" s="16" t="s">
        <v>2595</v>
      </c>
      <c r="I132" s="15">
        <v>0</v>
      </c>
      <c r="J132" s="15" t="s">
        <v>2596</v>
      </c>
      <c r="K132" s="14" t="s">
        <v>798</v>
      </c>
      <c r="L132" s="13">
        <v>0</v>
      </c>
      <c r="M132" s="12" t="s">
        <v>2586</v>
      </c>
      <c r="N132" s="11" t="s">
        <v>2587</v>
      </c>
      <c r="O132" s="10">
        <v>25916</v>
      </c>
      <c r="P132" s="32" t="s">
        <v>2597</v>
      </c>
      <c r="Q132" s="33">
        <v>0</v>
      </c>
    </row>
    <row r="133" spans="1:17" ht="15" thickBot="1" x14ac:dyDescent="0.35">
      <c r="A133" s="70" t="s">
        <v>4031</v>
      </c>
      <c r="B133" s="9" t="str">
        <f t="shared" si="2"/>
        <v/>
      </c>
      <c r="C133" s="8" t="str">
        <f t="shared" si="3"/>
        <v>◄</v>
      </c>
      <c r="D133" s="7"/>
      <c r="E133" s="6"/>
      <c r="F133" s="45" t="s">
        <v>1006</v>
      </c>
      <c r="G133" s="17" t="s">
        <v>2594</v>
      </c>
      <c r="H133" s="16" t="s">
        <v>2598</v>
      </c>
      <c r="I133" s="15">
        <v>0</v>
      </c>
      <c r="J133" s="15" t="s">
        <v>2596</v>
      </c>
      <c r="K133" s="14" t="s">
        <v>50</v>
      </c>
      <c r="L133" s="13" t="s">
        <v>70</v>
      </c>
      <c r="M133" s="12" t="s">
        <v>2586</v>
      </c>
      <c r="N133" s="11" t="s">
        <v>50</v>
      </c>
      <c r="O133" s="10">
        <v>25916</v>
      </c>
      <c r="P133" s="34"/>
      <c r="Q133" s="35"/>
    </row>
    <row r="134" spans="1:17" x14ac:dyDescent="0.3">
      <c r="A134" s="70" t="s">
        <v>4031</v>
      </c>
      <c r="B134" s="9" t="str">
        <f t="shared" si="2"/>
        <v/>
      </c>
      <c r="C134" s="8" t="str">
        <f t="shared" si="3"/>
        <v>◄</v>
      </c>
      <c r="D134" s="7"/>
      <c r="E134" s="6"/>
      <c r="F134" s="46" t="s">
        <v>1010</v>
      </c>
      <c r="G134" s="17" t="s">
        <v>2599</v>
      </c>
      <c r="H134" s="16" t="s">
        <v>2600</v>
      </c>
      <c r="I134" s="15" t="s">
        <v>905</v>
      </c>
      <c r="J134" s="15" t="s">
        <v>2601</v>
      </c>
      <c r="K134" s="14" t="s">
        <v>790</v>
      </c>
      <c r="L134" s="13">
        <v>0</v>
      </c>
      <c r="M134" s="12" t="s">
        <v>2602</v>
      </c>
      <c r="N134" s="11" t="s">
        <v>2603</v>
      </c>
      <c r="O134" s="10">
        <v>26253</v>
      </c>
      <c r="P134" s="32" t="s">
        <v>2604</v>
      </c>
      <c r="Q134" s="33">
        <v>0</v>
      </c>
    </row>
    <row r="135" spans="1:17" x14ac:dyDescent="0.3">
      <c r="A135" s="70" t="s">
        <v>4031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45" t="s">
        <v>308</v>
      </c>
      <c r="G135" s="17" t="s">
        <v>2599</v>
      </c>
      <c r="H135" s="16" t="s">
        <v>2605</v>
      </c>
      <c r="I135" s="15" t="s">
        <v>1316</v>
      </c>
      <c r="J135" s="15" t="s">
        <v>2601</v>
      </c>
      <c r="K135" s="14" t="s">
        <v>790</v>
      </c>
      <c r="L135" s="13">
        <v>0</v>
      </c>
      <c r="M135" s="12" t="s">
        <v>2602</v>
      </c>
      <c r="N135" s="11" t="s">
        <v>2603</v>
      </c>
      <c r="O135" s="10">
        <v>26253</v>
      </c>
      <c r="P135" s="34"/>
      <c r="Q135" s="35"/>
    </row>
    <row r="136" spans="1:17" ht="15" thickBot="1" x14ac:dyDescent="0.35">
      <c r="A136" s="70" t="s">
        <v>4031</v>
      </c>
      <c r="B136" s="9" t="str">
        <f t="shared" si="4"/>
        <v/>
      </c>
      <c r="C136" s="8" t="str">
        <f t="shared" si="5"/>
        <v>◄</v>
      </c>
      <c r="D136" s="7"/>
      <c r="E136" s="6"/>
      <c r="F136" s="45" t="s">
        <v>1013</v>
      </c>
      <c r="G136" s="17" t="s">
        <v>2599</v>
      </c>
      <c r="H136" s="16" t="s">
        <v>2606</v>
      </c>
      <c r="I136" s="15">
        <v>0</v>
      </c>
      <c r="J136" s="15" t="s">
        <v>2601</v>
      </c>
      <c r="K136" s="14" t="s">
        <v>64</v>
      </c>
      <c r="L136" s="13">
        <v>0</v>
      </c>
      <c r="M136" s="12" t="s">
        <v>2602</v>
      </c>
      <c r="N136" s="11" t="s">
        <v>2603</v>
      </c>
      <c r="O136" s="10">
        <v>26253</v>
      </c>
      <c r="P136" s="34"/>
      <c r="Q136" s="35"/>
    </row>
    <row r="137" spans="1:17" x14ac:dyDescent="0.3">
      <c r="A137" s="70" t="s">
        <v>4031</v>
      </c>
      <c r="B137" s="9" t="str">
        <f t="shared" si="4"/>
        <v/>
      </c>
      <c r="C137" s="8" t="str">
        <f t="shared" si="5"/>
        <v>◄</v>
      </c>
      <c r="D137" s="7"/>
      <c r="E137" s="6"/>
      <c r="F137" s="46" t="s">
        <v>311</v>
      </c>
      <c r="G137" s="17" t="s">
        <v>2599</v>
      </c>
      <c r="H137" s="16" t="s">
        <v>2607</v>
      </c>
      <c r="I137" s="15" t="s">
        <v>905</v>
      </c>
      <c r="J137" s="15" t="s">
        <v>2601</v>
      </c>
      <c r="K137" s="14" t="s">
        <v>64</v>
      </c>
      <c r="L137" s="13">
        <v>0</v>
      </c>
      <c r="M137" s="12" t="s">
        <v>2602</v>
      </c>
      <c r="N137" s="11" t="s">
        <v>2603</v>
      </c>
      <c r="O137" s="10">
        <v>26253</v>
      </c>
      <c r="P137" s="32" t="s">
        <v>2604</v>
      </c>
      <c r="Q137" s="33">
        <v>0</v>
      </c>
    </row>
    <row r="138" spans="1:17" x14ac:dyDescent="0.3">
      <c r="A138" s="70" t="s">
        <v>4031</v>
      </c>
      <c r="B138" s="9" t="str">
        <f t="shared" si="4"/>
        <v/>
      </c>
      <c r="C138" s="8" t="str">
        <f t="shared" si="5"/>
        <v>◄</v>
      </c>
      <c r="D138" s="7"/>
      <c r="E138" s="6"/>
      <c r="F138" s="45" t="s">
        <v>312</v>
      </c>
      <c r="G138" s="17" t="s">
        <v>2599</v>
      </c>
      <c r="H138" s="16" t="s">
        <v>2608</v>
      </c>
      <c r="I138" s="15" t="s">
        <v>1316</v>
      </c>
      <c r="J138" s="15" t="s">
        <v>2601</v>
      </c>
      <c r="K138" s="14" t="s">
        <v>64</v>
      </c>
      <c r="L138" s="13">
        <v>0</v>
      </c>
      <c r="M138" s="12" t="s">
        <v>2602</v>
      </c>
      <c r="N138" s="11" t="s">
        <v>2603</v>
      </c>
      <c r="O138" s="10">
        <v>26253</v>
      </c>
      <c r="P138" s="34"/>
      <c r="Q138" s="35"/>
    </row>
    <row r="139" spans="1:17" ht="15" thickBot="1" x14ac:dyDescent="0.35">
      <c r="A139" s="70" t="s">
        <v>4031</v>
      </c>
      <c r="B139" s="9" t="str">
        <f t="shared" si="4"/>
        <v/>
      </c>
      <c r="C139" s="8" t="str">
        <f t="shared" si="5"/>
        <v>◄</v>
      </c>
      <c r="D139" s="7"/>
      <c r="E139" s="6"/>
      <c r="F139" s="45" t="s">
        <v>313</v>
      </c>
      <c r="G139" s="17" t="s">
        <v>2599</v>
      </c>
      <c r="H139" s="16" t="s">
        <v>2609</v>
      </c>
      <c r="I139" s="15">
        <v>0</v>
      </c>
      <c r="J139" s="15" t="s">
        <v>2601</v>
      </c>
      <c r="K139" s="14" t="s">
        <v>64</v>
      </c>
      <c r="L139" s="13">
        <v>0</v>
      </c>
      <c r="M139" s="12" t="s">
        <v>2602</v>
      </c>
      <c r="N139" s="11" t="s">
        <v>2603</v>
      </c>
      <c r="O139" s="10">
        <v>26253</v>
      </c>
      <c r="P139" s="34"/>
      <c r="Q139" s="35"/>
    </row>
    <row r="140" spans="1:17" x14ac:dyDescent="0.3">
      <c r="A140" s="70" t="s">
        <v>4031</v>
      </c>
      <c r="B140" s="9" t="str">
        <f t="shared" si="4"/>
        <v/>
      </c>
      <c r="C140" s="8" t="str">
        <f t="shared" si="5"/>
        <v>◄</v>
      </c>
      <c r="D140" s="7"/>
      <c r="E140" s="6"/>
      <c r="F140" s="46" t="s">
        <v>311</v>
      </c>
      <c r="G140" s="17" t="s">
        <v>2599</v>
      </c>
      <c r="H140" s="16" t="s">
        <v>2610</v>
      </c>
      <c r="I140" s="15">
        <v>0</v>
      </c>
      <c r="J140" s="15" t="s">
        <v>2601</v>
      </c>
      <c r="K140" s="14" t="s">
        <v>21</v>
      </c>
      <c r="L140" s="13" t="s">
        <v>18</v>
      </c>
      <c r="M140" s="12" t="s">
        <v>2602</v>
      </c>
      <c r="N140" s="11" t="s">
        <v>21</v>
      </c>
      <c r="O140" s="10">
        <v>26253</v>
      </c>
      <c r="P140" s="32" t="s">
        <v>2604</v>
      </c>
      <c r="Q140" s="33">
        <v>0</v>
      </c>
    </row>
    <row r="141" spans="1:17" x14ac:dyDescent="0.3">
      <c r="A141" s="70" t="s">
        <v>4031</v>
      </c>
      <c r="B141" s="9" t="str">
        <f t="shared" si="4"/>
        <v/>
      </c>
      <c r="C141" s="8" t="str">
        <f t="shared" si="5"/>
        <v>◄</v>
      </c>
      <c r="D141" s="7"/>
      <c r="E141" s="6"/>
      <c r="F141" s="45" t="s">
        <v>312</v>
      </c>
      <c r="G141" s="17" t="s">
        <v>2599</v>
      </c>
      <c r="H141" s="16" t="s">
        <v>2611</v>
      </c>
      <c r="I141" s="15">
        <v>0</v>
      </c>
      <c r="J141" s="15" t="s">
        <v>2601</v>
      </c>
      <c r="K141" s="14" t="s">
        <v>2612</v>
      </c>
      <c r="L141" s="13" t="s">
        <v>18</v>
      </c>
      <c r="M141" s="12" t="s">
        <v>2602</v>
      </c>
      <c r="N141" s="11" t="s">
        <v>21</v>
      </c>
      <c r="O141" s="10">
        <v>26253</v>
      </c>
      <c r="P141" s="34"/>
      <c r="Q141" s="35"/>
    </row>
    <row r="142" spans="1:17" ht="15" thickBot="1" x14ac:dyDescent="0.35">
      <c r="A142" s="70" t="s">
        <v>4031</v>
      </c>
      <c r="B142" s="9" t="str">
        <f t="shared" si="4"/>
        <v/>
      </c>
      <c r="C142" s="8" t="str">
        <f t="shared" si="5"/>
        <v>◄</v>
      </c>
      <c r="D142" s="7"/>
      <c r="E142" s="6"/>
      <c r="F142" s="45" t="s">
        <v>313</v>
      </c>
      <c r="G142" s="17" t="s">
        <v>2599</v>
      </c>
      <c r="H142" s="16" t="s">
        <v>2613</v>
      </c>
      <c r="I142" s="15">
        <v>0</v>
      </c>
      <c r="J142" s="15" t="s">
        <v>2601</v>
      </c>
      <c r="K142" s="14" t="s">
        <v>50</v>
      </c>
      <c r="L142" s="13" t="s">
        <v>70</v>
      </c>
      <c r="M142" s="12" t="s">
        <v>2602</v>
      </c>
      <c r="N142" s="11" t="s">
        <v>50</v>
      </c>
      <c r="O142" s="10">
        <v>26253</v>
      </c>
      <c r="P142" s="34"/>
      <c r="Q142" s="35"/>
    </row>
    <row r="143" spans="1:17" x14ac:dyDescent="0.3">
      <c r="A143" s="70" t="s">
        <v>4031</v>
      </c>
      <c r="B143" s="9" t="str">
        <f t="shared" si="4"/>
        <v/>
      </c>
      <c r="C143" s="8" t="str">
        <f t="shared" si="5"/>
        <v>◄</v>
      </c>
      <c r="D143" s="7"/>
      <c r="E143" s="6"/>
      <c r="F143" s="46" t="s">
        <v>322</v>
      </c>
      <c r="G143" s="17" t="s">
        <v>2614</v>
      </c>
      <c r="H143" s="16" t="s">
        <v>2615</v>
      </c>
      <c r="I143" s="15" t="s">
        <v>16</v>
      </c>
      <c r="J143" s="15" t="s">
        <v>2616</v>
      </c>
      <c r="K143" s="14" t="s">
        <v>2617</v>
      </c>
      <c r="L143" s="13" t="s">
        <v>18</v>
      </c>
      <c r="M143" s="12" t="s">
        <v>2602</v>
      </c>
      <c r="N143" s="11" t="s">
        <v>2603</v>
      </c>
      <c r="O143" s="10">
        <v>25951</v>
      </c>
      <c r="P143" s="32" t="s">
        <v>2618</v>
      </c>
      <c r="Q143" s="33">
        <v>0</v>
      </c>
    </row>
    <row r="144" spans="1:17" x14ac:dyDescent="0.3">
      <c r="A144" s="70" t="s">
        <v>4031</v>
      </c>
      <c r="B144" s="9" t="str">
        <f t="shared" si="4"/>
        <v/>
      </c>
      <c r="C144" s="8" t="str">
        <f t="shared" si="5"/>
        <v>◄</v>
      </c>
      <c r="D144" s="7"/>
      <c r="E144" s="6"/>
      <c r="F144" s="45" t="s">
        <v>323</v>
      </c>
      <c r="G144" s="17" t="s">
        <v>2614</v>
      </c>
      <c r="H144" s="16" t="s">
        <v>2619</v>
      </c>
      <c r="I144" s="15" t="s">
        <v>16</v>
      </c>
      <c r="J144" s="15" t="s">
        <v>2616</v>
      </c>
      <c r="K144" s="14" t="s">
        <v>2620</v>
      </c>
      <c r="L144" s="13" t="s">
        <v>18</v>
      </c>
      <c r="M144" s="12" t="s">
        <v>2602</v>
      </c>
      <c r="N144" s="11" t="s">
        <v>2621</v>
      </c>
      <c r="O144" s="10">
        <v>25951</v>
      </c>
      <c r="P144" s="34"/>
      <c r="Q144" s="35"/>
    </row>
    <row r="145" spans="1:17" ht="15" thickBot="1" x14ac:dyDescent="0.35">
      <c r="A145" s="70" t="s">
        <v>4031</v>
      </c>
      <c r="B145" s="9" t="str">
        <f t="shared" si="4"/>
        <v/>
      </c>
      <c r="C145" s="8" t="str">
        <f t="shared" si="5"/>
        <v>◄</v>
      </c>
      <c r="D145" s="7"/>
      <c r="E145" s="6"/>
      <c r="F145" s="45" t="s">
        <v>324</v>
      </c>
      <c r="G145" s="17" t="s">
        <v>2614</v>
      </c>
      <c r="H145" s="16" t="s">
        <v>2622</v>
      </c>
      <c r="I145" s="15" t="s">
        <v>28</v>
      </c>
      <c r="J145" s="15" t="s">
        <v>2616</v>
      </c>
      <c r="K145" s="14" t="s">
        <v>64</v>
      </c>
      <c r="L145" s="13" t="s">
        <v>18</v>
      </c>
      <c r="M145" s="12" t="s">
        <v>2602</v>
      </c>
      <c r="N145" s="11" t="s">
        <v>21</v>
      </c>
      <c r="O145" s="10">
        <v>25951</v>
      </c>
      <c r="P145" s="34"/>
      <c r="Q145" s="35"/>
    </row>
    <row r="146" spans="1:17" x14ac:dyDescent="0.3">
      <c r="A146" s="70" t="s">
        <v>4031</v>
      </c>
      <c r="B146" s="9" t="str">
        <f t="shared" si="4"/>
        <v/>
      </c>
      <c r="C146" s="8" t="str">
        <f t="shared" si="5"/>
        <v>◄</v>
      </c>
      <c r="D146" s="7"/>
      <c r="E146" s="6"/>
      <c r="F146" s="46" t="s">
        <v>331</v>
      </c>
      <c r="G146" s="17" t="s">
        <v>2614</v>
      </c>
      <c r="H146" s="16" t="s">
        <v>2623</v>
      </c>
      <c r="I146" s="15">
        <v>0</v>
      </c>
      <c r="J146" s="15" t="s">
        <v>2616</v>
      </c>
      <c r="K146" s="14" t="s">
        <v>2620</v>
      </c>
      <c r="L146" s="13" t="s">
        <v>18</v>
      </c>
      <c r="M146" s="12" t="s">
        <v>2602</v>
      </c>
      <c r="N146" s="11" t="s">
        <v>2621</v>
      </c>
      <c r="O146" s="10">
        <v>25951</v>
      </c>
      <c r="P146" s="32" t="s">
        <v>2618</v>
      </c>
      <c r="Q146" s="33">
        <v>0</v>
      </c>
    </row>
    <row r="147" spans="1:17" x14ac:dyDescent="0.3">
      <c r="A147" s="70" t="s">
        <v>4031</v>
      </c>
      <c r="B147" s="9" t="str">
        <f t="shared" si="4"/>
        <v/>
      </c>
      <c r="C147" s="8" t="str">
        <f t="shared" si="5"/>
        <v>◄</v>
      </c>
      <c r="D147" s="7"/>
      <c r="E147" s="6"/>
      <c r="F147" s="45" t="s">
        <v>332</v>
      </c>
      <c r="G147" s="17" t="s">
        <v>2614</v>
      </c>
      <c r="H147" s="16" t="s">
        <v>2624</v>
      </c>
      <c r="I147" s="15">
        <v>0</v>
      </c>
      <c r="J147" s="15" t="s">
        <v>2616</v>
      </c>
      <c r="K147" s="14" t="s">
        <v>21</v>
      </c>
      <c r="L147" s="13" t="s">
        <v>18</v>
      </c>
      <c r="M147" s="12" t="s">
        <v>2602</v>
      </c>
      <c r="N147" s="11">
        <v>25951</v>
      </c>
      <c r="O147" s="10">
        <v>25951</v>
      </c>
      <c r="P147" s="34"/>
      <c r="Q147" s="35"/>
    </row>
    <row r="148" spans="1:17" ht="15" thickBot="1" x14ac:dyDescent="0.35">
      <c r="A148" s="70" t="s">
        <v>4031</v>
      </c>
      <c r="B148" s="9" t="str">
        <f t="shared" si="4"/>
        <v/>
      </c>
      <c r="C148" s="8" t="str">
        <f t="shared" si="5"/>
        <v>◄</v>
      </c>
      <c r="D148" s="7"/>
      <c r="E148" s="6"/>
      <c r="F148" s="45" t="s">
        <v>333</v>
      </c>
      <c r="G148" s="17" t="s">
        <v>2614</v>
      </c>
      <c r="H148" s="16" t="s">
        <v>2625</v>
      </c>
      <c r="I148" s="15">
        <v>0</v>
      </c>
      <c r="J148" s="15" t="s">
        <v>2616</v>
      </c>
      <c r="K148" s="14" t="s">
        <v>50</v>
      </c>
      <c r="L148" s="13" t="s">
        <v>70</v>
      </c>
      <c r="M148" s="12" t="s">
        <v>2602</v>
      </c>
      <c r="N148" s="11" t="s">
        <v>50</v>
      </c>
      <c r="O148" s="10">
        <v>25951</v>
      </c>
      <c r="P148" s="34"/>
      <c r="Q148" s="35"/>
    </row>
    <row r="149" spans="1:17" x14ac:dyDescent="0.3">
      <c r="A149" s="70" t="s">
        <v>4031</v>
      </c>
      <c r="B149" s="9" t="str">
        <f t="shared" si="4"/>
        <v/>
      </c>
      <c r="C149" s="8" t="str">
        <f t="shared" si="5"/>
        <v>◄</v>
      </c>
      <c r="D149" s="7"/>
      <c r="E149" s="6"/>
      <c r="F149" s="46" t="s">
        <v>340</v>
      </c>
      <c r="G149" s="17" t="s">
        <v>2614</v>
      </c>
      <c r="H149" s="16" t="s">
        <v>2626</v>
      </c>
      <c r="I149" s="15">
        <v>0</v>
      </c>
      <c r="J149" s="15" t="s">
        <v>2616</v>
      </c>
      <c r="K149" s="14" t="s">
        <v>17</v>
      </c>
      <c r="L149" s="13" t="s">
        <v>18</v>
      </c>
      <c r="M149" s="12" t="s">
        <v>2602</v>
      </c>
      <c r="N149" s="11">
        <v>25951</v>
      </c>
      <c r="O149" s="10">
        <v>25951</v>
      </c>
      <c r="P149" s="32" t="s">
        <v>2618</v>
      </c>
      <c r="Q149" s="33">
        <v>0</v>
      </c>
    </row>
    <row r="150" spans="1:17" x14ac:dyDescent="0.3">
      <c r="A150" s="70" t="s">
        <v>4031</v>
      </c>
      <c r="B150" s="9" t="str">
        <f t="shared" si="4"/>
        <v/>
      </c>
      <c r="C150" s="8" t="str">
        <f t="shared" si="5"/>
        <v>◄</v>
      </c>
      <c r="D150" s="7"/>
      <c r="E150" s="6"/>
      <c r="F150" s="45" t="s">
        <v>341</v>
      </c>
      <c r="G150" s="17" t="s">
        <v>2614</v>
      </c>
      <c r="H150" s="16" t="s">
        <v>2627</v>
      </c>
      <c r="I150" s="15">
        <v>0</v>
      </c>
      <c r="J150" s="15" t="s">
        <v>2616</v>
      </c>
      <c r="K150" s="14" t="s">
        <v>64</v>
      </c>
      <c r="L150" s="13" t="s">
        <v>18</v>
      </c>
      <c r="M150" s="12" t="s">
        <v>2602</v>
      </c>
      <c r="N150" s="11">
        <v>25951</v>
      </c>
      <c r="O150" s="10">
        <v>25951</v>
      </c>
      <c r="P150" s="34"/>
      <c r="Q150" s="35"/>
    </row>
    <row r="151" spans="1:17" ht="15" thickBot="1" x14ac:dyDescent="0.35">
      <c r="A151" s="70" t="s">
        <v>4031</v>
      </c>
      <c r="B151" s="9" t="str">
        <f t="shared" si="4"/>
        <v/>
      </c>
      <c r="C151" s="8" t="str">
        <f t="shared" si="5"/>
        <v>◄</v>
      </c>
      <c r="D151" s="7"/>
      <c r="E151" s="6"/>
      <c r="F151" s="45" t="s">
        <v>1026</v>
      </c>
      <c r="G151" s="17" t="s">
        <v>2614</v>
      </c>
      <c r="H151" s="16" t="s">
        <v>2628</v>
      </c>
      <c r="I151" s="15">
        <v>0</v>
      </c>
      <c r="J151" s="15" t="s">
        <v>2616</v>
      </c>
      <c r="K151" s="14" t="s">
        <v>64</v>
      </c>
      <c r="L151" s="13" t="s">
        <v>18</v>
      </c>
      <c r="M151" s="12" t="s">
        <v>2602</v>
      </c>
      <c r="N151" s="11">
        <v>25951</v>
      </c>
      <c r="O151" s="10">
        <v>25951</v>
      </c>
      <c r="P151" s="34"/>
      <c r="Q151" s="35"/>
    </row>
    <row r="152" spans="1:17" x14ac:dyDescent="0.3">
      <c r="A152" s="70" t="s">
        <v>4031</v>
      </c>
      <c r="B152" s="9" t="str">
        <f t="shared" si="4"/>
        <v/>
      </c>
      <c r="C152" s="8" t="str">
        <f t="shared" si="5"/>
        <v>◄</v>
      </c>
      <c r="D152" s="7"/>
      <c r="E152" s="6"/>
      <c r="F152" s="46" t="s">
        <v>347</v>
      </c>
      <c r="G152" s="17" t="s">
        <v>2614</v>
      </c>
      <c r="H152" s="16" t="s">
        <v>2629</v>
      </c>
      <c r="I152" s="15">
        <v>0</v>
      </c>
      <c r="J152" s="15" t="s">
        <v>2616</v>
      </c>
      <c r="K152" s="14" t="s">
        <v>64</v>
      </c>
      <c r="L152" s="13" t="s">
        <v>18</v>
      </c>
      <c r="M152" s="12" t="s">
        <v>2602</v>
      </c>
      <c r="N152" s="11">
        <v>25951</v>
      </c>
      <c r="O152" s="10">
        <v>25951</v>
      </c>
      <c r="P152" s="32" t="s">
        <v>2618</v>
      </c>
      <c r="Q152" s="33">
        <v>0</v>
      </c>
    </row>
    <row r="153" spans="1:17" x14ac:dyDescent="0.3">
      <c r="A153" s="70" t="s">
        <v>4031</v>
      </c>
      <c r="B153" s="9" t="str">
        <f t="shared" si="4"/>
        <v/>
      </c>
      <c r="C153" s="8" t="str">
        <f t="shared" si="5"/>
        <v>◄</v>
      </c>
      <c r="D153" s="7"/>
      <c r="E153" s="6"/>
      <c r="F153" s="45" t="s">
        <v>348</v>
      </c>
      <c r="G153" s="17" t="s">
        <v>2614</v>
      </c>
      <c r="H153" s="16" t="s">
        <v>2630</v>
      </c>
      <c r="I153" s="15">
        <v>0</v>
      </c>
      <c r="J153" s="15" t="s">
        <v>2616</v>
      </c>
      <c r="K153" s="14" t="s">
        <v>64</v>
      </c>
      <c r="L153" s="13" t="s">
        <v>18</v>
      </c>
      <c r="M153" s="12" t="s">
        <v>2602</v>
      </c>
      <c r="N153" s="11" t="s">
        <v>21</v>
      </c>
      <c r="O153" s="10">
        <v>25951</v>
      </c>
      <c r="P153" s="34"/>
      <c r="Q153" s="35"/>
    </row>
    <row r="154" spans="1:17" ht="15" thickBot="1" x14ac:dyDescent="0.35">
      <c r="A154" s="70" t="s">
        <v>4031</v>
      </c>
      <c r="B154" s="9" t="str">
        <f t="shared" si="4"/>
        <v/>
      </c>
      <c r="C154" s="8" t="str">
        <f t="shared" si="5"/>
        <v>◄</v>
      </c>
      <c r="D154" s="7"/>
      <c r="E154" s="6"/>
      <c r="F154" s="45" t="s">
        <v>349</v>
      </c>
      <c r="G154" s="17" t="s">
        <v>2614</v>
      </c>
      <c r="H154" s="16" t="s">
        <v>2631</v>
      </c>
      <c r="I154" s="15">
        <v>0</v>
      </c>
      <c r="J154" s="15" t="s">
        <v>2616</v>
      </c>
      <c r="K154" s="14" t="s">
        <v>50</v>
      </c>
      <c r="L154" s="13" t="s">
        <v>70</v>
      </c>
      <c r="M154" s="12" t="s">
        <v>2602</v>
      </c>
      <c r="N154" s="11" t="s">
        <v>50</v>
      </c>
      <c r="O154" s="10">
        <v>25951</v>
      </c>
      <c r="P154" s="34"/>
      <c r="Q154" s="35"/>
    </row>
    <row r="155" spans="1:17" x14ac:dyDescent="0.3">
      <c r="A155" s="70" t="s">
        <v>4031</v>
      </c>
      <c r="B155" s="9" t="str">
        <f t="shared" si="4"/>
        <v/>
      </c>
      <c r="C155" s="8" t="str">
        <f t="shared" si="5"/>
        <v>◄</v>
      </c>
      <c r="D155" s="7"/>
      <c r="E155" s="6"/>
      <c r="F155" s="46" t="s">
        <v>356</v>
      </c>
      <c r="G155" s="17" t="s">
        <v>2632</v>
      </c>
      <c r="H155" s="16" t="s">
        <v>2633</v>
      </c>
      <c r="I155" s="15">
        <v>0</v>
      </c>
      <c r="J155" s="15" t="s">
        <v>2634</v>
      </c>
      <c r="K155" s="14" t="s">
        <v>75</v>
      </c>
      <c r="L155" s="13" t="s">
        <v>18</v>
      </c>
      <c r="M155" s="12" t="s">
        <v>2635</v>
      </c>
      <c r="N155" s="11" t="s">
        <v>2636</v>
      </c>
      <c r="O155" s="10">
        <v>26344</v>
      </c>
      <c r="P155" s="32" t="s">
        <v>2637</v>
      </c>
      <c r="Q155" s="33">
        <v>0</v>
      </c>
    </row>
    <row r="156" spans="1:17" x14ac:dyDescent="0.3">
      <c r="A156" s="70" t="s">
        <v>4031</v>
      </c>
      <c r="B156" s="9" t="str">
        <f t="shared" si="4"/>
        <v/>
      </c>
      <c r="C156" s="8" t="str">
        <f t="shared" si="5"/>
        <v>◄</v>
      </c>
      <c r="D156" s="7"/>
      <c r="E156" s="6"/>
      <c r="F156" s="45" t="s">
        <v>357</v>
      </c>
      <c r="G156" s="17" t="s">
        <v>2632</v>
      </c>
      <c r="H156" s="16" t="s">
        <v>2638</v>
      </c>
      <c r="I156" s="15">
        <v>0</v>
      </c>
      <c r="J156" s="15" t="s">
        <v>2634</v>
      </c>
      <c r="K156" s="14" t="s">
        <v>64</v>
      </c>
      <c r="L156" s="13" t="s">
        <v>18</v>
      </c>
      <c r="M156" s="12" t="s">
        <v>2635</v>
      </c>
      <c r="N156" s="11" t="s">
        <v>2636</v>
      </c>
      <c r="O156" s="10">
        <v>26344</v>
      </c>
      <c r="P156" s="34"/>
      <c r="Q156" s="35"/>
    </row>
    <row r="157" spans="1:17" ht="15" thickBot="1" x14ac:dyDescent="0.35">
      <c r="A157" s="70" t="s">
        <v>4031</v>
      </c>
      <c r="B157" s="9" t="str">
        <f t="shared" si="4"/>
        <v/>
      </c>
      <c r="C157" s="8" t="str">
        <f t="shared" si="5"/>
        <v>◄</v>
      </c>
      <c r="D157" s="7"/>
      <c r="E157" s="6"/>
      <c r="F157" s="45" t="s">
        <v>358</v>
      </c>
      <c r="G157" s="17" t="s">
        <v>2632</v>
      </c>
      <c r="H157" s="16" t="s">
        <v>2639</v>
      </c>
      <c r="I157" s="15">
        <v>0</v>
      </c>
      <c r="J157" s="15" t="s">
        <v>2634</v>
      </c>
      <c r="K157" s="14" t="s">
        <v>50</v>
      </c>
      <c r="L157" s="13" t="s">
        <v>18</v>
      </c>
      <c r="M157" s="12" t="s">
        <v>2635</v>
      </c>
      <c r="N157" s="11" t="s">
        <v>2636</v>
      </c>
      <c r="O157" s="10">
        <v>26344</v>
      </c>
      <c r="P157" s="34"/>
      <c r="Q157" s="35"/>
    </row>
    <row r="158" spans="1:17" x14ac:dyDescent="0.3">
      <c r="A158" s="70" t="s">
        <v>4031</v>
      </c>
      <c r="B158" s="9" t="str">
        <f t="shared" si="4"/>
        <v/>
      </c>
      <c r="C158" s="8" t="str">
        <f t="shared" si="5"/>
        <v>◄</v>
      </c>
      <c r="D158" s="7"/>
      <c r="E158" s="6"/>
      <c r="F158" s="46" t="s">
        <v>362</v>
      </c>
      <c r="G158" s="17" t="s">
        <v>2640</v>
      </c>
      <c r="H158" s="16" t="s">
        <v>2641</v>
      </c>
      <c r="I158" s="15">
        <v>0</v>
      </c>
      <c r="J158" s="15" t="s">
        <v>2642</v>
      </c>
      <c r="K158" s="14" t="s">
        <v>1274</v>
      </c>
      <c r="L158" s="13" t="s">
        <v>18</v>
      </c>
      <c r="M158" s="12" t="s">
        <v>2635</v>
      </c>
      <c r="N158" s="11" t="s">
        <v>2636</v>
      </c>
      <c r="O158" s="10">
        <v>26344</v>
      </c>
      <c r="P158" s="32" t="s">
        <v>2643</v>
      </c>
      <c r="Q158" s="33">
        <v>0</v>
      </c>
    </row>
    <row r="159" spans="1:17" x14ac:dyDescent="0.3">
      <c r="A159" s="70" t="s">
        <v>4031</v>
      </c>
      <c r="B159" s="9" t="str">
        <f t="shared" si="4"/>
        <v/>
      </c>
      <c r="C159" s="8" t="str">
        <f t="shared" si="5"/>
        <v>◄</v>
      </c>
      <c r="D159" s="7"/>
      <c r="E159" s="6"/>
      <c r="F159" s="45" t="s">
        <v>363</v>
      </c>
      <c r="G159" s="17" t="s">
        <v>2640</v>
      </c>
      <c r="H159" s="16" t="s">
        <v>2644</v>
      </c>
      <c r="I159" s="15">
        <v>0</v>
      </c>
      <c r="J159" s="15" t="s">
        <v>2642</v>
      </c>
      <c r="K159" s="14" t="s">
        <v>1274</v>
      </c>
      <c r="L159" s="13" t="s">
        <v>18</v>
      </c>
      <c r="M159" s="12" t="s">
        <v>2635</v>
      </c>
      <c r="N159" s="11" t="s">
        <v>2636</v>
      </c>
      <c r="O159" s="10">
        <v>26344</v>
      </c>
      <c r="P159" s="34"/>
      <c r="Q159" s="35"/>
    </row>
    <row r="160" spans="1:17" ht="15" thickBot="1" x14ac:dyDescent="0.35">
      <c r="A160" s="70" t="s">
        <v>4031</v>
      </c>
      <c r="B160" s="9" t="str">
        <f t="shared" si="4"/>
        <v/>
      </c>
      <c r="C160" s="8" t="str">
        <f t="shared" si="5"/>
        <v>◄</v>
      </c>
      <c r="D160" s="7"/>
      <c r="E160" s="6"/>
      <c r="F160" s="45" t="s">
        <v>364</v>
      </c>
      <c r="G160" s="17" t="s">
        <v>2640</v>
      </c>
      <c r="H160" s="16" t="s">
        <v>2645</v>
      </c>
      <c r="I160" s="15">
        <v>0</v>
      </c>
      <c r="J160" s="15" t="s">
        <v>2642</v>
      </c>
      <c r="K160" s="14" t="s">
        <v>50</v>
      </c>
      <c r="L160" s="13" t="s">
        <v>70</v>
      </c>
      <c r="M160" s="12" t="s">
        <v>2635</v>
      </c>
      <c r="N160" s="11" t="s">
        <v>50</v>
      </c>
      <c r="O160" s="10">
        <v>26344</v>
      </c>
      <c r="P160" s="34"/>
      <c r="Q160" s="35"/>
    </row>
    <row r="161" spans="1:17" x14ac:dyDescent="0.3">
      <c r="A161" s="70" t="s">
        <v>4031</v>
      </c>
      <c r="B161" s="9" t="str">
        <f t="shared" si="4"/>
        <v/>
      </c>
      <c r="C161" s="8" t="str">
        <f t="shared" si="5"/>
        <v>◄</v>
      </c>
      <c r="D161" s="7"/>
      <c r="E161" s="6"/>
      <c r="F161" s="46" t="s">
        <v>368</v>
      </c>
      <c r="G161" s="17" t="s">
        <v>2646</v>
      </c>
      <c r="H161" s="16" t="s">
        <v>2647</v>
      </c>
      <c r="I161" s="15" t="s">
        <v>1316</v>
      </c>
      <c r="J161" s="15" t="s">
        <v>2648</v>
      </c>
      <c r="K161" s="14" t="s">
        <v>2649</v>
      </c>
      <c r="L161" s="13" t="s">
        <v>18</v>
      </c>
      <c r="M161" s="12" t="s">
        <v>2650</v>
      </c>
      <c r="N161" s="11" t="s">
        <v>2651</v>
      </c>
      <c r="O161" s="10">
        <v>26373</v>
      </c>
      <c r="P161" s="32" t="s">
        <v>2652</v>
      </c>
      <c r="Q161" s="33">
        <v>0</v>
      </c>
    </row>
    <row r="162" spans="1:17" x14ac:dyDescent="0.3">
      <c r="A162" s="70" t="s">
        <v>4031</v>
      </c>
      <c r="B162" s="9" t="str">
        <f t="shared" si="4"/>
        <v/>
      </c>
      <c r="C162" s="8" t="str">
        <f t="shared" si="5"/>
        <v>◄</v>
      </c>
      <c r="D162" s="7"/>
      <c r="E162" s="6"/>
      <c r="F162" s="45" t="s">
        <v>369</v>
      </c>
      <c r="G162" s="17" t="s">
        <v>2646</v>
      </c>
      <c r="H162" s="16" t="s">
        <v>2653</v>
      </c>
      <c r="I162" s="15" t="s">
        <v>905</v>
      </c>
      <c r="J162" s="15" t="s">
        <v>2648</v>
      </c>
      <c r="K162" s="14" t="s">
        <v>2649</v>
      </c>
      <c r="L162" s="13" t="s">
        <v>18</v>
      </c>
      <c r="M162" s="12" t="s">
        <v>2650</v>
      </c>
      <c r="N162" s="11" t="s">
        <v>2651</v>
      </c>
      <c r="O162" s="10">
        <v>26373</v>
      </c>
      <c r="P162" s="34"/>
      <c r="Q162" s="35"/>
    </row>
    <row r="163" spans="1:17" ht="15" thickBot="1" x14ac:dyDescent="0.35">
      <c r="A163" s="70" t="s">
        <v>4031</v>
      </c>
      <c r="B163" s="9" t="str">
        <f t="shared" si="4"/>
        <v/>
      </c>
      <c r="C163" s="8" t="str">
        <f t="shared" si="5"/>
        <v>◄</v>
      </c>
      <c r="D163" s="7"/>
      <c r="E163" s="6"/>
      <c r="F163" s="45" t="s">
        <v>370</v>
      </c>
      <c r="G163" s="17" t="s">
        <v>2646</v>
      </c>
      <c r="H163" s="16" t="s">
        <v>2654</v>
      </c>
      <c r="I163" s="15">
        <v>0</v>
      </c>
      <c r="J163" s="15" t="s">
        <v>2648</v>
      </c>
      <c r="K163" s="14" t="s">
        <v>50</v>
      </c>
      <c r="L163" s="13" t="s">
        <v>70</v>
      </c>
      <c r="M163" s="12" t="s">
        <v>2650</v>
      </c>
      <c r="N163" s="11" t="s">
        <v>50</v>
      </c>
      <c r="O163" s="10">
        <v>26373</v>
      </c>
      <c r="P163" s="34"/>
      <c r="Q163" s="35"/>
    </row>
    <row r="164" spans="1:17" x14ac:dyDescent="0.3">
      <c r="A164" s="70" t="s">
        <v>4031</v>
      </c>
      <c r="B164" s="9" t="str">
        <f t="shared" si="4"/>
        <v/>
      </c>
      <c r="C164" s="8" t="str">
        <f t="shared" si="5"/>
        <v>◄</v>
      </c>
      <c r="D164" s="7"/>
      <c r="E164" s="6"/>
      <c r="F164" s="46" t="s">
        <v>374</v>
      </c>
      <c r="G164" s="17" t="s">
        <v>2646</v>
      </c>
      <c r="H164" s="16" t="s">
        <v>2655</v>
      </c>
      <c r="I164" s="15" t="s">
        <v>1314</v>
      </c>
      <c r="J164" s="15">
        <v>1572</v>
      </c>
      <c r="K164" s="14" t="s">
        <v>21</v>
      </c>
      <c r="L164" s="13" t="s">
        <v>18</v>
      </c>
      <c r="M164" s="12" t="s">
        <v>2650</v>
      </c>
      <c r="N164" s="11" t="s">
        <v>21</v>
      </c>
      <c r="O164" s="10">
        <v>26373</v>
      </c>
      <c r="P164" s="32" t="s">
        <v>2652</v>
      </c>
      <c r="Q164" s="33">
        <v>0</v>
      </c>
    </row>
    <row r="165" spans="1:17" x14ac:dyDescent="0.3">
      <c r="A165" s="70" t="s">
        <v>4031</v>
      </c>
      <c r="B165" s="9" t="str">
        <f t="shared" si="4"/>
        <v/>
      </c>
      <c r="C165" s="8" t="str">
        <f t="shared" si="5"/>
        <v>◄</v>
      </c>
      <c r="D165" s="7"/>
      <c r="E165" s="6"/>
      <c r="F165" s="45" t="s">
        <v>375</v>
      </c>
      <c r="G165" s="17" t="s">
        <v>2646</v>
      </c>
      <c r="H165" s="16" t="s">
        <v>2656</v>
      </c>
      <c r="I165" s="15" t="s">
        <v>1315</v>
      </c>
      <c r="J165" s="15">
        <v>1572</v>
      </c>
      <c r="K165" s="14" t="s">
        <v>2657</v>
      </c>
      <c r="L165" s="13" t="s">
        <v>18</v>
      </c>
      <c r="M165" s="12" t="s">
        <v>2650</v>
      </c>
      <c r="N165" s="11" t="s">
        <v>2651</v>
      </c>
      <c r="O165" s="10">
        <v>26373</v>
      </c>
      <c r="P165" s="34"/>
      <c r="Q165" s="35"/>
    </row>
    <row r="166" spans="1:17" ht="15" thickBot="1" x14ac:dyDescent="0.35">
      <c r="A166" s="70" t="s">
        <v>4031</v>
      </c>
      <c r="B166" s="9" t="str">
        <f t="shared" si="4"/>
        <v/>
      </c>
      <c r="C166" s="8" t="str">
        <f t="shared" si="5"/>
        <v>◄</v>
      </c>
      <c r="D166" s="7"/>
      <c r="E166" s="6"/>
      <c r="F166" s="45" t="s">
        <v>376</v>
      </c>
      <c r="G166" s="17" t="s">
        <v>2646</v>
      </c>
      <c r="H166" s="16" t="s">
        <v>2658</v>
      </c>
      <c r="I166" s="15" t="s">
        <v>1314</v>
      </c>
      <c r="J166" s="15">
        <v>1572</v>
      </c>
      <c r="K166" s="14" t="s">
        <v>2657</v>
      </c>
      <c r="L166" s="13" t="s">
        <v>18</v>
      </c>
      <c r="M166" s="12" t="s">
        <v>2650</v>
      </c>
      <c r="N166" s="11" t="s">
        <v>2651</v>
      </c>
      <c r="O166" s="10">
        <v>26373</v>
      </c>
      <c r="P166" s="34"/>
      <c r="Q166" s="35"/>
    </row>
    <row r="167" spans="1:17" ht="18" x14ac:dyDescent="0.35">
      <c r="A167" s="70" t="s">
        <v>4031</v>
      </c>
      <c r="B167" s="9" t="str">
        <f t="shared" si="4"/>
        <v/>
      </c>
      <c r="C167" s="8" t="str">
        <f t="shared" si="5"/>
        <v>◄</v>
      </c>
      <c r="D167" s="7"/>
      <c r="E167" s="6"/>
      <c r="F167" s="46" t="s">
        <v>380</v>
      </c>
      <c r="G167" s="17" t="s">
        <v>2646</v>
      </c>
      <c r="H167" s="16" t="s">
        <v>2659</v>
      </c>
      <c r="I167" s="15" t="s">
        <v>778</v>
      </c>
      <c r="J167" s="15">
        <v>1572</v>
      </c>
      <c r="K167" s="14" t="s">
        <v>2657</v>
      </c>
      <c r="L167" s="13" t="s">
        <v>18</v>
      </c>
      <c r="M167" s="12" t="s">
        <v>2650</v>
      </c>
      <c r="N167" s="11" t="s">
        <v>2651</v>
      </c>
      <c r="O167" s="10">
        <v>26373</v>
      </c>
      <c r="P167" s="32" t="s">
        <v>2652</v>
      </c>
      <c r="Q167" s="33">
        <v>0</v>
      </c>
    </row>
    <row r="168" spans="1:17" ht="15" thickBot="1" x14ac:dyDescent="0.35">
      <c r="A168" s="70" t="s">
        <v>4031</v>
      </c>
      <c r="B168" s="9" t="str">
        <f t="shared" si="4"/>
        <v/>
      </c>
      <c r="C168" s="8" t="str">
        <f t="shared" si="5"/>
        <v>◄</v>
      </c>
      <c r="D168" s="7"/>
      <c r="E168" s="6"/>
      <c r="F168" s="45" t="s">
        <v>381</v>
      </c>
      <c r="G168" s="17" t="s">
        <v>2646</v>
      </c>
      <c r="H168" s="16" t="s">
        <v>2660</v>
      </c>
      <c r="I168" s="15">
        <v>0</v>
      </c>
      <c r="J168" s="15">
        <v>1572</v>
      </c>
      <c r="K168" s="14" t="s">
        <v>50</v>
      </c>
      <c r="L168" s="13" t="s">
        <v>70</v>
      </c>
      <c r="M168" s="12" t="s">
        <v>2650</v>
      </c>
      <c r="N168" s="11" t="s">
        <v>50</v>
      </c>
      <c r="O168" s="10">
        <v>26373</v>
      </c>
      <c r="P168" s="34"/>
      <c r="Q168" s="35"/>
    </row>
    <row r="169" spans="1:17" x14ac:dyDescent="0.3">
      <c r="A169" s="70" t="s">
        <v>4031</v>
      </c>
      <c r="B169" s="9" t="str">
        <f t="shared" si="4"/>
        <v/>
      </c>
      <c r="C169" s="8" t="str">
        <f t="shared" si="5"/>
        <v>◄</v>
      </c>
      <c r="D169" s="7"/>
      <c r="E169" s="6"/>
      <c r="F169" s="46" t="s">
        <v>386</v>
      </c>
      <c r="G169" s="17" t="s">
        <v>2661</v>
      </c>
      <c r="H169" s="16" t="s">
        <v>2662</v>
      </c>
      <c r="I169" s="15">
        <v>0</v>
      </c>
      <c r="J169" s="15" t="s">
        <v>2663</v>
      </c>
      <c r="K169" s="14" t="s">
        <v>64</v>
      </c>
      <c r="L169" s="13" t="s">
        <v>18</v>
      </c>
      <c r="M169" s="12" t="s">
        <v>2650</v>
      </c>
      <c r="N169" s="11" t="s">
        <v>2651</v>
      </c>
      <c r="O169" s="10">
        <v>26373</v>
      </c>
      <c r="P169" s="32" t="s">
        <v>2664</v>
      </c>
      <c r="Q169" s="33">
        <v>0</v>
      </c>
    </row>
    <row r="170" spans="1:17" x14ac:dyDescent="0.3">
      <c r="A170" s="70" t="s">
        <v>4031</v>
      </c>
      <c r="B170" s="9" t="str">
        <f t="shared" si="4"/>
        <v/>
      </c>
      <c r="C170" s="8" t="str">
        <f t="shared" si="5"/>
        <v>◄</v>
      </c>
      <c r="D170" s="7"/>
      <c r="E170" s="6"/>
      <c r="F170" s="45" t="s">
        <v>387</v>
      </c>
      <c r="G170" s="17" t="s">
        <v>2661</v>
      </c>
      <c r="H170" s="16" t="s">
        <v>2665</v>
      </c>
      <c r="I170" s="15">
        <v>0</v>
      </c>
      <c r="J170" s="15" t="s">
        <v>2663</v>
      </c>
      <c r="K170" s="14" t="s">
        <v>64</v>
      </c>
      <c r="L170" s="13" t="s">
        <v>18</v>
      </c>
      <c r="M170" s="12" t="s">
        <v>2650</v>
      </c>
      <c r="N170" s="11" t="s">
        <v>2636</v>
      </c>
      <c r="O170" s="10">
        <v>26373</v>
      </c>
      <c r="P170" s="34"/>
      <c r="Q170" s="35"/>
    </row>
    <row r="171" spans="1:17" ht="15" thickBot="1" x14ac:dyDescent="0.35">
      <c r="A171" s="70" t="s">
        <v>4031</v>
      </c>
      <c r="B171" s="9" t="str">
        <f t="shared" si="4"/>
        <v/>
      </c>
      <c r="C171" s="8" t="str">
        <f t="shared" si="5"/>
        <v>◄</v>
      </c>
      <c r="D171" s="7"/>
      <c r="E171" s="6"/>
      <c r="F171" s="45" t="s">
        <v>388</v>
      </c>
      <c r="G171" s="17" t="s">
        <v>2661</v>
      </c>
      <c r="H171" s="16" t="s">
        <v>2666</v>
      </c>
      <c r="I171" s="15">
        <v>0</v>
      </c>
      <c r="J171" s="15" t="s">
        <v>2663</v>
      </c>
      <c r="K171" s="14" t="s">
        <v>64</v>
      </c>
      <c r="L171" s="13" t="s">
        <v>18</v>
      </c>
      <c r="M171" s="12" t="s">
        <v>2650</v>
      </c>
      <c r="N171" s="11" t="s">
        <v>2636</v>
      </c>
      <c r="O171" s="10">
        <v>26373</v>
      </c>
      <c r="P171" s="34"/>
      <c r="Q171" s="35"/>
    </row>
    <row r="172" spans="1:17" x14ac:dyDescent="0.3">
      <c r="A172" s="70" t="s">
        <v>4031</v>
      </c>
      <c r="B172" s="9" t="str">
        <f t="shared" si="4"/>
        <v/>
      </c>
      <c r="C172" s="8" t="str">
        <f t="shared" si="5"/>
        <v>◄</v>
      </c>
      <c r="D172" s="7"/>
      <c r="E172" s="6"/>
      <c r="F172" s="46" t="s">
        <v>395</v>
      </c>
      <c r="G172" s="17" t="s">
        <v>2667</v>
      </c>
      <c r="H172" s="16" t="s">
        <v>2668</v>
      </c>
      <c r="I172" s="15">
        <v>0</v>
      </c>
      <c r="J172" s="15" t="s">
        <v>2669</v>
      </c>
      <c r="K172" s="14" t="s">
        <v>64</v>
      </c>
      <c r="L172" s="13" t="s">
        <v>18</v>
      </c>
      <c r="M172" s="12" t="s">
        <v>2670</v>
      </c>
      <c r="N172" s="11" t="s">
        <v>2671</v>
      </c>
      <c r="O172" s="10" t="s">
        <v>2672</v>
      </c>
      <c r="P172" s="32" t="s">
        <v>2673</v>
      </c>
      <c r="Q172" s="143" t="s">
        <v>2674</v>
      </c>
    </row>
    <row r="173" spans="1:17" ht="15" thickBot="1" x14ac:dyDescent="0.35">
      <c r="A173" s="70" t="s">
        <v>4031</v>
      </c>
      <c r="B173" s="9" t="str">
        <f t="shared" si="4"/>
        <v/>
      </c>
      <c r="C173" s="8" t="str">
        <f t="shared" si="5"/>
        <v>◄</v>
      </c>
      <c r="D173" s="7"/>
      <c r="E173" s="6"/>
      <c r="F173" s="45" t="s">
        <v>396</v>
      </c>
      <c r="G173" s="17" t="s">
        <v>2667</v>
      </c>
      <c r="H173" s="16" t="s">
        <v>2675</v>
      </c>
      <c r="I173" s="15">
        <v>0</v>
      </c>
      <c r="J173" s="15" t="s">
        <v>2669</v>
      </c>
      <c r="K173" s="14" t="s">
        <v>50</v>
      </c>
      <c r="L173" s="13" t="s">
        <v>70</v>
      </c>
      <c r="M173" s="12" t="s">
        <v>2670</v>
      </c>
      <c r="N173" s="11" t="s">
        <v>50</v>
      </c>
      <c r="O173" s="10" t="s">
        <v>2672</v>
      </c>
      <c r="P173" s="34"/>
      <c r="Q173" s="144"/>
    </row>
    <row r="174" spans="1:17" x14ac:dyDescent="0.3">
      <c r="A174" s="70" t="s">
        <v>4031</v>
      </c>
      <c r="B174" s="9" t="str">
        <f t="shared" si="4"/>
        <v/>
      </c>
      <c r="C174" s="8" t="str">
        <f t="shared" si="5"/>
        <v>◄</v>
      </c>
      <c r="D174" s="7"/>
      <c r="E174" s="6"/>
      <c r="F174" s="46" t="s">
        <v>401</v>
      </c>
      <c r="G174" s="17" t="s">
        <v>2676</v>
      </c>
      <c r="H174" s="16" t="s">
        <v>2677</v>
      </c>
      <c r="I174" s="15">
        <v>0</v>
      </c>
      <c r="J174" s="15">
        <v>1577</v>
      </c>
      <c r="K174" s="14" t="s">
        <v>64</v>
      </c>
      <c r="L174" s="13" t="s">
        <v>18</v>
      </c>
      <c r="M174" s="12" t="s">
        <v>2678</v>
      </c>
      <c r="N174" s="11" t="s">
        <v>2678</v>
      </c>
      <c r="O174" s="10">
        <v>26049</v>
      </c>
      <c r="P174" s="32" t="s">
        <v>2673</v>
      </c>
      <c r="Q174" s="33">
        <v>0</v>
      </c>
    </row>
    <row r="175" spans="1:17" ht="15" thickBot="1" x14ac:dyDescent="0.35">
      <c r="A175" s="70" t="s">
        <v>4031</v>
      </c>
      <c r="B175" s="9" t="str">
        <f t="shared" si="4"/>
        <v/>
      </c>
      <c r="C175" s="8" t="str">
        <f t="shared" si="5"/>
        <v>◄</v>
      </c>
      <c r="D175" s="7"/>
      <c r="E175" s="6"/>
      <c r="F175" s="45" t="s">
        <v>402</v>
      </c>
      <c r="G175" s="17" t="s">
        <v>2676</v>
      </c>
      <c r="H175" s="16" t="s">
        <v>2679</v>
      </c>
      <c r="I175" s="15">
        <v>0</v>
      </c>
      <c r="J175" s="15">
        <v>1577</v>
      </c>
      <c r="K175" s="14" t="s">
        <v>50</v>
      </c>
      <c r="L175" s="13" t="s">
        <v>70</v>
      </c>
      <c r="M175" s="12" t="s">
        <v>2678</v>
      </c>
      <c r="N175" s="11" t="s">
        <v>50</v>
      </c>
      <c r="O175" s="10">
        <v>26049</v>
      </c>
      <c r="P175" s="34"/>
      <c r="Q175" s="35"/>
    </row>
    <row r="176" spans="1:17" x14ac:dyDescent="0.3">
      <c r="A176" s="70" t="s">
        <v>4031</v>
      </c>
      <c r="B176" s="9" t="str">
        <f t="shared" si="4"/>
        <v/>
      </c>
      <c r="C176" s="8" t="str">
        <f t="shared" si="5"/>
        <v>◄</v>
      </c>
      <c r="D176" s="7"/>
      <c r="E176" s="6"/>
      <c r="F176" s="46" t="s">
        <v>407</v>
      </c>
      <c r="G176" s="17" t="s">
        <v>2680</v>
      </c>
      <c r="H176" s="16" t="s">
        <v>2681</v>
      </c>
      <c r="I176" s="15">
        <v>0</v>
      </c>
      <c r="J176" s="15" t="s">
        <v>2682</v>
      </c>
      <c r="K176" s="14" t="s">
        <v>64</v>
      </c>
      <c r="L176" s="13" t="s">
        <v>18</v>
      </c>
      <c r="M176" s="12" t="s">
        <v>2683</v>
      </c>
      <c r="N176" s="11" t="s">
        <v>2684</v>
      </c>
      <c r="O176" s="10">
        <v>26056</v>
      </c>
      <c r="P176" s="32" t="s">
        <v>2685</v>
      </c>
      <c r="Q176" s="33">
        <v>0</v>
      </c>
    </row>
    <row r="177" spans="1:17" x14ac:dyDescent="0.3">
      <c r="A177" s="70" t="s">
        <v>4031</v>
      </c>
      <c r="B177" s="9" t="str">
        <f t="shared" si="4"/>
        <v/>
      </c>
      <c r="C177" s="8" t="str">
        <f t="shared" si="5"/>
        <v>◄</v>
      </c>
      <c r="D177" s="7"/>
      <c r="E177" s="6"/>
      <c r="F177" s="45" t="s">
        <v>1081</v>
      </c>
      <c r="G177" s="17" t="s">
        <v>2680</v>
      </c>
      <c r="H177" s="16" t="s">
        <v>2681</v>
      </c>
      <c r="I177" s="15">
        <v>0</v>
      </c>
      <c r="J177" s="15" t="s">
        <v>2682</v>
      </c>
      <c r="K177" s="14" t="s">
        <v>906</v>
      </c>
      <c r="L177" s="13" t="s">
        <v>18</v>
      </c>
      <c r="M177" s="12" t="s">
        <v>2683</v>
      </c>
      <c r="N177" s="11" t="s">
        <v>2684</v>
      </c>
      <c r="O177" s="10">
        <v>26056</v>
      </c>
      <c r="P177" s="34"/>
      <c r="Q177" s="35"/>
    </row>
    <row r="178" spans="1:17" ht="15" thickBot="1" x14ac:dyDescent="0.35">
      <c r="A178" s="70" t="s">
        <v>4031</v>
      </c>
      <c r="B178" s="9" t="str">
        <f t="shared" si="4"/>
        <v/>
      </c>
      <c r="C178" s="8" t="str">
        <f t="shared" si="5"/>
        <v>◄</v>
      </c>
      <c r="D178" s="7"/>
      <c r="E178" s="6"/>
      <c r="F178" s="45" t="s">
        <v>1618</v>
      </c>
      <c r="G178" s="17" t="s">
        <v>2680</v>
      </c>
      <c r="H178" s="16" t="s">
        <v>2686</v>
      </c>
      <c r="I178" s="15">
        <v>0</v>
      </c>
      <c r="J178" s="15">
        <v>1579</v>
      </c>
      <c r="K178" s="14" t="s">
        <v>50</v>
      </c>
      <c r="L178" s="13" t="s">
        <v>51</v>
      </c>
      <c r="M178" s="12" t="s">
        <v>2683</v>
      </c>
      <c r="N178" s="11" t="s">
        <v>50</v>
      </c>
      <c r="O178" s="10">
        <v>26056</v>
      </c>
      <c r="P178" s="34"/>
      <c r="Q178" s="35"/>
    </row>
    <row r="179" spans="1:17" x14ac:dyDescent="0.3">
      <c r="A179" s="70" t="s">
        <v>4031</v>
      </c>
      <c r="B179" s="9" t="str">
        <f t="shared" si="4"/>
        <v/>
      </c>
      <c r="C179" s="8" t="str">
        <f t="shared" si="5"/>
        <v>◄</v>
      </c>
      <c r="D179" s="7"/>
      <c r="E179" s="6"/>
      <c r="F179" s="46" t="s">
        <v>409</v>
      </c>
      <c r="G179" s="17" t="s">
        <v>2680</v>
      </c>
      <c r="H179" s="16" t="s">
        <v>2686</v>
      </c>
      <c r="I179" s="15">
        <v>0</v>
      </c>
      <c r="J179" s="15">
        <v>1579</v>
      </c>
      <c r="K179" s="14" t="s">
        <v>50</v>
      </c>
      <c r="L179" s="13" t="s">
        <v>51</v>
      </c>
      <c r="M179" s="12" t="s">
        <v>2683</v>
      </c>
      <c r="N179" s="11" t="s">
        <v>50</v>
      </c>
      <c r="O179" s="10">
        <v>26056</v>
      </c>
      <c r="P179" s="32" t="s">
        <v>2685</v>
      </c>
      <c r="Q179" s="33">
        <v>0</v>
      </c>
    </row>
    <row r="180" spans="1:17" x14ac:dyDescent="0.3">
      <c r="A180" s="70" t="s">
        <v>4031</v>
      </c>
      <c r="B180" s="9" t="str">
        <f t="shared" si="4"/>
        <v/>
      </c>
      <c r="C180" s="8" t="str">
        <f t="shared" si="5"/>
        <v>◄</v>
      </c>
      <c r="D180" s="7"/>
      <c r="E180" s="6"/>
      <c r="F180" s="45" t="s">
        <v>410</v>
      </c>
      <c r="G180" s="17" t="s">
        <v>2680</v>
      </c>
      <c r="H180" s="16" t="s">
        <v>2687</v>
      </c>
      <c r="I180" s="15">
        <v>0</v>
      </c>
      <c r="J180" s="15">
        <v>1579</v>
      </c>
      <c r="K180" s="14" t="s">
        <v>50</v>
      </c>
      <c r="L180" s="13" t="s">
        <v>51</v>
      </c>
      <c r="M180" s="12" t="s">
        <v>2683</v>
      </c>
      <c r="N180" s="11" t="s">
        <v>50</v>
      </c>
      <c r="O180" s="10">
        <v>26056</v>
      </c>
      <c r="P180" s="34"/>
      <c r="Q180" s="35"/>
    </row>
    <row r="181" spans="1:17" ht="15" thickBot="1" x14ac:dyDescent="0.35">
      <c r="A181" s="70" t="s">
        <v>4031</v>
      </c>
      <c r="B181" s="9" t="str">
        <f t="shared" si="4"/>
        <v/>
      </c>
      <c r="C181" s="8" t="str">
        <f t="shared" si="5"/>
        <v>◄</v>
      </c>
      <c r="D181" s="7"/>
      <c r="E181" s="6"/>
      <c r="F181" s="45" t="s">
        <v>411</v>
      </c>
      <c r="G181" s="17" t="s">
        <v>2680</v>
      </c>
      <c r="H181" s="16" t="s">
        <v>2688</v>
      </c>
      <c r="I181" s="15">
        <v>0</v>
      </c>
      <c r="J181" s="15">
        <v>1579</v>
      </c>
      <c r="K181" s="14" t="s">
        <v>64</v>
      </c>
      <c r="L181" s="13">
        <v>0</v>
      </c>
      <c r="M181" s="12" t="s">
        <v>2683</v>
      </c>
      <c r="N181" s="11" t="s">
        <v>2684</v>
      </c>
      <c r="O181" s="10">
        <v>26056</v>
      </c>
      <c r="P181" s="34"/>
      <c r="Q181" s="35"/>
    </row>
    <row r="182" spans="1:17" x14ac:dyDescent="0.3">
      <c r="A182" s="70" t="s">
        <v>4031</v>
      </c>
      <c r="B182" s="9" t="str">
        <f t="shared" si="4"/>
        <v/>
      </c>
      <c r="C182" s="8" t="str">
        <f t="shared" si="5"/>
        <v>◄</v>
      </c>
      <c r="D182" s="7"/>
      <c r="E182" s="6"/>
      <c r="F182" s="46" t="s">
        <v>418</v>
      </c>
      <c r="G182" s="17" t="s">
        <v>2680</v>
      </c>
      <c r="H182" s="16" t="s">
        <v>2689</v>
      </c>
      <c r="I182" s="15">
        <v>0</v>
      </c>
      <c r="J182" s="15" t="s">
        <v>2690</v>
      </c>
      <c r="K182" s="14" t="s">
        <v>50</v>
      </c>
      <c r="L182" s="13" t="s">
        <v>51</v>
      </c>
      <c r="M182" s="12" t="s">
        <v>2683</v>
      </c>
      <c r="N182" s="11" t="s">
        <v>50</v>
      </c>
      <c r="O182" s="10">
        <v>26056</v>
      </c>
      <c r="P182" s="32" t="s">
        <v>2685</v>
      </c>
      <c r="Q182" s="33">
        <v>0</v>
      </c>
    </row>
    <row r="183" spans="1:17" x14ac:dyDescent="0.3">
      <c r="A183" s="70" t="s">
        <v>4031</v>
      </c>
      <c r="B183" s="9" t="str">
        <f t="shared" si="4"/>
        <v/>
      </c>
      <c r="C183" s="8" t="str">
        <f t="shared" si="5"/>
        <v>◄</v>
      </c>
      <c r="D183" s="7"/>
      <c r="E183" s="6"/>
      <c r="F183" s="45" t="s">
        <v>419</v>
      </c>
      <c r="G183" s="17" t="s">
        <v>2680</v>
      </c>
      <c r="H183" s="16" t="s">
        <v>2691</v>
      </c>
      <c r="I183" s="15">
        <v>0</v>
      </c>
      <c r="J183" s="15" t="s">
        <v>2690</v>
      </c>
      <c r="K183" s="14" t="s">
        <v>50</v>
      </c>
      <c r="L183" s="13" t="s">
        <v>51</v>
      </c>
      <c r="M183" s="12" t="s">
        <v>2683</v>
      </c>
      <c r="N183" s="11" t="s">
        <v>50</v>
      </c>
      <c r="O183" s="10">
        <v>26056</v>
      </c>
      <c r="P183" s="34"/>
      <c r="Q183" s="35"/>
    </row>
    <row r="184" spans="1:17" ht="15" thickBot="1" x14ac:dyDescent="0.35">
      <c r="A184" s="70" t="s">
        <v>4031</v>
      </c>
      <c r="B184" s="9" t="str">
        <f t="shared" si="4"/>
        <v/>
      </c>
      <c r="C184" s="8" t="str">
        <f t="shared" si="5"/>
        <v>◄</v>
      </c>
      <c r="D184" s="7"/>
      <c r="E184" s="6"/>
      <c r="F184" s="45" t="s">
        <v>420</v>
      </c>
      <c r="G184" s="17" t="s">
        <v>2680</v>
      </c>
      <c r="H184" s="16" t="s">
        <v>2692</v>
      </c>
      <c r="I184" s="15">
        <v>0</v>
      </c>
      <c r="J184" s="15" t="s">
        <v>2690</v>
      </c>
      <c r="K184" s="14" t="s">
        <v>50</v>
      </c>
      <c r="L184" s="13" t="s">
        <v>18</v>
      </c>
      <c r="M184" s="12" t="s">
        <v>2683</v>
      </c>
      <c r="N184" s="11" t="s">
        <v>50</v>
      </c>
      <c r="O184" s="10">
        <v>26056</v>
      </c>
      <c r="P184" s="34"/>
      <c r="Q184" s="35"/>
    </row>
    <row r="185" spans="1:17" x14ac:dyDescent="0.3">
      <c r="A185" s="70" t="s">
        <v>4031</v>
      </c>
      <c r="B185" s="9" t="str">
        <f t="shared" si="4"/>
        <v/>
      </c>
      <c r="C185" s="8" t="str">
        <f t="shared" si="5"/>
        <v>◄</v>
      </c>
      <c r="D185" s="7"/>
      <c r="E185" s="6"/>
      <c r="F185" s="46" t="s">
        <v>426</v>
      </c>
      <c r="G185" s="17" t="s">
        <v>2680</v>
      </c>
      <c r="H185" s="16" t="s">
        <v>2693</v>
      </c>
      <c r="I185" s="15">
        <v>0</v>
      </c>
      <c r="J185" s="15" t="s">
        <v>2690</v>
      </c>
      <c r="K185" s="14" t="s">
        <v>2694</v>
      </c>
      <c r="L185" s="13" t="s">
        <v>18</v>
      </c>
      <c r="M185" s="12" t="s">
        <v>2683</v>
      </c>
      <c r="N185" s="11" t="s">
        <v>2684</v>
      </c>
      <c r="O185" s="10">
        <v>26056</v>
      </c>
      <c r="P185" s="32" t="s">
        <v>2685</v>
      </c>
      <c r="Q185" s="33">
        <v>0</v>
      </c>
    </row>
    <row r="186" spans="1:17" x14ac:dyDescent="0.3">
      <c r="A186" s="70" t="s">
        <v>4031</v>
      </c>
      <c r="B186" s="9" t="str">
        <f t="shared" si="4"/>
        <v/>
      </c>
      <c r="C186" s="8" t="str">
        <f t="shared" si="5"/>
        <v>◄</v>
      </c>
      <c r="D186" s="7"/>
      <c r="E186" s="6"/>
      <c r="F186" s="45" t="s">
        <v>1099</v>
      </c>
      <c r="G186" s="17" t="s">
        <v>2680</v>
      </c>
      <c r="H186" s="16" t="s">
        <v>2695</v>
      </c>
      <c r="I186" s="15">
        <v>0</v>
      </c>
      <c r="J186" s="15" t="s">
        <v>2690</v>
      </c>
      <c r="K186" s="14" t="s">
        <v>64</v>
      </c>
      <c r="L186" s="13" t="s">
        <v>18</v>
      </c>
      <c r="M186" s="12" t="s">
        <v>2683</v>
      </c>
      <c r="N186" s="11" t="s">
        <v>2684</v>
      </c>
      <c r="O186" s="10">
        <v>26056</v>
      </c>
      <c r="P186" s="34"/>
      <c r="Q186" s="35"/>
    </row>
    <row r="187" spans="1:17" ht="15" thickBot="1" x14ac:dyDescent="0.35">
      <c r="A187" s="70" t="s">
        <v>4031</v>
      </c>
      <c r="B187" s="9" t="str">
        <f t="shared" si="4"/>
        <v/>
      </c>
      <c r="C187" s="8" t="str">
        <f t="shared" si="5"/>
        <v>◄</v>
      </c>
      <c r="D187" s="7"/>
      <c r="E187" s="6"/>
      <c r="F187" s="45" t="s">
        <v>2696</v>
      </c>
      <c r="G187" s="17" t="s">
        <v>2680</v>
      </c>
      <c r="H187" s="16" t="s">
        <v>2697</v>
      </c>
      <c r="I187" s="15">
        <v>0</v>
      </c>
      <c r="J187" s="15" t="s">
        <v>2690</v>
      </c>
      <c r="K187" s="14" t="s">
        <v>2698</v>
      </c>
      <c r="L187" s="13" t="s">
        <v>18</v>
      </c>
      <c r="M187" s="12" t="s">
        <v>2683</v>
      </c>
      <c r="N187" s="11" t="s">
        <v>2684</v>
      </c>
      <c r="O187" s="10">
        <v>26056</v>
      </c>
      <c r="P187" s="34"/>
      <c r="Q187" s="35"/>
    </row>
    <row r="188" spans="1:17" x14ac:dyDescent="0.3">
      <c r="A188" s="70" t="s">
        <v>4031</v>
      </c>
      <c r="B188" s="9" t="str">
        <f t="shared" si="4"/>
        <v/>
      </c>
      <c r="C188" s="8" t="str">
        <f t="shared" si="5"/>
        <v>◄</v>
      </c>
      <c r="D188" s="7"/>
      <c r="E188" s="6"/>
      <c r="F188" s="46" t="s">
        <v>429</v>
      </c>
      <c r="G188" s="17" t="s">
        <v>2699</v>
      </c>
      <c r="H188" s="16" t="s">
        <v>2700</v>
      </c>
      <c r="I188" s="15">
        <v>0</v>
      </c>
      <c r="J188" s="15">
        <v>1583</v>
      </c>
      <c r="K188" s="14" t="s">
        <v>64</v>
      </c>
      <c r="L188" s="13" t="s">
        <v>18</v>
      </c>
      <c r="M188" s="12" t="s">
        <v>2485</v>
      </c>
      <c r="N188" s="11" t="s">
        <v>1093</v>
      </c>
      <c r="O188" s="10" t="s">
        <v>2701</v>
      </c>
      <c r="P188" s="32">
        <v>0</v>
      </c>
      <c r="Q188" s="33">
        <v>0</v>
      </c>
    </row>
    <row r="189" spans="1:17" x14ac:dyDescent="0.3">
      <c r="A189" s="70" t="s">
        <v>4031</v>
      </c>
      <c r="B189" s="9" t="str">
        <f t="shared" si="4"/>
        <v/>
      </c>
      <c r="C189" s="8" t="str">
        <f t="shared" si="5"/>
        <v>◄</v>
      </c>
      <c r="D189" s="7"/>
      <c r="E189" s="6"/>
      <c r="F189" s="45" t="s">
        <v>1105</v>
      </c>
      <c r="G189" s="17" t="s">
        <v>2699</v>
      </c>
      <c r="H189" s="16" t="s">
        <v>2702</v>
      </c>
      <c r="I189" s="15">
        <v>0</v>
      </c>
      <c r="J189" s="15">
        <v>1586</v>
      </c>
      <c r="K189" s="14" t="s">
        <v>906</v>
      </c>
      <c r="L189" s="13" t="s">
        <v>18</v>
      </c>
      <c r="M189" s="12" t="s">
        <v>2485</v>
      </c>
      <c r="N189" s="11" t="s">
        <v>1093</v>
      </c>
      <c r="O189" s="10" t="s">
        <v>2701</v>
      </c>
      <c r="P189" s="34"/>
      <c r="Q189" s="35"/>
    </row>
    <row r="190" spans="1:17" ht="15" thickBot="1" x14ac:dyDescent="0.35">
      <c r="A190" s="70" t="s">
        <v>4031</v>
      </c>
      <c r="B190" s="9" t="str">
        <f t="shared" si="4"/>
        <v/>
      </c>
      <c r="C190" s="8" t="str">
        <f t="shared" si="5"/>
        <v>◄</v>
      </c>
      <c r="D190" s="7"/>
      <c r="E190" s="6"/>
      <c r="F190" s="45" t="s">
        <v>1108</v>
      </c>
      <c r="G190" s="17" t="s">
        <v>2699</v>
      </c>
      <c r="H190" s="16" t="s">
        <v>2703</v>
      </c>
      <c r="I190" s="15">
        <v>0</v>
      </c>
      <c r="J190" s="15">
        <v>1586</v>
      </c>
      <c r="K190" s="14" t="s">
        <v>50</v>
      </c>
      <c r="L190" s="13" t="s">
        <v>70</v>
      </c>
      <c r="M190" s="12" t="s">
        <v>2485</v>
      </c>
      <c r="N190" s="11" t="s">
        <v>50</v>
      </c>
      <c r="O190" s="10" t="s">
        <v>2701</v>
      </c>
      <c r="P190" s="34"/>
      <c r="Q190" s="35"/>
    </row>
    <row r="191" spans="1:17" x14ac:dyDescent="0.3">
      <c r="A191" s="70" t="s">
        <v>4031</v>
      </c>
      <c r="B191" s="9" t="str">
        <f t="shared" si="4"/>
        <v/>
      </c>
      <c r="C191" s="8" t="str">
        <f t="shared" si="5"/>
        <v>◄</v>
      </c>
      <c r="D191" s="7"/>
      <c r="E191" s="6"/>
      <c r="F191" s="46" t="s">
        <v>434</v>
      </c>
      <c r="G191" s="17" t="s">
        <v>2704</v>
      </c>
      <c r="H191" s="16" t="s">
        <v>2705</v>
      </c>
      <c r="I191" s="15" t="s">
        <v>905</v>
      </c>
      <c r="J191" s="15">
        <v>1580</v>
      </c>
      <c r="K191" s="14" t="s">
        <v>64</v>
      </c>
      <c r="L191" s="13" t="s">
        <v>18</v>
      </c>
      <c r="M191" s="12" t="s">
        <v>2706</v>
      </c>
      <c r="N191" s="11" t="s">
        <v>21</v>
      </c>
      <c r="O191" s="10">
        <v>26070</v>
      </c>
      <c r="P191" s="32" t="s">
        <v>2707</v>
      </c>
      <c r="Q191" s="33">
        <v>0</v>
      </c>
    </row>
    <row r="192" spans="1:17" x14ac:dyDescent="0.3">
      <c r="A192" s="70" t="s">
        <v>4031</v>
      </c>
      <c r="B192" s="9" t="str">
        <f t="shared" si="4"/>
        <v/>
      </c>
      <c r="C192" s="8" t="str">
        <f t="shared" si="5"/>
        <v>◄</v>
      </c>
      <c r="D192" s="7"/>
      <c r="E192" s="6"/>
      <c r="F192" s="45" t="s">
        <v>435</v>
      </c>
      <c r="G192" s="17" t="s">
        <v>2704</v>
      </c>
      <c r="H192" s="16" t="s">
        <v>2708</v>
      </c>
      <c r="I192" s="15" t="s">
        <v>1316</v>
      </c>
      <c r="J192" s="15">
        <v>1580</v>
      </c>
      <c r="K192" s="14" t="s">
        <v>64</v>
      </c>
      <c r="L192" s="13" t="s">
        <v>18</v>
      </c>
      <c r="M192" s="12" t="s">
        <v>2706</v>
      </c>
      <c r="N192" s="11" t="s">
        <v>21</v>
      </c>
      <c r="O192" s="10">
        <v>26070</v>
      </c>
      <c r="P192" s="34"/>
      <c r="Q192" s="35"/>
    </row>
    <row r="193" spans="1:17" ht="15" thickBot="1" x14ac:dyDescent="0.35">
      <c r="A193" s="70" t="s">
        <v>4031</v>
      </c>
      <c r="B193" s="9" t="str">
        <f t="shared" si="4"/>
        <v/>
      </c>
      <c r="C193" s="8" t="str">
        <f t="shared" si="5"/>
        <v>◄</v>
      </c>
      <c r="D193" s="7"/>
      <c r="E193" s="6"/>
      <c r="F193" s="45" t="s">
        <v>436</v>
      </c>
      <c r="G193" s="17" t="s">
        <v>2704</v>
      </c>
      <c r="H193" s="16" t="s">
        <v>2709</v>
      </c>
      <c r="I193" s="15" t="s">
        <v>1316</v>
      </c>
      <c r="J193" s="15">
        <v>1580</v>
      </c>
      <c r="K193" s="14" t="s">
        <v>21</v>
      </c>
      <c r="L193" s="13" t="s">
        <v>18</v>
      </c>
      <c r="M193" s="12" t="s">
        <v>2706</v>
      </c>
      <c r="N193" s="11" t="s">
        <v>21</v>
      </c>
      <c r="O193" s="10">
        <v>26070</v>
      </c>
      <c r="P193" s="34"/>
      <c r="Q193" s="35"/>
    </row>
    <row r="194" spans="1:17" x14ac:dyDescent="0.3">
      <c r="A194" s="70" t="s">
        <v>4031</v>
      </c>
      <c r="B194" s="9" t="str">
        <f t="shared" si="4"/>
        <v/>
      </c>
      <c r="C194" s="8" t="str">
        <f t="shared" si="5"/>
        <v>◄</v>
      </c>
      <c r="D194" s="7"/>
      <c r="E194" s="6"/>
      <c r="F194" s="46" t="s">
        <v>443</v>
      </c>
      <c r="G194" s="17" t="s">
        <v>2710</v>
      </c>
      <c r="H194" s="16" t="s">
        <v>2711</v>
      </c>
      <c r="I194" s="15">
        <v>0</v>
      </c>
      <c r="J194" s="15">
        <v>1588</v>
      </c>
      <c r="K194" s="14" t="s">
        <v>914</v>
      </c>
      <c r="L194" s="13" t="s">
        <v>18</v>
      </c>
      <c r="M194" s="12" t="s">
        <v>2712</v>
      </c>
      <c r="N194" s="11" t="s">
        <v>2713</v>
      </c>
      <c r="O194" s="10">
        <v>26077</v>
      </c>
      <c r="P194" s="32" t="s">
        <v>2714</v>
      </c>
      <c r="Q194" s="33">
        <v>0</v>
      </c>
    </row>
    <row r="195" spans="1:17" x14ac:dyDescent="0.3">
      <c r="A195" s="70" t="s">
        <v>4031</v>
      </c>
      <c r="B195" s="9" t="str">
        <f t="shared" si="4"/>
        <v/>
      </c>
      <c r="C195" s="8" t="str">
        <f t="shared" si="5"/>
        <v>◄</v>
      </c>
      <c r="D195" s="7"/>
      <c r="E195" s="6"/>
      <c r="F195" s="45" t="s">
        <v>444</v>
      </c>
      <c r="G195" s="17" t="s">
        <v>2710</v>
      </c>
      <c r="H195" s="16" t="s">
        <v>2715</v>
      </c>
      <c r="I195" s="15">
        <v>0</v>
      </c>
      <c r="J195" s="15">
        <v>1588</v>
      </c>
      <c r="K195" s="14" t="s">
        <v>1046</v>
      </c>
      <c r="L195" s="13" t="s">
        <v>18</v>
      </c>
      <c r="M195" s="12" t="s">
        <v>2712</v>
      </c>
      <c r="N195" s="11" t="s">
        <v>21</v>
      </c>
      <c r="O195" s="10">
        <v>26077</v>
      </c>
      <c r="P195" s="34"/>
      <c r="Q195" s="35"/>
    </row>
    <row r="196" spans="1:17" ht="15" thickBot="1" x14ac:dyDescent="0.35">
      <c r="A196" s="70" t="s">
        <v>4031</v>
      </c>
      <c r="B196" s="9" t="str">
        <f t="shared" si="4"/>
        <v/>
      </c>
      <c r="C196" s="8" t="str">
        <f t="shared" si="5"/>
        <v>◄</v>
      </c>
      <c r="D196" s="7"/>
      <c r="E196" s="6"/>
      <c r="F196" s="45" t="s">
        <v>445</v>
      </c>
      <c r="G196" s="17" t="s">
        <v>2710</v>
      </c>
      <c r="H196" s="16" t="s">
        <v>2716</v>
      </c>
      <c r="I196" s="15">
        <v>0</v>
      </c>
      <c r="J196" s="15">
        <v>1588</v>
      </c>
      <c r="K196" s="14" t="s">
        <v>50</v>
      </c>
      <c r="L196" s="13" t="s">
        <v>70</v>
      </c>
      <c r="M196" s="12" t="s">
        <v>2712</v>
      </c>
      <c r="N196" s="11" t="s">
        <v>50</v>
      </c>
      <c r="O196" s="10">
        <v>26077</v>
      </c>
      <c r="P196" s="34"/>
      <c r="Q196" s="35"/>
    </row>
    <row r="197" spans="1:17" ht="15.6" x14ac:dyDescent="0.3">
      <c r="A197" s="70" t="s">
        <v>4031</v>
      </c>
      <c r="B197" s="9" t="str">
        <f t="shared" si="4"/>
        <v/>
      </c>
      <c r="C197" s="8" t="str">
        <f t="shared" si="5"/>
        <v>◄</v>
      </c>
      <c r="D197" s="7"/>
      <c r="E197" s="6"/>
      <c r="F197" s="46" t="s">
        <v>449</v>
      </c>
      <c r="G197" s="17" t="s">
        <v>2717</v>
      </c>
      <c r="H197" s="16" t="s">
        <v>2718</v>
      </c>
      <c r="I197" s="15" t="s">
        <v>2365</v>
      </c>
      <c r="J197" s="15">
        <v>1590</v>
      </c>
      <c r="K197" s="14" t="s">
        <v>64</v>
      </c>
      <c r="L197" s="13" t="s">
        <v>18</v>
      </c>
      <c r="M197" s="12" t="s">
        <v>2719</v>
      </c>
      <c r="N197" s="11" t="s">
        <v>2720</v>
      </c>
      <c r="O197" s="10">
        <v>26105</v>
      </c>
      <c r="P197" s="32" t="s">
        <v>2721</v>
      </c>
      <c r="Q197" s="33">
        <v>0</v>
      </c>
    </row>
    <row r="198" spans="1:17" ht="18" x14ac:dyDescent="0.35">
      <c r="A198" s="70" t="s">
        <v>4031</v>
      </c>
      <c r="B198" s="9" t="str">
        <f t="shared" si="4"/>
        <v/>
      </c>
      <c r="C198" s="8" t="str">
        <f t="shared" si="5"/>
        <v>◄</v>
      </c>
      <c r="D198" s="7"/>
      <c r="E198" s="6"/>
      <c r="F198" s="45" t="s">
        <v>450</v>
      </c>
      <c r="G198" s="17" t="s">
        <v>2717</v>
      </c>
      <c r="H198" s="16" t="s">
        <v>2722</v>
      </c>
      <c r="I198" s="15" t="s">
        <v>778</v>
      </c>
      <c r="J198" s="15">
        <v>1590</v>
      </c>
      <c r="K198" s="14" t="s">
        <v>2723</v>
      </c>
      <c r="L198" s="13" t="s">
        <v>18</v>
      </c>
      <c r="M198" s="12" t="s">
        <v>2719</v>
      </c>
      <c r="N198" s="11" t="s">
        <v>2720</v>
      </c>
      <c r="O198" s="10">
        <v>26105</v>
      </c>
      <c r="P198" s="34"/>
      <c r="Q198" s="35"/>
    </row>
    <row r="199" spans="1:17" ht="15" thickBot="1" x14ac:dyDescent="0.35">
      <c r="A199" s="70" t="s">
        <v>4031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45" t="s">
        <v>451</v>
      </c>
      <c r="G199" s="17" t="s">
        <v>2717</v>
      </c>
      <c r="H199" s="16" t="s">
        <v>2724</v>
      </c>
      <c r="I199" s="15" t="s">
        <v>1314</v>
      </c>
      <c r="J199" s="15">
        <v>1590</v>
      </c>
      <c r="K199" s="14" t="s">
        <v>64</v>
      </c>
      <c r="L199" s="13" t="s">
        <v>18</v>
      </c>
      <c r="M199" s="12" t="s">
        <v>2719</v>
      </c>
      <c r="N199" s="11" t="s">
        <v>2720</v>
      </c>
      <c r="O199" s="10">
        <v>26105</v>
      </c>
      <c r="P199" s="34"/>
      <c r="Q199" s="35"/>
    </row>
    <row r="200" spans="1:17" x14ac:dyDescent="0.3">
      <c r="A200" s="70" t="s">
        <v>4031</v>
      </c>
      <c r="B200" s="9" t="str">
        <f t="shared" si="6"/>
        <v/>
      </c>
      <c r="C200" s="8" t="str">
        <f t="shared" si="7"/>
        <v>◄</v>
      </c>
      <c r="D200" s="7"/>
      <c r="E200" s="6"/>
      <c r="F200" s="46" t="s">
        <v>461</v>
      </c>
      <c r="G200" s="17" t="s">
        <v>2725</v>
      </c>
      <c r="H200" s="16" t="s">
        <v>2726</v>
      </c>
      <c r="I200" s="15">
        <v>0</v>
      </c>
      <c r="J200" s="15" t="s">
        <v>2727</v>
      </c>
      <c r="K200" s="14" t="s">
        <v>2728</v>
      </c>
      <c r="L200" s="13" t="s">
        <v>18</v>
      </c>
      <c r="M200" s="12" t="s">
        <v>2729</v>
      </c>
      <c r="N200" s="11" t="s">
        <v>2730</v>
      </c>
      <c r="O200" s="10">
        <v>26112</v>
      </c>
      <c r="P200" s="32" t="s">
        <v>2731</v>
      </c>
      <c r="Q200" s="33">
        <v>0</v>
      </c>
    </row>
    <row r="201" spans="1:17" ht="15" thickBot="1" x14ac:dyDescent="0.35">
      <c r="A201" s="70" t="s">
        <v>4031</v>
      </c>
      <c r="B201" s="9" t="str">
        <f t="shared" si="6"/>
        <v/>
      </c>
      <c r="C201" s="8" t="str">
        <f t="shared" si="7"/>
        <v>◄</v>
      </c>
      <c r="D201" s="7"/>
      <c r="E201" s="6"/>
      <c r="F201" s="45" t="s">
        <v>462</v>
      </c>
      <c r="G201" s="17" t="s">
        <v>2725</v>
      </c>
      <c r="H201" s="16" t="s">
        <v>2732</v>
      </c>
      <c r="I201" s="15">
        <v>0</v>
      </c>
      <c r="J201" s="15" t="s">
        <v>2727</v>
      </c>
      <c r="K201" s="14" t="s">
        <v>50</v>
      </c>
      <c r="L201" s="13" t="s">
        <v>70</v>
      </c>
      <c r="M201" s="12" t="s">
        <v>2729</v>
      </c>
      <c r="N201" s="11" t="s">
        <v>50</v>
      </c>
      <c r="O201" s="10">
        <v>26112</v>
      </c>
      <c r="P201" s="34"/>
      <c r="Q201" s="35"/>
    </row>
    <row r="202" spans="1:17" x14ac:dyDescent="0.3">
      <c r="A202" s="70" t="s">
        <v>4031</v>
      </c>
      <c r="B202" s="9" t="str">
        <f t="shared" si="6"/>
        <v/>
      </c>
      <c r="C202" s="8" t="str">
        <f t="shared" si="7"/>
        <v>◄</v>
      </c>
      <c r="D202" s="7"/>
      <c r="E202" s="6"/>
      <c r="F202" s="46" t="s">
        <v>470</v>
      </c>
      <c r="G202" s="17" t="s">
        <v>2733</v>
      </c>
      <c r="H202" s="16" t="s">
        <v>2734</v>
      </c>
      <c r="I202" s="15" t="s">
        <v>779</v>
      </c>
      <c r="J202" s="15">
        <v>1592</v>
      </c>
      <c r="K202" s="14" t="s">
        <v>2735</v>
      </c>
      <c r="L202" s="13" t="s">
        <v>18</v>
      </c>
      <c r="M202" s="12" t="s">
        <v>2729</v>
      </c>
      <c r="N202" s="11" t="s">
        <v>2736</v>
      </c>
      <c r="O202" s="10">
        <v>26112</v>
      </c>
      <c r="P202" s="32" t="s">
        <v>2737</v>
      </c>
      <c r="Q202" s="33">
        <v>0</v>
      </c>
    </row>
    <row r="203" spans="1:17" ht="15.6" x14ac:dyDescent="0.3">
      <c r="A203" s="70" t="s">
        <v>4031</v>
      </c>
      <c r="B203" s="9" t="str">
        <f t="shared" si="6"/>
        <v/>
      </c>
      <c r="C203" s="8" t="str">
        <f t="shared" si="7"/>
        <v>◄</v>
      </c>
      <c r="D203" s="7"/>
      <c r="E203" s="6"/>
      <c r="F203" s="45" t="s">
        <v>1135</v>
      </c>
      <c r="G203" s="17" t="s">
        <v>2733</v>
      </c>
      <c r="H203" s="16" t="s">
        <v>2738</v>
      </c>
      <c r="I203" s="15" t="s">
        <v>1313</v>
      </c>
      <c r="J203" s="15">
        <v>1592</v>
      </c>
      <c r="K203" s="14" t="s">
        <v>2735</v>
      </c>
      <c r="L203" s="13" t="s">
        <v>18</v>
      </c>
      <c r="M203" s="12" t="s">
        <v>2729</v>
      </c>
      <c r="N203" s="11" t="s">
        <v>2736</v>
      </c>
      <c r="O203" s="10">
        <v>26112</v>
      </c>
      <c r="P203" s="34"/>
      <c r="Q203" s="35"/>
    </row>
    <row r="204" spans="1:17" ht="15.6" x14ac:dyDescent="0.3">
      <c r="A204" s="70" t="s">
        <v>4031</v>
      </c>
      <c r="B204" s="9" t="str">
        <f t="shared" si="6"/>
        <v/>
      </c>
      <c r="C204" s="8" t="str">
        <f t="shared" si="7"/>
        <v>◄</v>
      </c>
      <c r="D204" s="7"/>
      <c r="E204" s="6"/>
      <c r="F204" s="45" t="s">
        <v>1137</v>
      </c>
      <c r="G204" s="17" t="s">
        <v>2733</v>
      </c>
      <c r="H204" s="16" t="s">
        <v>2739</v>
      </c>
      <c r="I204" s="15" t="s">
        <v>1313</v>
      </c>
      <c r="J204" s="15">
        <v>1592</v>
      </c>
      <c r="K204" s="14" t="s">
        <v>2735</v>
      </c>
      <c r="L204" s="13" t="s">
        <v>18</v>
      </c>
      <c r="M204" s="12" t="s">
        <v>2729</v>
      </c>
      <c r="N204" s="11" t="s">
        <v>2736</v>
      </c>
      <c r="O204" s="10">
        <v>26112</v>
      </c>
      <c r="P204" s="34"/>
      <c r="Q204" s="35"/>
    </row>
    <row r="205" spans="1:17" ht="15" thickBot="1" x14ac:dyDescent="0.35">
      <c r="A205" s="70" t="s">
        <v>4031</v>
      </c>
      <c r="B205" s="9" t="str">
        <f t="shared" si="6"/>
        <v/>
      </c>
      <c r="C205" s="8" t="str">
        <f t="shared" si="7"/>
        <v>◄</v>
      </c>
      <c r="D205" s="7"/>
      <c r="E205" s="6"/>
      <c r="F205" s="46" t="s">
        <v>470</v>
      </c>
      <c r="G205" s="17" t="s">
        <v>2733</v>
      </c>
      <c r="H205" s="16" t="s">
        <v>2740</v>
      </c>
      <c r="I205" s="15" t="s">
        <v>779</v>
      </c>
      <c r="J205" s="15">
        <v>1592</v>
      </c>
      <c r="K205" s="14" t="s">
        <v>2735</v>
      </c>
      <c r="L205" s="13" t="s">
        <v>18</v>
      </c>
      <c r="M205" s="12" t="s">
        <v>2729</v>
      </c>
      <c r="N205" s="11" t="s">
        <v>2736</v>
      </c>
      <c r="O205" s="10">
        <v>26112</v>
      </c>
      <c r="P205" s="36"/>
      <c r="Q205" s="37"/>
    </row>
    <row r="206" spans="1:17" x14ac:dyDescent="0.3">
      <c r="A206" s="70" t="s">
        <v>4031</v>
      </c>
      <c r="B206" s="9" t="str">
        <f t="shared" si="6"/>
        <v/>
      </c>
      <c r="C206" s="8" t="str">
        <f t="shared" si="7"/>
        <v>◄</v>
      </c>
      <c r="D206" s="7"/>
      <c r="E206" s="6"/>
      <c r="F206" s="46" t="s">
        <v>473</v>
      </c>
      <c r="G206" s="17" t="s">
        <v>2741</v>
      </c>
      <c r="H206" s="16" t="s">
        <v>2742</v>
      </c>
      <c r="I206" s="15">
        <v>0</v>
      </c>
      <c r="J206" s="15" t="s">
        <v>2743</v>
      </c>
      <c r="K206" s="14" t="s">
        <v>1937</v>
      </c>
      <c r="L206" s="13" t="s">
        <v>18</v>
      </c>
      <c r="M206" s="12" t="s">
        <v>2744</v>
      </c>
      <c r="N206" s="11" t="s">
        <v>2745</v>
      </c>
      <c r="O206" s="10">
        <v>26154</v>
      </c>
      <c r="P206" s="32" t="s">
        <v>2746</v>
      </c>
      <c r="Q206" s="33">
        <v>0</v>
      </c>
    </row>
    <row r="207" spans="1:17" x14ac:dyDescent="0.3">
      <c r="A207" s="70" t="s">
        <v>4031</v>
      </c>
      <c r="B207" s="9" t="str">
        <f t="shared" si="6"/>
        <v/>
      </c>
      <c r="C207" s="8" t="str">
        <f t="shared" si="7"/>
        <v>◄</v>
      </c>
      <c r="D207" s="7"/>
      <c r="E207" s="6"/>
      <c r="F207" s="45" t="s">
        <v>474</v>
      </c>
      <c r="G207" s="17" t="s">
        <v>2741</v>
      </c>
      <c r="H207" s="16" t="s">
        <v>2747</v>
      </c>
      <c r="I207" s="15">
        <v>0</v>
      </c>
      <c r="J207" s="15" t="s">
        <v>2743</v>
      </c>
      <c r="K207" s="14" t="s">
        <v>1937</v>
      </c>
      <c r="L207" s="13" t="s">
        <v>18</v>
      </c>
      <c r="M207" s="12" t="s">
        <v>2744</v>
      </c>
      <c r="N207" s="11" t="s">
        <v>2745</v>
      </c>
      <c r="O207" s="10">
        <v>26154</v>
      </c>
      <c r="P207" s="34"/>
      <c r="Q207" s="35"/>
    </row>
    <row r="208" spans="1:17" ht="15" thickBot="1" x14ac:dyDescent="0.35">
      <c r="A208" s="70" t="s">
        <v>4031</v>
      </c>
      <c r="B208" s="9" t="str">
        <f t="shared" si="6"/>
        <v/>
      </c>
      <c r="C208" s="8" t="str">
        <f t="shared" si="7"/>
        <v>◄</v>
      </c>
      <c r="D208" s="7"/>
      <c r="E208" s="6"/>
      <c r="F208" s="45" t="s">
        <v>475</v>
      </c>
      <c r="G208" s="17" t="s">
        <v>2741</v>
      </c>
      <c r="H208" s="16" t="s">
        <v>2748</v>
      </c>
      <c r="I208" s="15">
        <v>0</v>
      </c>
      <c r="J208" s="15" t="s">
        <v>2743</v>
      </c>
      <c r="K208" s="14" t="s">
        <v>50</v>
      </c>
      <c r="L208" s="13" t="s">
        <v>70</v>
      </c>
      <c r="M208" s="12" t="s">
        <v>2744</v>
      </c>
      <c r="N208" s="11" t="s">
        <v>50</v>
      </c>
      <c r="O208" s="10">
        <v>26154</v>
      </c>
      <c r="P208" s="34"/>
      <c r="Q208" s="35"/>
    </row>
    <row r="209" spans="1:17" x14ac:dyDescent="0.3">
      <c r="A209" s="70" t="s">
        <v>4031</v>
      </c>
      <c r="B209" s="9" t="str">
        <f t="shared" si="6"/>
        <v/>
      </c>
      <c r="C209" s="8" t="str">
        <f t="shared" si="7"/>
        <v>◄</v>
      </c>
      <c r="D209" s="7"/>
      <c r="E209" s="6"/>
      <c r="F209" s="46" t="s">
        <v>483</v>
      </c>
      <c r="G209" s="17" t="s">
        <v>2749</v>
      </c>
      <c r="H209" s="16" t="s">
        <v>2750</v>
      </c>
      <c r="I209" s="15" t="s">
        <v>780</v>
      </c>
      <c r="J209" s="15" t="s">
        <v>2751</v>
      </c>
      <c r="K209" s="14" t="s">
        <v>17</v>
      </c>
      <c r="L209" s="13" t="s">
        <v>18</v>
      </c>
      <c r="M209" s="12" t="s">
        <v>2744</v>
      </c>
      <c r="N209" s="11" t="s">
        <v>2745</v>
      </c>
      <c r="O209" s="10">
        <v>26154</v>
      </c>
      <c r="P209" s="32" t="s">
        <v>2746</v>
      </c>
      <c r="Q209" s="33">
        <v>0</v>
      </c>
    </row>
    <row r="210" spans="1:17" ht="15.6" x14ac:dyDescent="0.3">
      <c r="A210" s="70" t="s">
        <v>4031</v>
      </c>
      <c r="B210" s="9" t="str">
        <f t="shared" si="6"/>
        <v/>
      </c>
      <c r="C210" s="8" t="str">
        <f t="shared" si="7"/>
        <v>◄</v>
      </c>
      <c r="D210" s="7"/>
      <c r="E210" s="6"/>
      <c r="F210" s="45" t="s">
        <v>484</v>
      </c>
      <c r="G210" s="17" t="s">
        <v>2749</v>
      </c>
      <c r="H210" s="16" t="s">
        <v>2752</v>
      </c>
      <c r="I210" s="15" t="s">
        <v>1916</v>
      </c>
      <c r="J210" s="15" t="s">
        <v>2751</v>
      </c>
      <c r="K210" s="14" t="s">
        <v>17</v>
      </c>
      <c r="L210" s="13" t="s">
        <v>18</v>
      </c>
      <c r="M210" s="12" t="s">
        <v>2744</v>
      </c>
      <c r="N210" s="11">
        <v>26154</v>
      </c>
      <c r="O210" s="10">
        <v>26154</v>
      </c>
      <c r="P210" s="34"/>
      <c r="Q210" s="35"/>
    </row>
    <row r="211" spans="1:17" ht="16.2" thickBot="1" x14ac:dyDescent="0.35">
      <c r="A211" s="70" t="s">
        <v>4031</v>
      </c>
      <c r="B211" s="9" t="str">
        <f t="shared" si="6"/>
        <v/>
      </c>
      <c r="C211" s="8" t="str">
        <f t="shared" si="7"/>
        <v>◄</v>
      </c>
      <c r="D211" s="7"/>
      <c r="E211" s="6"/>
      <c r="F211" s="45" t="s">
        <v>1148</v>
      </c>
      <c r="G211" s="17" t="s">
        <v>2749</v>
      </c>
      <c r="H211" s="16" t="s">
        <v>2753</v>
      </c>
      <c r="I211" s="15" t="s">
        <v>1313</v>
      </c>
      <c r="J211" s="15" t="s">
        <v>2751</v>
      </c>
      <c r="K211" s="14" t="s">
        <v>21</v>
      </c>
      <c r="L211" s="13" t="s">
        <v>18</v>
      </c>
      <c r="M211" s="12" t="s">
        <v>2744</v>
      </c>
      <c r="N211" s="11" t="s">
        <v>21</v>
      </c>
      <c r="O211" s="10">
        <v>26154</v>
      </c>
      <c r="P211" s="34"/>
      <c r="Q211" s="35"/>
    </row>
    <row r="212" spans="1:17" ht="15.6" x14ac:dyDescent="0.3">
      <c r="A212" s="70" t="s">
        <v>4031</v>
      </c>
      <c r="B212" s="9" t="str">
        <f t="shared" si="6"/>
        <v/>
      </c>
      <c r="C212" s="8" t="str">
        <f t="shared" si="7"/>
        <v>◄</v>
      </c>
      <c r="D212" s="7"/>
      <c r="E212" s="6"/>
      <c r="F212" s="46" t="s">
        <v>491</v>
      </c>
      <c r="G212" s="17" t="s">
        <v>2749</v>
      </c>
      <c r="H212" s="16" t="s">
        <v>2750</v>
      </c>
      <c r="I212" s="15" t="s">
        <v>1313</v>
      </c>
      <c r="J212" s="15" t="s">
        <v>2751</v>
      </c>
      <c r="K212" s="14" t="s">
        <v>17</v>
      </c>
      <c r="L212" s="13" t="s">
        <v>18</v>
      </c>
      <c r="M212" s="12" t="s">
        <v>2744</v>
      </c>
      <c r="N212" s="11" t="s">
        <v>2745</v>
      </c>
      <c r="O212" s="10">
        <v>26154</v>
      </c>
      <c r="P212" s="32" t="s">
        <v>2746</v>
      </c>
      <c r="Q212" s="33">
        <v>0</v>
      </c>
    </row>
    <row r="213" spans="1:17" ht="18" x14ac:dyDescent="0.35">
      <c r="A213" s="70" t="s">
        <v>4031</v>
      </c>
      <c r="B213" s="9" t="str">
        <f t="shared" si="6"/>
        <v/>
      </c>
      <c r="C213" s="8" t="str">
        <f t="shared" si="7"/>
        <v>◄</v>
      </c>
      <c r="D213" s="7"/>
      <c r="E213" s="6"/>
      <c r="F213" s="45" t="s">
        <v>492</v>
      </c>
      <c r="G213" s="17" t="s">
        <v>2749</v>
      </c>
      <c r="H213" s="16" t="s">
        <v>2752</v>
      </c>
      <c r="I213" s="15" t="s">
        <v>778</v>
      </c>
      <c r="J213" s="15" t="s">
        <v>2751</v>
      </c>
      <c r="K213" s="14" t="s">
        <v>21</v>
      </c>
      <c r="L213" s="13" t="s">
        <v>18</v>
      </c>
      <c r="M213" s="12" t="s">
        <v>2744</v>
      </c>
      <c r="N213" s="11" t="s">
        <v>21</v>
      </c>
      <c r="O213" s="10">
        <v>26154</v>
      </c>
      <c r="P213" s="34"/>
      <c r="Q213" s="35"/>
    </row>
    <row r="214" spans="1:17" ht="15" thickBot="1" x14ac:dyDescent="0.35">
      <c r="A214" s="70" t="s">
        <v>4031</v>
      </c>
      <c r="B214" s="9" t="str">
        <f t="shared" si="6"/>
        <v/>
      </c>
      <c r="C214" s="8" t="str">
        <f t="shared" si="7"/>
        <v>◄</v>
      </c>
      <c r="D214" s="7"/>
      <c r="E214" s="6"/>
      <c r="F214" s="45" t="s">
        <v>493</v>
      </c>
      <c r="G214" s="17" t="s">
        <v>2749</v>
      </c>
      <c r="H214" s="16" t="s">
        <v>2754</v>
      </c>
      <c r="I214" s="15">
        <v>0</v>
      </c>
      <c r="J214" s="15" t="s">
        <v>2751</v>
      </c>
      <c r="K214" s="14" t="s">
        <v>50</v>
      </c>
      <c r="L214" s="13" t="s">
        <v>70</v>
      </c>
      <c r="M214" s="12" t="s">
        <v>2744</v>
      </c>
      <c r="N214" s="11" t="s">
        <v>50</v>
      </c>
      <c r="O214" s="10">
        <v>26154</v>
      </c>
      <c r="P214" s="34"/>
      <c r="Q214" s="35"/>
    </row>
    <row r="215" spans="1:17" x14ac:dyDescent="0.3">
      <c r="A215" s="70" t="s">
        <v>4031</v>
      </c>
      <c r="B215" s="9" t="str">
        <f t="shared" si="6"/>
        <v/>
      </c>
      <c r="C215" s="8" t="str">
        <f t="shared" si="7"/>
        <v>◄</v>
      </c>
      <c r="D215" s="7"/>
      <c r="E215" s="6"/>
      <c r="F215" s="46" t="s">
        <v>500</v>
      </c>
      <c r="G215" s="17" t="s">
        <v>2755</v>
      </c>
      <c r="H215" s="16" t="s">
        <v>2756</v>
      </c>
      <c r="I215" s="15">
        <v>0</v>
      </c>
      <c r="J215" s="15" t="s">
        <v>2757</v>
      </c>
      <c r="K215" s="14" t="s">
        <v>2758</v>
      </c>
      <c r="L215" s="13">
        <v>0</v>
      </c>
      <c r="M215" s="12" t="s">
        <v>2744</v>
      </c>
      <c r="N215" s="11" t="s">
        <v>2745</v>
      </c>
      <c r="O215" s="10">
        <v>26154</v>
      </c>
      <c r="P215" s="32" t="s">
        <v>2759</v>
      </c>
      <c r="Q215" s="33">
        <v>0</v>
      </c>
    </row>
    <row r="216" spans="1:17" ht="15" thickBot="1" x14ac:dyDescent="0.35">
      <c r="A216" s="70" t="s">
        <v>4031</v>
      </c>
      <c r="B216" s="9" t="str">
        <f t="shared" si="6"/>
        <v/>
      </c>
      <c r="C216" s="8" t="str">
        <f t="shared" si="7"/>
        <v>◄</v>
      </c>
      <c r="D216" s="7"/>
      <c r="E216" s="6"/>
      <c r="F216" s="45" t="s">
        <v>501</v>
      </c>
      <c r="G216" s="17" t="s">
        <v>2755</v>
      </c>
      <c r="H216" s="16" t="s">
        <v>2760</v>
      </c>
      <c r="I216" s="15">
        <v>0</v>
      </c>
      <c r="J216" s="15" t="s">
        <v>2757</v>
      </c>
      <c r="K216" s="14" t="s">
        <v>50</v>
      </c>
      <c r="L216" s="13" t="s">
        <v>70</v>
      </c>
      <c r="M216" s="12" t="s">
        <v>2744</v>
      </c>
      <c r="N216" s="11" t="s">
        <v>50</v>
      </c>
      <c r="O216" s="10">
        <v>26154</v>
      </c>
      <c r="P216" s="34"/>
      <c r="Q216" s="35"/>
    </row>
    <row r="217" spans="1:17" x14ac:dyDescent="0.3">
      <c r="A217" s="70" t="s">
        <v>4031</v>
      </c>
      <c r="B217" s="9" t="str">
        <f t="shared" si="6"/>
        <v/>
      </c>
      <c r="C217" s="8" t="str">
        <f t="shared" si="7"/>
        <v>◄</v>
      </c>
      <c r="D217" s="7"/>
      <c r="E217" s="6"/>
      <c r="F217" s="46" t="s">
        <v>507</v>
      </c>
      <c r="G217" s="17" t="s">
        <v>2761</v>
      </c>
      <c r="H217" s="16" t="s">
        <v>2762</v>
      </c>
      <c r="I217" s="15" t="s">
        <v>1316</v>
      </c>
      <c r="J217" s="15" t="s">
        <v>2763</v>
      </c>
      <c r="K217" s="14" t="s">
        <v>1546</v>
      </c>
      <c r="L217" s="13" t="s">
        <v>18</v>
      </c>
      <c r="M217" s="12" t="s">
        <v>2764</v>
      </c>
      <c r="N217" s="11" t="s">
        <v>2765</v>
      </c>
      <c r="O217" s="10">
        <v>26189</v>
      </c>
      <c r="P217" s="32" t="s">
        <v>2766</v>
      </c>
      <c r="Q217" s="33">
        <v>0</v>
      </c>
    </row>
    <row r="218" spans="1:17" x14ac:dyDescent="0.3">
      <c r="A218" s="70" t="s">
        <v>4031</v>
      </c>
      <c r="B218" s="9" t="str">
        <f t="shared" si="6"/>
        <v/>
      </c>
      <c r="C218" s="8" t="str">
        <f t="shared" si="7"/>
        <v>◄</v>
      </c>
      <c r="D218" s="7"/>
      <c r="E218" s="6"/>
      <c r="F218" s="45" t="s">
        <v>508</v>
      </c>
      <c r="G218" s="17" t="s">
        <v>2761</v>
      </c>
      <c r="H218" s="16" t="s">
        <v>2767</v>
      </c>
      <c r="I218" s="15" t="s">
        <v>905</v>
      </c>
      <c r="J218" s="15" t="s">
        <v>2763</v>
      </c>
      <c r="K218" s="14" t="s">
        <v>1546</v>
      </c>
      <c r="L218" s="13" t="s">
        <v>18</v>
      </c>
      <c r="M218" s="12" t="s">
        <v>2764</v>
      </c>
      <c r="N218" s="11" t="s">
        <v>2765</v>
      </c>
      <c r="O218" s="10">
        <v>26189</v>
      </c>
      <c r="P218" s="34"/>
      <c r="Q218" s="35"/>
    </row>
    <row r="219" spans="1:17" ht="15" thickBot="1" x14ac:dyDescent="0.35">
      <c r="A219" s="70" t="s">
        <v>4031</v>
      </c>
      <c r="B219" s="9" t="str">
        <f t="shared" si="6"/>
        <v/>
      </c>
      <c r="C219" s="8" t="str">
        <f t="shared" si="7"/>
        <v>◄</v>
      </c>
      <c r="D219" s="7"/>
      <c r="E219" s="6"/>
      <c r="F219" s="45" t="s">
        <v>509</v>
      </c>
      <c r="G219" s="17" t="s">
        <v>2761</v>
      </c>
      <c r="H219" s="16" t="s">
        <v>2768</v>
      </c>
      <c r="I219" s="15">
        <v>0</v>
      </c>
      <c r="J219" s="15" t="s">
        <v>2763</v>
      </c>
      <c r="K219" s="14" t="s">
        <v>50</v>
      </c>
      <c r="L219" s="13" t="s">
        <v>70</v>
      </c>
      <c r="M219" s="12" t="s">
        <v>2764</v>
      </c>
      <c r="N219" s="11" t="s">
        <v>50</v>
      </c>
      <c r="O219" s="10">
        <v>26189</v>
      </c>
      <c r="P219" s="34"/>
      <c r="Q219" s="35"/>
    </row>
    <row r="220" spans="1:17" x14ac:dyDescent="0.3">
      <c r="A220" s="70" t="s">
        <v>4031</v>
      </c>
      <c r="B220" s="9" t="str">
        <f t="shared" si="6"/>
        <v/>
      </c>
      <c r="C220" s="8" t="str">
        <f t="shared" si="7"/>
        <v>◄</v>
      </c>
      <c r="D220" s="7"/>
      <c r="E220" s="6"/>
      <c r="F220" s="46" t="s">
        <v>516</v>
      </c>
      <c r="G220" s="17" t="s">
        <v>2761</v>
      </c>
      <c r="H220" s="16" t="s">
        <v>2769</v>
      </c>
      <c r="I220" s="15">
        <v>0</v>
      </c>
      <c r="J220" s="15">
        <v>1598</v>
      </c>
      <c r="K220" s="14" t="s">
        <v>2770</v>
      </c>
      <c r="L220" s="13" t="s">
        <v>18</v>
      </c>
      <c r="M220" s="12" t="s">
        <v>2764</v>
      </c>
      <c r="N220" s="11" t="s">
        <v>2765</v>
      </c>
      <c r="O220" s="10">
        <v>26189</v>
      </c>
      <c r="P220" s="32" t="s">
        <v>2766</v>
      </c>
      <c r="Q220" s="33">
        <v>0</v>
      </c>
    </row>
    <row r="221" spans="1:17" ht="15" thickBot="1" x14ac:dyDescent="0.35">
      <c r="A221" s="70" t="s">
        <v>4031</v>
      </c>
      <c r="B221" s="9" t="str">
        <f t="shared" si="6"/>
        <v/>
      </c>
      <c r="C221" s="8" t="str">
        <f t="shared" si="7"/>
        <v>◄</v>
      </c>
      <c r="D221" s="7"/>
      <c r="E221" s="6"/>
      <c r="F221" s="45" t="s">
        <v>517</v>
      </c>
      <c r="G221" s="17" t="s">
        <v>2761</v>
      </c>
      <c r="H221" s="16" t="s">
        <v>2771</v>
      </c>
      <c r="I221" s="15">
        <v>0</v>
      </c>
      <c r="J221" s="15">
        <v>1598</v>
      </c>
      <c r="K221" s="14" t="s">
        <v>50</v>
      </c>
      <c r="L221" s="13" t="s">
        <v>70</v>
      </c>
      <c r="M221" s="12" t="s">
        <v>2764</v>
      </c>
      <c r="N221" s="11" t="s">
        <v>50</v>
      </c>
      <c r="O221" s="10">
        <v>26189</v>
      </c>
      <c r="P221" s="34"/>
      <c r="Q221" s="35"/>
    </row>
    <row r="222" spans="1:17" x14ac:dyDescent="0.3">
      <c r="A222" s="70" t="s">
        <v>4031</v>
      </c>
      <c r="B222" s="9" t="str">
        <f t="shared" si="6"/>
        <v/>
      </c>
      <c r="C222" s="8" t="str">
        <f t="shared" si="7"/>
        <v>◄</v>
      </c>
      <c r="D222" s="7"/>
      <c r="E222" s="6"/>
      <c r="F222" s="46" t="s">
        <v>522</v>
      </c>
      <c r="G222" s="17" t="s">
        <v>2772</v>
      </c>
      <c r="H222" s="16" t="s">
        <v>2773</v>
      </c>
      <c r="I222" s="15">
        <v>0</v>
      </c>
      <c r="J222" s="15" t="s">
        <v>2774</v>
      </c>
      <c r="K222" s="14" t="s">
        <v>906</v>
      </c>
      <c r="L222" s="13" t="s">
        <v>18</v>
      </c>
      <c r="M222" s="12" t="s">
        <v>2764</v>
      </c>
      <c r="N222" s="11" t="s">
        <v>2765</v>
      </c>
      <c r="O222" s="10">
        <v>26189</v>
      </c>
      <c r="P222" s="32" t="s">
        <v>2766</v>
      </c>
      <c r="Q222" s="33">
        <v>0</v>
      </c>
    </row>
    <row r="223" spans="1:17" x14ac:dyDescent="0.3">
      <c r="A223" s="70" t="s">
        <v>4031</v>
      </c>
      <c r="B223" s="9" t="str">
        <f t="shared" si="6"/>
        <v/>
      </c>
      <c r="C223" s="8" t="str">
        <f t="shared" si="7"/>
        <v>◄</v>
      </c>
      <c r="D223" s="7"/>
      <c r="E223" s="6"/>
      <c r="F223" s="45" t="s">
        <v>1170</v>
      </c>
      <c r="G223" s="17" t="s">
        <v>2772</v>
      </c>
      <c r="H223" s="16" t="s">
        <v>2775</v>
      </c>
      <c r="I223" s="15">
        <v>0</v>
      </c>
      <c r="J223" s="15">
        <v>1600</v>
      </c>
      <c r="K223" s="14" t="s">
        <v>64</v>
      </c>
      <c r="L223" s="13" t="s">
        <v>18</v>
      </c>
      <c r="M223" s="12" t="s">
        <v>2764</v>
      </c>
      <c r="N223" s="11" t="s">
        <v>2765</v>
      </c>
      <c r="O223" s="10">
        <v>26189</v>
      </c>
      <c r="P223" s="34"/>
      <c r="Q223" s="35"/>
    </row>
    <row r="224" spans="1:17" ht="15" thickBot="1" x14ac:dyDescent="0.35">
      <c r="A224" s="70" t="s">
        <v>4031</v>
      </c>
      <c r="B224" s="9" t="str">
        <f t="shared" si="6"/>
        <v/>
      </c>
      <c r="C224" s="8" t="str">
        <f t="shared" si="7"/>
        <v>◄</v>
      </c>
      <c r="D224" s="7"/>
      <c r="E224" s="6"/>
      <c r="F224" s="45" t="s">
        <v>1171</v>
      </c>
      <c r="G224" s="17" t="s">
        <v>2772</v>
      </c>
      <c r="H224" s="16" t="s">
        <v>2776</v>
      </c>
      <c r="I224" s="15">
        <v>0</v>
      </c>
      <c r="J224" s="15">
        <v>1600</v>
      </c>
      <c r="K224" s="14" t="s">
        <v>50</v>
      </c>
      <c r="L224" s="13" t="s">
        <v>70</v>
      </c>
      <c r="M224" s="12" t="s">
        <v>2764</v>
      </c>
      <c r="N224" s="11" t="s">
        <v>50</v>
      </c>
      <c r="O224" s="10">
        <v>26189</v>
      </c>
      <c r="P224" s="34"/>
      <c r="Q224" s="35"/>
    </row>
    <row r="225" spans="1:17" x14ac:dyDescent="0.3">
      <c r="A225" s="70" t="s">
        <v>4031</v>
      </c>
      <c r="B225" s="9" t="str">
        <f t="shared" si="6"/>
        <v/>
      </c>
      <c r="C225" s="8" t="str">
        <f t="shared" si="7"/>
        <v>◄</v>
      </c>
      <c r="D225" s="7"/>
      <c r="E225" s="6"/>
      <c r="F225" s="46" t="s">
        <v>524</v>
      </c>
      <c r="G225" s="17" t="s">
        <v>2777</v>
      </c>
      <c r="H225" s="16" t="s">
        <v>2778</v>
      </c>
      <c r="I225" s="15">
        <v>0</v>
      </c>
      <c r="J225" s="15" t="s">
        <v>2779</v>
      </c>
      <c r="K225" s="14" t="s">
        <v>64</v>
      </c>
      <c r="L225" s="13" t="s">
        <v>18</v>
      </c>
      <c r="M225" s="12" t="s">
        <v>2764</v>
      </c>
      <c r="N225" s="11" t="s">
        <v>2765</v>
      </c>
      <c r="O225" s="10">
        <v>26097</v>
      </c>
      <c r="P225" s="32" t="s">
        <v>2780</v>
      </c>
      <c r="Q225" s="33">
        <v>0</v>
      </c>
    </row>
    <row r="226" spans="1:17" x14ac:dyDescent="0.3">
      <c r="A226" s="70" t="s">
        <v>4031</v>
      </c>
      <c r="B226" s="9" t="str">
        <f t="shared" si="6"/>
        <v/>
      </c>
      <c r="C226" s="8" t="str">
        <f t="shared" si="7"/>
        <v>◄</v>
      </c>
      <c r="D226" s="7"/>
      <c r="E226" s="6"/>
      <c r="F226" s="45" t="s">
        <v>525</v>
      </c>
      <c r="G226" s="17" t="s">
        <v>2777</v>
      </c>
      <c r="H226" s="16" t="s">
        <v>2781</v>
      </c>
      <c r="I226" s="15">
        <v>0</v>
      </c>
      <c r="J226" s="15" t="s">
        <v>2779</v>
      </c>
      <c r="K226" s="14" t="s">
        <v>64</v>
      </c>
      <c r="L226" s="13" t="s">
        <v>18</v>
      </c>
      <c r="M226" s="12" t="s">
        <v>2764</v>
      </c>
      <c r="N226" s="11">
        <v>30968</v>
      </c>
      <c r="O226" s="10">
        <v>26097</v>
      </c>
      <c r="P226" s="34"/>
      <c r="Q226" s="35"/>
    </row>
    <row r="227" spans="1:17" ht="15" thickBot="1" x14ac:dyDescent="0.35">
      <c r="A227" s="70" t="s">
        <v>4031</v>
      </c>
      <c r="B227" s="9" t="str">
        <f t="shared" si="6"/>
        <v/>
      </c>
      <c r="C227" s="8" t="str">
        <f t="shared" si="7"/>
        <v>◄</v>
      </c>
      <c r="D227" s="7"/>
      <c r="E227" s="6"/>
      <c r="F227" s="45" t="s">
        <v>526</v>
      </c>
      <c r="G227" s="17" t="s">
        <v>2777</v>
      </c>
      <c r="H227" s="16" t="s">
        <v>2782</v>
      </c>
      <c r="I227" s="15">
        <v>0</v>
      </c>
      <c r="J227" s="15" t="s">
        <v>2779</v>
      </c>
      <c r="K227" s="14" t="s">
        <v>50</v>
      </c>
      <c r="L227" s="13" t="s">
        <v>70</v>
      </c>
      <c r="M227" s="12" t="s">
        <v>2764</v>
      </c>
      <c r="N227" s="11" t="s">
        <v>50</v>
      </c>
      <c r="O227" s="10">
        <v>26097</v>
      </c>
      <c r="P227" s="34"/>
      <c r="Q227" s="35"/>
    </row>
    <row r="228" spans="1:17" ht="30" customHeight="1" x14ac:dyDescent="0.3">
      <c r="A228" s="70" t="s">
        <v>4031</v>
      </c>
      <c r="B228" s="9" t="str">
        <f t="shared" si="6"/>
        <v/>
      </c>
      <c r="C228" s="8" t="str">
        <f t="shared" si="7"/>
        <v>◄</v>
      </c>
      <c r="D228" s="7"/>
      <c r="E228" s="6"/>
      <c r="F228" s="46" t="s">
        <v>534</v>
      </c>
      <c r="G228" s="113" t="s">
        <v>2783</v>
      </c>
      <c r="H228" s="16" t="s">
        <v>2784</v>
      </c>
      <c r="I228" s="15">
        <v>0</v>
      </c>
      <c r="J228" s="15">
        <v>1602</v>
      </c>
      <c r="K228" s="14" t="s">
        <v>82</v>
      </c>
      <c r="L228" s="13" t="s">
        <v>18</v>
      </c>
      <c r="M228" s="12" t="s">
        <v>2785</v>
      </c>
      <c r="N228" s="11" t="s">
        <v>2786</v>
      </c>
      <c r="O228" s="10">
        <v>26210</v>
      </c>
      <c r="P228" s="32" t="s">
        <v>2787</v>
      </c>
      <c r="Q228" s="33">
        <v>0</v>
      </c>
    </row>
    <row r="229" spans="1:17" ht="34.799999999999997" customHeight="1" thickBot="1" x14ac:dyDescent="0.35">
      <c r="A229" s="70" t="s">
        <v>4031</v>
      </c>
      <c r="B229" s="9" t="str">
        <f t="shared" si="6"/>
        <v/>
      </c>
      <c r="C229" s="8" t="str">
        <f t="shared" si="7"/>
        <v>◄</v>
      </c>
      <c r="D229" s="7"/>
      <c r="E229" s="6"/>
      <c r="F229" s="45" t="s">
        <v>535</v>
      </c>
      <c r="G229" s="113" t="s">
        <v>2783</v>
      </c>
      <c r="H229" s="16" t="s">
        <v>2788</v>
      </c>
      <c r="I229" s="15">
        <v>0</v>
      </c>
      <c r="J229" s="15">
        <v>1602</v>
      </c>
      <c r="K229" s="14" t="s">
        <v>50</v>
      </c>
      <c r="L229" s="13" t="s">
        <v>70</v>
      </c>
      <c r="M229" s="12" t="s">
        <v>2785</v>
      </c>
      <c r="N229" s="11" t="s">
        <v>50</v>
      </c>
      <c r="O229" s="10">
        <v>26210</v>
      </c>
      <c r="P229" s="34"/>
      <c r="Q229" s="35"/>
    </row>
    <row r="230" spans="1:17" x14ac:dyDescent="0.3">
      <c r="A230" s="70" t="s">
        <v>4031</v>
      </c>
      <c r="B230" s="9" t="str">
        <f t="shared" si="6"/>
        <v/>
      </c>
      <c r="C230" s="8" t="str">
        <f t="shared" si="7"/>
        <v>◄</v>
      </c>
      <c r="D230" s="7"/>
      <c r="E230" s="6"/>
      <c r="F230" s="46" t="s">
        <v>540</v>
      </c>
      <c r="G230" s="17" t="s">
        <v>2789</v>
      </c>
      <c r="H230" s="16" t="s">
        <v>2790</v>
      </c>
      <c r="I230" s="15" t="s">
        <v>1590</v>
      </c>
      <c r="J230" s="15" t="s">
        <v>2791</v>
      </c>
      <c r="K230" s="14" t="s">
        <v>75</v>
      </c>
      <c r="L230" s="13">
        <v>0</v>
      </c>
      <c r="M230" s="12" t="s">
        <v>2785</v>
      </c>
      <c r="N230" s="11" t="s">
        <v>2786</v>
      </c>
      <c r="O230" s="10">
        <v>26210</v>
      </c>
      <c r="P230" s="32" t="s">
        <v>2792</v>
      </c>
      <c r="Q230" s="33">
        <v>0</v>
      </c>
    </row>
    <row r="231" spans="1:17" ht="18" x14ac:dyDescent="0.35">
      <c r="A231" s="70" t="s">
        <v>4031</v>
      </c>
      <c r="B231" s="9" t="str">
        <f t="shared" si="6"/>
        <v/>
      </c>
      <c r="C231" s="8" t="str">
        <f t="shared" si="7"/>
        <v>◄</v>
      </c>
      <c r="D231" s="7"/>
      <c r="E231" s="6"/>
      <c r="F231" s="45" t="s">
        <v>541</v>
      </c>
      <c r="G231" s="17" t="s">
        <v>2789</v>
      </c>
      <c r="H231" s="16" t="s">
        <v>2793</v>
      </c>
      <c r="I231" s="15" t="s">
        <v>778</v>
      </c>
      <c r="J231" s="15" t="s">
        <v>2791</v>
      </c>
      <c r="K231" s="14" t="s">
        <v>911</v>
      </c>
      <c r="L231" s="13">
        <v>0</v>
      </c>
      <c r="M231" s="12" t="s">
        <v>2785</v>
      </c>
      <c r="N231" s="11" t="s">
        <v>2786</v>
      </c>
      <c r="O231" s="10">
        <v>26210</v>
      </c>
      <c r="P231" s="34"/>
      <c r="Q231" s="35"/>
    </row>
    <row r="232" spans="1:17" ht="15" thickBot="1" x14ac:dyDescent="0.35">
      <c r="A232" s="70" t="s">
        <v>4031</v>
      </c>
      <c r="B232" s="9" t="str">
        <f t="shared" si="6"/>
        <v/>
      </c>
      <c r="C232" s="8" t="str">
        <f t="shared" si="7"/>
        <v>◄</v>
      </c>
      <c r="D232" s="7"/>
      <c r="E232" s="6"/>
      <c r="F232" s="45" t="s">
        <v>542</v>
      </c>
      <c r="G232" s="17" t="s">
        <v>2789</v>
      </c>
      <c r="H232" s="16" t="s">
        <v>2794</v>
      </c>
      <c r="I232" s="15">
        <v>0</v>
      </c>
      <c r="J232" s="15" t="s">
        <v>2791</v>
      </c>
      <c r="K232" s="14" t="s">
        <v>50</v>
      </c>
      <c r="L232" s="13" t="s">
        <v>70</v>
      </c>
      <c r="M232" s="12" t="s">
        <v>2785</v>
      </c>
      <c r="N232" s="11" t="s">
        <v>50</v>
      </c>
      <c r="O232" s="10">
        <v>26210</v>
      </c>
      <c r="P232" s="34"/>
      <c r="Q232" s="35"/>
    </row>
    <row r="233" spans="1:17" x14ac:dyDescent="0.3">
      <c r="A233" s="70" t="s">
        <v>4031</v>
      </c>
      <c r="B233" s="9" t="str">
        <f t="shared" si="6"/>
        <v/>
      </c>
      <c r="C233" s="8" t="str">
        <f t="shared" si="7"/>
        <v>◄</v>
      </c>
      <c r="D233" s="7"/>
      <c r="E233" s="6"/>
      <c r="F233" s="46" t="s">
        <v>550</v>
      </c>
      <c r="G233" s="17" t="s">
        <v>2789</v>
      </c>
      <c r="H233" s="16" t="s">
        <v>2795</v>
      </c>
      <c r="I233" s="15" t="s">
        <v>2796</v>
      </c>
      <c r="J233" s="15">
        <v>1604</v>
      </c>
      <c r="K233" s="14" t="s">
        <v>75</v>
      </c>
      <c r="L233" s="13" t="s">
        <v>18</v>
      </c>
      <c r="M233" s="12" t="s">
        <v>2785</v>
      </c>
      <c r="N233" s="11" t="s">
        <v>2786</v>
      </c>
      <c r="O233" s="10">
        <v>26210</v>
      </c>
      <c r="P233" s="32" t="s">
        <v>2792</v>
      </c>
      <c r="Q233" s="33">
        <v>0</v>
      </c>
    </row>
    <row r="234" spans="1:17" ht="18" x14ac:dyDescent="0.35">
      <c r="A234" s="70" t="s">
        <v>4031</v>
      </c>
      <c r="B234" s="9" t="str">
        <f t="shared" si="6"/>
        <v/>
      </c>
      <c r="C234" s="8" t="str">
        <f t="shared" si="7"/>
        <v>◄</v>
      </c>
      <c r="D234" s="7"/>
      <c r="E234" s="6"/>
      <c r="F234" s="45" t="s">
        <v>551</v>
      </c>
      <c r="G234" s="17" t="s">
        <v>2789</v>
      </c>
      <c r="H234" s="16" t="s">
        <v>2797</v>
      </c>
      <c r="I234" s="15" t="s">
        <v>778</v>
      </c>
      <c r="J234" s="15">
        <v>1604</v>
      </c>
      <c r="K234" s="14" t="s">
        <v>75</v>
      </c>
      <c r="L234" s="13" t="s">
        <v>18</v>
      </c>
      <c r="M234" s="12" t="s">
        <v>2785</v>
      </c>
      <c r="N234" s="11" t="s">
        <v>2786</v>
      </c>
      <c r="O234" s="10">
        <v>26210</v>
      </c>
      <c r="P234" s="34"/>
      <c r="Q234" s="35"/>
    </row>
    <row r="235" spans="1:17" x14ac:dyDescent="0.3">
      <c r="A235" s="70" t="s">
        <v>4031</v>
      </c>
      <c r="B235" s="9" t="str">
        <f t="shared" si="6"/>
        <v/>
      </c>
      <c r="C235" s="8" t="str">
        <f t="shared" si="7"/>
        <v>◄</v>
      </c>
      <c r="D235" s="7"/>
      <c r="E235" s="6"/>
      <c r="F235" s="45" t="s">
        <v>1703</v>
      </c>
      <c r="G235" s="17" t="s">
        <v>2789</v>
      </c>
      <c r="H235" s="16" t="s">
        <v>2798</v>
      </c>
      <c r="I235" s="15" t="s">
        <v>16</v>
      </c>
      <c r="J235" s="15">
        <v>1604</v>
      </c>
      <c r="K235" s="14" t="s">
        <v>2799</v>
      </c>
      <c r="L235" s="13" t="s">
        <v>18</v>
      </c>
      <c r="M235" s="12" t="s">
        <v>2785</v>
      </c>
      <c r="N235" s="11" t="s">
        <v>2800</v>
      </c>
      <c r="O235" s="10">
        <v>26210</v>
      </c>
      <c r="P235" s="34"/>
      <c r="Q235" s="35"/>
    </row>
    <row r="236" spans="1:17" ht="18.600000000000001" thickBot="1" x14ac:dyDescent="0.4">
      <c r="A236" s="70" t="s">
        <v>4031</v>
      </c>
      <c r="B236" s="9" t="str">
        <f t="shared" si="6"/>
        <v/>
      </c>
      <c r="C236" s="8" t="str">
        <f t="shared" si="7"/>
        <v>◄</v>
      </c>
      <c r="D236" s="7"/>
      <c r="E236" s="6"/>
      <c r="F236" s="46" t="s">
        <v>550</v>
      </c>
      <c r="G236" s="17" t="s">
        <v>2789</v>
      </c>
      <c r="H236" s="16" t="s">
        <v>2801</v>
      </c>
      <c r="I236" s="15" t="s">
        <v>778</v>
      </c>
      <c r="J236" s="15">
        <v>1604</v>
      </c>
      <c r="K236" s="14" t="s">
        <v>2802</v>
      </c>
      <c r="L236" s="13">
        <v>0</v>
      </c>
      <c r="M236" s="12" t="s">
        <v>2785</v>
      </c>
      <c r="N236" s="11" t="s">
        <v>2786</v>
      </c>
      <c r="O236" s="10">
        <v>26210</v>
      </c>
      <c r="P236" s="36"/>
      <c r="Q236" s="37"/>
    </row>
    <row r="237" spans="1:17" x14ac:dyDescent="0.3">
      <c r="A237" s="70" t="s">
        <v>4031</v>
      </c>
      <c r="B237" s="9" t="str">
        <f t="shared" si="6"/>
        <v/>
      </c>
      <c r="C237" s="8" t="str">
        <f t="shared" si="7"/>
        <v>◄</v>
      </c>
      <c r="D237" s="7"/>
      <c r="E237" s="6"/>
      <c r="F237" s="46" t="s">
        <v>558</v>
      </c>
      <c r="G237" s="17" t="s">
        <v>2803</v>
      </c>
      <c r="H237" s="16" t="s">
        <v>2804</v>
      </c>
      <c r="I237" s="15" t="s">
        <v>16</v>
      </c>
      <c r="J237" s="15" t="s">
        <v>2805</v>
      </c>
      <c r="K237" s="14" t="s">
        <v>2806</v>
      </c>
      <c r="L237" s="13" t="s">
        <v>18</v>
      </c>
      <c r="M237" s="12" t="s">
        <v>2807</v>
      </c>
      <c r="N237" s="11" t="s">
        <v>2808</v>
      </c>
      <c r="O237" s="10">
        <v>26231</v>
      </c>
      <c r="P237" s="32" t="s">
        <v>2809</v>
      </c>
      <c r="Q237" s="33">
        <v>0</v>
      </c>
    </row>
    <row r="238" spans="1:17" x14ac:dyDescent="0.3">
      <c r="A238" s="70" t="s">
        <v>4031</v>
      </c>
      <c r="B238" s="9" t="str">
        <f t="shared" si="6"/>
        <v/>
      </c>
      <c r="C238" s="8" t="str">
        <f t="shared" si="7"/>
        <v>◄</v>
      </c>
      <c r="D238" s="7"/>
      <c r="E238" s="6"/>
      <c r="F238" s="45" t="s">
        <v>559</v>
      </c>
      <c r="G238" s="17" t="s">
        <v>2803</v>
      </c>
      <c r="H238" s="16" t="s">
        <v>2810</v>
      </c>
      <c r="I238" s="15" t="s">
        <v>28</v>
      </c>
      <c r="J238" s="15" t="s">
        <v>2805</v>
      </c>
      <c r="K238" s="14" t="s">
        <v>2806</v>
      </c>
      <c r="L238" s="13" t="s">
        <v>18</v>
      </c>
      <c r="M238" s="12" t="s">
        <v>2807</v>
      </c>
      <c r="N238" s="11" t="s">
        <v>2808</v>
      </c>
      <c r="O238" s="10">
        <v>26231</v>
      </c>
      <c r="P238" s="34"/>
      <c r="Q238" s="35"/>
    </row>
    <row r="239" spans="1:17" ht="15" thickBot="1" x14ac:dyDescent="0.35">
      <c r="A239" s="70" t="s">
        <v>4031</v>
      </c>
      <c r="B239" s="9" t="str">
        <f t="shared" si="6"/>
        <v/>
      </c>
      <c r="C239" s="8" t="str">
        <f t="shared" si="7"/>
        <v>◄</v>
      </c>
      <c r="D239" s="7"/>
      <c r="E239" s="6"/>
      <c r="F239" s="45" t="s">
        <v>560</v>
      </c>
      <c r="G239" s="17" t="s">
        <v>2803</v>
      </c>
      <c r="H239" s="16" t="s">
        <v>2811</v>
      </c>
      <c r="I239" s="15">
        <v>0</v>
      </c>
      <c r="J239" s="15" t="s">
        <v>2805</v>
      </c>
      <c r="K239" s="14" t="s">
        <v>50</v>
      </c>
      <c r="L239" s="13" t="s">
        <v>70</v>
      </c>
      <c r="M239" s="12" t="s">
        <v>2807</v>
      </c>
      <c r="N239" s="11" t="s">
        <v>50</v>
      </c>
      <c r="O239" s="10">
        <v>26231</v>
      </c>
      <c r="P239" s="34"/>
      <c r="Q239" s="35"/>
    </row>
    <row r="240" spans="1:17" x14ac:dyDescent="0.3">
      <c r="A240" s="70" t="s">
        <v>4031</v>
      </c>
      <c r="B240" s="9" t="str">
        <f t="shared" si="6"/>
        <v/>
      </c>
      <c r="C240" s="8" t="str">
        <f t="shared" si="7"/>
        <v>◄</v>
      </c>
      <c r="D240" s="7"/>
      <c r="E240" s="6"/>
      <c r="F240" s="46" t="s">
        <v>570</v>
      </c>
      <c r="G240" s="17" t="s">
        <v>2803</v>
      </c>
      <c r="H240" s="16" t="s">
        <v>2812</v>
      </c>
      <c r="I240" s="15">
        <v>0</v>
      </c>
      <c r="J240" s="15">
        <v>1606</v>
      </c>
      <c r="K240" s="14" t="s">
        <v>2813</v>
      </c>
      <c r="L240" s="13" t="s">
        <v>18</v>
      </c>
      <c r="M240" s="12" t="s">
        <v>2807</v>
      </c>
      <c r="N240" s="11" t="s">
        <v>2808</v>
      </c>
      <c r="O240" s="10">
        <v>26231</v>
      </c>
      <c r="P240" s="32" t="s">
        <v>2809</v>
      </c>
      <c r="Q240" s="33">
        <v>0</v>
      </c>
    </row>
    <row r="241" spans="1:17" ht="15" thickBot="1" x14ac:dyDescent="0.35">
      <c r="A241" s="70" t="s">
        <v>4031</v>
      </c>
      <c r="B241" s="9" t="str">
        <f t="shared" si="6"/>
        <v/>
      </c>
      <c r="C241" s="8" t="str">
        <f t="shared" si="7"/>
        <v>◄</v>
      </c>
      <c r="D241" s="7"/>
      <c r="E241" s="6"/>
      <c r="F241" s="45" t="s">
        <v>1216</v>
      </c>
      <c r="G241" s="17" t="s">
        <v>2803</v>
      </c>
      <c r="H241" s="16" t="s">
        <v>2814</v>
      </c>
      <c r="I241" s="15">
        <v>0</v>
      </c>
      <c r="J241" s="15">
        <v>1606</v>
      </c>
      <c r="K241" s="14" t="s">
        <v>50</v>
      </c>
      <c r="L241" s="13" t="s">
        <v>70</v>
      </c>
      <c r="M241" s="12" t="s">
        <v>2807</v>
      </c>
      <c r="N241" s="11" t="s">
        <v>50</v>
      </c>
      <c r="O241" s="10">
        <v>26231</v>
      </c>
      <c r="P241" s="34"/>
      <c r="Q241" s="35"/>
    </row>
    <row r="242" spans="1:17" x14ac:dyDescent="0.3">
      <c r="A242" s="70" t="s">
        <v>4031</v>
      </c>
      <c r="B242" s="9" t="str">
        <f t="shared" si="6"/>
        <v/>
      </c>
      <c r="C242" s="8" t="str">
        <f t="shared" si="7"/>
        <v>◄</v>
      </c>
      <c r="D242" s="7"/>
      <c r="E242" s="6"/>
      <c r="F242" s="46" t="s">
        <v>1218</v>
      </c>
      <c r="G242" s="17" t="s">
        <v>2803</v>
      </c>
      <c r="H242" s="16" t="s">
        <v>2815</v>
      </c>
      <c r="I242" s="15">
        <v>0</v>
      </c>
      <c r="J242" s="15">
        <v>1607</v>
      </c>
      <c r="K242" s="14">
        <v>0</v>
      </c>
      <c r="L242" s="13" t="s">
        <v>18</v>
      </c>
      <c r="M242" s="12" t="s">
        <v>2807</v>
      </c>
      <c r="N242" s="11" t="s">
        <v>1093</v>
      </c>
      <c r="O242" s="10">
        <v>26231</v>
      </c>
      <c r="P242" s="32" t="s">
        <v>2809</v>
      </c>
      <c r="Q242" s="33">
        <v>0</v>
      </c>
    </row>
    <row r="243" spans="1:17" ht="15" thickBot="1" x14ac:dyDescent="0.35">
      <c r="A243" s="70" t="s">
        <v>4031</v>
      </c>
      <c r="B243" s="9" t="str">
        <f t="shared" si="6"/>
        <v/>
      </c>
      <c r="C243" s="8" t="str">
        <f t="shared" si="7"/>
        <v>◄</v>
      </c>
      <c r="D243" s="7"/>
      <c r="E243" s="6"/>
      <c r="F243" s="45" t="s">
        <v>1224</v>
      </c>
      <c r="G243" s="17" t="s">
        <v>2803</v>
      </c>
      <c r="H243" s="16" t="s">
        <v>2816</v>
      </c>
      <c r="I243" s="15">
        <v>0</v>
      </c>
      <c r="J243" s="15">
        <v>1607</v>
      </c>
      <c r="K243" s="14" t="s">
        <v>50</v>
      </c>
      <c r="L243" s="13" t="s">
        <v>70</v>
      </c>
      <c r="M243" s="12" t="s">
        <v>2807</v>
      </c>
      <c r="N243" s="11" t="s">
        <v>50</v>
      </c>
      <c r="O243" s="10">
        <v>26231</v>
      </c>
      <c r="P243" s="34"/>
      <c r="Q243" s="35"/>
    </row>
    <row r="244" spans="1:17" x14ac:dyDescent="0.3">
      <c r="A244" s="70" t="s">
        <v>4031</v>
      </c>
      <c r="B244" s="9" t="str">
        <f t="shared" si="6"/>
        <v/>
      </c>
      <c r="C244" s="8" t="str">
        <f t="shared" si="7"/>
        <v>◄</v>
      </c>
      <c r="D244" s="7"/>
      <c r="E244" s="6"/>
      <c r="F244" s="46" t="s">
        <v>579</v>
      </c>
      <c r="G244" s="17" t="s">
        <v>2817</v>
      </c>
      <c r="H244" s="16" t="s">
        <v>2818</v>
      </c>
      <c r="I244" s="15" t="s">
        <v>1316</v>
      </c>
      <c r="J244" s="15" t="s">
        <v>2819</v>
      </c>
      <c r="K244" s="14" t="s">
        <v>17</v>
      </c>
      <c r="L244" s="13" t="s">
        <v>18</v>
      </c>
      <c r="M244" s="12" t="s">
        <v>2820</v>
      </c>
      <c r="N244" s="11" t="s">
        <v>2821</v>
      </c>
      <c r="O244" s="10">
        <v>26252</v>
      </c>
      <c r="P244" s="32" t="s">
        <v>2822</v>
      </c>
      <c r="Q244" s="33">
        <v>0</v>
      </c>
    </row>
    <row r="245" spans="1:17" x14ac:dyDescent="0.3">
      <c r="A245" s="70" t="s">
        <v>4031</v>
      </c>
      <c r="B245" s="9" t="str">
        <f t="shared" si="6"/>
        <v/>
      </c>
      <c r="C245" s="8" t="str">
        <f t="shared" si="7"/>
        <v>◄</v>
      </c>
      <c r="D245" s="7"/>
      <c r="E245" s="6"/>
      <c r="F245" s="45" t="s">
        <v>1228</v>
      </c>
      <c r="G245" s="17" t="s">
        <v>2817</v>
      </c>
      <c r="H245" s="16" t="s">
        <v>2823</v>
      </c>
      <c r="I245" s="15">
        <v>0</v>
      </c>
      <c r="J245" s="15" t="s">
        <v>2819</v>
      </c>
      <c r="K245" s="14" t="s">
        <v>17</v>
      </c>
      <c r="L245" s="13" t="s">
        <v>18</v>
      </c>
      <c r="M245" s="12" t="s">
        <v>2820</v>
      </c>
      <c r="N245" s="11" t="s">
        <v>2821</v>
      </c>
      <c r="O245" s="10">
        <v>26252</v>
      </c>
      <c r="P245" s="34"/>
      <c r="Q245" s="35"/>
    </row>
    <row r="246" spans="1:17" ht="15" thickBot="1" x14ac:dyDescent="0.35">
      <c r="A246" s="70" t="s">
        <v>4031</v>
      </c>
      <c r="B246" s="9" t="str">
        <f t="shared" si="6"/>
        <v/>
      </c>
      <c r="C246" s="8" t="str">
        <f t="shared" si="7"/>
        <v>◄</v>
      </c>
      <c r="D246" s="7"/>
      <c r="E246" s="6"/>
      <c r="F246" s="45" t="s">
        <v>1230</v>
      </c>
      <c r="G246" s="17" t="s">
        <v>2817</v>
      </c>
      <c r="H246" s="16" t="s">
        <v>2824</v>
      </c>
      <c r="I246" s="15">
        <v>0</v>
      </c>
      <c r="J246" s="15" t="s">
        <v>2819</v>
      </c>
      <c r="K246" s="14" t="s">
        <v>337</v>
      </c>
      <c r="L246" s="13" t="s">
        <v>18</v>
      </c>
      <c r="M246" s="12" t="s">
        <v>2820</v>
      </c>
      <c r="N246" s="11" t="s">
        <v>2821</v>
      </c>
      <c r="O246" s="10">
        <v>26252</v>
      </c>
      <c r="P246" s="34"/>
      <c r="Q246" s="35"/>
    </row>
    <row r="247" spans="1:17" x14ac:dyDescent="0.3">
      <c r="A247" s="70" t="s">
        <v>4031</v>
      </c>
      <c r="B247" s="9" t="str">
        <f t="shared" si="6"/>
        <v/>
      </c>
      <c r="C247" s="8" t="str">
        <f t="shared" si="7"/>
        <v>◄</v>
      </c>
      <c r="D247" s="7"/>
      <c r="E247" s="6"/>
      <c r="F247" s="46" t="s">
        <v>585</v>
      </c>
      <c r="G247" s="17" t="s">
        <v>2817</v>
      </c>
      <c r="H247" s="16" t="s">
        <v>2818</v>
      </c>
      <c r="I247" s="15">
        <v>0</v>
      </c>
      <c r="J247" s="15" t="s">
        <v>2819</v>
      </c>
      <c r="K247" s="14" t="s">
        <v>337</v>
      </c>
      <c r="L247" s="13" t="s">
        <v>18</v>
      </c>
      <c r="M247" s="12" t="s">
        <v>2820</v>
      </c>
      <c r="N247" s="11" t="s">
        <v>2821</v>
      </c>
      <c r="O247" s="10">
        <v>26252</v>
      </c>
      <c r="P247" s="32" t="s">
        <v>2822</v>
      </c>
      <c r="Q247" s="33">
        <v>0</v>
      </c>
    </row>
    <row r="248" spans="1:17" ht="15" thickBot="1" x14ac:dyDescent="0.35">
      <c r="A248" s="70" t="s">
        <v>4031</v>
      </c>
      <c r="B248" s="9" t="str">
        <f t="shared" si="6"/>
        <v/>
      </c>
      <c r="C248" s="8" t="str">
        <f t="shared" si="7"/>
        <v>◄</v>
      </c>
      <c r="D248" s="7"/>
      <c r="E248" s="6"/>
      <c r="F248" s="45" t="s">
        <v>586</v>
      </c>
      <c r="G248" s="17" t="s">
        <v>2817</v>
      </c>
      <c r="H248" s="16" t="s">
        <v>2825</v>
      </c>
      <c r="I248" s="15">
        <v>0</v>
      </c>
      <c r="J248" s="15" t="s">
        <v>2819</v>
      </c>
      <c r="K248" s="14" t="s">
        <v>50</v>
      </c>
      <c r="L248" s="13" t="s">
        <v>70</v>
      </c>
      <c r="M248" s="12" t="s">
        <v>2820</v>
      </c>
      <c r="N248" s="11" t="s">
        <v>50</v>
      </c>
      <c r="O248" s="10">
        <v>26252</v>
      </c>
      <c r="P248" s="34"/>
      <c r="Q248" s="35"/>
    </row>
    <row r="249" spans="1:17" x14ac:dyDescent="0.3">
      <c r="A249" s="70" t="s">
        <v>4031</v>
      </c>
      <c r="B249" s="9" t="str">
        <f t="shared" si="6"/>
        <v/>
      </c>
      <c r="C249" s="8" t="str">
        <f t="shared" si="7"/>
        <v>◄</v>
      </c>
      <c r="D249" s="7"/>
      <c r="E249" s="6"/>
      <c r="F249" s="46" t="s">
        <v>592</v>
      </c>
      <c r="G249" s="17" t="s">
        <v>2826</v>
      </c>
      <c r="H249" s="16" t="s">
        <v>2827</v>
      </c>
      <c r="I249" s="15">
        <v>0</v>
      </c>
      <c r="J249" s="15" t="s">
        <v>2828</v>
      </c>
      <c r="K249" s="14" t="s">
        <v>64</v>
      </c>
      <c r="L249" s="13" t="s">
        <v>18</v>
      </c>
      <c r="M249" s="12" t="s">
        <v>2820</v>
      </c>
      <c r="N249" s="11" t="s">
        <v>2821</v>
      </c>
      <c r="O249" s="10">
        <v>26252</v>
      </c>
      <c r="P249" s="32" t="s">
        <v>2829</v>
      </c>
      <c r="Q249" s="33">
        <v>0</v>
      </c>
    </row>
    <row r="250" spans="1:17" x14ac:dyDescent="0.3">
      <c r="A250" s="70" t="s">
        <v>4031</v>
      </c>
      <c r="B250" s="9" t="str">
        <f t="shared" si="6"/>
        <v/>
      </c>
      <c r="C250" s="8" t="str">
        <f t="shared" si="7"/>
        <v>◄</v>
      </c>
      <c r="D250" s="7"/>
      <c r="E250" s="6"/>
      <c r="F250" s="45" t="s">
        <v>593</v>
      </c>
      <c r="G250" s="17" t="s">
        <v>2826</v>
      </c>
      <c r="H250" s="16" t="s">
        <v>2830</v>
      </c>
      <c r="I250" s="15">
        <v>0</v>
      </c>
      <c r="J250" s="15" t="s">
        <v>2828</v>
      </c>
      <c r="K250" s="14" t="s">
        <v>2831</v>
      </c>
      <c r="L250" s="13" t="s">
        <v>18</v>
      </c>
      <c r="M250" s="12" t="s">
        <v>2820</v>
      </c>
      <c r="N250" s="11" t="s">
        <v>2821</v>
      </c>
      <c r="O250" s="10">
        <v>26252</v>
      </c>
      <c r="P250" s="34"/>
      <c r="Q250" s="35"/>
    </row>
    <row r="251" spans="1:17" ht="15" thickBot="1" x14ac:dyDescent="0.35">
      <c r="A251" s="70" t="s">
        <v>4031</v>
      </c>
      <c r="B251" s="9" t="str">
        <f t="shared" si="6"/>
        <v/>
      </c>
      <c r="C251" s="8" t="str">
        <f t="shared" si="7"/>
        <v>◄</v>
      </c>
      <c r="D251" s="7"/>
      <c r="E251" s="6"/>
      <c r="F251" s="45" t="s">
        <v>594</v>
      </c>
      <c r="G251" s="17" t="s">
        <v>2826</v>
      </c>
      <c r="H251" s="16" t="s">
        <v>2832</v>
      </c>
      <c r="I251" s="15">
        <v>0</v>
      </c>
      <c r="J251" s="15" t="s">
        <v>2828</v>
      </c>
      <c r="K251" s="14" t="s">
        <v>50</v>
      </c>
      <c r="L251" s="13" t="s">
        <v>70</v>
      </c>
      <c r="M251" s="12" t="s">
        <v>2820</v>
      </c>
      <c r="N251" s="11" t="s">
        <v>50</v>
      </c>
      <c r="O251" s="10">
        <v>26252</v>
      </c>
      <c r="P251" s="34"/>
      <c r="Q251" s="35"/>
    </row>
    <row r="252" spans="1:17" x14ac:dyDescent="0.3">
      <c r="A252" s="70" t="s">
        <v>4031</v>
      </c>
      <c r="B252" s="9" t="str">
        <f t="shared" si="6"/>
        <v/>
      </c>
      <c r="C252" s="8" t="str">
        <f t="shared" si="7"/>
        <v>◄</v>
      </c>
      <c r="D252" s="7"/>
      <c r="E252" s="6"/>
      <c r="F252" s="46" t="s">
        <v>599</v>
      </c>
      <c r="G252" s="17" t="s">
        <v>2833</v>
      </c>
      <c r="H252" s="16" t="s">
        <v>2834</v>
      </c>
      <c r="I252" s="15">
        <v>0</v>
      </c>
      <c r="J252" s="15" t="s">
        <v>2835</v>
      </c>
      <c r="K252" s="14" t="s">
        <v>2836</v>
      </c>
      <c r="L252" s="13" t="s">
        <v>18</v>
      </c>
      <c r="M252" s="12" t="s">
        <v>2837</v>
      </c>
      <c r="N252" s="11" t="s">
        <v>2838</v>
      </c>
      <c r="O252" s="10">
        <v>26252</v>
      </c>
      <c r="P252" s="32" t="s">
        <v>2839</v>
      </c>
      <c r="Q252" s="33">
        <v>0</v>
      </c>
    </row>
    <row r="253" spans="1:17" x14ac:dyDescent="0.3">
      <c r="A253" s="70" t="s">
        <v>4031</v>
      </c>
      <c r="B253" s="9" t="str">
        <f t="shared" si="6"/>
        <v/>
      </c>
      <c r="C253" s="8" t="str">
        <f t="shared" si="7"/>
        <v>◄</v>
      </c>
      <c r="D253" s="7"/>
      <c r="E253" s="6"/>
      <c r="F253" s="45" t="s">
        <v>1243</v>
      </c>
      <c r="G253" s="17" t="s">
        <v>2833</v>
      </c>
      <c r="H253" s="16" t="s">
        <v>2840</v>
      </c>
      <c r="I253" s="15">
        <v>0</v>
      </c>
      <c r="J253" s="15" t="s">
        <v>2835</v>
      </c>
      <c r="K253" s="14" t="s">
        <v>2836</v>
      </c>
      <c r="L253" s="13" t="s">
        <v>18</v>
      </c>
      <c r="M253" s="12" t="s">
        <v>2837</v>
      </c>
      <c r="N253" s="11" t="s">
        <v>2838</v>
      </c>
      <c r="O253" s="10">
        <v>26252</v>
      </c>
      <c r="P253" s="34"/>
      <c r="Q253" s="35"/>
    </row>
    <row r="254" spans="1:17" ht="15" thickBot="1" x14ac:dyDescent="0.35">
      <c r="A254" s="70" t="s">
        <v>4031</v>
      </c>
      <c r="B254" s="9" t="str">
        <f t="shared" si="6"/>
        <v/>
      </c>
      <c r="C254" s="8" t="str">
        <f t="shared" si="7"/>
        <v>◄</v>
      </c>
      <c r="D254" s="7"/>
      <c r="E254" s="6"/>
      <c r="F254" s="45" t="s">
        <v>1244</v>
      </c>
      <c r="G254" s="17" t="s">
        <v>2833</v>
      </c>
      <c r="H254" s="16" t="s">
        <v>2841</v>
      </c>
      <c r="I254" s="15">
        <v>0</v>
      </c>
      <c r="J254" s="15" t="s">
        <v>2835</v>
      </c>
      <c r="K254" s="14" t="s">
        <v>50</v>
      </c>
      <c r="L254" s="13" t="s">
        <v>70</v>
      </c>
      <c r="M254" s="12" t="s">
        <v>2837</v>
      </c>
      <c r="N254" s="11" t="s">
        <v>50</v>
      </c>
      <c r="O254" s="10">
        <v>26252</v>
      </c>
      <c r="P254" s="34"/>
      <c r="Q254" s="35"/>
    </row>
    <row r="255" spans="1:17" x14ac:dyDescent="0.3">
      <c r="A255" s="70" t="s">
        <v>4031</v>
      </c>
      <c r="B255" s="9" t="str">
        <f t="shared" si="6"/>
        <v/>
      </c>
      <c r="C255" s="8" t="str">
        <f t="shared" si="7"/>
        <v>◄</v>
      </c>
      <c r="D255" s="7"/>
      <c r="E255" s="6"/>
      <c r="F255" s="46" t="s">
        <v>601</v>
      </c>
      <c r="G255" s="17" t="s">
        <v>2833</v>
      </c>
      <c r="H255" s="16" t="s">
        <v>2842</v>
      </c>
      <c r="I255" s="15">
        <v>0</v>
      </c>
      <c r="J255" s="15">
        <v>1611</v>
      </c>
      <c r="K255" s="14" t="s">
        <v>2836</v>
      </c>
      <c r="L255" s="13" t="s">
        <v>18</v>
      </c>
      <c r="M255" s="12" t="s">
        <v>2837</v>
      </c>
      <c r="N255" s="11" t="s">
        <v>2838</v>
      </c>
      <c r="O255" s="10">
        <v>26252</v>
      </c>
      <c r="P255" s="32" t="s">
        <v>2839</v>
      </c>
      <c r="Q255" s="33">
        <v>0</v>
      </c>
    </row>
    <row r="256" spans="1:17" x14ac:dyDescent="0.3">
      <c r="A256" s="70" t="s">
        <v>4031</v>
      </c>
      <c r="B256" s="9" t="str">
        <f t="shared" si="6"/>
        <v/>
      </c>
      <c r="C256" s="8" t="str">
        <f t="shared" si="7"/>
        <v>◄</v>
      </c>
      <c r="D256" s="7"/>
      <c r="E256" s="6"/>
      <c r="F256" s="45" t="s">
        <v>602</v>
      </c>
      <c r="G256" s="17" t="s">
        <v>2833</v>
      </c>
      <c r="H256" s="16" t="s">
        <v>2843</v>
      </c>
      <c r="I256" s="15">
        <v>0</v>
      </c>
      <c r="J256" s="15">
        <v>1612</v>
      </c>
      <c r="K256" s="14" t="s">
        <v>2836</v>
      </c>
      <c r="L256" s="13" t="s">
        <v>18</v>
      </c>
      <c r="M256" s="12" t="s">
        <v>2837</v>
      </c>
      <c r="N256" s="11" t="s">
        <v>2838</v>
      </c>
      <c r="O256" s="10">
        <v>26252</v>
      </c>
      <c r="P256" s="34"/>
      <c r="Q256" s="35"/>
    </row>
    <row r="257" spans="1:17" ht="15" thickBot="1" x14ac:dyDescent="0.35">
      <c r="A257" s="70" t="s">
        <v>4031</v>
      </c>
      <c r="B257" s="9" t="str">
        <f t="shared" si="6"/>
        <v/>
      </c>
      <c r="C257" s="8" t="str">
        <f t="shared" si="7"/>
        <v>◄</v>
      </c>
      <c r="D257" s="7"/>
      <c r="E257" s="6"/>
      <c r="F257" s="45" t="s">
        <v>603</v>
      </c>
      <c r="G257" s="17" t="s">
        <v>2833</v>
      </c>
      <c r="H257" s="16" t="s">
        <v>2844</v>
      </c>
      <c r="I257" s="15">
        <v>0</v>
      </c>
      <c r="J257" s="15">
        <v>1613</v>
      </c>
      <c r="K257" s="14" t="s">
        <v>2836</v>
      </c>
      <c r="L257" s="13" t="s">
        <v>18</v>
      </c>
      <c r="M257" s="12" t="s">
        <v>2837</v>
      </c>
      <c r="N257" s="11" t="s">
        <v>2838</v>
      </c>
      <c r="O257" s="10">
        <v>26252</v>
      </c>
      <c r="P257" s="34"/>
      <c r="Q257" s="35"/>
    </row>
    <row r="258" spans="1:17" x14ac:dyDescent="0.3">
      <c r="A258" s="70" t="s">
        <v>4031</v>
      </c>
      <c r="B258" s="9" t="str">
        <f t="shared" si="6"/>
        <v/>
      </c>
      <c r="C258" s="8" t="str">
        <f t="shared" si="7"/>
        <v>◄</v>
      </c>
      <c r="D258" s="7"/>
      <c r="E258" s="6"/>
      <c r="F258" s="46" t="s">
        <v>611</v>
      </c>
      <c r="G258" s="17" t="s">
        <v>2845</v>
      </c>
      <c r="H258" s="16" t="s">
        <v>2846</v>
      </c>
      <c r="I258" s="15">
        <v>0</v>
      </c>
      <c r="J258" s="15">
        <v>1614</v>
      </c>
      <c r="K258" s="14" t="s">
        <v>93</v>
      </c>
      <c r="L258" s="13" t="s">
        <v>18</v>
      </c>
      <c r="M258" s="12" t="s">
        <v>2837</v>
      </c>
      <c r="N258" s="11" t="s">
        <v>2838</v>
      </c>
      <c r="O258" s="10">
        <v>26252</v>
      </c>
      <c r="P258" s="32" t="s">
        <v>2839</v>
      </c>
      <c r="Q258" s="33">
        <v>0</v>
      </c>
    </row>
    <row r="259" spans="1:17" x14ac:dyDescent="0.3">
      <c r="A259" s="70" t="s">
        <v>4031</v>
      </c>
      <c r="B259" s="9" t="str">
        <f t="shared" si="6"/>
        <v/>
      </c>
      <c r="C259" s="8" t="str">
        <f t="shared" si="7"/>
        <v>◄</v>
      </c>
      <c r="D259" s="7"/>
      <c r="E259" s="6"/>
      <c r="F259" s="45" t="s">
        <v>612</v>
      </c>
      <c r="G259" s="17" t="s">
        <v>2845</v>
      </c>
      <c r="H259" s="16" t="s">
        <v>2847</v>
      </c>
      <c r="I259" s="15">
        <v>0</v>
      </c>
      <c r="J259" s="15">
        <v>1614</v>
      </c>
      <c r="K259" s="14" t="s">
        <v>64</v>
      </c>
      <c r="L259" s="13" t="s">
        <v>18</v>
      </c>
      <c r="M259" s="12" t="s">
        <v>2837</v>
      </c>
      <c r="N259" s="11" t="s">
        <v>2838</v>
      </c>
      <c r="O259" s="10">
        <v>26252</v>
      </c>
      <c r="P259" s="34"/>
      <c r="Q259" s="35"/>
    </row>
    <row r="260" spans="1:17" ht="15" thickBot="1" x14ac:dyDescent="0.35">
      <c r="A260" s="70" t="s">
        <v>4031</v>
      </c>
      <c r="B260" s="9" t="str">
        <f t="shared" si="6"/>
        <v/>
      </c>
      <c r="C260" s="8" t="str">
        <f t="shared" si="7"/>
        <v>◄</v>
      </c>
      <c r="D260" s="7"/>
      <c r="E260" s="6"/>
      <c r="F260" s="45" t="s">
        <v>613</v>
      </c>
      <c r="G260" s="17" t="s">
        <v>2845</v>
      </c>
      <c r="H260" s="16" t="s">
        <v>2848</v>
      </c>
      <c r="I260" s="15">
        <v>0</v>
      </c>
      <c r="J260" s="15">
        <v>1614</v>
      </c>
      <c r="K260" s="14" t="s">
        <v>93</v>
      </c>
      <c r="L260" s="13" t="s">
        <v>18</v>
      </c>
      <c r="M260" s="12" t="s">
        <v>2837</v>
      </c>
      <c r="N260" s="11" t="s">
        <v>2838</v>
      </c>
      <c r="O260" s="10">
        <v>26252</v>
      </c>
      <c r="P260" s="34"/>
      <c r="Q260" s="35"/>
    </row>
    <row r="261" spans="1:17" x14ac:dyDescent="0.3">
      <c r="A261" s="70" t="s">
        <v>4031</v>
      </c>
      <c r="B261" s="9" t="str">
        <f t="shared" si="6"/>
        <v/>
      </c>
      <c r="C261" s="8" t="str">
        <f t="shared" si="7"/>
        <v>◄</v>
      </c>
      <c r="D261" s="7"/>
      <c r="E261" s="6"/>
      <c r="F261" s="46" t="s">
        <v>620</v>
      </c>
      <c r="G261" s="17" t="s">
        <v>2845</v>
      </c>
      <c r="H261" s="16" t="s">
        <v>2849</v>
      </c>
      <c r="I261" s="15">
        <v>0</v>
      </c>
      <c r="J261" s="15">
        <v>1615</v>
      </c>
      <c r="K261" s="14" t="s">
        <v>2850</v>
      </c>
      <c r="L261" s="13" t="s">
        <v>18</v>
      </c>
      <c r="M261" s="12" t="s">
        <v>2837</v>
      </c>
      <c r="N261" s="11" t="s">
        <v>2838</v>
      </c>
      <c r="O261" s="10">
        <v>26252</v>
      </c>
      <c r="P261" s="32" t="s">
        <v>2839</v>
      </c>
      <c r="Q261" s="33">
        <v>0</v>
      </c>
    </row>
    <row r="262" spans="1:17" x14ac:dyDescent="0.3">
      <c r="A262" s="70" t="s">
        <v>4031</v>
      </c>
      <c r="B262" s="9" t="str">
        <f t="shared" si="6"/>
        <v/>
      </c>
      <c r="C262" s="8" t="str">
        <f t="shared" si="7"/>
        <v>◄</v>
      </c>
      <c r="D262" s="7"/>
      <c r="E262" s="6"/>
      <c r="F262" s="45" t="s">
        <v>621</v>
      </c>
      <c r="G262" s="17" t="s">
        <v>2845</v>
      </c>
      <c r="H262" s="16" t="s">
        <v>2851</v>
      </c>
      <c r="I262" s="15">
        <v>0</v>
      </c>
      <c r="J262" s="15">
        <v>1615</v>
      </c>
      <c r="K262" s="14" t="s">
        <v>50</v>
      </c>
      <c r="L262" s="13" t="s">
        <v>70</v>
      </c>
      <c r="M262" s="12" t="s">
        <v>2837</v>
      </c>
      <c r="N262" s="11" t="s">
        <v>50</v>
      </c>
      <c r="O262" s="10">
        <v>26252</v>
      </c>
      <c r="P262" s="34"/>
      <c r="Q262" s="35"/>
    </row>
    <row r="263" spans="1:17" x14ac:dyDescent="0.3">
      <c r="A263" s="70" t="s">
        <v>4031</v>
      </c>
      <c r="B263" s="3"/>
      <c r="C263" s="3"/>
      <c r="D263" s="3"/>
      <c r="E263" s="3"/>
      <c r="F263" s="110"/>
      <c r="G263" s="3"/>
      <c r="H263" s="3"/>
      <c r="I263" s="4"/>
      <c r="J263" s="3"/>
      <c r="K263" s="3"/>
      <c r="L263" s="4"/>
      <c r="M263" s="4"/>
      <c r="N263" s="3"/>
      <c r="O263" s="3"/>
      <c r="P263" s="3"/>
      <c r="Q263" s="3"/>
    </row>
    <row r="264" spans="1:17" ht="15" thickBot="1" x14ac:dyDescent="0.35">
      <c r="A264" s="70" t="s">
        <v>4031</v>
      </c>
      <c r="C264" s="94" t="s">
        <v>4031</v>
      </c>
      <c r="D264" s="93" t="s">
        <v>4031</v>
      </c>
      <c r="E264" s="93" t="s">
        <v>4031</v>
      </c>
      <c r="F264" s="93" t="s">
        <v>4031</v>
      </c>
      <c r="G264" s="93" t="s">
        <v>4031</v>
      </c>
      <c r="H264" s="93" t="s">
        <v>4031</v>
      </c>
      <c r="I264" s="93" t="s">
        <v>4031</v>
      </c>
      <c r="J264" s="93" t="s">
        <v>4031</v>
      </c>
      <c r="K264" s="93" t="s">
        <v>4031</v>
      </c>
      <c r="L264" s="93" t="s">
        <v>4031</v>
      </c>
      <c r="M264" s="93" t="s">
        <v>4031</v>
      </c>
      <c r="N264" s="93" t="s">
        <v>4031</v>
      </c>
      <c r="O264" s="93" t="s">
        <v>4031</v>
      </c>
    </row>
    <row r="265" spans="1:17" ht="15" thickTop="1" x14ac:dyDescent="0.3">
      <c r="A265" s="70" t="s">
        <v>4031</v>
      </c>
      <c r="B265" s="80"/>
      <c r="C265" s="80" t="s">
        <v>4036</v>
      </c>
      <c r="D265" s="80" t="s">
        <v>4036</v>
      </c>
      <c r="E265" s="80" t="s">
        <v>4036</v>
      </c>
      <c r="F265" s="71" t="s">
        <v>4031</v>
      </c>
      <c r="G265" s="81" t="s">
        <v>4033</v>
      </c>
      <c r="H265" s="82" t="s">
        <v>4034</v>
      </c>
      <c r="I265" s="83"/>
      <c r="J265" s="84"/>
      <c r="K265" s="84"/>
      <c r="L265" s="83"/>
      <c r="M265" s="83"/>
      <c r="N265" s="84"/>
      <c r="O265" s="85"/>
    </row>
    <row r="266" spans="1:17" ht="15" customHeight="1" thickBot="1" x14ac:dyDescent="0.35">
      <c r="A266" s="86"/>
      <c r="B266" s="86"/>
      <c r="C266" s="86"/>
      <c r="D266" s="141" t="str">
        <f>CONCATENATE(COUNTIF(L267:L366, "scan"), "x ►")</f>
        <v>8x ►</v>
      </c>
      <c r="E266" s="142"/>
      <c r="F266" s="13" t="s">
        <v>51</v>
      </c>
      <c r="G266" s="72" t="str">
        <f>CONCATENATE(D266,"Missende scans in:")</f>
        <v>8x ►Missende scans in:</v>
      </c>
      <c r="H266" s="87" t="str">
        <f>H$3</f>
        <v>MK JAY1970-1971(1523-1615)(NL-FR-EN)</v>
      </c>
      <c r="I266" s="88"/>
      <c r="J266" s="89"/>
      <c r="K266" s="89"/>
      <c r="L266" s="88"/>
      <c r="M266" s="88"/>
      <c r="N266" s="89"/>
      <c r="O266" s="90"/>
    </row>
    <row r="267" spans="1:17" ht="15" thickTop="1" x14ac:dyDescent="0.3">
      <c r="A267" s="70" t="s">
        <v>4031</v>
      </c>
      <c r="B267" s="9" t="s">
        <v>18</v>
      </c>
      <c r="C267" s="8" t="s">
        <v>3617</v>
      </c>
      <c r="D267" s="7"/>
      <c r="E267" s="6"/>
      <c r="F267" s="46" t="s">
        <v>38</v>
      </c>
      <c r="G267" s="17" t="s">
        <v>2379</v>
      </c>
      <c r="H267" s="16" t="s">
        <v>2380</v>
      </c>
      <c r="I267" s="15">
        <v>0</v>
      </c>
      <c r="J267" s="15" t="s">
        <v>2381</v>
      </c>
      <c r="K267" s="14" t="s">
        <v>50</v>
      </c>
      <c r="L267" s="13" t="s">
        <v>51</v>
      </c>
      <c r="M267" s="12" t="s">
        <v>2382</v>
      </c>
      <c r="N267" s="11" t="s">
        <v>50</v>
      </c>
      <c r="O267" s="10">
        <v>25685</v>
      </c>
    </row>
    <row r="268" spans="1:17" x14ac:dyDescent="0.3">
      <c r="A268" s="70" t="s">
        <v>4031</v>
      </c>
      <c r="B268" s="9" t="s">
        <v>18</v>
      </c>
      <c r="C268" s="8" t="s">
        <v>3617</v>
      </c>
      <c r="D268" s="7"/>
      <c r="E268" s="6"/>
      <c r="F268" s="45" t="s">
        <v>39</v>
      </c>
      <c r="G268" s="17" t="s">
        <v>2379</v>
      </c>
      <c r="H268" s="16" t="s">
        <v>2384</v>
      </c>
      <c r="I268" s="15">
        <v>0</v>
      </c>
      <c r="J268" s="15" t="s">
        <v>2385</v>
      </c>
      <c r="K268" s="14" t="s">
        <v>50</v>
      </c>
      <c r="L268" s="13" t="s">
        <v>51</v>
      </c>
      <c r="M268" s="12" t="s">
        <v>2382</v>
      </c>
      <c r="N268" s="11" t="s">
        <v>50</v>
      </c>
      <c r="O268" s="10">
        <v>25685</v>
      </c>
    </row>
    <row r="269" spans="1:17" x14ac:dyDescent="0.3">
      <c r="A269" s="70" t="s">
        <v>4031</v>
      </c>
      <c r="B269" s="9" t="s">
        <v>18</v>
      </c>
      <c r="C269" s="8" t="s">
        <v>3617</v>
      </c>
      <c r="D269" s="7"/>
      <c r="E269" s="6"/>
      <c r="F269" s="45" t="s">
        <v>40</v>
      </c>
      <c r="G269" s="17" t="s">
        <v>2379</v>
      </c>
      <c r="H269" s="16" t="s">
        <v>2384</v>
      </c>
      <c r="I269" s="15">
        <v>0</v>
      </c>
      <c r="J269" s="15" t="s">
        <v>2385</v>
      </c>
      <c r="K269" s="14" t="s">
        <v>50</v>
      </c>
      <c r="L269" s="13" t="s">
        <v>51</v>
      </c>
      <c r="M269" s="12" t="s">
        <v>2382</v>
      </c>
      <c r="N269" s="11" t="s">
        <v>50</v>
      </c>
      <c r="O269" s="10">
        <v>25685</v>
      </c>
    </row>
    <row r="270" spans="1:17" x14ac:dyDescent="0.3">
      <c r="A270" s="70" t="s">
        <v>4031</v>
      </c>
      <c r="B270" s="9" t="s">
        <v>18</v>
      </c>
      <c r="C270" s="8" t="s">
        <v>3617</v>
      </c>
      <c r="D270" s="7"/>
      <c r="E270" s="6"/>
      <c r="F270" s="45" t="s">
        <v>1618</v>
      </c>
      <c r="G270" s="17" t="s">
        <v>2680</v>
      </c>
      <c r="H270" s="16" t="s">
        <v>2686</v>
      </c>
      <c r="I270" s="15">
        <v>0</v>
      </c>
      <c r="J270" s="15">
        <v>1579</v>
      </c>
      <c r="K270" s="14" t="s">
        <v>50</v>
      </c>
      <c r="L270" s="13" t="s">
        <v>51</v>
      </c>
      <c r="M270" s="12" t="s">
        <v>2683</v>
      </c>
      <c r="N270" s="11" t="s">
        <v>50</v>
      </c>
      <c r="O270" s="10">
        <v>26056</v>
      </c>
    </row>
    <row r="271" spans="1:17" x14ac:dyDescent="0.3">
      <c r="A271" s="70" t="s">
        <v>4031</v>
      </c>
      <c r="B271" s="9" t="s">
        <v>18</v>
      </c>
      <c r="C271" s="8" t="s">
        <v>3617</v>
      </c>
      <c r="D271" s="7"/>
      <c r="E271" s="6"/>
      <c r="F271" s="46" t="s">
        <v>409</v>
      </c>
      <c r="G271" s="17" t="s">
        <v>2680</v>
      </c>
      <c r="H271" s="16" t="s">
        <v>2686</v>
      </c>
      <c r="I271" s="15">
        <v>0</v>
      </c>
      <c r="J271" s="15">
        <v>1579</v>
      </c>
      <c r="K271" s="14" t="s">
        <v>50</v>
      </c>
      <c r="L271" s="13" t="s">
        <v>51</v>
      </c>
      <c r="M271" s="12" t="s">
        <v>2683</v>
      </c>
      <c r="N271" s="11" t="s">
        <v>50</v>
      </c>
      <c r="O271" s="10">
        <v>26056</v>
      </c>
    </row>
    <row r="272" spans="1:17" x14ac:dyDescent="0.3">
      <c r="A272" s="70" t="s">
        <v>4031</v>
      </c>
      <c r="B272" s="9" t="s">
        <v>18</v>
      </c>
      <c r="C272" s="8" t="s">
        <v>3617</v>
      </c>
      <c r="D272" s="7"/>
      <c r="E272" s="6"/>
      <c r="F272" s="45" t="s">
        <v>410</v>
      </c>
      <c r="G272" s="17" t="s">
        <v>2680</v>
      </c>
      <c r="H272" s="16" t="s">
        <v>2687</v>
      </c>
      <c r="I272" s="15">
        <v>0</v>
      </c>
      <c r="J272" s="15">
        <v>1579</v>
      </c>
      <c r="K272" s="14" t="s">
        <v>50</v>
      </c>
      <c r="L272" s="13" t="s">
        <v>51</v>
      </c>
      <c r="M272" s="12" t="s">
        <v>2683</v>
      </c>
      <c r="N272" s="11" t="s">
        <v>50</v>
      </c>
      <c r="O272" s="10">
        <v>26056</v>
      </c>
    </row>
    <row r="273" spans="1:15" x14ac:dyDescent="0.3">
      <c r="A273" s="70" t="s">
        <v>4031</v>
      </c>
      <c r="B273" s="9" t="s">
        <v>18</v>
      </c>
      <c r="C273" s="8" t="s">
        <v>3617</v>
      </c>
      <c r="D273" s="7"/>
      <c r="E273" s="6"/>
      <c r="F273" s="46" t="s">
        <v>418</v>
      </c>
      <c r="G273" s="17" t="s">
        <v>2680</v>
      </c>
      <c r="H273" s="16" t="s">
        <v>2689</v>
      </c>
      <c r="I273" s="15">
        <v>0</v>
      </c>
      <c r="J273" s="15" t="s">
        <v>2690</v>
      </c>
      <c r="K273" s="14" t="s">
        <v>50</v>
      </c>
      <c r="L273" s="13" t="s">
        <v>51</v>
      </c>
      <c r="M273" s="12" t="s">
        <v>2683</v>
      </c>
      <c r="N273" s="11" t="s">
        <v>50</v>
      </c>
      <c r="O273" s="10">
        <v>26056</v>
      </c>
    </row>
    <row r="274" spans="1:15" x14ac:dyDescent="0.3">
      <c r="A274" s="70" t="s">
        <v>4031</v>
      </c>
      <c r="B274" s="9" t="s">
        <v>18</v>
      </c>
      <c r="C274" s="8" t="s">
        <v>3617</v>
      </c>
      <c r="D274" s="7"/>
      <c r="E274" s="6"/>
      <c r="F274" s="45" t="s">
        <v>419</v>
      </c>
      <c r="G274" s="17" t="s">
        <v>2680</v>
      </c>
      <c r="H274" s="16" t="s">
        <v>2691</v>
      </c>
      <c r="I274" s="15">
        <v>0</v>
      </c>
      <c r="J274" s="15" t="s">
        <v>2690</v>
      </c>
      <c r="K274" s="14" t="s">
        <v>50</v>
      </c>
      <c r="L274" s="13" t="s">
        <v>51</v>
      </c>
      <c r="M274" s="12" t="s">
        <v>2683</v>
      </c>
      <c r="N274" s="11" t="s">
        <v>50</v>
      </c>
      <c r="O274" s="10">
        <v>26056</v>
      </c>
    </row>
  </sheetData>
  <sheetProtection sheet="1" objects="1" scenarios="1"/>
  <autoFilter ref="A1:Q884" xr:uid="{A8075480-4D44-484F-ABDE-1C2D20CDC955}"/>
  <mergeCells count="5">
    <mergeCell ref="D266:E266"/>
    <mergeCell ref="Q172:Q173"/>
    <mergeCell ref="B3:D3"/>
    <mergeCell ref="B4:D4"/>
    <mergeCell ref="E4:F4"/>
  </mergeCells>
  <conditionalFormatting sqref="B4">
    <cfRule type="containsText" dxfId="1701" priority="29" operator="containsText" text="scan">
      <formula>NOT(ISERROR(SEARCH("scan",B4)))</formula>
    </cfRule>
    <cfRule type="containsBlanks" dxfId="1700" priority="37">
      <formula>LEN(TRIM(B4))=0</formula>
    </cfRule>
    <cfRule type="beginsWith" dxfId="1699" priority="30" operator="beginsWith" text="2x ■">
      <formula>LEFT(B4,LEN("2x ■"))="2x ■"</formula>
    </cfRule>
    <cfRule type="beginsWith" dxfId="1698" priority="31" operator="beginsWith" text="1x ■">
      <formula>LEFT(B4,LEN("1x ■"))="1x ■"</formula>
    </cfRule>
    <cfRule type="containsText" dxfId="1697" priority="32" stopIfTrue="1" operator="containsText" text="slecht">
      <formula>NOT(ISERROR(SEARCH("slecht",B4)))</formula>
    </cfRule>
    <cfRule type="containsText" dxfId="1696" priority="33" operator="containsText" text="P.">
      <formula>NOT(ISERROR(SEARCH("P.",B4)))</formula>
    </cfRule>
    <cfRule type="containsText" dxfId="1695" priority="34" operator="containsText" text="ander">
      <formula>NOT(ISERROR(SEARCH("ander",B4)))</formula>
    </cfRule>
    <cfRule type="containsBlanks" priority="35">
      <formula>LEN(TRIM(B4))=0</formula>
    </cfRule>
    <cfRule type="cellIs" dxfId="1694" priority="36" operator="equal">
      <formula>0</formula>
    </cfRule>
  </conditionalFormatting>
  <conditionalFormatting sqref="B6:Q6">
    <cfRule type="containsBlanks" dxfId="1693" priority="42">
      <formula>LEN(TRIM(B6))=0</formula>
    </cfRule>
    <cfRule type="cellIs" dxfId="1692" priority="41" operator="equal">
      <formula>0</formula>
    </cfRule>
    <cfRule type="cellIs" dxfId="1691" priority="40" operator="greaterThan">
      <formula>1</formula>
    </cfRule>
  </conditionalFormatting>
  <conditionalFormatting sqref="D7:E262">
    <cfRule type="containsBlanks" dxfId="1690" priority="39">
      <formula>LEN(TRIM(D7))=0</formula>
    </cfRule>
    <cfRule type="cellIs" dxfId="1689" priority="38" operator="equal">
      <formula>0</formula>
    </cfRule>
  </conditionalFormatting>
  <conditionalFormatting sqref="D267:E274">
    <cfRule type="cellIs" dxfId="1688" priority="2" operator="equal">
      <formula>0</formula>
    </cfRule>
    <cfRule type="containsBlanks" dxfId="1687" priority="3">
      <formula>LEN(TRIM(D267))=0</formula>
    </cfRule>
  </conditionalFormatting>
  <conditionalFormatting sqref="F266">
    <cfRule type="beginsWith" dxfId="1686" priority="21" operator="beginsWith" text="2x ■">
      <formula>LEFT(F266,LEN("2x ■"))="2x ■"</formula>
    </cfRule>
    <cfRule type="containsText" dxfId="1685" priority="20" operator="containsText" text="scan">
      <formula>NOT(ISERROR(SEARCH("scan",F266)))</formula>
    </cfRule>
    <cfRule type="containsBlanks" dxfId="1684" priority="28">
      <formula>LEN(TRIM(F266))=0</formula>
    </cfRule>
    <cfRule type="cellIs" dxfId="1683" priority="27" operator="equal">
      <formula>0</formula>
    </cfRule>
    <cfRule type="containsBlanks" priority="26">
      <formula>LEN(TRIM(F266))=0</formula>
    </cfRule>
    <cfRule type="containsText" dxfId="1682" priority="25" operator="containsText" text="ander">
      <formula>NOT(ISERROR(SEARCH("ander",F266)))</formula>
    </cfRule>
    <cfRule type="containsText" dxfId="1681" priority="24" operator="containsText" text="P.">
      <formula>NOT(ISERROR(SEARCH("P.",F266)))</formula>
    </cfRule>
    <cfRule type="containsText" dxfId="1680" priority="23" stopIfTrue="1" operator="containsText" text="slecht">
      <formula>NOT(ISERROR(SEARCH("slecht",F266)))</formula>
    </cfRule>
    <cfRule type="beginsWith" dxfId="1679" priority="22" operator="beginsWith" text="1x ■">
      <formula>LEFT(F266,LEN("1x ■"))="1x ■"</formula>
    </cfRule>
  </conditionalFormatting>
  <conditionalFormatting sqref="G7:G262">
    <cfRule type="containsBlanks" dxfId="1678" priority="597">
      <formula>LEN(TRIM(G7))=0</formula>
    </cfRule>
    <cfRule type="containsBlanks" priority="594">
      <formula>LEN(TRIM(G7))=0</formula>
    </cfRule>
    <cfRule type="cellIs" dxfId="1677" priority="593" operator="equal">
      <formula>"Ø"</formula>
    </cfRule>
    <cfRule type="cellIs" dxfId="1676" priority="596" operator="equal">
      <formula>0</formula>
    </cfRule>
  </conditionalFormatting>
  <conditionalFormatting sqref="G267:G274">
    <cfRule type="containsBlanks" priority="16">
      <formula>LEN(TRIM(G267))=0</formula>
    </cfRule>
    <cfRule type="cellIs" dxfId="1675" priority="15" operator="equal">
      <formula>"Ø"</formula>
    </cfRule>
    <cfRule type="containsBlanks" dxfId="1674" priority="19">
      <formula>LEN(TRIM(G267))=0</formula>
    </cfRule>
    <cfRule type="cellIs" dxfId="1673" priority="18" operator="equal">
      <formula>0</formula>
    </cfRule>
  </conditionalFormatting>
  <conditionalFormatting sqref="I7:I31">
    <cfRule type="containsText" dxfId="1672" priority="586" operator="containsText" text="Ø">
      <formula>NOT(ISERROR(SEARCH("Ø",I7)))</formula>
    </cfRule>
  </conditionalFormatting>
  <conditionalFormatting sqref="I38:I52">
    <cfRule type="containsText" dxfId="1671" priority="491" operator="containsText" text="Ø">
      <formula>NOT(ISERROR(SEARCH("Ø",I38)))</formula>
    </cfRule>
  </conditionalFormatting>
  <conditionalFormatting sqref="I54:I55">
    <cfRule type="containsText" dxfId="1670" priority="473" operator="containsText" text="Ø">
      <formula>NOT(ISERROR(SEARCH("Ø",I54)))</formula>
    </cfRule>
  </conditionalFormatting>
  <conditionalFormatting sqref="I57:I58">
    <cfRule type="containsText" dxfId="1669" priority="468" operator="containsText" text="Ø">
      <formula>NOT(ISERROR(SEARCH("Ø",I57)))</formula>
    </cfRule>
  </conditionalFormatting>
  <conditionalFormatting sqref="I61:I66">
    <cfRule type="containsText" dxfId="1668" priority="461" operator="containsText" text="Ø">
      <formula>NOT(ISERROR(SEARCH("Ø",I61)))</formula>
    </cfRule>
  </conditionalFormatting>
  <conditionalFormatting sqref="I68:I262">
    <cfRule type="containsText" dxfId="1667" priority="442" operator="containsText" text="Ø">
      <formula>NOT(ISERROR(SEARCH("Ø",I68)))</formula>
    </cfRule>
  </conditionalFormatting>
  <conditionalFormatting sqref="I267:I274">
    <cfRule type="containsText" dxfId="1666" priority="1" operator="containsText" text="Ø">
      <formula>NOT(ISERROR(SEARCH("Ø",I267)))</formula>
    </cfRule>
  </conditionalFormatting>
  <conditionalFormatting sqref="L5">
    <cfRule type="containsText" dxfId="1665" priority="603" operator="containsText" text="ander">
      <formula>NOT(ISERROR(SEARCH("ander",L5)))</formula>
    </cfRule>
    <cfRule type="beginsWith" dxfId="1664" priority="598" operator="beginsWith" text="?">
      <formula>LEFT(L5,LEN("?"))="?"</formula>
    </cfRule>
    <cfRule type="beginsWith" dxfId="1663" priority="599" operator="beginsWith" text="2x ■">
      <formula>LEFT(L5,LEN("2x ■"))="2x ■"</formula>
    </cfRule>
    <cfRule type="beginsWith" dxfId="1662" priority="600" operator="beginsWith" text="1x ■">
      <formula>LEFT(L5,LEN("1x ■"))="1x ■"</formula>
    </cfRule>
    <cfRule type="containsText" dxfId="1661" priority="601" stopIfTrue="1" operator="containsText" text="slecht">
      <formula>NOT(ISERROR(SEARCH("slecht",L5)))</formula>
    </cfRule>
    <cfRule type="containsText" dxfId="1660" priority="602" operator="containsText" text="P.">
      <formula>NOT(ISERROR(SEARCH("P.",L5)))</formula>
    </cfRule>
  </conditionalFormatting>
  <conditionalFormatting sqref="L7:L262">
    <cfRule type="containsText" dxfId="1659" priority="576" stopIfTrue="1" operator="containsText" text="?scan?">
      <formula>NOT(ISERROR(SEARCH("?scan?",L7)))</formula>
    </cfRule>
    <cfRule type="containsBlanks" priority="577">
      <formula>LEN(TRIM(L7))=0</formula>
    </cfRule>
    <cfRule type="containsText" dxfId="1658" priority="578" operator="containsText" text="scan">
      <formula>NOT(ISERROR(SEARCH("scan",L7)))</formula>
    </cfRule>
    <cfRule type="beginsWith" dxfId="1657" priority="579" operator="beginsWith" text="2x ■">
      <formula>LEFT(L7,LEN("2x ■"))="2x ■"</formula>
    </cfRule>
    <cfRule type="containsText" dxfId="1656" priority="581" stopIfTrue="1" operator="containsText" text="slecht">
      <formula>NOT(ISERROR(SEARCH("slecht",L7)))</formula>
    </cfRule>
    <cfRule type="containsText" dxfId="1655" priority="582" operator="containsText" text="P.">
      <formula>NOT(ISERROR(SEARCH("P.",L7)))</formula>
    </cfRule>
    <cfRule type="containsText" dxfId="1654" priority="583" operator="containsText" text="ander">
      <formula>NOT(ISERROR(SEARCH("ander",L7)))</formula>
    </cfRule>
    <cfRule type="cellIs" dxfId="1653" priority="584" operator="equal">
      <formula>0</formula>
    </cfRule>
    <cfRule type="containsBlanks" dxfId="1652" priority="585">
      <formula>LEN(TRIM(L7))=0</formula>
    </cfRule>
    <cfRule type="beginsWith" dxfId="1651" priority="580" operator="beginsWith" text="1x ■">
      <formula>LEFT(L7,LEN("1x ■"))="1x ■"</formula>
    </cfRule>
  </conditionalFormatting>
  <conditionalFormatting sqref="L267:L274">
    <cfRule type="containsText" dxfId="1650" priority="11" operator="containsText" text="ander">
      <formula>NOT(ISERROR(SEARCH("ander",L267)))</formula>
    </cfRule>
    <cfRule type="containsText" dxfId="1649" priority="10" operator="containsText" text="P.">
      <formula>NOT(ISERROR(SEARCH("P.",L267)))</formula>
    </cfRule>
    <cfRule type="beginsWith" dxfId="1648" priority="8" operator="beginsWith" text="1x ■">
      <formula>LEFT(L267,LEN("1x ■"))="1x ■"</formula>
    </cfRule>
    <cfRule type="beginsWith" dxfId="1647" priority="7" operator="beginsWith" text="2x ■">
      <formula>LEFT(L267,LEN("2x ■"))="2x ■"</formula>
    </cfRule>
    <cfRule type="containsText" dxfId="1646" priority="6" operator="containsText" text="scan">
      <formula>NOT(ISERROR(SEARCH("scan",L267)))</formula>
    </cfRule>
    <cfRule type="containsBlanks" priority="5">
      <formula>LEN(TRIM(L267))=0</formula>
    </cfRule>
    <cfRule type="containsText" dxfId="1645" priority="4" stopIfTrue="1" operator="containsText" text="?scan?">
      <formula>NOT(ISERROR(SEARCH("?scan?",L267)))</formula>
    </cfRule>
    <cfRule type="containsText" dxfId="1644" priority="9" stopIfTrue="1" operator="containsText" text="slecht">
      <formula>NOT(ISERROR(SEARCH("slecht",L267)))</formula>
    </cfRule>
  </conditionalFormatting>
  <conditionalFormatting sqref="L267:O274">
    <cfRule type="containsBlanks" dxfId="1643" priority="13">
      <formula>LEN(TRIM(L267))=0</formula>
    </cfRule>
    <cfRule type="cellIs" dxfId="1642" priority="12" operator="equal">
      <formula>0</formula>
    </cfRule>
  </conditionalFormatting>
  <conditionalFormatting sqref="M7:O262">
    <cfRule type="cellIs" dxfId="1641" priority="97" operator="greaterThan">
      <formula>1</formula>
    </cfRule>
    <cfRule type="cellIs" dxfId="1640" priority="98" operator="equal">
      <formula>0</formula>
    </cfRule>
    <cfRule type="containsBlanks" dxfId="1639" priority="99">
      <formula>LEN(TRIM(M7))=0</formula>
    </cfRule>
  </conditionalFormatting>
  <conditionalFormatting sqref="M267:O274">
    <cfRule type="cellIs" dxfId="1638" priority="17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0-1971-1523-1615-nl-fr-en-invent" xr:uid="{3FAA2CC6-6AD8-4300-BD5C-452F11F0696B}"/>
    <hyperlink ref="H2" r:id="rId2" display="https://www.postzegelalbum-be.com/intro/intro-5-contact-suggesties-appreciaties" xr:uid="{473F0B7D-63E7-4034-B8AD-B8D232BC7885}"/>
    <hyperlink ref="B4:D4" r:id="rId3" location="'MK INVENT J1970-J1971(NL)'!F263" display="◄scan" xr:uid="{5F2959BC-0108-40E6-8886-DE363E025038}"/>
    <hyperlink ref="H265" r:id="rId4" display="https://www.postzegelalbum-be.com/intro/intro-5-contact-suggesties-appreciaties" xr:uid="{A18431B4-F9D3-4266-8327-342B0F60997D}"/>
  </hyperlinks>
  <printOptions horizontalCentered="1"/>
  <pageMargins left="0" right="0" top="0.39370078740157483" bottom="0" header="0" footer="0"/>
  <pageSetup paperSize="9" scale="56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9BE0-BA6F-4BF0-8A75-0923BAAC5491}">
  <dimension ref="A1:Q274"/>
  <sheetViews>
    <sheetView showZeros="0" zoomScaleNormal="100" workbookViewId="0">
      <pane xSplit="8" ySplit="5" topLeftCell="I226" activePane="bottomRight" state="frozen"/>
      <selection pane="topRight" activeCell="I1" sqref="I1"/>
      <selection pane="bottomLeft" activeCell="A6" sqref="A6"/>
      <selection pane="bottomRight" activeCell="D242" sqref="D242:F242"/>
    </sheetView>
  </sheetViews>
  <sheetFormatPr defaultRowHeight="14.4" x14ac:dyDescent="0.3"/>
  <cols>
    <col min="1" max="1" width="2.77734375" customWidth="1"/>
    <col min="2" max="2" width="1.6640625" customWidth="1"/>
    <col min="3" max="3" width="3.33203125" customWidth="1"/>
    <col min="4" max="4" width="5.109375" customWidth="1"/>
    <col min="5" max="5" width="5.77734375" customWidth="1"/>
    <col min="6" max="6" width="7" style="44" customWidth="1"/>
    <col min="7" max="7" width="97.109375" customWidth="1"/>
    <col min="8" max="8" width="14.88671875" customWidth="1"/>
    <col min="9" max="9" width="7.88671875" style="1" customWidth="1"/>
    <col min="10" max="10" width="9.88671875" customWidth="1"/>
    <col min="11" max="11" width="14.77734375" customWidth="1"/>
    <col min="12" max="12" width="7.6640625" style="1" customWidth="1"/>
    <col min="13" max="13" width="17.5546875" style="1" customWidth="1"/>
    <col min="14" max="14" width="12.44140625" customWidth="1"/>
    <col min="15" max="15" width="11.33203125" customWidth="1"/>
    <col min="16" max="16" width="21.44140625" customWidth="1"/>
    <col min="17" max="17" width="18.33203125" customWidth="1"/>
  </cols>
  <sheetData>
    <row r="1" spans="1:17" x14ac:dyDescent="0.3">
      <c r="G1" s="68" t="s">
        <v>4028</v>
      </c>
    </row>
    <row r="2" spans="1:17" ht="15" thickBot="1" x14ac:dyDescent="0.35">
      <c r="A2" t="s">
        <v>4031</v>
      </c>
      <c r="F2"/>
      <c r="G2" s="72" t="s">
        <v>4033</v>
      </c>
      <c r="H2" s="79" t="s">
        <v>4034</v>
      </c>
      <c r="O2" s="1"/>
    </row>
    <row r="3" spans="1:17" ht="15" customHeight="1" thickBot="1" x14ac:dyDescent="0.35">
      <c r="A3" t="s">
        <v>4031</v>
      </c>
      <c r="B3" s="134" t="s">
        <v>4035</v>
      </c>
      <c r="C3" s="135"/>
      <c r="D3" s="136"/>
      <c r="E3" s="141" t="str">
        <f>CONCATENATE("◄x",COUNTIF(L5:L225,"scan"),"(scans)")</f>
        <v>◄x10(scans)</v>
      </c>
      <c r="F3" s="142"/>
      <c r="G3" s="72" t="str">
        <f>CONCATENATE(D180,"Missende scans in:")</f>
        <v>Missende scans in:</v>
      </c>
      <c r="H3" s="73" t="s">
        <v>4049</v>
      </c>
      <c r="O3" s="1"/>
    </row>
    <row r="4" spans="1:17" ht="15.6" thickTop="1" thickBot="1" x14ac:dyDescent="0.35">
      <c r="A4" s="70" t="s">
        <v>4031</v>
      </c>
      <c r="B4" s="137" t="s">
        <v>4032</v>
      </c>
      <c r="C4" s="138"/>
      <c r="D4" s="139"/>
      <c r="E4" s="145" t="str">
        <f>CONCATENATE("◄x",COUNTIF(L6:L225,"?sony?"),"(?sony?)")</f>
        <v>◄x32(?sony?)</v>
      </c>
      <c r="F4" s="146"/>
      <c r="G4" s="75" t="s">
        <v>4048</v>
      </c>
      <c r="H4" s="74"/>
      <c r="I4" s="76"/>
      <c r="J4" s="77"/>
      <c r="K4" s="77"/>
      <c r="L4" s="76"/>
      <c r="M4" s="76"/>
      <c r="N4" s="77"/>
      <c r="O4" s="76"/>
      <c r="P4" s="77"/>
      <c r="Q4" s="78"/>
    </row>
    <row r="5" spans="1:17" ht="43.8" thickBot="1" x14ac:dyDescent="0.35">
      <c r="A5" s="70" t="s">
        <v>4031</v>
      </c>
      <c r="B5" s="23"/>
      <c r="C5" s="22" t="str">
        <f>IF(COUNTIF(B7:B809,"?")&gt;0,"?",IF(AND(D5="◄",E5="►"),"◄►",IF(D5="◄","◄",IF(E5="►","►",""))))</f>
        <v>◄</v>
      </c>
      <c r="D5" s="21" t="str">
        <f>IF(SUM(D7:D225)+1=ROWS(D7:D225)-COUNTIF(D7:D225,"-"),"","◄")</f>
        <v>◄</v>
      </c>
      <c r="E5" s="20" t="str">
        <f>IF(SUM(E7:E225)&gt;0,"►","")</f>
        <v/>
      </c>
      <c r="F5" s="29" t="s">
        <v>10</v>
      </c>
      <c r="G5" s="29" t="s">
        <v>9</v>
      </c>
      <c r="H5" s="29" t="s">
        <v>8</v>
      </c>
      <c r="I5" s="28" t="s">
        <v>7</v>
      </c>
      <c r="J5" s="27" t="s">
        <v>6</v>
      </c>
      <c r="K5" s="26" t="s">
        <v>5</v>
      </c>
      <c r="L5" s="25" t="s">
        <v>4</v>
      </c>
      <c r="M5" s="24" t="s">
        <v>3</v>
      </c>
      <c r="N5" s="24" t="s">
        <v>2</v>
      </c>
      <c r="O5" s="24" t="s">
        <v>1</v>
      </c>
      <c r="P5" s="112" t="s">
        <v>0</v>
      </c>
      <c r="Q5" s="119"/>
    </row>
    <row r="6" spans="1:17" ht="15" thickBot="1" x14ac:dyDescent="0.35">
      <c r="A6" s="70" t="s">
        <v>4031</v>
      </c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x14ac:dyDescent="0.3">
      <c r="A7" s="70" t="s">
        <v>4031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46" t="s">
        <v>11</v>
      </c>
      <c r="G7" s="17" t="s">
        <v>2852</v>
      </c>
      <c r="H7" s="16" t="s">
        <v>2853</v>
      </c>
      <c r="I7" s="15">
        <v>0</v>
      </c>
      <c r="J7" s="15" t="s">
        <v>2854</v>
      </c>
      <c r="K7" s="14" t="s">
        <v>82</v>
      </c>
      <c r="L7" s="13" t="s">
        <v>18</v>
      </c>
      <c r="M7" s="12" t="s">
        <v>2855</v>
      </c>
      <c r="N7" s="11" t="s">
        <v>2856</v>
      </c>
      <c r="O7" s="10">
        <v>26350</v>
      </c>
      <c r="P7" s="120" t="s">
        <v>2857</v>
      </c>
      <c r="Q7" s="114">
        <v>0</v>
      </c>
    </row>
    <row r="8" spans="1:17" x14ac:dyDescent="0.3">
      <c r="A8" s="70" t="s">
        <v>4031</v>
      </c>
      <c r="B8" s="9" t="str">
        <f t="shared" si="0"/>
        <v/>
      </c>
      <c r="C8" s="8" t="str">
        <f t="shared" si="1"/>
        <v>◄</v>
      </c>
      <c r="D8" s="7"/>
      <c r="E8" s="6"/>
      <c r="F8" s="45" t="s">
        <v>12</v>
      </c>
      <c r="G8" s="17" t="s">
        <v>2852</v>
      </c>
      <c r="H8" s="16" t="s">
        <v>2858</v>
      </c>
      <c r="I8" s="15">
        <v>0</v>
      </c>
      <c r="J8" s="15" t="s">
        <v>2854</v>
      </c>
      <c r="K8" s="14" t="s">
        <v>2859</v>
      </c>
      <c r="L8" s="13" t="s">
        <v>18</v>
      </c>
      <c r="M8" s="12" t="s">
        <v>2855</v>
      </c>
      <c r="N8" s="11" t="s">
        <v>2856</v>
      </c>
      <c r="O8" s="10">
        <v>26350</v>
      </c>
      <c r="P8" s="121"/>
      <c r="Q8" s="122"/>
    </row>
    <row r="9" spans="1:17" ht="15" thickBot="1" x14ac:dyDescent="0.35">
      <c r="A9" s="70" t="s">
        <v>4031</v>
      </c>
      <c r="B9" s="9" t="str">
        <f t="shared" si="0"/>
        <v/>
      </c>
      <c r="C9" s="8" t="str">
        <f t="shared" si="1"/>
        <v>◄</v>
      </c>
      <c r="D9" s="7"/>
      <c r="E9" s="6"/>
      <c r="F9" s="45" t="s">
        <v>13</v>
      </c>
      <c r="G9" s="17" t="s">
        <v>2852</v>
      </c>
      <c r="H9" s="16" t="s">
        <v>2860</v>
      </c>
      <c r="I9" s="15">
        <v>0</v>
      </c>
      <c r="J9" s="15" t="s">
        <v>2854</v>
      </c>
      <c r="K9" s="14" t="s">
        <v>50</v>
      </c>
      <c r="L9" s="13" t="s">
        <v>70</v>
      </c>
      <c r="M9" s="12" t="s">
        <v>2855</v>
      </c>
      <c r="N9" s="11" t="s">
        <v>50</v>
      </c>
      <c r="O9" s="10">
        <v>26350</v>
      </c>
      <c r="P9" s="121"/>
      <c r="Q9" s="122"/>
    </row>
    <row r="10" spans="1:17" x14ac:dyDescent="0.3">
      <c r="A10" s="70" t="s">
        <v>4031</v>
      </c>
      <c r="B10" s="9" t="str">
        <f t="shared" si="0"/>
        <v/>
      </c>
      <c r="C10" s="8" t="str">
        <f t="shared" si="1"/>
        <v>◄</v>
      </c>
      <c r="D10" s="7"/>
      <c r="E10" s="6"/>
      <c r="F10" s="46" t="s">
        <v>24</v>
      </c>
      <c r="G10" s="17" t="s">
        <v>2861</v>
      </c>
      <c r="H10" s="16" t="s">
        <v>2862</v>
      </c>
      <c r="I10" s="15" t="s">
        <v>16</v>
      </c>
      <c r="J10" s="15" t="s">
        <v>2863</v>
      </c>
      <c r="K10" s="14" t="s">
        <v>2864</v>
      </c>
      <c r="L10" s="13" t="s">
        <v>18</v>
      </c>
      <c r="M10" s="12" t="s">
        <v>2855</v>
      </c>
      <c r="N10" s="11" t="s">
        <v>2856</v>
      </c>
      <c r="O10" s="10">
        <v>26350</v>
      </c>
      <c r="P10" s="120" t="s">
        <v>2865</v>
      </c>
      <c r="Q10" s="114">
        <v>0</v>
      </c>
    </row>
    <row r="11" spans="1:17" x14ac:dyDescent="0.3">
      <c r="A11" s="70" t="s">
        <v>4031</v>
      </c>
      <c r="B11" s="9" t="str">
        <f t="shared" si="0"/>
        <v/>
      </c>
      <c r="C11" s="8" t="str">
        <f t="shared" si="1"/>
        <v>◄</v>
      </c>
      <c r="D11" s="7"/>
      <c r="E11" s="6"/>
      <c r="F11" s="45" t="s">
        <v>25</v>
      </c>
      <c r="G11" s="17" t="s">
        <v>2861</v>
      </c>
      <c r="H11" s="16" t="s">
        <v>2866</v>
      </c>
      <c r="I11" s="15" t="s">
        <v>28</v>
      </c>
      <c r="J11" s="15" t="s">
        <v>2863</v>
      </c>
      <c r="K11" s="14" t="s">
        <v>93</v>
      </c>
      <c r="L11" s="13" t="s">
        <v>18</v>
      </c>
      <c r="M11" s="12" t="s">
        <v>2855</v>
      </c>
      <c r="N11" s="11" t="s">
        <v>2856</v>
      </c>
      <c r="O11" s="10">
        <v>26350</v>
      </c>
      <c r="P11" s="121"/>
      <c r="Q11" s="122"/>
    </row>
    <row r="12" spans="1:17" ht="15" thickBot="1" x14ac:dyDescent="0.35">
      <c r="A12" s="70" t="s">
        <v>4031</v>
      </c>
      <c r="B12" s="9" t="str">
        <f t="shared" si="0"/>
        <v/>
      </c>
      <c r="C12" s="8" t="str">
        <f t="shared" si="1"/>
        <v>◄</v>
      </c>
      <c r="D12" s="7"/>
      <c r="E12" s="6"/>
      <c r="F12" s="45" t="s">
        <v>26</v>
      </c>
      <c r="G12" s="17" t="s">
        <v>2861</v>
      </c>
      <c r="H12" s="16" t="s">
        <v>2867</v>
      </c>
      <c r="I12" s="15">
        <v>0</v>
      </c>
      <c r="J12" s="15" t="s">
        <v>2863</v>
      </c>
      <c r="K12" s="14" t="s">
        <v>50</v>
      </c>
      <c r="L12" s="13" t="s">
        <v>70</v>
      </c>
      <c r="M12" s="12" t="s">
        <v>2855</v>
      </c>
      <c r="N12" s="11" t="s">
        <v>50</v>
      </c>
      <c r="O12" s="10">
        <v>26350</v>
      </c>
      <c r="P12" s="121"/>
      <c r="Q12" s="122"/>
    </row>
    <row r="13" spans="1:17" ht="18" x14ac:dyDescent="0.35">
      <c r="A13" s="70" t="s">
        <v>4031</v>
      </c>
      <c r="B13" s="9" t="str">
        <f t="shared" si="0"/>
        <v/>
      </c>
      <c r="C13" s="8" t="str">
        <f t="shared" si="1"/>
        <v>◄</v>
      </c>
      <c r="D13" s="7"/>
      <c r="E13" s="6"/>
      <c r="F13" s="46" t="s">
        <v>32</v>
      </c>
      <c r="G13" s="17" t="s">
        <v>2868</v>
      </c>
      <c r="H13" s="16" t="s">
        <v>2869</v>
      </c>
      <c r="I13" s="15" t="s">
        <v>778</v>
      </c>
      <c r="J13" s="15" t="s">
        <v>2870</v>
      </c>
      <c r="K13" s="14" t="s">
        <v>64</v>
      </c>
      <c r="L13" s="13" t="s">
        <v>18</v>
      </c>
      <c r="M13" s="12" t="s">
        <v>2855</v>
      </c>
      <c r="N13" s="11" t="s">
        <v>2856</v>
      </c>
      <c r="O13" s="10">
        <v>26350</v>
      </c>
      <c r="P13" s="120" t="s">
        <v>2871</v>
      </c>
      <c r="Q13" s="114">
        <v>0</v>
      </c>
    </row>
    <row r="14" spans="1:17" ht="18" x14ac:dyDescent="0.35">
      <c r="A14" s="70" t="s">
        <v>4031</v>
      </c>
      <c r="B14" s="9" t="str">
        <f t="shared" si="0"/>
        <v/>
      </c>
      <c r="C14" s="8" t="str">
        <f t="shared" si="1"/>
        <v>◄</v>
      </c>
      <c r="D14" s="7"/>
      <c r="E14" s="6"/>
      <c r="F14" s="45" t="s">
        <v>33</v>
      </c>
      <c r="G14" s="17" t="s">
        <v>2868</v>
      </c>
      <c r="H14" s="16" t="s">
        <v>2872</v>
      </c>
      <c r="I14" s="15" t="s">
        <v>778</v>
      </c>
      <c r="J14" s="15" t="s">
        <v>2870</v>
      </c>
      <c r="K14" s="14" t="s">
        <v>906</v>
      </c>
      <c r="L14" s="13" t="s">
        <v>18</v>
      </c>
      <c r="M14" s="12" t="s">
        <v>2855</v>
      </c>
      <c r="N14" s="11" t="s">
        <v>2856</v>
      </c>
      <c r="O14" s="10">
        <v>26350</v>
      </c>
      <c r="P14" s="121"/>
      <c r="Q14" s="122"/>
    </row>
    <row r="15" spans="1:17" ht="15" thickBot="1" x14ac:dyDescent="0.35">
      <c r="A15" s="70" t="s">
        <v>4031</v>
      </c>
      <c r="B15" s="9" t="str">
        <f t="shared" si="0"/>
        <v/>
      </c>
      <c r="C15" s="8" t="str">
        <f t="shared" si="1"/>
        <v>◄</v>
      </c>
      <c r="D15" s="7"/>
      <c r="E15" s="6"/>
      <c r="F15" s="45" t="s">
        <v>34</v>
      </c>
      <c r="G15" s="17" t="s">
        <v>2868</v>
      </c>
      <c r="H15" s="16" t="s">
        <v>2873</v>
      </c>
      <c r="I15" s="15">
        <v>0</v>
      </c>
      <c r="J15" s="15" t="s">
        <v>2870</v>
      </c>
      <c r="K15" s="14" t="s">
        <v>50</v>
      </c>
      <c r="L15" s="13" t="s">
        <v>70</v>
      </c>
      <c r="M15" s="12" t="s">
        <v>2855</v>
      </c>
      <c r="N15" s="11" t="s">
        <v>50</v>
      </c>
      <c r="O15" s="10">
        <v>26350</v>
      </c>
      <c r="P15" s="121"/>
      <c r="Q15" s="122"/>
    </row>
    <row r="16" spans="1:17" x14ac:dyDescent="0.3">
      <c r="A16" s="70" t="s">
        <v>4031</v>
      </c>
      <c r="B16" s="9" t="str">
        <f t="shared" si="0"/>
        <v/>
      </c>
      <c r="C16" s="8" t="str">
        <f t="shared" si="1"/>
        <v>◄</v>
      </c>
      <c r="D16" s="7"/>
      <c r="E16" s="6"/>
      <c r="F16" s="46" t="s">
        <v>38</v>
      </c>
      <c r="G16" s="17" t="s">
        <v>2874</v>
      </c>
      <c r="H16" s="16" t="s">
        <v>2875</v>
      </c>
      <c r="I16" s="15" t="s">
        <v>28</v>
      </c>
      <c r="J16" s="15" t="s">
        <v>2876</v>
      </c>
      <c r="K16" s="14" t="s">
        <v>2877</v>
      </c>
      <c r="L16" s="13" t="s">
        <v>18</v>
      </c>
      <c r="M16" s="12" t="s">
        <v>2878</v>
      </c>
      <c r="N16" s="11" t="s">
        <v>2879</v>
      </c>
      <c r="O16" s="10">
        <v>26385</v>
      </c>
      <c r="P16" s="120" t="s">
        <v>2880</v>
      </c>
      <c r="Q16" s="114">
        <v>0</v>
      </c>
    </row>
    <row r="17" spans="1:17" x14ac:dyDescent="0.3">
      <c r="A17" s="70" t="s">
        <v>4031</v>
      </c>
      <c r="B17" s="9" t="str">
        <f t="shared" si="0"/>
        <v/>
      </c>
      <c r="C17" s="8" t="str">
        <f t="shared" si="1"/>
        <v>◄</v>
      </c>
      <c r="D17" s="7"/>
      <c r="E17" s="6"/>
      <c r="F17" s="45" t="s">
        <v>39</v>
      </c>
      <c r="G17" s="17" t="s">
        <v>2874</v>
      </c>
      <c r="H17" s="16" t="s">
        <v>2881</v>
      </c>
      <c r="I17" s="15" t="s">
        <v>16</v>
      </c>
      <c r="J17" s="15">
        <v>1619</v>
      </c>
      <c r="K17" s="14" t="s">
        <v>2882</v>
      </c>
      <c r="L17" s="13" t="s">
        <v>18</v>
      </c>
      <c r="M17" s="12" t="s">
        <v>2878</v>
      </c>
      <c r="N17" s="11" t="s">
        <v>2879</v>
      </c>
      <c r="O17" s="10">
        <v>26385</v>
      </c>
      <c r="P17" s="121"/>
      <c r="Q17" s="122"/>
    </row>
    <row r="18" spans="1:17" ht="15" thickBot="1" x14ac:dyDescent="0.35">
      <c r="A18" s="70" t="s">
        <v>4031</v>
      </c>
      <c r="B18" s="9" t="str">
        <f t="shared" si="0"/>
        <v/>
      </c>
      <c r="C18" s="8" t="str">
        <f t="shared" si="1"/>
        <v>◄</v>
      </c>
      <c r="D18" s="7"/>
      <c r="E18" s="6"/>
      <c r="F18" s="45" t="s">
        <v>40</v>
      </c>
      <c r="G18" s="17" t="s">
        <v>2874</v>
      </c>
      <c r="H18" s="16" t="s">
        <v>2883</v>
      </c>
      <c r="I18" s="15">
        <v>0</v>
      </c>
      <c r="J18" s="15">
        <v>1619</v>
      </c>
      <c r="K18" s="14" t="s">
        <v>50</v>
      </c>
      <c r="L18" s="13" t="s">
        <v>70</v>
      </c>
      <c r="M18" s="12" t="s">
        <v>2878</v>
      </c>
      <c r="N18" s="11" t="s">
        <v>50</v>
      </c>
      <c r="O18" s="10">
        <v>26385</v>
      </c>
      <c r="P18" s="121"/>
      <c r="Q18" s="122"/>
    </row>
    <row r="19" spans="1:17" x14ac:dyDescent="0.3">
      <c r="A19" s="70" t="s">
        <v>4031</v>
      </c>
      <c r="B19" s="9" t="str">
        <f t="shared" si="0"/>
        <v/>
      </c>
      <c r="C19" s="8" t="str">
        <f t="shared" si="1"/>
        <v>◄</v>
      </c>
      <c r="D19" s="7"/>
      <c r="E19" s="6"/>
      <c r="F19" s="46" t="s">
        <v>45</v>
      </c>
      <c r="G19" s="17" t="s">
        <v>2884</v>
      </c>
      <c r="H19" s="16" t="s">
        <v>2885</v>
      </c>
      <c r="I19" s="15">
        <v>0</v>
      </c>
      <c r="J19" s="15" t="s">
        <v>2886</v>
      </c>
      <c r="K19" s="14" t="s">
        <v>2887</v>
      </c>
      <c r="L19" s="13" t="s">
        <v>18</v>
      </c>
      <c r="M19" s="12" t="s">
        <v>2878</v>
      </c>
      <c r="N19" s="11" t="s">
        <v>2879</v>
      </c>
      <c r="O19" s="10">
        <v>26385</v>
      </c>
      <c r="P19" s="120" t="s">
        <v>2888</v>
      </c>
      <c r="Q19" s="114">
        <v>0</v>
      </c>
    </row>
    <row r="20" spans="1:17" ht="15" thickBot="1" x14ac:dyDescent="0.35">
      <c r="A20" s="70" t="s">
        <v>4031</v>
      </c>
      <c r="B20" s="9" t="str">
        <f t="shared" si="0"/>
        <v/>
      </c>
      <c r="C20" s="8" t="str">
        <f t="shared" si="1"/>
        <v>◄</v>
      </c>
      <c r="D20" s="7"/>
      <c r="E20" s="6"/>
      <c r="F20" s="45" t="s">
        <v>46</v>
      </c>
      <c r="G20" s="17" t="s">
        <v>2884</v>
      </c>
      <c r="H20" s="16" t="s">
        <v>2889</v>
      </c>
      <c r="I20" s="15">
        <v>0</v>
      </c>
      <c r="J20" s="15" t="s">
        <v>2886</v>
      </c>
      <c r="K20" s="14" t="s">
        <v>50</v>
      </c>
      <c r="L20" s="13" t="s">
        <v>70</v>
      </c>
      <c r="M20" s="12" t="s">
        <v>2878</v>
      </c>
      <c r="N20" s="11" t="s">
        <v>50</v>
      </c>
      <c r="O20" s="10">
        <v>26385</v>
      </c>
      <c r="P20" s="121"/>
      <c r="Q20" s="122"/>
    </row>
    <row r="21" spans="1:17" x14ac:dyDescent="0.3">
      <c r="A21" s="70" t="s">
        <v>4031</v>
      </c>
      <c r="B21" s="9" t="str">
        <f t="shared" si="0"/>
        <v/>
      </c>
      <c r="C21" s="8" t="str">
        <f t="shared" si="1"/>
        <v>◄</v>
      </c>
      <c r="D21" s="7"/>
      <c r="E21" s="6"/>
      <c r="F21" s="46" t="s">
        <v>56</v>
      </c>
      <c r="G21" s="17" t="s">
        <v>2890</v>
      </c>
      <c r="H21" s="16" t="s">
        <v>2891</v>
      </c>
      <c r="I21" s="15">
        <v>0</v>
      </c>
      <c r="J21" s="15">
        <v>1621</v>
      </c>
      <c r="K21" s="14" t="s">
        <v>64</v>
      </c>
      <c r="L21" s="13" t="s">
        <v>18</v>
      </c>
      <c r="M21" s="12" t="s">
        <v>2878</v>
      </c>
      <c r="N21" s="11" t="s">
        <v>2879</v>
      </c>
      <c r="O21" s="10">
        <v>26385</v>
      </c>
      <c r="P21" s="120" t="s">
        <v>2892</v>
      </c>
      <c r="Q21" s="114" t="s">
        <v>4105</v>
      </c>
    </row>
    <row r="22" spans="1:17" x14ac:dyDescent="0.3">
      <c r="A22" s="70" t="s">
        <v>4031</v>
      </c>
      <c r="B22" s="9" t="str">
        <f t="shared" si="0"/>
        <v/>
      </c>
      <c r="C22" s="8" t="str">
        <f t="shared" si="1"/>
        <v>◄</v>
      </c>
      <c r="D22" s="7"/>
      <c r="E22" s="6"/>
      <c r="F22" s="45" t="s">
        <v>57</v>
      </c>
      <c r="G22" s="17" t="s">
        <v>2890</v>
      </c>
      <c r="H22" s="16" t="s">
        <v>2893</v>
      </c>
      <c r="I22" s="15">
        <v>0</v>
      </c>
      <c r="J22" s="15">
        <v>1621</v>
      </c>
      <c r="K22" s="14" t="s">
        <v>906</v>
      </c>
      <c r="L22" s="13" t="s">
        <v>18</v>
      </c>
      <c r="M22" s="12" t="s">
        <v>2878</v>
      </c>
      <c r="N22" s="11" t="s">
        <v>2879</v>
      </c>
      <c r="O22" s="10">
        <v>26385</v>
      </c>
      <c r="P22" s="121"/>
      <c r="Q22" s="122"/>
    </row>
    <row r="23" spans="1:17" ht="15" thickBot="1" x14ac:dyDescent="0.35">
      <c r="A23" s="70" t="s">
        <v>4031</v>
      </c>
      <c r="B23" s="9" t="str">
        <f t="shared" si="0"/>
        <v/>
      </c>
      <c r="C23" s="8" t="str">
        <f t="shared" si="1"/>
        <v>◄</v>
      </c>
      <c r="D23" s="7"/>
      <c r="E23" s="6"/>
      <c r="F23" s="45" t="s">
        <v>58</v>
      </c>
      <c r="G23" s="17" t="s">
        <v>2890</v>
      </c>
      <c r="H23" s="16" t="s">
        <v>4106</v>
      </c>
      <c r="I23" s="15" t="s">
        <v>4107</v>
      </c>
      <c r="J23" s="15">
        <v>1621</v>
      </c>
      <c r="K23" s="14" t="s">
        <v>4108</v>
      </c>
      <c r="L23" s="13">
        <v>0</v>
      </c>
      <c r="M23" s="12" t="s">
        <v>2878</v>
      </c>
      <c r="N23" s="11" t="s">
        <v>2879</v>
      </c>
      <c r="O23" s="10">
        <v>26385</v>
      </c>
      <c r="P23" s="121"/>
      <c r="Q23" s="122"/>
    </row>
    <row r="24" spans="1:17" x14ac:dyDescent="0.3">
      <c r="A24" s="70" t="s">
        <v>4031</v>
      </c>
      <c r="B24" s="9" t="str">
        <f t="shared" si="0"/>
        <v/>
      </c>
      <c r="C24" s="8" t="str">
        <f t="shared" si="1"/>
        <v>◄</v>
      </c>
      <c r="D24" s="7"/>
      <c r="E24" s="6"/>
      <c r="F24" s="46" t="s">
        <v>65</v>
      </c>
      <c r="G24" s="17" t="s">
        <v>2894</v>
      </c>
      <c r="H24" s="16" t="s">
        <v>2895</v>
      </c>
      <c r="I24" s="15" t="s">
        <v>828</v>
      </c>
      <c r="J24" s="15" t="s">
        <v>2896</v>
      </c>
      <c r="K24" s="14" t="s">
        <v>64</v>
      </c>
      <c r="L24" s="13" t="s">
        <v>18</v>
      </c>
      <c r="M24" s="12" t="s">
        <v>2897</v>
      </c>
      <c r="N24" s="11" t="s">
        <v>2898</v>
      </c>
      <c r="O24" s="10">
        <v>26413</v>
      </c>
      <c r="P24" s="120" t="s">
        <v>2899</v>
      </c>
      <c r="Q24" s="114">
        <v>0</v>
      </c>
    </row>
    <row r="25" spans="1:17" x14ac:dyDescent="0.3">
      <c r="A25" s="70" t="s">
        <v>4031</v>
      </c>
      <c r="B25" s="9" t="str">
        <f t="shared" si="0"/>
        <v/>
      </c>
      <c r="C25" s="8" t="str">
        <f t="shared" si="1"/>
        <v>◄</v>
      </c>
      <c r="D25" s="7"/>
      <c r="E25" s="6"/>
      <c r="F25" s="45" t="s">
        <v>66</v>
      </c>
      <c r="G25" s="17" t="s">
        <v>2894</v>
      </c>
      <c r="H25" s="16" t="s">
        <v>2900</v>
      </c>
      <c r="I25" s="15" t="s">
        <v>837</v>
      </c>
      <c r="J25" s="15" t="s">
        <v>2896</v>
      </c>
      <c r="K25" s="14" t="s">
        <v>2901</v>
      </c>
      <c r="L25" s="13" t="s">
        <v>18</v>
      </c>
      <c r="M25" s="12" t="s">
        <v>2897</v>
      </c>
      <c r="N25" s="11">
        <v>27104</v>
      </c>
      <c r="O25" s="10">
        <v>26413</v>
      </c>
      <c r="P25" s="121"/>
      <c r="Q25" s="122"/>
    </row>
    <row r="26" spans="1:17" x14ac:dyDescent="0.3">
      <c r="A26" s="70" t="s">
        <v>4031</v>
      </c>
      <c r="B26" s="9" t="str">
        <f t="shared" si="0"/>
        <v/>
      </c>
      <c r="C26" s="8" t="str">
        <f t="shared" si="1"/>
        <v>◄</v>
      </c>
      <c r="D26" s="7"/>
      <c r="E26" s="6"/>
      <c r="F26" s="45" t="s">
        <v>816</v>
      </c>
      <c r="G26" s="17" t="s">
        <v>2894</v>
      </c>
      <c r="H26" s="16" t="s">
        <v>4109</v>
      </c>
      <c r="I26" s="15" t="s">
        <v>4107</v>
      </c>
      <c r="J26" s="15" t="s">
        <v>2896</v>
      </c>
      <c r="K26" s="14" t="s">
        <v>50</v>
      </c>
      <c r="L26" s="13" t="s">
        <v>4319</v>
      </c>
      <c r="M26" s="12" t="s">
        <v>2897</v>
      </c>
      <c r="N26" s="11" t="s">
        <v>2898</v>
      </c>
      <c r="O26" s="10">
        <v>26413</v>
      </c>
      <c r="P26" s="121"/>
      <c r="Q26" s="122"/>
    </row>
    <row r="27" spans="1:17" ht="15" thickBot="1" x14ac:dyDescent="0.35">
      <c r="A27" s="70" t="s">
        <v>4031</v>
      </c>
      <c r="B27" s="9" t="str">
        <f t="shared" si="0"/>
        <v/>
      </c>
      <c r="C27" s="8" t="str">
        <f t="shared" si="1"/>
        <v>◄</v>
      </c>
      <c r="D27" s="7"/>
      <c r="E27" s="6"/>
      <c r="F27" s="45" t="s">
        <v>66</v>
      </c>
      <c r="G27" s="17" t="s">
        <v>2894</v>
      </c>
      <c r="H27" s="16" t="s">
        <v>2902</v>
      </c>
      <c r="I27" s="15" t="s">
        <v>837</v>
      </c>
      <c r="J27" s="15" t="s">
        <v>2896</v>
      </c>
      <c r="K27" s="14" t="s">
        <v>2901</v>
      </c>
      <c r="L27" s="13" t="s">
        <v>18</v>
      </c>
      <c r="M27" s="12" t="s">
        <v>2897</v>
      </c>
      <c r="N27" s="11">
        <v>27104</v>
      </c>
      <c r="O27" s="10">
        <v>26413</v>
      </c>
      <c r="P27" s="118"/>
      <c r="Q27" s="117"/>
    </row>
    <row r="28" spans="1:17" x14ac:dyDescent="0.3">
      <c r="A28" s="70" t="s">
        <v>4031</v>
      </c>
      <c r="B28" s="9" t="str">
        <f t="shared" si="0"/>
        <v/>
      </c>
      <c r="C28" s="8" t="str">
        <f t="shared" si="1"/>
        <v>◄</v>
      </c>
      <c r="D28" s="7"/>
      <c r="E28" s="6"/>
      <c r="F28" s="46" t="s">
        <v>71</v>
      </c>
      <c r="G28" s="17" t="s">
        <v>2903</v>
      </c>
      <c r="H28" s="16" t="s">
        <v>2904</v>
      </c>
      <c r="I28" s="15" t="s">
        <v>1806</v>
      </c>
      <c r="J28" s="15" t="s">
        <v>2905</v>
      </c>
      <c r="K28" s="14" t="s">
        <v>82</v>
      </c>
      <c r="L28" s="13" t="s">
        <v>51</v>
      </c>
      <c r="M28" s="12" t="s">
        <v>4208</v>
      </c>
      <c r="N28" s="11" t="s">
        <v>2906</v>
      </c>
      <c r="O28" s="10">
        <v>26421</v>
      </c>
      <c r="P28" s="120" t="s">
        <v>2907</v>
      </c>
      <c r="Q28" s="114">
        <v>0</v>
      </c>
    </row>
    <row r="29" spans="1:17" x14ac:dyDescent="0.3">
      <c r="A29" s="70" t="s">
        <v>4031</v>
      </c>
      <c r="B29" s="9" t="str">
        <f t="shared" si="0"/>
        <v/>
      </c>
      <c r="C29" s="8" t="str">
        <f t="shared" si="1"/>
        <v>◄</v>
      </c>
      <c r="D29" s="7"/>
      <c r="E29" s="6"/>
      <c r="F29" s="45" t="s">
        <v>72</v>
      </c>
      <c r="G29" s="17" t="s">
        <v>2903</v>
      </c>
      <c r="H29" s="16" t="s">
        <v>2908</v>
      </c>
      <c r="I29" s="15" t="s">
        <v>4062</v>
      </c>
      <c r="J29" s="15" t="s">
        <v>2905</v>
      </c>
      <c r="K29" s="14" t="s">
        <v>906</v>
      </c>
      <c r="L29" s="13" t="s">
        <v>18</v>
      </c>
      <c r="M29" s="12" t="s">
        <v>4208</v>
      </c>
      <c r="N29" s="11" t="s">
        <v>2906</v>
      </c>
      <c r="O29" s="10">
        <v>26421</v>
      </c>
      <c r="P29" s="121"/>
      <c r="Q29" s="122"/>
    </row>
    <row r="30" spans="1:17" ht="15" thickBot="1" x14ac:dyDescent="0.35">
      <c r="A30" s="70" t="s">
        <v>4031</v>
      </c>
      <c r="B30" s="9" t="str">
        <f t="shared" si="0"/>
        <v/>
      </c>
      <c r="C30" s="8" t="str">
        <f t="shared" si="1"/>
        <v>◄</v>
      </c>
      <c r="D30" s="7"/>
      <c r="E30" s="6"/>
      <c r="F30" s="45" t="s">
        <v>822</v>
      </c>
      <c r="G30" s="17" t="s">
        <v>2903</v>
      </c>
      <c r="H30" s="16" t="s">
        <v>4110</v>
      </c>
      <c r="I30" s="15" t="s">
        <v>4107</v>
      </c>
      <c r="J30" s="15" t="s">
        <v>2905</v>
      </c>
      <c r="K30" s="14" t="s">
        <v>50</v>
      </c>
      <c r="L30" s="13" t="s">
        <v>4319</v>
      </c>
      <c r="M30" s="12" t="s">
        <v>4208</v>
      </c>
      <c r="N30" s="11" t="s">
        <v>2906</v>
      </c>
      <c r="O30" s="10">
        <v>26421</v>
      </c>
      <c r="P30" s="121"/>
      <c r="Q30" s="122"/>
    </row>
    <row r="31" spans="1:17" ht="18" x14ac:dyDescent="0.35">
      <c r="A31" s="70" t="s">
        <v>4031</v>
      </c>
      <c r="B31" s="9" t="str">
        <f t="shared" si="0"/>
        <v/>
      </c>
      <c r="C31" s="8" t="str">
        <f t="shared" si="1"/>
        <v>◄</v>
      </c>
      <c r="D31" s="7"/>
      <c r="E31" s="6"/>
      <c r="F31" s="46" t="s">
        <v>78</v>
      </c>
      <c r="G31" s="17" t="s">
        <v>2903</v>
      </c>
      <c r="H31" s="16" t="s">
        <v>4176</v>
      </c>
      <c r="I31" s="15" t="s">
        <v>778</v>
      </c>
      <c r="J31" s="15">
        <v>1624</v>
      </c>
      <c r="K31" s="14" t="s">
        <v>82</v>
      </c>
      <c r="L31" s="13" t="s">
        <v>51</v>
      </c>
      <c r="M31" s="12" t="s">
        <v>4208</v>
      </c>
      <c r="N31" s="11" t="s">
        <v>2906</v>
      </c>
      <c r="O31" s="10">
        <v>26421</v>
      </c>
      <c r="P31" s="120" t="s">
        <v>2907</v>
      </c>
      <c r="Q31" s="114">
        <v>0</v>
      </c>
    </row>
    <row r="32" spans="1:17" ht="18" x14ac:dyDescent="0.35">
      <c r="A32" s="70" t="s">
        <v>4031</v>
      </c>
      <c r="B32" s="9" t="str">
        <f t="shared" si="0"/>
        <v/>
      </c>
      <c r="C32" s="8" t="str">
        <f t="shared" si="1"/>
        <v>◄</v>
      </c>
      <c r="D32" s="7"/>
      <c r="E32" s="6"/>
      <c r="F32" s="45" t="s">
        <v>79</v>
      </c>
      <c r="G32" s="17" t="s">
        <v>2903</v>
      </c>
      <c r="H32" s="16" t="s">
        <v>4177</v>
      </c>
      <c r="I32" s="15" t="s">
        <v>778</v>
      </c>
      <c r="J32" s="15">
        <v>1624</v>
      </c>
      <c r="K32" s="14" t="s">
        <v>906</v>
      </c>
      <c r="L32" s="13" t="s">
        <v>18</v>
      </c>
      <c r="M32" s="12" t="s">
        <v>4208</v>
      </c>
      <c r="N32" s="11" t="s">
        <v>2906</v>
      </c>
      <c r="O32" s="10">
        <v>26421</v>
      </c>
      <c r="P32" s="121"/>
      <c r="Q32" s="122"/>
    </row>
    <row r="33" spans="1:17" ht="15" thickBot="1" x14ac:dyDescent="0.35">
      <c r="A33" s="70" t="s">
        <v>4031</v>
      </c>
      <c r="B33" s="9" t="str">
        <f t="shared" si="0"/>
        <v/>
      </c>
      <c r="C33" s="8" t="str">
        <f t="shared" si="1"/>
        <v>◄</v>
      </c>
      <c r="D33" s="7"/>
      <c r="E33" s="6"/>
      <c r="F33" s="45" t="s">
        <v>826</v>
      </c>
      <c r="G33" s="17" t="s">
        <v>2903</v>
      </c>
      <c r="H33" s="16" t="s">
        <v>4178</v>
      </c>
      <c r="I33" s="15" t="s">
        <v>4107</v>
      </c>
      <c r="J33" s="15">
        <v>1624</v>
      </c>
      <c r="K33" s="14" t="s">
        <v>50</v>
      </c>
      <c r="L33" s="13" t="s">
        <v>4319</v>
      </c>
      <c r="M33" s="12" t="s">
        <v>4208</v>
      </c>
      <c r="N33" s="11" t="s">
        <v>2906</v>
      </c>
      <c r="O33" s="10">
        <v>26421</v>
      </c>
      <c r="P33" s="121"/>
      <c r="Q33" s="122"/>
    </row>
    <row r="34" spans="1:17" x14ac:dyDescent="0.3">
      <c r="A34" s="70" t="s">
        <v>4031</v>
      </c>
      <c r="B34" s="9" t="str">
        <f t="shared" si="0"/>
        <v/>
      </c>
      <c r="C34" s="8" t="str">
        <f t="shared" si="1"/>
        <v>◄</v>
      </c>
      <c r="D34" s="7"/>
      <c r="E34" s="6"/>
      <c r="F34" s="46" t="s">
        <v>85</v>
      </c>
      <c r="G34" s="17" t="s">
        <v>2903</v>
      </c>
      <c r="H34" s="16" t="s">
        <v>2909</v>
      </c>
      <c r="I34" s="15" t="s">
        <v>837</v>
      </c>
      <c r="J34" s="15" t="s">
        <v>2910</v>
      </c>
      <c r="K34" s="14" t="s">
        <v>337</v>
      </c>
      <c r="L34" s="13" t="s">
        <v>18</v>
      </c>
      <c r="M34" s="12" t="s">
        <v>4208</v>
      </c>
      <c r="N34" s="11" t="s">
        <v>2906</v>
      </c>
      <c r="O34" s="10">
        <v>26421</v>
      </c>
      <c r="P34" s="120" t="s">
        <v>2907</v>
      </c>
      <c r="Q34" s="114">
        <v>0</v>
      </c>
    </row>
    <row r="35" spans="1:17" x14ac:dyDescent="0.3">
      <c r="A35" s="70" t="s">
        <v>4031</v>
      </c>
      <c r="B35" s="9" t="str">
        <f t="shared" si="0"/>
        <v/>
      </c>
      <c r="C35" s="8" t="str">
        <f t="shared" si="1"/>
        <v>◄</v>
      </c>
      <c r="D35" s="7"/>
      <c r="E35" s="6"/>
      <c r="F35" s="45" t="s">
        <v>86</v>
      </c>
      <c r="G35" s="17" t="s">
        <v>2903</v>
      </c>
      <c r="H35" s="16" t="s">
        <v>2911</v>
      </c>
      <c r="I35" s="15" t="s">
        <v>4062</v>
      </c>
      <c r="J35" s="15" t="s">
        <v>2910</v>
      </c>
      <c r="K35" s="14" t="s">
        <v>82</v>
      </c>
      <c r="L35" s="13" t="s">
        <v>18</v>
      </c>
      <c r="M35" s="12" t="s">
        <v>4208</v>
      </c>
      <c r="N35" s="11" t="s">
        <v>2906</v>
      </c>
      <c r="O35" s="10">
        <v>26421</v>
      </c>
      <c r="P35" s="121"/>
      <c r="Q35" s="122"/>
    </row>
    <row r="36" spans="1:17" ht="15" thickBot="1" x14ac:dyDescent="0.35">
      <c r="A36" s="70" t="s">
        <v>4031</v>
      </c>
      <c r="B36" s="9" t="str">
        <f t="shared" si="0"/>
        <v/>
      </c>
      <c r="C36" s="8" t="str">
        <f t="shared" si="1"/>
        <v>◄</v>
      </c>
      <c r="D36" s="7"/>
      <c r="E36" s="6"/>
      <c r="F36" s="45" t="s">
        <v>87</v>
      </c>
      <c r="G36" s="17" t="s">
        <v>2903</v>
      </c>
      <c r="H36" s="16" t="s">
        <v>4056</v>
      </c>
      <c r="I36" s="15">
        <v>0</v>
      </c>
      <c r="J36" s="15" t="s">
        <v>4057</v>
      </c>
      <c r="K36" s="14" t="s">
        <v>50</v>
      </c>
      <c r="L36" s="116" t="s">
        <v>70</v>
      </c>
      <c r="M36" s="12" t="s">
        <v>4208</v>
      </c>
      <c r="N36" s="11" t="s">
        <v>50</v>
      </c>
      <c r="O36" s="10">
        <v>26421</v>
      </c>
      <c r="P36" s="121"/>
      <c r="Q36" s="122"/>
    </row>
    <row r="37" spans="1:17" x14ac:dyDescent="0.3">
      <c r="A37" s="70" t="s">
        <v>4031</v>
      </c>
      <c r="B37" s="9" t="str">
        <f t="shared" si="0"/>
        <v/>
      </c>
      <c r="C37" s="8" t="str">
        <f t="shared" si="1"/>
        <v>◄</v>
      </c>
      <c r="D37" s="7"/>
      <c r="E37" s="6"/>
      <c r="F37" s="46" t="s">
        <v>94</v>
      </c>
      <c r="G37" s="17" t="s">
        <v>2912</v>
      </c>
      <c r="H37" s="16" t="s">
        <v>2913</v>
      </c>
      <c r="I37" s="15">
        <v>0</v>
      </c>
      <c r="J37" s="15" t="s">
        <v>2914</v>
      </c>
      <c r="K37" s="14" t="s">
        <v>64</v>
      </c>
      <c r="L37" s="13" t="s">
        <v>18</v>
      </c>
      <c r="M37" s="12" t="s">
        <v>2915</v>
      </c>
      <c r="N37" s="11" t="s">
        <v>2916</v>
      </c>
      <c r="O37" s="10">
        <v>26434</v>
      </c>
      <c r="P37" s="120" t="s">
        <v>2917</v>
      </c>
      <c r="Q37" s="114">
        <v>0</v>
      </c>
    </row>
    <row r="38" spans="1:17" x14ac:dyDescent="0.3">
      <c r="A38" s="70" t="s">
        <v>4031</v>
      </c>
      <c r="B38" s="9" t="str">
        <f t="shared" si="0"/>
        <v/>
      </c>
      <c r="C38" s="8" t="str">
        <f t="shared" si="1"/>
        <v>◄</v>
      </c>
      <c r="D38" s="7"/>
      <c r="E38" s="6"/>
      <c r="F38" s="45" t="s">
        <v>95</v>
      </c>
      <c r="G38" s="17" t="s">
        <v>2912</v>
      </c>
      <c r="H38" s="16" t="s">
        <v>2918</v>
      </c>
      <c r="I38" s="15">
        <v>0</v>
      </c>
      <c r="J38" s="15" t="s">
        <v>2914</v>
      </c>
      <c r="K38" s="14" t="s">
        <v>883</v>
      </c>
      <c r="L38" s="13" t="s">
        <v>18</v>
      </c>
      <c r="M38" s="12" t="s">
        <v>2915</v>
      </c>
      <c r="N38" s="11" t="s">
        <v>2916</v>
      </c>
      <c r="O38" s="10">
        <v>26434</v>
      </c>
      <c r="P38" s="121"/>
      <c r="Q38" s="122"/>
    </row>
    <row r="39" spans="1:17" ht="15" thickBot="1" x14ac:dyDescent="0.35">
      <c r="A39" s="70" t="s">
        <v>4031</v>
      </c>
      <c r="B39" s="9" t="str">
        <f t="shared" si="0"/>
        <v/>
      </c>
      <c r="C39" s="8" t="str">
        <f t="shared" si="1"/>
        <v>◄</v>
      </c>
      <c r="D39" s="7"/>
      <c r="E39" s="6"/>
      <c r="F39" s="45" t="s">
        <v>96</v>
      </c>
      <c r="G39" s="17" t="s">
        <v>2912</v>
      </c>
      <c r="H39" s="16" t="s">
        <v>4111</v>
      </c>
      <c r="I39" s="15" t="s">
        <v>4107</v>
      </c>
      <c r="J39" s="15" t="s">
        <v>2914</v>
      </c>
      <c r="K39" s="14" t="s">
        <v>50</v>
      </c>
      <c r="L39" s="13" t="s">
        <v>4319</v>
      </c>
      <c r="M39" s="12" t="s">
        <v>2915</v>
      </c>
      <c r="N39" s="11" t="s">
        <v>50</v>
      </c>
      <c r="O39" s="10">
        <v>26434</v>
      </c>
      <c r="P39" s="121"/>
      <c r="Q39" s="122"/>
    </row>
    <row r="40" spans="1:17" x14ac:dyDescent="0.3">
      <c r="A40" s="70" t="s">
        <v>4031</v>
      </c>
      <c r="B40" s="9" t="str">
        <f t="shared" si="0"/>
        <v/>
      </c>
      <c r="C40" s="8" t="str">
        <f t="shared" si="1"/>
        <v>◄</v>
      </c>
      <c r="D40" s="7"/>
      <c r="E40" s="6"/>
      <c r="F40" s="46" t="s">
        <v>103</v>
      </c>
      <c r="G40" s="17" t="s">
        <v>2919</v>
      </c>
      <c r="H40" s="16" t="s">
        <v>2920</v>
      </c>
      <c r="I40" s="15">
        <v>0</v>
      </c>
      <c r="J40" s="15">
        <v>1626</v>
      </c>
      <c r="K40" s="14" t="s">
        <v>906</v>
      </c>
      <c r="L40" s="13" t="s">
        <v>18</v>
      </c>
      <c r="M40" s="12" t="s">
        <v>2921</v>
      </c>
      <c r="N40" s="11" t="s">
        <v>2922</v>
      </c>
      <c r="O40" s="10">
        <v>26455</v>
      </c>
      <c r="P40" s="120" t="s">
        <v>2923</v>
      </c>
      <c r="Q40" s="114">
        <v>0</v>
      </c>
    </row>
    <row r="41" spans="1:17" x14ac:dyDescent="0.3">
      <c r="A41" s="70" t="s">
        <v>4031</v>
      </c>
      <c r="B41" s="9" t="str">
        <f t="shared" si="0"/>
        <v/>
      </c>
      <c r="C41" s="8" t="str">
        <f t="shared" si="1"/>
        <v>◄</v>
      </c>
      <c r="D41" s="7"/>
      <c r="E41" s="6"/>
      <c r="F41" s="45" t="s">
        <v>104</v>
      </c>
      <c r="G41" s="17" t="s">
        <v>2919</v>
      </c>
      <c r="H41" s="16" t="s">
        <v>2924</v>
      </c>
      <c r="I41" s="15">
        <v>0</v>
      </c>
      <c r="J41" s="15">
        <v>1626</v>
      </c>
      <c r="K41" s="14" t="s">
        <v>50</v>
      </c>
      <c r="L41" s="13" t="s">
        <v>70</v>
      </c>
      <c r="M41" s="12" t="s">
        <v>2921</v>
      </c>
      <c r="N41" s="11" t="s">
        <v>50</v>
      </c>
      <c r="O41" s="10">
        <v>26455</v>
      </c>
      <c r="P41" s="121"/>
      <c r="Q41" s="122"/>
    </row>
    <row r="42" spans="1:17" ht="15" thickBot="1" x14ac:dyDescent="0.35">
      <c r="A42" s="70" t="s">
        <v>4031</v>
      </c>
      <c r="B42" s="9" t="str">
        <f t="shared" si="0"/>
        <v/>
      </c>
      <c r="C42" s="8" t="str">
        <f t="shared" si="1"/>
        <v>◄</v>
      </c>
      <c r="D42" s="7"/>
      <c r="E42" s="6"/>
      <c r="F42" s="45" t="s">
        <v>105</v>
      </c>
      <c r="G42" s="17" t="s">
        <v>2919</v>
      </c>
      <c r="H42" s="16" t="s">
        <v>4112</v>
      </c>
      <c r="I42" s="15" t="s">
        <v>4107</v>
      </c>
      <c r="J42" s="15">
        <v>1626</v>
      </c>
      <c r="K42" s="14" t="s">
        <v>64</v>
      </c>
      <c r="L42" s="13" t="s">
        <v>18</v>
      </c>
      <c r="M42" s="12" t="s">
        <v>2921</v>
      </c>
      <c r="N42" s="11" t="s">
        <v>2922</v>
      </c>
      <c r="O42" s="10">
        <v>26455</v>
      </c>
      <c r="P42" s="121"/>
      <c r="Q42" s="122"/>
    </row>
    <row r="43" spans="1:17" x14ac:dyDescent="0.3">
      <c r="A43" s="70" t="s">
        <v>4031</v>
      </c>
      <c r="B43" s="9" t="str">
        <f t="shared" si="0"/>
        <v/>
      </c>
      <c r="C43" s="8" t="str">
        <f t="shared" si="1"/>
        <v>◄</v>
      </c>
      <c r="D43" s="7"/>
      <c r="E43" s="6"/>
      <c r="F43" s="46" t="s">
        <v>112</v>
      </c>
      <c r="G43" s="17" t="s">
        <v>2925</v>
      </c>
      <c r="H43" s="16" t="s">
        <v>2926</v>
      </c>
      <c r="I43" s="15">
        <v>0</v>
      </c>
      <c r="J43" s="15" t="s">
        <v>2927</v>
      </c>
      <c r="K43" s="14" t="s">
        <v>64</v>
      </c>
      <c r="L43" s="13" t="s">
        <v>18</v>
      </c>
      <c r="M43" s="12" t="s">
        <v>2921</v>
      </c>
      <c r="N43" s="11" t="s">
        <v>2928</v>
      </c>
      <c r="O43" s="10">
        <v>26490</v>
      </c>
      <c r="P43" s="120" t="s">
        <v>2929</v>
      </c>
      <c r="Q43" s="114" t="s">
        <v>318</v>
      </c>
    </row>
    <row r="44" spans="1:17" x14ac:dyDescent="0.3">
      <c r="A44" s="70" t="s">
        <v>4031</v>
      </c>
      <c r="B44" s="9" t="str">
        <f t="shared" si="0"/>
        <v/>
      </c>
      <c r="C44" s="8" t="str">
        <f t="shared" si="1"/>
        <v>◄</v>
      </c>
      <c r="D44" s="7"/>
      <c r="E44" s="6"/>
      <c r="F44" s="45" t="s">
        <v>113</v>
      </c>
      <c r="G44" s="17" t="s">
        <v>2925</v>
      </c>
      <c r="H44" s="16" t="s">
        <v>2932</v>
      </c>
      <c r="I44" s="15">
        <v>0</v>
      </c>
      <c r="J44" s="15" t="s">
        <v>2927</v>
      </c>
      <c r="K44" s="14" t="s">
        <v>64</v>
      </c>
      <c r="L44" s="13">
        <v>0</v>
      </c>
      <c r="M44" s="12" t="s">
        <v>2921</v>
      </c>
      <c r="N44" s="11" t="s">
        <v>2928</v>
      </c>
      <c r="O44" s="10">
        <v>26490</v>
      </c>
      <c r="P44" s="121"/>
      <c r="Q44" s="122"/>
    </row>
    <row r="45" spans="1:17" x14ac:dyDescent="0.3">
      <c r="A45" s="70" t="s">
        <v>4031</v>
      </c>
      <c r="B45" s="9" t="str">
        <f t="shared" si="0"/>
        <v/>
      </c>
      <c r="C45" s="8" t="str">
        <f t="shared" si="1"/>
        <v>◄</v>
      </c>
      <c r="D45" s="7"/>
      <c r="E45" s="6"/>
      <c r="F45" s="45" t="s">
        <v>114</v>
      </c>
      <c r="G45" s="17" t="s">
        <v>2925</v>
      </c>
      <c r="H45" s="16" t="s">
        <v>4113</v>
      </c>
      <c r="I45" s="15" t="s">
        <v>4107</v>
      </c>
      <c r="J45" s="15" t="s">
        <v>2927</v>
      </c>
      <c r="K45" s="14" t="s">
        <v>50</v>
      </c>
      <c r="L45" s="13" t="s">
        <v>4319</v>
      </c>
      <c r="M45" s="12" t="s">
        <v>2921</v>
      </c>
      <c r="N45" s="11" t="s">
        <v>50</v>
      </c>
      <c r="O45" s="10">
        <v>26490</v>
      </c>
      <c r="P45" s="121"/>
      <c r="Q45" s="122"/>
    </row>
    <row r="46" spans="1:17" x14ac:dyDescent="0.3">
      <c r="A46" s="70" t="s">
        <v>4031</v>
      </c>
      <c r="B46" s="9" t="str">
        <f t="shared" si="0"/>
        <v/>
      </c>
      <c r="C46" s="8" t="str">
        <f t="shared" si="1"/>
        <v>◄</v>
      </c>
      <c r="D46" s="7"/>
      <c r="E46" s="6"/>
      <c r="F46" s="46" t="s">
        <v>112</v>
      </c>
      <c r="G46" s="17" t="s">
        <v>2925</v>
      </c>
      <c r="H46" s="16" t="s">
        <v>2930</v>
      </c>
      <c r="I46" s="15">
        <v>0</v>
      </c>
      <c r="J46" s="15" t="s">
        <v>2927</v>
      </c>
      <c r="K46" s="14" t="s">
        <v>64</v>
      </c>
      <c r="L46" s="13" t="s">
        <v>18</v>
      </c>
      <c r="M46" s="12" t="s">
        <v>2921</v>
      </c>
      <c r="N46" s="11" t="s">
        <v>2928</v>
      </c>
      <c r="O46" s="10">
        <v>26490</v>
      </c>
      <c r="P46" s="118"/>
      <c r="Q46" s="117"/>
    </row>
    <row r="47" spans="1:17" ht="15" thickBot="1" x14ac:dyDescent="0.35">
      <c r="A47" s="70" t="s">
        <v>4031</v>
      </c>
      <c r="B47" s="9" t="str">
        <f t="shared" si="0"/>
        <v/>
      </c>
      <c r="C47" s="8" t="str">
        <f t="shared" si="1"/>
        <v>◄</v>
      </c>
      <c r="D47" s="7"/>
      <c r="E47" s="6"/>
      <c r="F47" s="45" t="s">
        <v>113</v>
      </c>
      <c r="G47" s="17" t="s">
        <v>2925</v>
      </c>
      <c r="H47" s="16" t="s">
        <v>2931</v>
      </c>
      <c r="I47" s="15">
        <v>0</v>
      </c>
      <c r="J47" s="15" t="s">
        <v>2927</v>
      </c>
      <c r="K47" s="14" t="s">
        <v>906</v>
      </c>
      <c r="L47" s="13">
        <v>0</v>
      </c>
      <c r="M47" s="12" t="s">
        <v>2921</v>
      </c>
      <c r="N47" s="11" t="s">
        <v>2928</v>
      </c>
      <c r="O47" s="10">
        <v>26490</v>
      </c>
      <c r="P47" s="118"/>
      <c r="Q47" s="117"/>
    </row>
    <row r="48" spans="1:17" x14ac:dyDescent="0.3">
      <c r="A48" s="70" t="s">
        <v>4031</v>
      </c>
      <c r="B48" s="9" t="str">
        <f t="shared" si="0"/>
        <v/>
      </c>
      <c r="C48" s="8" t="str">
        <f t="shared" si="1"/>
        <v>◄</v>
      </c>
      <c r="D48" s="7"/>
      <c r="E48" s="6"/>
      <c r="F48" s="46" t="s">
        <v>118</v>
      </c>
      <c r="G48" s="17" t="s">
        <v>2925</v>
      </c>
      <c r="H48" s="16" t="s">
        <v>2933</v>
      </c>
      <c r="I48" s="15">
        <v>0</v>
      </c>
      <c r="J48" s="15">
        <v>1628</v>
      </c>
      <c r="K48" s="14" t="s">
        <v>906</v>
      </c>
      <c r="L48" s="13" t="s">
        <v>18</v>
      </c>
      <c r="M48" s="12" t="s">
        <v>2921</v>
      </c>
      <c r="N48" s="11" t="s">
        <v>2928</v>
      </c>
      <c r="O48" s="10">
        <v>26490</v>
      </c>
      <c r="P48" s="120" t="s">
        <v>2929</v>
      </c>
      <c r="Q48" s="114">
        <v>0</v>
      </c>
    </row>
    <row r="49" spans="1:17" x14ac:dyDescent="0.3">
      <c r="A49" s="70" t="s">
        <v>4031</v>
      </c>
      <c r="B49" s="9" t="str">
        <f t="shared" si="0"/>
        <v/>
      </c>
      <c r="C49" s="8" t="str">
        <f t="shared" si="1"/>
        <v>◄</v>
      </c>
      <c r="D49" s="7"/>
      <c r="E49" s="6"/>
      <c r="F49" s="45" t="s">
        <v>849</v>
      </c>
      <c r="G49" s="17" t="s">
        <v>2925</v>
      </c>
      <c r="H49" s="16" t="s">
        <v>2934</v>
      </c>
      <c r="I49" s="15">
        <v>0</v>
      </c>
      <c r="J49" s="15">
        <v>1628</v>
      </c>
      <c r="K49" s="14" t="s">
        <v>64</v>
      </c>
      <c r="L49" s="13" t="s">
        <v>18</v>
      </c>
      <c r="M49" s="12" t="s">
        <v>2921</v>
      </c>
      <c r="N49" s="11" t="s">
        <v>2928</v>
      </c>
      <c r="O49" s="10">
        <v>26490</v>
      </c>
      <c r="P49" s="121"/>
      <c r="Q49" s="122"/>
    </row>
    <row r="50" spans="1:17" ht="15" thickBot="1" x14ac:dyDescent="0.35">
      <c r="A50" s="70" t="s">
        <v>4031</v>
      </c>
      <c r="B50" s="9" t="str">
        <f t="shared" si="0"/>
        <v/>
      </c>
      <c r="C50" s="8" t="str">
        <f t="shared" si="1"/>
        <v>◄</v>
      </c>
      <c r="D50" s="7"/>
      <c r="E50" s="6"/>
      <c r="F50" s="45" t="s">
        <v>851</v>
      </c>
      <c r="G50" s="17" t="s">
        <v>2925</v>
      </c>
      <c r="H50" s="16" t="s">
        <v>4114</v>
      </c>
      <c r="I50" s="15" t="s">
        <v>4107</v>
      </c>
      <c r="J50" s="15">
        <v>1628</v>
      </c>
      <c r="K50" s="14" t="s">
        <v>50</v>
      </c>
      <c r="L50" s="13" t="s">
        <v>4319</v>
      </c>
      <c r="M50" s="12" t="s">
        <v>2921</v>
      </c>
      <c r="N50" s="11" t="s">
        <v>50</v>
      </c>
      <c r="O50" s="10">
        <v>26490</v>
      </c>
      <c r="P50" s="121"/>
      <c r="Q50" s="122"/>
    </row>
    <row r="51" spans="1:17" ht="18" x14ac:dyDescent="0.35">
      <c r="A51" s="70" t="s">
        <v>4031</v>
      </c>
      <c r="B51" s="9" t="str">
        <f t="shared" si="0"/>
        <v/>
      </c>
      <c r="C51" s="8" t="str">
        <f t="shared" si="1"/>
        <v>◄</v>
      </c>
      <c r="D51" s="7"/>
      <c r="E51" s="6"/>
      <c r="F51" s="46" t="s">
        <v>120</v>
      </c>
      <c r="G51" s="17" t="s">
        <v>2925</v>
      </c>
      <c r="H51" s="16" t="s">
        <v>2935</v>
      </c>
      <c r="I51" s="15" t="s">
        <v>778</v>
      </c>
      <c r="J51" s="15">
        <v>1629</v>
      </c>
      <c r="K51" s="14" t="s">
        <v>906</v>
      </c>
      <c r="L51" s="13" t="s">
        <v>18</v>
      </c>
      <c r="M51" s="12" t="s">
        <v>2921</v>
      </c>
      <c r="N51" s="11" t="s">
        <v>2928</v>
      </c>
      <c r="O51" s="10">
        <v>26490</v>
      </c>
      <c r="P51" s="120" t="s">
        <v>2929</v>
      </c>
      <c r="Q51" s="114" t="s">
        <v>318</v>
      </c>
    </row>
    <row r="52" spans="1:17" ht="18" x14ac:dyDescent="0.35">
      <c r="A52" s="70" t="s">
        <v>4031</v>
      </c>
      <c r="B52" s="9" t="str">
        <f t="shared" si="0"/>
        <v/>
      </c>
      <c r="C52" s="8" t="str">
        <f t="shared" si="1"/>
        <v>◄</v>
      </c>
      <c r="D52" s="7"/>
      <c r="E52" s="6"/>
      <c r="F52" s="45" t="s">
        <v>121</v>
      </c>
      <c r="G52" s="17" t="s">
        <v>2925</v>
      </c>
      <c r="H52" s="16" t="s">
        <v>2937</v>
      </c>
      <c r="I52" s="15" t="s">
        <v>778</v>
      </c>
      <c r="J52" s="15">
        <v>1629</v>
      </c>
      <c r="K52" s="14" t="s">
        <v>64</v>
      </c>
      <c r="L52" s="13" t="s">
        <v>18</v>
      </c>
      <c r="M52" s="12" t="s">
        <v>2921</v>
      </c>
      <c r="N52" s="11" t="s">
        <v>2928</v>
      </c>
      <c r="O52" s="10">
        <v>26490</v>
      </c>
      <c r="P52" s="121"/>
      <c r="Q52" s="122"/>
    </row>
    <row r="53" spans="1:17" x14ac:dyDescent="0.3">
      <c r="A53" s="70" t="s">
        <v>4031</v>
      </c>
      <c r="B53" s="9" t="str">
        <f t="shared" si="0"/>
        <v/>
      </c>
      <c r="C53" s="8" t="str">
        <f t="shared" si="1"/>
        <v>◄</v>
      </c>
      <c r="D53" s="7"/>
      <c r="E53" s="6"/>
      <c r="F53" s="45" t="s">
        <v>855</v>
      </c>
      <c r="G53" s="17" t="s">
        <v>2925</v>
      </c>
      <c r="H53" s="16" t="s">
        <v>4115</v>
      </c>
      <c r="I53" s="15" t="s">
        <v>4107</v>
      </c>
      <c r="J53" s="15">
        <v>1629</v>
      </c>
      <c r="K53" s="14" t="s">
        <v>50</v>
      </c>
      <c r="L53" s="13" t="s">
        <v>4319</v>
      </c>
      <c r="M53" s="12" t="s">
        <v>2921</v>
      </c>
      <c r="N53" s="11" t="s">
        <v>50</v>
      </c>
      <c r="O53" s="10">
        <v>26490</v>
      </c>
      <c r="P53" s="121"/>
      <c r="Q53" s="122"/>
    </row>
    <row r="54" spans="1:17" ht="15" thickBot="1" x14ac:dyDescent="0.35">
      <c r="A54" s="70" t="s">
        <v>4031</v>
      </c>
      <c r="B54" s="9" t="str">
        <f t="shared" si="0"/>
        <v/>
      </c>
      <c r="C54" s="8" t="str">
        <f t="shared" si="1"/>
        <v>◄</v>
      </c>
      <c r="D54" s="7"/>
      <c r="E54" s="6"/>
      <c r="F54" s="46" t="s">
        <v>120</v>
      </c>
      <c r="G54" s="17" t="s">
        <v>2925</v>
      </c>
      <c r="H54" s="16" t="s">
        <v>2936</v>
      </c>
      <c r="I54" s="15">
        <v>0</v>
      </c>
      <c r="J54" s="15">
        <v>1629</v>
      </c>
      <c r="K54" s="14" t="s">
        <v>64</v>
      </c>
      <c r="L54" s="13" t="s">
        <v>18</v>
      </c>
      <c r="M54" s="12" t="s">
        <v>2921</v>
      </c>
      <c r="N54" s="11" t="s">
        <v>4209</v>
      </c>
      <c r="O54" s="10">
        <v>26490</v>
      </c>
      <c r="P54" s="118"/>
      <c r="Q54" s="117"/>
    </row>
    <row r="55" spans="1:17" x14ac:dyDescent="0.3">
      <c r="A55" s="70" t="s">
        <v>4031</v>
      </c>
      <c r="B55" s="9" t="str">
        <f t="shared" si="0"/>
        <v/>
      </c>
      <c r="C55" s="8" t="str">
        <f t="shared" si="1"/>
        <v>◄</v>
      </c>
      <c r="D55" s="7"/>
      <c r="E55" s="6"/>
      <c r="F55" s="46" t="s">
        <v>127</v>
      </c>
      <c r="G55" s="17" t="s">
        <v>2925</v>
      </c>
      <c r="H55" s="16" t="s">
        <v>2938</v>
      </c>
      <c r="I55" s="15">
        <v>0</v>
      </c>
      <c r="J55" s="15">
        <v>1630</v>
      </c>
      <c r="K55" s="14" t="s">
        <v>906</v>
      </c>
      <c r="L55" s="13" t="s">
        <v>18</v>
      </c>
      <c r="M55" s="12" t="s">
        <v>2921</v>
      </c>
      <c r="N55" s="11" t="s">
        <v>2928</v>
      </c>
      <c r="O55" s="10">
        <v>26490</v>
      </c>
      <c r="P55" s="120" t="s">
        <v>2929</v>
      </c>
      <c r="Q55" s="114" t="s">
        <v>318</v>
      </c>
    </row>
    <row r="56" spans="1:17" x14ac:dyDescent="0.3">
      <c r="A56" s="70" t="s">
        <v>4031</v>
      </c>
      <c r="B56" s="9" t="str">
        <f t="shared" si="0"/>
        <v/>
      </c>
      <c r="C56" s="8" t="str">
        <f t="shared" si="1"/>
        <v>◄</v>
      </c>
      <c r="D56" s="7"/>
      <c r="E56" s="6"/>
      <c r="F56" s="45" t="s">
        <v>128</v>
      </c>
      <c r="G56" s="17" t="s">
        <v>2925</v>
      </c>
      <c r="H56" s="16" t="s">
        <v>2941</v>
      </c>
      <c r="I56" s="15">
        <v>0</v>
      </c>
      <c r="J56" s="15">
        <v>1630</v>
      </c>
      <c r="K56" s="14" t="s">
        <v>64</v>
      </c>
      <c r="L56" s="13" t="s">
        <v>18</v>
      </c>
      <c r="M56" s="12" t="s">
        <v>2921</v>
      </c>
      <c r="N56" s="11" t="s">
        <v>2928</v>
      </c>
      <c r="O56" s="10">
        <v>26490</v>
      </c>
      <c r="P56" s="121"/>
      <c r="Q56" s="122"/>
    </row>
    <row r="57" spans="1:17" x14ac:dyDescent="0.3">
      <c r="A57" s="70" t="s">
        <v>4031</v>
      </c>
      <c r="B57" s="9" t="str">
        <f t="shared" si="0"/>
        <v/>
      </c>
      <c r="C57" s="8" t="str">
        <f t="shared" si="1"/>
        <v>◄</v>
      </c>
      <c r="D57" s="7"/>
      <c r="E57" s="6"/>
      <c r="F57" s="45" t="s">
        <v>129</v>
      </c>
      <c r="G57" s="17" t="s">
        <v>2925</v>
      </c>
      <c r="H57" s="16" t="s">
        <v>4116</v>
      </c>
      <c r="I57" s="15" t="s">
        <v>4107</v>
      </c>
      <c r="J57" s="15">
        <v>1630</v>
      </c>
      <c r="K57" s="14" t="s">
        <v>50</v>
      </c>
      <c r="L57" s="13" t="s">
        <v>4319</v>
      </c>
      <c r="M57" s="12" t="s">
        <v>2921</v>
      </c>
      <c r="N57" s="11" t="s">
        <v>50</v>
      </c>
      <c r="O57" s="10">
        <v>26490</v>
      </c>
      <c r="P57" s="121"/>
      <c r="Q57" s="122"/>
    </row>
    <row r="58" spans="1:17" x14ac:dyDescent="0.3">
      <c r="A58" s="70" t="s">
        <v>4031</v>
      </c>
      <c r="B58" s="9" t="str">
        <f t="shared" si="0"/>
        <v/>
      </c>
      <c r="C58" s="8" t="str">
        <f t="shared" si="1"/>
        <v>◄</v>
      </c>
      <c r="D58" s="7"/>
      <c r="E58" s="6"/>
      <c r="F58" s="46" t="s">
        <v>127</v>
      </c>
      <c r="G58" s="17" t="s">
        <v>2925</v>
      </c>
      <c r="H58" s="16" t="s">
        <v>2939</v>
      </c>
      <c r="I58" s="15">
        <v>0</v>
      </c>
      <c r="J58" s="15">
        <v>1630</v>
      </c>
      <c r="K58" s="14" t="s">
        <v>906</v>
      </c>
      <c r="L58" s="13" t="s">
        <v>18</v>
      </c>
      <c r="M58" s="12" t="s">
        <v>2921</v>
      </c>
      <c r="N58" s="11" t="s">
        <v>2928</v>
      </c>
      <c r="O58" s="10">
        <v>26490</v>
      </c>
      <c r="P58" s="118"/>
      <c r="Q58" s="117"/>
    </row>
    <row r="59" spans="1:17" ht="15" thickBot="1" x14ac:dyDescent="0.35">
      <c r="A59" s="70" t="s">
        <v>4031</v>
      </c>
      <c r="B59" s="9" t="str">
        <f t="shared" si="0"/>
        <v/>
      </c>
      <c r="C59" s="8" t="str">
        <f t="shared" si="1"/>
        <v>◄</v>
      </c>
      <c r="D59" s="7"/>
      <c r="E59" s="6"/>
      <c r="F59" s="45" t="s">
        <v>128</v>
      </c>
      <c r="G59" s="17" t="s">
        <v>2925</v>
      </c>
      <c r="H59" s="16" t="s">
        <v>2940</v>
      </c>
      <c r="I59" s="15">
        <v>0</v>
      </c>
      <c r="J59" s="15">
        <v>1630</v>
      </c>
      <c r="K59" s="14" t="s">
        <v>64</v>
      </c>
      <c r="L59" s="13" t="s">
        <v>18</v>
      </c>
      <c r="M59" s="12" t="s">
        <v>2921</v>
      </c>
      <c r="N59" s="11" t="s">
        <v>2928</v>
      </c>
      <c r="O59" s="10">
        <v>26490</v>
      </c>
      <c r="P59" s="118"/>
      <c r="Q59" s="117"/>
    </row>
    <row r="60" spans="1:17" x14ac:dyDescent="0.3">
      <c r="A60" s="70" t="s">
        <v>4031</v>
      </c>
      <c r="B60" s="9" t="str">
        <f t="shared" si="0"/>
        <v/>
      </c>
      <c r="C60" s="8" t="str">
        <f t="shared" si="1"/>
        <v>◄</v>
      </c>
      <c r="D60" s="7"/>
      <c r="E60" s="6"/>
      <c r="F60" s="46" t="s">
        <v>135</v>
      </c>
      <c r="G60" s="17" t="s">
        <v>2925</v>
      </c>
      <c r="H60" s="16" t="s">
        <v>2942</v>
      </c>
      <c r="I60" s="15">
        <v>0</v>
      </c>
      <c r="J60" s="15">
        <v>1631</v>
      </c>
      <c r="K60" s="14" t="s">
        <v>64</v>
      </c>
      <c r="L60" s="13" t="s">
        <v>18</v>
      </c>
      <c r="M60" s="12" t="s">
        <v>2921</v>
      </c>
      <c r="N60" s="11" t="s">
        <v>2928</v>
      </c>
      <c r="O60" s="10">
        <v>26490</v>
      </c>
      <c r="P60" s="120" t="s">
        <v>2929</v>
      </c>
      <c r="Q60" s="114">
        <v>0</v>
      </c>
    </row>
    <row r="61" spans="1:17" x14ac:dyDescent="0.3">
      <c r="A61" s="70" t="s">
        <v>4031</v>
      </c>
      <c r="B61" s="9" t="str">
        <f t="shared" si="0"/>
        <v/>
      </c>
      <c r="C61" s="8" t="str">
        <f t="shared" si="1"/>
        <v>◄</v>
      </c>
      <c r="D61" s="7"/>
      <c r="E61" s="6"/>
      <c r="F61" s="45" t="s">
        <v>136</v>
      </c>
      <c r="G61" s="17" t="s">
        <v>2925</v>
      </c>
      <c r="H61" s="16" t="s">
        <v>2943</v>
      </c>
      <c r="I61" s="15">
        <v>0</v>
      </c>
      <c r="J61" s="15">
        <v>1631</v>
      </c>
      <c r="K61" s="14" t="s">
        <v>906</v>
      </c>
      <c r="L61" s="13" t="s">
        <v>18</v>
      </c>
      <c r="M61" s="12" t="s">
        <v>2921</v>
      </c>
      <c r="N61" s="11" t="s">
        <v>2928</v>
      </c>
      <c r="O61" s="10">
        <v>26490</v>
      </c>
      <c r="P61" s="121"/>
      <c r="Q61" s="122"/>
    </row>
    <row r="62" spans="1:17" ht="15" thickBot="1" x14ac:dyDescent="0.35">
      <c r="A62" s="70" t="s">
        <v>4031</v>
      </c>
      <c r="B62" s="9" t="str">
        <f t="shared" si="0"/>
        <v/>
      </c>
      <c r="C62" s="8" t="str">
        <f t="shared" si="1"/>
        <v>◄</v>
      </c>
      <c r="D62" s="7"/>
      <c r="E62" s="6"/>
      <c r="F62" s="45" t="s">
        <v>137</v>
      </c>
      <c r="G62" s="17" t="s">
        <v>2925</v>
      </c>
      <c r="H62" s="16" t="s">
        <v>4117</v>
      </c>
      <c r="I62" s="15" t="s">
        <v>4107</v>
      </c>
      <c r="J62" s="15">
        <v>1631</v>
      </c>
      <c r="K62" s="14" t="s">
        <v>50</v>
      </c>
      <c r="L62" s="13" t="s">
        <v>4319</v>
      </c>
      <c r="M62" s="12" t="s">
        <v>2921</v>
      </c>
      <c r="N62" s="11" t="s">
        <v>50</v>
      </c>
      <c r="O62" s="10">
        <v>26490</v>
      </c>
      <c r="P62" s="121"/>
      <c r="Q62" s="122"/>
    </row>
    <row r="63" spans="1:17" x14ac:dyDescent="0.3">
      <c r="A63" s="70" t="s">
        <v>4031</v>
      </c>
      <c r="B63" s="9" t="str">
        <f t="shared" si="0"/>
        <v/>
      </c>
      <c r="C63" s="8" t="str">
        <f t="shared" si="1"/>
        <v>◄</v>
      </c>
      <c r="D63" s="7"/>
      <c r="E63" s="6"/>
      <c r="F63" s="46" t="s">
        <v>144</v>
      </c>
      <c r="G63" s="17" t="s">
        <v>2925</v>
      </c>
      <c r="H63" s="16" t="s">
        <v>2944</v>
      </c>
      <c r="I63" s="15">
        <v>0</v>
      </c>
      <c r="J63" s="15">
        <v>1632</v>
      </c>
      <c r="K63" s="14" t="s">
        <v>64</v>
      </c>
      <c r="L63" s="13" t="s">
        <v>18</v>
      </c>
      <c r="M63" s="12" t="s">
        <v>2921</v>
      </c>
      <c r="N63" s="11" t="s">
        <v>2928</v>
      </c>
      <c r="O63" s="10">
        <v>26490</v>
      </c>
      <c r="P63" s="120" t="s">
        <v>2929</v>
      </c>
      <c r="Q63" s="114" t="s">
        <v>318</v>
      </c>
    </row>
    <row r="64" spans="1:17" x14ac:dyDescent="0.3">
      <c r="A64" s="70" t="s">
        <v>4031</v>
      </c>
      <c r="B64" s="9" t="str">
        <f t="shared" si="0"/>
        <v/>
      </c>
      <c r="C64" s="8" t="str">
        <f t="shared" si="1"/>
        <v>◄</v>
      </c>
      <c r="D64" s="7"/>
      <c r="E64" s="6"/>
      <c r="F64" s="45" t="s">
        <v>145</v>
      </c>
      <c r="G64" s="17" t="s">
        <v>2925</v>
      </c>
      <c r="H64" s="16" t="s">
        <v>2946</v>
      </c>
      <c r="I64" s="15">
        <v>0</v>
      </c>
      <c r="J64" s="15">
        <v>1632</v>
      </c>
      <c r="K64" s="14" t="s">
        <v>64</v>
      </c>
      <c r="L64" s="13" t="s">
        <v>18</v>
      </c>
      <c r="M64" s="12" t="s">
        <v>2921</v>
      </c>
      <c r="N64" s="11" t="s">
        <v>2928</v>
      </c>
      <c r="O64" s="10">
        <v>26490</v>
      </c>
      <c r="P64" s="121"/>
      <c r="Q64" s="122"/>
    </row>
    <row r="65" spans="1:17" x14ac:dyDescent="0.3">
      <c r="A65" s="70" t="s">
        <v>4031</v>
      </c>
      <c r="B65" s="9" t="str">
        <f t="shared" si="0"/>
        <v/>
      </c>
      <c r="C65" s="8" t="str">
        <f t="shared" si="1"/>
        <v>◄</v>
      </c>
      <c r="D65" s="7"/>
      <c r="E65" s="6"/>
      <c r="F65" s="45" t="s">
        <v>146</v>
      </c>
      <c r="G65" s="17" t="s">
        <v>2925</v>
      </c>
      <c r="H65" s="16" t="s">
        <v>4118</v>
      </c>
      <c r="I65" s="15" t="s">
        <v>4107</v>
      </c>
      <c r="J65" s="15">
        <v>1632</v>
      </c>
      <c r="K65" s="14" t="s">
        <v>50</v>
      </c>
      <c r="L65" s="13" t="s">
        <v>4319</v>
      </c>
      <c r="M65" s="12" t="s">
        <v>2921</v>
      </c>
      <c r="N65" s="11" t="s">
        <v>50</v>
      </c>
      <c r="O65" s="10">
        <v>26490</v>
      </c>
      <c r="P65" s="121"/>
      <c r="Q65" s="122"/>
    </row>
    <row r="66" spans="1:17" ht="15" thickBot="1" x14ac:dyDescent="0.35">
      <c r="A66" s="70" t="s">
        <v>4031</v>
      </c>
      <c r="B66" s="9" t="str">
        <f t="shared" si="0"/>
        <v/>
      </c>
      <c r="C66" s="8" t="str">
        <f t="shared" si="1"/>
        <v>◄</v>
      </c>
      <c r="D66" s="7"/>
      <c r="E66" s="6"/>
      <c r="F66" s="46" t="s">
        <v>144</v>
      </c>
      <c r="G66" s="17" t="s">
        <v>2925</v>
      </c>
      <c r="H66" s="16" t="s">
        <v>2945</v>
      </c>
      <c r="I66" s="15">
        <v>0</v>
      </c>
      <c r="J66" s="15" t="e">
        <v>#REF!</v>
      </c>
      <c r="K66" s="14" t="s">
        <v>64</v>
      </c>
      <c r="L66" s="13" t="s">
        <v>18</v>
      </c>
      <c r="M66" s="12" t="s">
        <v>2921</v>
      </c>
      <c r="N66" s="11" t="s">
        <v>2928</v>
      </c>
      <c r="O66" s="10">
        <v>26490</v>
      </c>
      <c r="P66" s="118"/>
      <c r="Q66" s="117"/>
    </row>
    <row r="67" spans="1:17" x14ac:dyDescent="0.3">
      <c r="A67" s="70" t="s">
        <v>4031</v>
      </c>
      <c r="B67" s="9" t="str">
        <f t="shared" si="0"/>
        <v/>
      </c>
      <c r="C67" s="8" t="str">
        <f t="shared" si="1"/>
        <v>◄</v>
      </c>
      <c r="D67" s="7"/>
      <c r="E67" s="6"/>
      <c r="F67" s="46" t="s">
        <v>150</v>
      </c>
      <c r="G67" s="17" t="s">
        <v>2925</v>
      </c>
      <c r="H67" s="16" t="s">
        <v>2947</v>
      </c>
      <c r="I67" s="15">
        <v>0</v>
      </c>
      <c r="J67" s="15">
        <v>1633</v>
      </c>
      <c r="K67" s="14" t="s">
        <v>906</v>
      </c>
      <c r="L67" s="13" t="s">
        <v>18</v>
      </c>
      <c r="M67" s="12" t="s">
        <v>2921</v>
      </c>
      <c r="N67" s="11" t="s">
        <v>2928</v>
      </c>
      <c r="O67" s="10">
        <v>26490</v>
      </c>
      <c r="P67" s="120" t="s">
        <v>2929</v>
      </c>
      <c r="Q67" s="114">
        <v>0</v>
      </c>
    </row>
    <row r="68" spans="1:17" x14ac:dyDescent="0.3">
      <c r="A68" s="70" t="s">
        <v>4031</v>
      </c>
      <c r="B68" s="9" t="str">
        <f t="shared" si="0"/>
        <v/>
      </c>
      <c r="C68" s="8" t="str">
        <f t="shared" si="1"/>
        <v>◄</v>
      </c>
      <c r="D68" s="7"/>
      <c r="E68" s="6"/>
      <c r="F68" s="45" t="s">
        <v>151</v>
      </c>
      <c r="G68" s="17" t="s">
        <v>2925</v>
      </c>
      <c r="H68" s="16" t="s">
        <v>2948</v>
      </c>
      <c r="I68" s="15">
        <v>0</v>
      </c>
      <c r="J68" s="15">
        <v>1633</v>
      </c>
      <c r="K68" s="14" t="s">
        <v>906</v>
      </c>
      <c r="L68" s="13" t="s">
        <v>18</v>
      </c>
      <c r="M68" s="12" t="s">
        <v>2921</v>
      </c>
      <c r="N68" s="11" t="s">
        <v>2928</v>
      </c>
      <c r="O68" s="10">
        <v>26490</v>
      </c>
      <c r="P68" s="121"/>
      <c r="Q68" s="122"/>
    </row>
    <row r="69" spans="1:17" ht="15" thickBot="1" x14ac:dyDescent="0.35">
      <c r="A69" s="70" t="s">
        <v>4031</v>
      </c>
      <c r="B69" s="9" t="str">
        <f t="shared" si="0"/>
        <v/>
      </c>
      <c r="C69" s="8" t="str">
        <f t="shared" si="1"/>
        <v>◄</v>
      </c>
      <c r="D69" s="7"/>
      <c r="E69" s="6"/>
      <c r="F69" s="45" t="s">
        <v>152</v>
      </c>
      <c r="G69" s="17" t="s">
        <v>2925</v>
      </c>
      <c r="H69" s="16" t="s">
        <v>4119</v>
      </c>
      <c r="I69" s="15" t="s">
        <v>4107</v>
      </c>
      <c r="J69" s="15">
        <v>1633</v>
      </c>
      <c r="K69" s="14" t="s">
        <v>50</v>
      </c>
      <c r="L69" s="13" t="s">
        <v>4319</v>
      </c>
      <c r="M69" s="12" t="s">
        <v>2921</v>
      </c>
      <c r="N69" s="11" t="s">
        <v>50</v>
      </c>
      <c r="O69" s="10">
        <v>26490</v>
      </c>
      <c r="P69" s="121"/>
      <c r="Q69" s="122"/>
    </row>
    <row r="70" spans="1:17" x14ac:dyDescent="0.3">
      <c r="A70" s="70" t="s">
        <v>4031</v>
      </c>
      <c r="B70" s="9" t="str">
        <f t="shared" si="0"/>
        <v/>
      </c>
      <c r="C70" s="8" t="str">
        <f t="shared" si="1"/>
        <v>◄</v>
      </c>
      <c r="D70" s="7"/>
      <c r="E70" s="6"/>
      <c r="F70" s="46" t="s">
        <v>158</v>
      </c>
      <c r="G70" s="17" t="s">
        <v>2925</v>
      </c>
      <c r="H70" s="16" t="s">
        <v>2949</v>
      </c>
      <c r="I70" s="15">
        <v>0</v>
      </c>
      <c r="J70" s="15">
        <v>1634</v>
      </c>
      <c r="K70" s="14" t="s">
        <v>906</v>
      </c>
      <c r="L70" s="13" t="s">
        <v>18</v>
      </c>
      <c r="M70" s="12" t="s">
        <v>2921</v>
      </c>
      <c r="N70" s="11" t="s">
        <v>2928</v>
      </c>
      <c r="O70" s="10">
        <v>26490</v>
      </c>
      <c r="P70" s="120" t="s">
        <v>2929</v>
      </c>
      <c r="Q70" s="114" t="s">
        <v>318</v>
      </c>
    </row>
    <row r="71" spans="1:17" x14ac:dyDescent="0.3">
      <c r="A71" s="70" t="s">
        <v>4031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45" t="s">
        <v>159</v>
      </c>
      <c r="G71" s="17" t="s">
        <v>2925</v>
      </c>
      <c r="H71" s="16" t="s">
        <v>2951</v>
      </c>
      <c r="I71" s="15">
        <v>0</v>
      </c>
      <c r="J71" s="15">
        <v>1634</v>
      </c>
      <c r="K71" s="14" t="s">
        <v>64</v>
      </c>
      <c r="L71" s="13" t="s">
        <v>18</v>
      </c>
      <c r="M71" s="12" t="s">
        <v>2921</v>
      </c>
      <c r="N71" s="11" t="s">
        <v>18</v>
      </c>
      <c r="O71" s="10">
        <v>26490</v>
      </c>
      <c r="P71" s="121"/>
      <c r="Q71" s="122"/>
    </row>
    <row r="72" spans="1:17" x14ac:dyDescent="0.3">
      <c r="A72" s="70" t="s">
        <v>4031</v>
      </c>
      <c r="B72" s="9" t="str">
        <f t="shared" si="2"/>
        <v/>
      </c>
      <c r="C72" s="8" t="str">
        <f t="shared" si="3"/>
        <v>◄</v>
      </c>
      <c r="D72" s="7"/>
      <c r="E72" s="6"/>
      <c r="F72" s="45" t="s">
        <v>887</v>
      </c>
      <c r="G72" s="17" t="s">
        <v>2925</v>
      </c>
      <c r="H72" s="16" t="s">
        <v>4120</v>
      </c>
      <c r="I72" s="15" t="s">
        <v>4107</v>
      </c>
      <c r="J72" s="15">
        <v>1634</v>
      </c>
      <c r="K72" s="14" t="s">
        <v>50</v>
      </c>
      <c r="L72" s="13" t="s">
        <v>4319</v>
      </c>
      <c r="M72" s="12" t="s">
        <v>2921</v>
      </c>
      <c r="N72" s="11" t="s">
        <v>50</v>
      </c>
      <c r="O72" s="10">
        <v>26490</v>
      </c>
      <c r="P72" s="121"/>
      <c r="Q72" s="122"/>
    </row>
    <row r="73" spans="1:17" ht="15" thickBot="1" x14ac:dyDescent="0.35">
      <c r="A73" s="70" t="s">
        <v>4031</v>
      </c>
      <c r="B73" s="9" t="str">
        <f t="shared" si="2"/>
        <v/>
      </c>
      <c r="C73" s="8" t="str">
        <f t="shared" si="3"/>
        <v>◄</v>
      </c>
      <c r="D73" s="7"/>
      <c r="E73" s="6"/>
      <c r="F73" s="46" t="s">
        <v>158</v>
      </c>
      <c r="G73" s="17" t="s">
        <v>2925</v>
      </c>
      <c r="H73" s="16" t="s">
        <v>2950</v>
      </c>
      <c r="I73" s="15">
        <v>0</v>
      </c>
      <c r="J73" s="15">
        <v>1634</v>
      </c>
      <c r="K73" s="14" t="s">
        <v>906</v>
      </c>
      <c r="L73" s="13" t="s">
        <v>18</v>
      </c>
      <c r="M73" s="12" t="s">
        <v>2921</v>
      </c>
      <c r="N73" s="11" t="s">
        <v>2928</v>
      </c>
      <c r="O73" s="10">
        <v>26490</v>
      </c>
      <c r="P73" s="118"/>
      <c r="Q73" s="117"/>
    </row>
    <row r="74" spans="1:17" x14ac:dyDescent="0.3">
      <c r="A74" s="70" t="s">
        <v>4031</v>
      </c>
      <c r="B74" s="9" t="str">
        <f t="shared" si="2"/>
        <v/>
      </c>
      <c r="C74" s="8" t="str">
        <f t="shared" si="3"/>
        <v>◄</v>
      </c>
      <c r="D74" s="7"/>
      <c r="E74" s="6"/>
      <c r="F74" s="46" t="s">
        <v>166</v>
      </c>
      <c r="G74" s="17" t="s">
        <v>2925</v>
      </c>
      <c r="H74" s="16" t="s">
        <v>2952</v>
      </c>
      <c r="I74" s="15">
        <v>0</v>
      </c>
      <c r="J74" s="15">
        <v>1635</v>
      </c>
      <c r="K74" s="14" t="s">
        <v>906</v>
      </c>
      <c r="L74" s="13" t="s">
        <v>18</v>
      </c>
      <c r="M74" s="12" t="s">
        <v>2921</v>
      </c>
      <c r="N74" s="11" t="s">
        <v>2928</v>
      </c>
      <c r="O74" s="10">
        <v>26490</v>
      </c>
      <c r="P74" s="120" t="s">
        <v>2929</v>
      </c>
      <c r="Q74" s="114">
        <v>0</v>
      </c>
    </row>
    <row r="75" spans="1:17" x14ac:dyDescent="0.3">
      <c r="A75" s="70" t="s">
        <v>4031</v>
      </c>
      <c r="B75" s="9" t="str">
        <f t="shared" si="2"/>
        <v/>
      </c>
      <c r="C75" s="8" t="str">
        <f t="shared" si="3"/>
        <v>◄</v>
      </c>
      <c r="D75" s="7"/>
      <c r="E75" s="6"/>
      <c r="F75" s="45" t="s">
        <v>167</v>
      </c>
      <c r="G75" s="17" t="s">
        <v>2925</v>
      </c>
      <c r="H75" s="16" t="s">
        <v>2953</v>
      </c>
      <c r="I75" s="15">
        <v>0</v>
      </c>
      <c r="J75" s="15">
        <v>1635</v>
      </c>
      <c r="K75" s="14" t="s">
        <v>906</v>
      </c>
      <c r="L75" s="13" t="s">
        <v>18</v>
      </c>
      <c r="M75" s="12" t="s">
        <v>2921</v>
      </c>
      <c r="N75" s="11" t="s">
        <v>2928</v>
      </c>
      <c r="O75" s="10">
        <v>26490</v>
      </c>
      <c r="P75" s="121"/>
      <c r="Q75" s="122"/>
    </row>
    <row r="76" spans="1:17" ht="15" thickBot="1" x14ac:dyDescent="0.35">
      <c r="A76" s="70" t="s">
        <v>4031</v>
      </c>
      <c r="B76" s="9" t="str">
        <f t="shared" si="2"/>
        <v/>
      </c>
      <c r="C76" s="8" t="str">
        <f t="shared" si="3"/>
        <v>◄</v>
      </c>
      <c r="D76" s="7"/>
      <c r="E76" s="6"/>
      <c r="F76" s="45" t="s">
        <v>168</v>
      </c>
      <c r="G76" s="17" t="s">
        <v>2925</v>
      </c>
      <c r="H76" s="16" t="s">
        <v>4121</v>
      </c>
      <c r="I76" s="15" t="s">
        <v>4107</v>
      </c>
      <c r="J76" s="15">
        <v>1635</v>
      </c>
      <c r="K76" s="14" t="s">
        <v>50</v>
      </c>
      <c r="L76" s="13" t="s">
        <v>4319</v>
      </c>
      <c r="M76" s="12" t="s">
        <v>2921</v>
      </c>
      <c r="N76" s="11" t="s">
        <v>50</v>
      </c>
      <c r="O76" s="10">
        <v>26490</v>
      </c>
      <c r="P76" s="121"/>
      <c r="Q76" s="122"/>
    </row>
    <row r="77" spans="1:17" x14ac:dyDescent="0.3">
      <c r="A77" s="70" t="s">
        <v>4031</v>
      </c>
      <c r="B77" s="9" t="str">
        <f t="shared" si="2"/>
        <v/>
      </c>
      <c r="C77" s="8" t="str">
        <f t="shared" si="3"/>
        <v>◄</v>
      </c>
      <c r="D77" s="7"/>
      <c r="E77" s="6"/>
      <c r="F77" s="46" t="s">
        <v>174</v>
      </c>
      <c r="G77" s="17" t="s">
        <v>2954</v>
      </c>
      <c r="H77" s="16" t="s">
        <v>2955</v>
      </c>
      <c r="I77" s="15">
        <v>0</v>
      </c>
      <c r="J77" s="15" t="s">
        <v>2956</v>
      </c>
      <c r="K77" s="14" t="s">
        <v>1654</v>
      </c>
      <c r="L77" s="13" t="s">
        <v>18</v>
      </c>
      <c r="M77" s="12" t="s">
        <v>2921</v>
      </c>
      <c r="N77" s="11" t="s">
        <v>2928</v>
      </c>
      <c r="O77" s="10">
        <v>26490</v>
      </c>
      <c r="P77" s="120" t="s">
        <v>2929</v>
      </c>
      <c r="Q77" s="114">
        <v>0</v>
      </c>
    </row>
    <row r="78" spans="1:17" x14ac:dyDescent="0.3">
      <c r="A78" s="70" t="s">
        <v>4031</v>
      </c>
      <c r="B78" s="9" t="str">
        <f t="shared" si="2"/>
        <v/>
      </c>
      <c r="C78" s="8" t="str">
        <f t="shared" si="3"/>
        <v>◄</v>
      </c>
      <c r="D78" s="7"/>
      <c r="E78" s="6"/>
      <c r="F78" s="45" t="s">
        <v>175</v>
      </c>
      <c r="G78" s="17" t="s">
        <v>2954</v>
      </c>
      <c r="H78" s="16" t="s">
        <v>2957</v>
      </c>
      <c r="I78" s="15">
        <v>0</v>
      </c>
      <c r="J78" s="15" t="s">
        <v>2956</v>
      </c>
      <c r="K78" s="14" t="s">
        <v>50</v>
      </c>
      <c r="L78" s="13" t="s">
        <v>70</v>
      </c>
      <c r="M78" s="12" t="s">
        <v>2921</v>
      </c>
      <c r="N78" s="11" t="s">
        <v>50</v>
      </c>
      <c r="O78" s="10">
        <v>26490</v>
      </c>
      <c r="P78" s="121"/>
      <c r="Q78" s="122"/>
    </row>
    <row r="79" spans="1:17" ht="15" thickBot="1" x14ac:dyDescent="0.35">
      <c r="A79" s="70" t="s">
        <v>4031</v>
      </c>
      <c r="B79" s="9" t="str">
        <f t="shared" si="2"/>
        <v/>
      </c>
      <c r="C79" s="8" t="str">
        <f t="shared" si="3"/>
        <v>◄</v>
      </c>
      <c r="D79" s="7"/>
      <c r="E79" s="6"/>
      <c r="F79" s="45" t="s">
        <v>1445</v>
      </c>
      <c r="G79" s="17" t="s">
        <v>2954</v>
      </c>
      <c r="H79" s="16" t="s">
        <v>4122</v>
      </c>
      <c r="I79" s="15" t="s">
        <v>4107</v>
      </c>
      <c r="J79" s="15" t="s">
        <v>2956</v>
      </c>
      <c r="K79" s="14" t="s">
        <v>1654</v>
      </c>
      <c r="L79" s="13" t="s">
        <v>18</v>
      </c>
      <c r="M79" s="12" t="s">
        <v>2921</v>
      </c>
      <c r="N79" s="11" t="s">
        <v>2928</v>
      </c>
      <c r="O79" s="10">
        <v>26490</v>
      </c>
      <c r="P79" s="121"/>
      <c r="Q79" s="122"/>
    </row>
    <row r="80" spans="1:17" ht="18" x14ac:dyDescent="0.35">
      <c r="A80" s="70" t="s">
        <v>4031</v>
      </c>
      <c r="B80" s="9" t="str">
        <f t="shared" si="2"/>
        <v/>
      </c>
      <c r="C80" s="8" t="str">
        <f t="shared" si="3"/>
        <v>◄</v>
      </c>
      <c r="D80" s="7"/>
      <c r="E80" s="6"/>
      <c r="F80" s="46" t="s">
        <v>180</v>
      </c>
      <c r="G80" s="17" t="s">
        <v>2954</v>
      </c>
      <c r="H80" s="16" t="s">
        <v>2958</v>
      </c>
      <c r="I80" s="15" t="s">
        <v>778</v>
      </c>
      <c r="J80" s="15">
        <v>1637</v>
      </c>
      <c r="K80" s="14" t="s">
        <v>2959</v>
      </c>
      <c r="L80" s="13" t="s">
        <v>18</v>
      </c>
      <c r="M80" s="12" t="s">
        <v>2921</v>
      </c>
      <c r="N80" s="11" t="s">
        <v>2928</v>
      </c>
      <c r="O80" s="10">
        <v>26490</v>
      </c>
      <c r="P80" s="120" t="s">
        <v>2929</v>
      </c>
      <c r="Q80" s="114">
        <v>0</v>
      </c>
    </row>
    <row r="81" spans="1:17" ht="18" x14ac:dyDescent="0.35">
      <c r="A81" s="70" t="s">
        <v>4031</v>
      </c>
      <c r="B81" s="9" t="str">
        <f t="shared" si="2"/>
        <v/>
      </c>
      <c r="C81" s="8" t="str">
        <f t="shared" si="3"/>
        <v>◄</v>
      </c>
      <c r="D81" s="7"/>
      <c r="E81" s="6"/>
      <c r="F81" s="45" t="s">
        <v>181</v>
      </c>
      <c r="G81" s="17" t="s">
        <v>2954</v>
      </c>
      <c r="H81" s="16" t="s">
        <v>2960</v>
      </c>
      <c r="I81" s="15" t="s">
        <v>778</v>
      </c>
      <c r="J81" s="15">
        <v>1637</v>
      </c>
      <c r="K81" s="14" t="s">
        <v>50</v>
      </c>
      <c r="L81" s="13" t="s">
        <v>70</v>
      </c>
      <c r="M81" s="12" t="s">
        <v>2921</v>
      </c>
      <c r="N81" s="11" t="s">
        <v>50</v>
      </c>
      <c r="O81" s="10">
        <v>26490</v>
      </c>
      <c r="P81" s="121"/>
      <c r="Q81" s="122"/>
    </row>
    <row r="82" spans="1:17" ht="15" thickBot="1" x14ac:dyDescent="0.35">
      <c r="A82" s="70" t="s">
        <v>4031</v>
      </c>
      <c r="B82" s="9" t="str">
        <f t="shared" si="2"/>
        <v/>
      </c>
      <c r="C82" s="8" t="str">
        <f t="shared" si="3"/>
        <v>◄</v>
      </c>
      <c r="D82" s="7"/>
      <c r="E82" s="6"/>
      <c r="F82" s="45" t="s">
        <v>182</v>
      </c>
      <c r="G82" s="17" t="s">
        <v>2954</v>
      </c>
      <c r="H82" s="16" t="s">
        <v>4123</v>
      </c>
      <c r="I82" s="15" t="s">
        <v>4107</v>
      </c>
      <c r="J82" s="15">
        <v>1637</v>
      </c>
      <c r="K82" s="14" t="s">
        <v>1654</v>
      </c>
      <c r="L82" s="13" t="s">
        <v>18</v>
      </c>
      <c r="M82" s="12" t="s">
        <v>2921</v>
      </c>
      <c r="N82" s="11" t="s">
        <v>2928</v>
      </c>
      <c r="O82" s="10">
        <v>26490</v>
      </c>
      <c r="P82" s="121"/>
      <c r="Q82" s="122"/>
    </row>
    <row r="83" spans="1:17" x14ac:dyDescent="0.3">
      <c r="A83" s="70" t="s">
        <v>4031</v>
      </c>
      <c r="B83" s="9" t="str">
        <f t="shared" si="2"/>
        <v/>
      </c>
      <c r="C83" s="8" t="str">
        <f t="shared" si="3"/>
        <v>◄</v>
      </c>
      <c r="D83" s="7"/>
      <c r="E83" s="6"/>
      <c r="F83" s="46" t="s">
        <v>188</v>
      </c>
      <c r="G83" s="17" t="s">
        <v>2961</v>
      </c>
      <c r="H83" s="16" t="s">
        <v>2962</v>
      </c>
      <c r="I83" s="15">
        <v>0</v>
      </c>
      <c r="J83" s="15" t="s">
        <v>2963</v>
      </c>
      <c r="K83" s="14" t="s">
        <v>2964</v>
      </c>
      <c r="L83" s="13" t="s">
        <v>18</v>
      </c>
      <c r="M83" s="12" t="s">
        <v>2965</v>
      </c>
      <c r="N83" s="11" t="s">
        <v>2966</v>
      </c>
      <c r="O83" s="10">
        <v>26553</v>
      </c>
      <c r="P83" s="120" t="s">
        <v>2967</v>
      </c>
      <c r="Q83" s="114">
        <v>0</v>
      </c>
    </row>
    <row r="84" spans="1:17" x14ac:dyDescent="0.3">
      <c r="A84" s="70" t="s">
        <v>4031</v>
      </c>
      <c r="B84" s="9" t="str">
        <f t="shared" si="2"/>
        <v/>
      </c>
      <c r="C84" s="8" t="str">
        <f t="shared" si="3"/>
        <v>◄</v>
      </c>
      <c r="D84" s="7"/>
      <c r="E84" s="6"/>
      <c r="F84" s="45" t="s">
        <v>189</v>
      </c>
      <c r="G84" s="17" t="s">
        <v>2961</v>
      </c>
      <c r="H84" s="16" t="s">
        <v>2968</v>
      </c>
      <c r="I84" s="15">
        <v>0</v>
      </c>
      <c r="J84" s="15" t="s">
        <v>2963</v>
      </c>
      <c r="K84" s="14" t="s">
        <v>50</v>
      </c>
      <c r="L84" s="13" t="s">
        <v>70</v>
      </c>
      <c r="M84" s="12" t="s">
        <v>2965</v>
      </c>
      <c r="N84" s="11" t="s">
        <v>50</v>
      </c>
      <c r="O84" s="10">
        <v>26553</v>
      </c>
      <c r="P84" s="121"/>
      <c r="Q84" s="122"/>
    </row>
    <row r="85" spans="1:17" ht="15" thickBot="1" x14ac:dyDescent="0.35">
      <c r="A85" s="70" t="s">
        <v>4031</v>
      </c>
      <c r="B85" s="9" t="str">
        <f t="shared" si="2"/>
        <v/>
      </c>
      <c r="C85" s="8" t="str">
        <f t="shared" si="3"/>
        <v>◄</v>
      </c>
      <c r="D85" s="7"/>
      <c r="E85" s="6"/>
      <c r="F85" s="45" t="s">
        <v>190</v>
      </c>
      <c r="G85" s="17" t="s">
        <v>2961</v>
      </c>
      <c r="H85" s="16" t="s">
        <v>4124</v>
      </c>
      <c r="I85" s="15" t="s">
        <v>4107</v>
      </c>
      <c r="J85" s="15" t="s">
        <v>2963</v>
      </c>
      <c r="K85" s="14" t="s">
        <v>1205</v>
      </c>
      <c r="L85" s="13" t="s">
        <v>18</v>
      </c>
      <c r="M85" s="12" t="s">
        <v>2965</v>
      </c>
      <c r="N85" s="11" t="s">
        <v>2966</v>
      </c>
      <c r="O85" s="10">
        <v>26553</v>
      </c>
      <c r="P85" s="121"/>
      <c r="Q85" s="122"/>
    </row>
    <row r="86" spans="1:17" x14ac:dyDescent="0.3">
      <c r="A86" s="70" t="s">
        <v>4031</v>
      </c>
      <c r="B86" s="9" t="str">
        <f t="shared" si="2"/>
        <v/>
      </c>
      <c r="C86" s="8" t="str">
        <f t="shared" si="3"/>
        <v>◄</v>
      </c>
      <c r="D86" s="7"/>
      <c r="E86" s="6"/>
      <c r="F86" s="46" t="s">
        <v>194</v>
      </c>
      <c r="G86" s="17" t="s">
        <v>2969</v>
      </c>
      <c r="H86" s="16" t="s">
        <v>2970</v>
      </c>
      <c r="I86" s="15">
        <v>0</v>
      </c>
      <c r="J86" s="15" t="s">
        <v>2971</v>
      </c>
      <c r="K86" s="14" t="s">
        <v>906</v>
      </c>
      <c r="L86" s="13" t="s">
        <v>18</v>
      </c>
      <c r="M86" s="12" t="s">
        <v>2965</v>
      </c>
      <c r="N86" s="11" t="s">
        <v>2966</v>
      </c>
      <c r="O86" s="10">
        <v>26553</v>
      </c>
      <c r="P86" s="120" t="s">
        <v>2972</v>
      </c>
      <c r="Q86" s="114">
        <v>0</v>
      </c>
    </row>
    <row r="87" spans="1:17" x14ac:dyDescent="0.3">
      <c r="A87" s="70" t="s">
        <v>4031</v>
      </c>
      <c r="B87" s="9" t="str">
        <f t="shared" si="2"/>
        <v/>
      </c>
      <c r="C87" s="8" t="str">
        <f t="shared" si="3"/>
        <v>◄</v>
      </c>
      <c r="D87" s="7"/>
      <c r="E87" s="6"/>
      <c r="F87" s="45" t="s">
        <v>912</v>
      </c>
      <c r="G87" s="17" t="s">
        <v>2969</v>
      </c>
      <c r="H87" s="16" t="s">
        <v>2973</v>
      </c>
      <c r="I87" s="15">
        <v>0</v>
      </c>
      <c r="J87" s="15" t="s">
        <v>2971</v>
      </c>
      <c r="K87" s="14" t="s">
        <v>50</v>
      </c>
      <c r="L87" s="13" t="s">
        <v>70</v>
      </c>
      <c r="M87" s="12" t="s">
        <v>2965</v>
      </c>
      <c r="N87" s="11" t="s">
        <v>50</v>
      </c>
      <c r="O87" s="10">
        <v>26553</v>
      </c>
      <c r="P87" s="121"/>
      <c r="Q87" s="122"/>
    </row>
    <row r="88" spans="1:17" ht="15" thickBot="1" x14ac:dyDescent="0.35">
      <c r="A88" s="70" t="s">
        <v>4031</v>
      </c>
      <c r="B88" s="9" t="str">
        <f t="shared" si="2"/>
        <v/>
      </c>
      <c r="C88" s="8" t="str">
        <f t="shared" si="3"/>
        <v>◄</v>
      </c>
      <c r="D88" s="7"/>
      <c r="E88" s="6"/>
      <c r="F88" s="45" t="s">
        <v>913</v>
      </c>
      <c r="G88" s="17" t="s">
        <v>2969</v>
      </c>
      <c r="H88" s="16" t="s">
        <v>4125</v>
      </c>
      <c r="I88" s="15" t="s">
        <v>4107</v>
      </c>
      <c r="J88" s="15" t="s">
        <v>2971</v>
      </c>
      <c r="K88" s="14" t="s">
        <v>3806</v>
      </c>
      <c r="L88" s="13" t="s">
        <v>18</v>
      </c>
      <c r="M88" s="12" t="s">
        <v>2965</v>
      </c>
      <c r="N88" s="11" t="s">
        <v>2966</v>
      </c>
      <c r="O88" s="10">
        <v>26553</v>
      </c>
      <c r="P88" s="121"/>
      <c r="Q88" s="122"/>
    </row>
    <row r="89" spans="1:17" x14ac:dyDescent="0.3">
      <c r="A89" s="70" t="s">
        <v>4031</v>
      </c>
      <c r="B89" s="9" t="str">
        <f t="shared" si="2"/>
        <v/>
      </c>
      <c r="C89" s="8" t="str">
        <f t="shared" si="3"/>
        <v>◄</v>
      </c>
      <c r="D89" s="7"/>
      <c r="E89" s="6"/>
      <c r="F89" s="46" t="s">
        <v>196</v>
      </c>
      <c r="G89" s="17" t="s">
        <v>2974</v>
      </c>
      <c r="H89" s="16" t="s">
        <v>2975</v>
      </c>
      <c r="I89" s="15" t="s">
        <v>1316</v>
      </c>
      <c r="J89" s="15" t="s">
        <v>2976</v>
      </c>
      <c r="K89" s="14" t="s">
        <v>578</v>
      </c>
      <c r="L89" s="13" t="s">
        <v>18</v>
      </c>
      <c r="M89" s="12" t="s">
        <v>2977</v>
      </c>
      <c r="N89" s="11" t="s">
        <v>2978</v>
      </c>
      <c r="O89" s="10">
        <v>26560</v>
      </c>
      <c r="P89" s="120" t="s">
        <v>2979</v>
      </c>
      <c r="Q89" s="114">
        <v>0</v>
      </c>
    </row>
    <row r="90" spans="1:17" x14ac:dyDescent="0.3">
      <c r="A90" s="70" t="s">
        <v>4031</v>
      </c>
      <c r="B90" s="9" t="str">
        <f t="shared" si="2"/>
        <v/>
      </c>
      <c r="C90" s="8" t="str">
        <f t="shared" si="3"/>
        <v>◄</v>
      </c>
      <c r="D90" s="7"/>
      <c r="E90" s="6"/>
      <c r="F90" s="45" t="s">
        <v>197</v>
      </c>
      <c r="G90" s="17" t="s">
        <v>2974</v>
      </c>
      <c r="H90" s="16" t="s">
        <v>2980</v>
      </c>
      <c r="I90" s="15" t="s">
        <v>4063</v>
      </c>
      <c r="J90" s="15" t="s">
        <v>2976</v>
      </c>
      <c r="K90" s="14" t="s">
        <v>2981</v>
      </c>
      <c r="L90" s="13" t="s">
        <v>18</v>
      </c>
      <c r="M90" s="12" t="s">
        <v>2977</v>
      </c>
      <c r="N90" s="11">
        <v>26563</v>
      </c>
      <c r="O90" s="10">
        <v>26560</v>
      </c>
      <c r="P90" s="121"/>
      <c r="Q90" s="122"/>
    </row>
    <row r="91" spans="1:17" ht="15" thickBot="1" x14ac:dyDescent="0.35">
      <c r="A91" s="70" t="s">
        <v>4031</v>
      </c>
      <c r="B91" s="9" t="str">
        <f t="shared" si="2"/>
        <v/>
      </c>
      <c r="C91" s="8" t="str">
        <f t="shared" si="3"/>
        <v>◄</v>
      </c>
      <c r="D91" s="7"/>
      <c r="E91" s="6"/>
      <c r="F91" s="45" t="s">
        <v>198</v>
      </c>
      <c r="G91" s="17" t="s">
        <v>2974</v>
      </c>
      <c r="H91" s="16" t="s">
        <v>4126</v>
      </c>
      <c r="I91" s="15" t="s">
        <v>4107</v>
      </c>
      <c r="J91" s="15" t="s">
        <v>2976</v>
      </c>
      <c r="K91" s="14" t="s">
        <v>50</v>
      </c>
      <c r="L91" s="13" t="s">
        <v>4319</v>
      </c>
      <c r="M91" s="12" t="s">
        <v>2977</v>
      </c>
      <c r="N91" s="11" t="s">
        <v>50</v>
      </c>
      <c r="O91" s="10">
        <v>26560</v>
      </c>
      <c r="P91" s="121"/>
      <c r="Q91" s="122"/>
    </row>
    <row r="92" spans="1:17" x14ac:dyDescent="0.3">
      <c r="A92" s="70" t="s">
        <v>4031</v>
      </c>
      <c r="B92" s="9" t="str">
        <f t="shared" si="2"/>
        <v/>
      </c>
      <c r="C92" s="8" t="str">
        <f t="shared" si="3"/>
        <v>◄</v>
      </c>
      <c r="D92" s="7"/>
      <c r="E92" s="6"/>
      <c r="F92" s="46" t="s">
        <v>205</v>
      </c>
      <c r="G92" s="17" t="s">
        <v>2982</v>
      </c>
      <c r="H92" s="16" t="s">
        <v>2983</v>
      </c>
      <c r="I92" s="15">
        <v>0</v>
      </c>
      <c r="J92" s="15" t="s">
        <v>2984</v>
      </c>
      <c r="K92" s="14" t="s">
        <v>17</v>
      </c>
      <c r="L92" s="13" t="s">
        <v>18</v>
      </c>
      <c r="M92" s="12" t="s">
        <v>2985</v>
      </c>
      <c r="N92" s="11" t="s">
        <v>2986</v>
      </c>
      <c r="O92" s="10">
        <v>26595</v>
      </c>
      <c r="P92" s="120" t="s">
        <v>2987</v>
      </c>
      <c r="Q92" s="114">
        <v>0</v>
      </c>
    </row>
    <row r="93" spans="1:17" x14ac:dyDescent="0.3">
      <c r="A93" s="70" t="s">
        <v>4031</v>
      </c>
      <c r="B93" s="9" t="str">
        <f t="shared" si="2"/>
        <v/>
      </c>
      <c r="C93" s="8" t="str">
        <f t="shared" si="3"/>
        <v>◄</v>
      </c>
      <c r="D93" s="7"/>
      <c r="E93" s="6"/>
      <c r="F93" s="45" t="s">
        <v>206</v>
      </c>
      <c r="G93" s="17" t="s">
        <v>2982</v>
      </c>
      <c r="H93" s="16" t="s">
        <v>2988</v>
      </c>
      <c r="I93" s="15">
        <v>0</v>
      </c>
      <c r="J93" s="15" t="s">
        <v>2984</v>
      </c>
      <c r="K93" s="14" t="s">
        <v>50</v>
      </c>
      <c r="L93" s="13" t="s">
        <v>70</v>
      </c>
      <c r="M93" s="12" t="s">
        <v>2985</v>
      </c>
      <c r="N93" s="11" t="s">
        <v>50</v>
      </c>
      <c r="O93" s="10">
        <v>26595</v>
      </c>
      <c r="P93" s="121"/>
      <c r="Q93" s="122"/>
    </row>
    <row r="94" spans="1:17" ht="15" thickBot="1" x14ac:dyDescent="0.35">
      <c r="A94" s="70" t="s">
        <v>4031</v>
      </c>
      <c r="B94" s="9" t="str">
        <f t="shared" si="2"/>
        <v/>
      </c>
      <c r="C94" s="8" t="str">
        <f t="shared" si="3"/>
        <v>◄</v>
      </c>
      <c r="D94" s="7"/>
      <c r="E94" s="6"/>
      <c r="F94" s="45" t="s">
        <v>207</v>
      </c>
      <c r="G94" s="17" t="s">
        <v>2982</v>
      </c>
      <c r="H94" s="16" t="s">
        <v>4179</v>
      </c>
      <c r="I94" s="15" t="s">
        <v>4107</v>
      </c>
      <c r="J94" s="15" t="s">
        <v>2984</v>
      </c>
      <c r="K94" s="14" t="s">
        <v>50</v>
      </c>
      <c r="L94" s="13" t="s">
        <v>4319</v>
      </c>
      <c r="M94" s="12" t="s">
        <v>2985</v>
      </c>
      <c r="N94" s="11" t="s">
        <v>50</v>
      </c>
      <c r="O94" s="10">
        <v>26595</v>
      </c>
      <c r="P94" s="121"/>
      <c r="Q94" s="122"/>
    </row>
    <row r="95" spans="1:17" x14ac:dyDescent="0.3">
      <c r="A95" s="70" t="s">
        <v>4031</v>
      </c>
      <c r="B95" s="9" t="str">
        <f t="shared" si="2"/>
        <v/>
      </c>
      <c r="C95" s="8" t="str">
        <f t="shared" si="3"/>
        <v>◄</v>
      </c>
      <c r="D95" s="7"/>
      <c r="E95" s="6"/>
      <c r="F95" s="46" t="s">
        <v>215</v>
      </c>
      <c r="G95" s="17" t="s">
        <v>2989</v>
      </c>
      <c r="H95" s="16" t="s">
        <v>2990</v>
      </c>
      <c r="I95" s="15">
        <v>0</v>
      </c>
      <c r="J95" s="15" t="s">
        <v>2991</v>
      </c>
      <c r="K95" s="14" t="s">
        <v>906</v>
      </c>
      <c r="L95" s="13" t="s">
        <v>18</v>
      </c>
      <c r="M95" s="12" t="s">
        <v>2992</v>
      </c>
      <c r="N95" s="11" t="s">
        <v>2993</v>
      </c>
      <c r="O95" s="10">
        <v>26616</v>
      </c>
      <c r="P95" s="120" t="s">
        <v>2994</v>
      </c>
      <c r="Q95" s="114">
        <v>0</v>
      </c>
    </row>
    <row r="96" spans="1:17" x14ac:dyDescent="0.3">
      <c r="A96" s="70" t="s">
        <v>4031</v>
      </c>
      <c r="B96" s="9" t="str">
        <f t="shared" si="2"/>
        <v/>
      </c>
      <c r="C96" s="8" t="str">
        <f t="shared" si="3"/>
        <v>◄</v>
      </c>
      <c r="D96" s="7"/>
      <c r="E96" s="6"/>
      <c r="F96" s="45" t="s">
        <v>216</v>
      </c>
      <c r="G96" s="17" t="s">
        <v>2989</v>
      </c>
      <c r="H96" s="16" t="s">
        <v>2995</v>
      </c>
      <c r="I96" s="15">
        <v>0</v>
      </c>
      <c r="J96" s="15" t="s">
        <v>2991</v>
      </c>
      <c r="K96" s="14" t="s">
        <v>906</v>
      </c>
      <c r="L96" s="13" t="s">
        <v>18</v>
      </c>
      <c r="M96" s="12" t="s">
        <v>2992</v>
      </c>
      <c r="N96" s="11" t="s">
        <v>2993</v>
      </c>
      <c r="O96" s="10">
        <v>26616</v>
      </c>
      <c r="P96" s="121"/>
      <c r="Q96" s="122"/>
    </row>
    <row r="97" spans="1:17" ht="15" thickBot="1" x14ac:dyDescent="0.35">
      <c r="A97" s="70" t="s">
        <v>4031</v>
      </c>
      <c r="B97" s="9" t="str">
        <f t="shared" si="2"/>
        <v/>
      </c>
      <c r="C97" s="8" t="str">
        <f t="shared" si="3"/>
        <v>◄</v>
      </c>
      <c r="D97" s="7"/>
      <c r="E97" s="6"/>
      <c r="F97" s="45" t="s">
        <v>936</v>
      </c>
      <c r="G97" s="17" t="s">
        <v>2989</v>
      </c>
      <c r="H97" s="16" t="s">
        <v>4180</v>
      </c>
      <c r="I97" s="15" t="s">
        <v>4107</v>
      </c>
      <c r="J97" s="15" t="s">
        <v>2991</v>
      </c>
      <c r="K97" s="14" t="s">
        <v>50</v>
      </c>
      <c r="L97" s="13" t="s">
        <v>4319</v>
      </c>
      <c r="M97" s="12" t="s">
        <v>2992</v>
      </c>
      <c r="N97" s="11" t="s">
        <v>50</v>
      </c>
      <c r="O97" s="10">
        <v>26616</v>
      </c>
      <c r="P97" s="121"/>
      <c r="Q97" s="122"/>
    </row>
    <row r="98" spans="1:17" ht="18" x14ac:dyDescent="0.35">
      <c r="A98" s="70" t="s">
        <v>4031</v>
      </c>
      <c r="B98" s="9" t="str">
        <f t="shared" si="2"/>
        <v/>
      </c>
      <c r="C98" s="8" t="str">
        <f t="shared" si="3"/>
        <v>◄</v>
      </c>
      <c r="D98" s="7"/>
      <c r="E98" s="6"/>
      <c r="F98" s="46" t="s">
        <v>219</v>
      </c>
      <c r="G98" s="17" t="s">
        <v>2996</v>
      </c>
      <c r="H98" s="16" t="s">
        <v>2997</v>
      </c>
      <c r="I98" s="15" t="s">
        <v>778</v>
      </c>
      <c r="J98" s="15" t="s">
        <v>2998</v>
      </c>
      <c r="K98" s="14" t="s">
        <v>2999</v>
      </c>
      <c r="L98" s="13" t="s">
        <v>18</v>
      </c>
      <c r="M98" s="12" t="s">
        <v>3000</v>
      </c>
      <c r="N98" s="11" t="s">
        <v>3001</v>
      </c>
      <c r="O98" s="10">
        <v>26651</v>
      </c>
      <c r="P98" s="120" t="s">
        <v>3002</v>
      </c>
      <c r="Q98" s="114">
        <v>0</v>
      </c>
    </row>
    <row r="99" spans="1:17" ht="18" x14ac:dyDescent="0.35">
      <c r="A99" s="70" t="s">
        <v>4031</v>
      </c>
      <c r="B99" s="9" t="str">
        <f t="shared" si="2"/>
        <v/>
      </c>
      <c r="C99" s="8" t="str">
        <f t="shared" si="3"/>
        <v>◄</v>
      </c>
      <c r="D99" s="7"/>
      <c r="E99" s="6"/>
      <c r="F99" s="45" t="s">
        <v>220</v>
      </c>
      <c r="G99" s="17" t="s">
        <v>2996</v>
      </c>
      <c r="H99" s="16" t="s">
        <v>3003</v>
      </c>
      <c r="I99" s="15" t="s">
        <v>778</v>
      </c>
      <c r="J99" s="15" t="s">
        <v>2998</v>
      </c>
      <c r="K99" s="14" t="s">
        <v>50</v>
      </c>
      <c r="L99" s="13" t="s">
        <v>70</v>
      </c>
      <c r="M99" s="12" t="s">
        <v>3000</v>
      </c>
      <c r="N99" s="11" t="s">
        <v>50</v>
      </c>
      <c r="O99" s="10">
        <v>26651</v>
      </c>
      <c r="P99" s="121"/>
      <c r="Q99" s="122"/>
    </row>
    <row r="100" spans="1:17" ht="15" thickBot="1" x14ac:dyDescent="0.35">
      <c r="A100" s="70" t="s">
        <v>4031</v>
      </c>
      <c r="B100" s="9" t="str">
        <f t="shared" si="2"/>
        <v/>
      </c>
      <c r="C100" s="8" t="str">
        <f t="shared" si="3"/>
        <v>◄</v>
      </c>
      <c r="D100" s="7"/>
      <c r="E100" s="6"/>
      <c r="F100" s="45" t="s">
        <v>945</v>
      </c>
      <c r="G100" s="17" t="s">
        <v>2996</v>
      </c>
      <c r="H100" s="16" t="s">
        <v>4181</v>
      </c>
      <c r="I100" s="15" t="s">
        <v>4107</v>
      </c>
      <c r="J100" s="15" t="s">
        <v>2998</v>
      </c>
      <c r="K100" s="14" t="s">
        <v>50</v>
      </c>
      <c r="L100" s="13" t="s">
        <v>4319</v>
      </c>
      <c r="M100" s="12" t="s">
        <v>3000</v>
      </c>
      <c r="N100" s="11" t="s">
        <v>50</v>
      </c>
      <c r="O100" s="10">
        <v>26651</v>
      </c>
      <c r="P100" s="121"/>
      <c r="Q100" s="122"/>
    </row>
    <row r="101" spans="1:17" x14ac:dyDescent="0.3">
      <c r="A101" s="70" t="s">
        <v>4031</v>
      </c>
      <c r="B101" s="9" t="str">
        <f t="shared" si="2"/>
        <v/>
      </c>
      <c r="C101" s="8" t="str">
        <f t="shared" si="3"/>
        <v>◄</v>
      </c>
      <c r="D101" s="7"/>
      <c r="E101" s="6"/>
      <c r="F101" s="46" t="s">
        <v>225</v>
      </c>
      <c r="G101" s="17" t="s">
        <v>2996</v>
      </c>
      <c r="H101" s="16" t="s">
        <v>4182</v>
      </c>
      <c r="I101" s="15" t="s">
        <v>28</v>
      </c>
      <c r="J101" s="15">
        <v>1653</v>
      </c>
      <c r="K101" s="14" t="s">
        <v>3004</v>
      </c>
      <c r="L101" s="13" t="s">
        <v>18</v>
      </c>
      <c r="M101" s="12" t="s">
        <v>3000</v>
      </c>
      <c r="N101" s="11" t="s">
        <v>3001</v>
      </c>
      <c r="O101" s="10">
        <v>26651</v>
      </c>
      <c r="P101" s="120" t="s">
        <v>3002</v>
      </c>
      <c r="Q101" s="114">
        <v>0</v>
      </c>
    </row>
    <row r="102" spans="1:17" x14ac:dyDescent="0.3">
      <c r="A102" s="70" t="s">
        <v>4031</v>
      </c>
      <c r="B102" s="9" t="str">
        <f t="shared" si="2"/>
        <v/>
      </c>
      <c r="C102" s="8" t="str">
        <f t="shared" si="3"/>
        <v>◄</v>
      </c>
      <c r="D102" s="7"/>
      <c r="E102" s="6"/>
      <c r="F102" s="45" t="s">
        <v>226</v>
      </c>
      <c r="G102" s="17" t="s">
        <v>2996</v>
      </c>
      <c r="H102" s="16" t="s">
        <v>4183</v>
      </c>
      <c r="I102" s="15" t="s">
        <v>1806</v>
      </c>
      <c r="J102" s="15">
        <v>1653</v>
      </c>
      <c r="K102" s="14" t="s">
        <v>2999</v>
      </c>
      <c r="L102" s="13" t="s">
        <v>51</v>
      </c>
      <c r="M102" s="12" t="s">
        <v>3000</v>
      </c>
      <c r="N102" s="11" t="s">
        <v>3001</v>
      </c>
      <c r="O102" s="10">
        <v>26651</v>
      </c>
      <c r="P102" s="121"/>
      <c r="Q102" s="122"/>
    </row>
    <row r="103" spans="1:17" x14ac:dyDescent="0.3">
      <c r="A103" s="70" t="s">
        <v>4031</v>
      </c>
      <c r="B103" s="9" t="str">
        <f t="shared" si="2"/>
        <v/>
      </c>
      <c r="C103" s="8" t="str">
        <f t="shared" si="3"/>
        <v>◄</v>
      </c>
      <c r="D103" s="7"/>
      <c r="E103" s="6"/>
      <c r="F103" s="45" t="s">
        <v>950</v>
      </c>
      <c r="G103" s="17" t="s">
        <v>2996</v>
      </c>
      <c r="H103" s="16" t="s">
        <v>4184</v>
      </c>
      <c r="I103" s="15" t="s">
        <v>16</v>
      </c>
      <c r="J103" s="15">
        <v>1653</v>
      </c>
      <c r="K103" s="14" t="s">
        <v>64</v>
      </c>
      <c r="L103" s="13" t="s">
        <v>18</v>
      </c>
      <c r="M103" s="12" t="s">
        <v>3000</v>
      </c>
      <c r="N103" s="11">
        <v>26778</v>
      </c>
      <c r="O103" s="10">
        <v>26651</v>
      </c>
      <c r="P103" s="121"/>
      <c r="Q103" s="122"/>
    </row>
    <row r="104" spans="1:17" ht="15" thickBot="1" x14ac:dyDescent="0.35">
      <c r="A104" s="70" t="s">
        <v>4031</v>
      </c>
      <c r="B104" s="9" t="str">
        <f t="shared" si="2"/>
        <v/>
      </c>
      <c r="C104" s="8" t="str">
        <f t="shared" si="3"/>
        <v>◄</v>
      </c>
      <c r="D104" s="7"/>
      <c r="E104" s="6"/>
      <c r="F104" s="46" t="s">
        <v>225</v>
      </c>
      <c r="G104" s="17" t="s">
        <v>2996</v>
      </c>
      <c r="H104" s="16" t="s">
        <v>4185</v>
      </c>
      <c r="I104" s="15" t="s">
        <v>28</v>
      </c>
      <c r="J104" s="15">
        <v>1653</v>
      </c>
      <c r="K104" s="14" t="s">
        <v>2999</v>
      </c>
      <c r="L104" s="13" t="s">
        <v>18</v>
      </c>
      <c r="M104" s="12" t="s">
        <v>3000</v>
      </c>
      <c r="N104" s="11" t="s">
        <v>3001</v>
      </c>
      <c r="O104" s="10">
        <v>26651</v>
      </c>
      <c r="P104" s="118"/>
      <c r="Q104" s="117"/>
    </row>
    <row r="105" spans="1:17" x14ac:dyDescent="0.3">
      <c r="A105" s="70" t="s">
        <v>4031</v>
      </c>
      <c r="B105" s="9" t="str">
        <f t="shared" si="2"/>
        <v/>
      </c>
      <c r="C105" s="8" t="str">
        <f t="shared" si="3"/>
        <v>◄</v>
      </c>
      <c r="D105" s="7"/>
      <c r="E105" s="6"/>
      <c r="F105" s="46" t="s">
        <v>231</v>
      </c>
      <c r="G105" s="17" t="s">
        <v>2996</v>
      </c>
      <c r="H105" s="16" t="s">
        <v>4186</v>
      </c>
      <c r="I105" s="15">
        <v>0</v>
      </c>
      <c r="J105" s="15">
        <v>1654</v>
      </c>
      <c r="K105" s="14" t="s">
        <v>2999</v>
      </c>
      <c r="L105" s="13" t="s">
        <v>18</v>
      </c>
      <c r="M105" s="12" t="s">
        <v>3000</v>
      </c>
      <c r="N105" s="11" t="s">
        <v>3001</v>
      </c>
      <c r="O105" s="10">
        <v>26651</v>
      </c>
      <c r="P105" s="120" t="s">
        <v>3002</v>
      </c>
      <c r="Q105" s="114">
        <v>0</v>
      </c>
    </row>
    <row r="106" spans="1:17" ht="15" thickBot="1" x14ac:dyDescent="0.35">
      <c r="A106" s="70" t="s">
        <v>4031</v>
      </c>
      <c r="B106" s="9" t="str">
        <f t="shared" si="2"/>
        <v/>
      </c>
      <c r="C106" s="8" t="str">
        <f t="shared" si="3"/>
        <v>◄</v>
      </c>
      <c r="D106" s="7"/>
      <c r="E106" s="6"/>
      <c r="F106" s="45" t="s">
        <v>232</v>
      </c>
      <c r="G106" s="17" t="s">
        <v>2996</v>
      </c>
      <c r="H106" s="16" t="s">
        <v>4187</v>
      </c>
      <c r="I106" s="15">
        <v>0</v>
      </c>
      <c r="J106" s="15">
        <v>1654</v>
      </c>
      <c r="K106" s="14" t="s">
        <v>50</v>
      </c>
      <c r="L106" s="13" t="s">
        <v>70</v>
      </c>
      <c r="M106" s="12" t="s">
        <v>3000</v>
      </c>
      <c r="N106" s="11" t="s">
        <v>50</v>
      </c>
      <c r="O106" s="10">
        <v>26651</v>
      </c>
      <c r="P106" s="121"/>
      <c r="Q106" s="122"/>
    </row>
    <row r="107" spans="1:17" x14ac:dyDescent="0.3">
      <c r="A107" s="70" t="s">
        <v>4031</v>
      </c>
      <c r="B107" s="9" t="str">
        <f t="shared" si="2"/>
        <v/>
      </c>
      <c r="C107" s="8" t="str">
        <f t="shared" si="3"/>
        <v>◄</v>
      </c>
      <c r="D107" s="7"/>
      <c r="E107" s="6"/>
      <c r="F107" s="46" t="s">
        <v>239</v>
      </c>
      <c r="G107" s="17" t="s">
        <v>2996</v>
      </c>
      <c r="H107" s="16" t="s">
        <v>4188</v>
      </c>
      <c r="I107" s="15">
        <v>0</v>
      </c>
      <c r="J107" s="15">
        <v>1655</v>
      </c>
      <c r="K107" s="14" t="s">
        <v>2999</v>
      </c>
      <c r="L107" s="13" t="s">
        <v>18</v>
      </c>
      <c r="M107" s="12" t="s">
        <v>3000</v>
      </c>
      <c r="N107" s="11" t="s">
        <v>3001</v>
      </c>
      <c r="O107" s="10">
        <v>26651</v>
      </c>
      <c r="P107" s="120" t="s">
        <v>3002</v>
      </c>
      <c r="Q107" s="114">
        <v>0</v>
      </c>
    </row>
    <row r="108" spans="1:17" x14ac:dyDescent="0.3">
      <c r="A108" s="70" t="s">
        <v>4031</v>
      </c>
      <c r="B108" s="9" t="str">
        <f t="shared" si="2"/>
        <v/>
      </c>
      <c r="C108" s="8" t="str">
        <f t="shared" si="3"/>
        <v>◄</v>
      </c>
      <c r="D108" s="7"/>
      <c r="E108" s="6"/>
      <c r="F108" s="45" t="s">
        <v>240</v>
      </c>
      <c r="G108" s="17" t="s">
        <v>2996</v>
      </c>
      <c r="H108" s="16" t="s">
        <v>4189</v>
      </c>
      <c r="I108" s="15">
        <v>0</v>
      </c>
      <c r="J108" s="15">
        <v>1655</v>
      </c>
      <c r="K108" s="14" t="s">
        <v>50</v>
      </c>
      <c r="L108" s="13" t="s">
        <v>70</v>
      </c>
      <c r="M108" s="12" t="s">
        <v>3000</v>
      </c>
      <c r="N108" s="11" t="s">
        <v>50</v>
      </c>
      <c r="O108" s="10">
        <v>26651</v>
      </c>
      <c r="P108" s="121"/>
      <c r="Q108" s="122"/>
    </row>
    <row r="109" spans="1:17" ht="15" thickBot="1" x14ac:dyDescent="0.35">
      <c r="A109" s="70" t="s">
        <v>4031</v>
      </c>
      <c r="B109" s="9" t="str">
        <f t="shared" si="2"/>
        <v/>
      </c>
      <c r="C109" s="8" t="str">
        <f t="shared" si="3"/>
        <v>◄</v>
      </c>
      <c r="D109" s="7"/>
      <c r="E109" s="6"/>
      <c r="F109" s="45" t="s">
        <v>241</v>
      </c>
      <c r="G109" s="17" t="s">
        <v>2996</v>
      </c>
      <c r="H109" s="16" t="s">
        <v>4190</v>
      </c>
      <c r="I109" s="15" t="s">
        <v>4107</v>
      </c>
      <c r="J109" s="15">
        <v>1655</v>
      </c>
      <c r="K109" s="14" t="s">
        <v>50</v>
      </c>
      <c r="L109" s="13" t="s">
        <v>4319</v>
      </c>
      <c r="M109" s="12" t="s">
        <v>3000</v>
      </c>
      <c r="N109" s="11" t="s">
        <v>50</v>
      </c>
      <c r="O109" s="10">
        <v>26651</v>
      </c>
      <c r="P109" s="121"/>
      <c r="Q109" s="122"/>
    </row>
    <row r="110" spans="1:17" x14ac:dyDescent="0.3">
      <c r="A110" s="70" t="s">
        <v>4031</v>
      </c>
      <c r="B110" s="9" t="str">
        <f t="shared" si="2"/>
        <v/>
      </c>
      <c r="C110" s="8" t="str">
        <f t="shared" si="3"/>
        <v>◄</v>
      </c>
      <c r="D110" s="7"/>
      <c r="E110" s="6"/>
      <c r="F110" s="46" t="s">
        <v>245</v>
      </c>
      <c r="G110" s="17" t="s">
        <v>2996</v>
      </c>
      <c r="H110" s="16" t="s">
        <v>4181</v>
      </c>
      <c r="I110" s="15" t="s">
        <v>4107</v>
      </c>
      <c r="J110" s="15" t="s">
        <v>2998</v>
      </c>
      <c r="K110" s="14" t="s">
        <v>50</v>
      </c>
      <c r="L110" s="13" t="s">
        <v>51</v>
      </c>
      <c r="M110" s="12" t="s">
        <v>3000</v>
      </c>
      <c r="N110" s="11" t="s">
        <v>50</v>
      </c>
      <c r="O110" s="10">
        <v>26651</v>
      </c>
      <c r="P110" s="120" t="s">
        <v>3002</v>
      </c>
      <c r="Q110" s="114">
        <v>0</v>
      </c>
    </row>
    <row r="111" spans="1:17" x14ac:dyDescent="0.3">
      <c r="A111" s="70" t="s">
        <v>4031</v>
      </c>
      <c r="B111" s="9" t="str">
        <f t="shared" si="2"/>
        <v/>
      </c>
      <c r="C111" s="8" t="str">
        <f t="shared" si="3"/>
        <v>◄</v>
      </c>
      <c r="D111" s="7"/>
      <c r="E111" s="6"/>
      <c r="F111" s="45" t="s">
        <v>246</v>
      </c>
      <c r="G111" s="17" t="s">
        <v>2996</v>
      </c>
      <c r="H111" s="16" t="s">
        <v>4191</v>
      </c>
      <c r="I111" s="15" t="s">
        <v>4107</v>
      </c>
      <c r="J111" s="15">
        <v>1653</v>
      </c>
      <c r="K111" s="14" t="s">
        <v>50</v>
      </c>
      <c r="L111" s="13" t="s">
        <v>51</v>
      </c>
      <c r="M111" s="12" t="s">
        <v>3000</v>
      </c>
      <c r="N111" s="11" t="s">
        <v>50</v>
      </c>
      <c r="O111" s="10">
        <v>26651</v>
      </c>
      <c r="P111" s="121"/>
      <c r="Q111" s="122"/>
    </row>
    <row r="112" spans="1:17" ht="15" thickBot="1" x14ac:dyDescent="0.35">
      <c r="A112" s="70" t="s">
        <v>4031</v>
      </c>
      <c r="B112" s="9" t="str">
        <f t="shared" si="2"/>
        <v/>
      </c>
      <c r="C112" s="8" t="str">
        <f t="shared" si="3"/>
        <v>◄</v>
      </c>
      <c r="D112" s="7"/>
      <c r="E112" s="6"/>
      <c r="F112" s="45" t="s">
        <v>960</v>
      </c>
      <c r="G112" s="17" t="s">
        <v>2996</v>
      </c>
      <c r="H112" s="16" t="s">
        <v>4192</v>
      </c>
      <c r="I112" s="15" t="s">
        <v>4107</v>
      </c>
      <c r="J112" s="15">
        <v>1654</v>
      </c>
      <c r="K112" s="14" t="s">
        <v>50</v>
      </c>
      <c r="L112" s="13" t="s">
        <v>4319</v>
      </c>
      <c r="M112" s="12" t="s">
        <v>3000</v>
      </c>
      <c r="N112" s="11" t="s">
        <v>50</v>
      </c>
      <c r="O112" s="10">
        <v>26651</v>
      </c>
      <c r="P112" s="121"/>
      <c r="Q112" s="122"/>
    </row>
    <row r="113" spans="1:17" x14ac:dyDescent="0.3">
      <c r="A113" s="70" t="s">
        <v>4031</v>
      </c>
      <c r="B113" s="9" t="str">
        <f t="shared" si="2"/>
        <v/>
      </c>
      <c r="C113" s="8" t="str">
        <f t="shared" si="3"/>
        <v>◄</v>
      </c>
      <c r="D113" s="7"/>
      <c r="E113" s="6"/>
      <c r="F113" s="46" t="s">
        <v>252</v>
      </c>
      <c r="G113" s="17" t="s">
        <v>3005</v>
      </c>
      <c r="H113" s="16" t="s">
        <v>3006</v>
      </c>
      <c r="I113" s="15">
        <v>0</v>
      </c>
      <c r="J113" s="15" t="s">
        <v>3007</v>
      </c>
      <c r="K113" s="14" t="s">
        <v>3008</v>
      </c>
      <c r="L113" s="13" t="s">
        <v>18</v>
      </c>
      <c r="M113" s="12" t="s">
        <v>3000</v>
      </c>
      <c r="N113" s="11" t="s">
        <v>3001</v>
      </c>
      <c r="O113" s="10">
        <v>26651</v>
      </c>
      <c r="P113" s="120" t="s">
        <v>3009</v>
      </c>
      <c r="Q113" s="114">
        <v>0</v>
      </c>
    </row>
    <row r="114" spans="1:17" x14ac:dyDescent="0.3">
      <c r="A114" s="70" t="s">
        <v>4031</v>
      </c>
      <c r="B114" s="9" t="str">
        <f t="shared" si="2"/>
        <v/>
      </c>
      <c r="C114" s="8" t="str">
        <f t="shared" si="3"/>
        <v>◄</v>
      </c>
      <c r="D114" s="7"/>
      <c r="E114" s="6"/>
      <c r="F114" s="45" t="s">
        <v>253</v>
      </c>
      <c r="G114" s="17" t="s">
        <v>3005</v>
      </c>
      <c r="H114" s="16" t="s">
        <v>3010</v>
      </c>
      <c r="I114" s="15" t="s">
        <v>4193</v>
      </c>
      <c r="J114" s="15" t="s">
        <v>3007</v>
      </c>
      <c r="K114" s="14" t="s">
        <v>82</v>
      </c>
      <c r="L114" s="13" t="s">
        <v>18</v>
      </c>
      <c r="M114" s="12" t="s">
        <v>3000</v>
      </c>
      <c r="N114" s="11" t="s">
        <v>3001</v>
      </c>
      <c r="O114" s="10">
        <v>26651</v>
      </c>
      <c r="P114" s="121"/>
      <c r="Q114" s="122"/>
    </row>
    <row r="115" spans="1:17" ht="15" thickBot="1" x14ac:dyDescent="0.35">
      <c r="A115" s="70" t="s">
        <v>4031</v>
      </c>
      <c r="B115" s="9" t="str">
        <f t="shared" si="2"/>
        <v/>
      </c>
      <c r="C115" s="8" t="str">
        <f t="shared" si="3"/>
        <v>◄</v>
      </c>
      <c r="D115" s="7"/>
      <c r="E115" s="6"/>
      <c r="F115" s="45" t="s">
        <v>964</v>
      </c>
      <c r="G115" s="17" t="s">
        <v>3005</v>
      </c>
      <c r="H115" s="16" t="s">
        <v>4127</v>
      </c>
      <c r="I115" s="15" t="s">
        <v>4107</v>
      </c>
      <c r="J115" s="15" t="s">
        <v>3007</v>
      </c>
      <c r="K115" s="14" t="s">
        <v>3008</v>
      </c>
      <c r="L115" s="13" t="s">
        <v>4319</v>
      </c>
      <c r="M115" s="12" t="s">
        <v>3000</v>
      </c>
      <c r="N115" s="11" t="s">
        <v>3001</v>
      </c>
      <c r="O115" s="10">
        <v>26651</v>
      </c>
      <c r="P115" s="121"/>
      <c r="Q115" s="122"/>
    </row>
    <row r="116" spans="1:17" ht="18" x14ac:dyDescent="0.35">
      <c r="A116" s="70" t="s">
        <v>4031</v>
      </c>
      <c r="B116" s="9" t="str">
        <f t="shared" si="2"/>
        <v/>
      </c>
      <c r="C116" s="8" t="str">
        <f t="shared" si="3"/>
        <v>◄</v>
      </c>
      <c r="D116" s="7"/>
      <c r="E116" s="6"/>
      <c r="F116" s="46" t="s">
        <v>258</v>
      </c>
      <c r="G116" s="17" t="s">
        <v>3011</v>
      </c>
      <c r="H116" s="16" t="s">
        <v>3012</v>
      </c>
      <c r="I116" s="15" t="s">
        <v>778</v>
      </c>
      <c r="J116" s="15" t="s">
        <v>3013</v>
      </c>
      <c r="K116" s="14" t="s">
        <v>906</v>
      </c>
      <c r="L116" s="13" t="s">
        <v>18</v>
      </c>
      <c r="M116" s="12" t="s">
        <v>3014</v>
      </c>
      <c r="N116" s="11" t="s">
        <v>3015</v>
      </c>
      <c r="O116" s="10">
        <v>26749</v>
      </c>
      <c r="P116" s="120" t="s">
        <v>3016</v>
      </c>
      <c r="Q116" s="114">
        <v>0</v>
      </c>
    </row>
    <row r="117" spans="1:17" ht="18" x14ac:dyDescent="0.35">
      <c r="A117" s="70" t="s">
        <v>4031</v>
      </c>
      <c r="B117" s="9" t="str">
        <f t="shared" si="2"/>
        <v/>
      </c>
      <c r="C117" s="8" t="str">
        <f t="shared" si="3"/>
        <v>◄</v>
      </c>
      <c r="D117" s="7"/>
      <c r="E117" s="6"/>
      <c r="F117" s="45" t="s">
        <v>259</v>
      </c>
      <c r="G117" s="17" t="s">
        <v>3011</v>
      </c>
      <c r="H117" s="16" t="s">
        <v>3017</v>
      </c>
      <c r="I117" s="15" t="s">
        <v>778</v>
      </c>
      <c r="J117" s="15" t="s">
        <v>3013</v>
      </c>
      <c r="K117" s="14" t="s">
        <v>1719</v>
      </c>
      <c r="L117" s="13" t="s">
        <v>18</v>
      </c>
      <c r="M117" s="12" t="s">
        <v>3014</v>
      </c>
      <c r="N117" s="11" t="s">
        <v>3015</v>
      </c>
      <c r="O117" s="10">
        <v>26749</v>
      </c>
      <c r="P117" s="121"/>
      <c r="Q117" s="122"/>
    </row>
    <row r="118" spans="1:17" ht="15" thickBot="1" x14ac:dyDescent="0.35">
      <c r="A118" s="70" t="s">
        <v>4031</v>
      </c>
      <c r="B118" s="9" t="str">
        <f t="shared" si="2"/>
        <v/>
      </c>
      <c r="C118" s="8" t="str">
        <f t="shared" si="3"/>
        <v>◄</v>
      </c>
      <c r="D118" s="7"/>
      <c r="E118" s="6"/>
      <c r="F118" s="45" t="s">
        <v>1507</v>
      </c>
      <c r="G118" s="17" t="s">
        <v>3011</v>
      </c>
      <c r="H118" s="16" t="s">
        <v>4194</v>
      </c>
      <c r="I118" s="15" t="s">
        <v>4107</v>
      </c>
      <c r="J118" s="15" t="s">
        <v>3013</v>
      </c>
      <c r="K118" s="14" t="s">
        <v>50</v>
      </c>
      <c r="L118" s="13" t="s">
        <v>4319</v>
      </c>
      <c r="M118" s="12" t="s">
        <v>3014</v>
      </c>
      <c r="N118" s="11" t="s">
        <v>50</v>
      </c>
      <c r="O118" s="10">
        <v>26749</v>
      </c>
      <c r="P118" s="121"/>
      <c r="Q118" s="122"/>
    </row>
    <row r="119" spans="1:17" x14ac:dyDescent="0.3">
      <c r="A119" s="70" t="s">
        <v>4031</v>
      </c>
      <c r="B119" s="9" t="str">
        <f t="shared" si="2"/>
        <v/>
      </c>
      <c r="C119" s="8" t="str">
        <f t="shared" si="3"/>
        <v>◄</v>
      </c>
      <c r="D119" s="7"/>
      <c r="E119" s="6"/>
      <c r="F119" s="46" t="s">
        <v>264</v>
      </c>
      <c r="G119" s="17" t="s">
        <v>3018</v>
      </c>
      <c r="H119" s="16" t="s">
        <v>3019</v>
      </c>
      <c r="I119" s="15" t="s">
        <v>1076</v>
      </c>
      <c r="J119" s="15" t="s">
        <v>3020</v>
      </c>
      <c r="K119" s="14" t="s">
        <v>64</v>
      </c>
      <c r="L119" s="13" t="s">
        <v>18</v>
      </c>
      <c r="M119" s="12" t="s">
        <v>3014</v>
      </c>
      <c r="N119" s="11" t="s">
        <v>3021</v>
      </c>
      <c r="O119" s="10">
        <v>26749</v>
      </c>
      <c r="P119" s="120" t="s">
        <v>3022</v>
      </c>
      <c r="Q119" s="114">
        <v>0</v>
      </c>
    </row>
    <row r="120" spans="1:17" x14ac:dyDescent="0.3">
      <c r="A120" s="70" t="s">
        <v>4031</v>
      </c>
      <c r="B120" s="9" t="str">
        <f t="shared" si="2"/>
        <v/>
      </c>
      <c r="C120" s="8" t="str">
        <f t="shared" si="3"/>
        <v>◄</v>
      </c>
      <c r="D120" s="7"/>
      <c r="E120" s="6"/>
      <c r="F120" s="45" t="s">
        <v>265</v>
      </c>
      <c r="G120" s="17" t="s">
        <v>3018</v>
      </c>
      <c r="H120" s="16" t="s">
        <v>3023</v>
      </c>
      <c r="I120" s="15" t="s">
        <v>1946</v>
      </c>
      <c r="J120" s="15" t="s">
        <v>3020</v>
      </c>
      <c r="K120" s="14" t="s">
        <v>64</v>
      </c>
      <c r="L120" s="13" t="s">
        <v>18</v>
      </c>
      <c r="M120" s="12" t="s">
        <v>3014</v>
      </c>
      <c r="N120" s="11" t="s">
        <v>3015</v>
      </c>
      <c r="O120" s="10">
        <v>26749</v>
      </c>
      <c r="P120" s="121"/>
      <c r="Q120" s="122"/>
    </row>
    <row r="121" spans="1:17" x14ac:dyDescent="0.3">
      <c r="A121" s="70" t="s">
        <v>4031</v>
      </c>
      <c r="B121" s="9" t="str">
        <f t="shared" si="2"/>
        <v/>
      </c>
      <c r="C121" s="8" t="str">
        <f t="shared" si="3"/>
        <v>◄</v>
      </c>
      <c r="D121" s="7"/>
      <c r="E121" s="6"/>
      <c r="F121" s="45" t="s">
        <v>1511</v>
      </c>
      <c r="G121" s="17" t="s">
        <v>3018</v>
      </c>
      <c r="H121" s="16" t="s">
        <v>4128</v>
      </c>
      <c r="I121" s="15" t="s">
        <v>4107</v>
      </c>
      <c r="J121" s="15" t="s">
        <v>3020</v>
      </c>
      <c r="K121" s="14" t="s">
        <v>64</v>
      </c>
      <c r="L121" s="13" t="s">
        <v>18</v>
      </c>
      <c r="M121" s="12" t="s">
        <v>3014</v>
      </c>
      <c r="N121" s="11" t="s">
        <v>3015</v>
      </c>
      <c r="O121" s="10">
        <v>26749</v>
      </c>
      <c r="P121" s="121"/>
      <c r="Q121" s="122"/>
    </row>
    <row r="122" spans="1:17" ht="15" thickBot="1" x14ac:dyDescent="0.35">
      <c r="A122" s="70" t="s">
        <v>4031</v>
      </c>
      <c r="B122" s="9" t="str">
        <f t="shared" si="2"/>
        <v/>
      </c>
      <c r="C122" s="8" t="str">
        <f t="shared" si="3"/>
        <v>◄</v>
      </c>
      <c r="D122" s="7"/>
      <c r="E122" s="6"/>
      <c r="F122" s="46" t="s">
        <v>264</v>
      </c>
      <c r="G122" s="17" t="s">
        <v>3018</v>
      </c>
      <c r="H122" s="16" t="s">
        <v>3023</v>
      </c>
      <c r="I122" s="15" t="s">
        <v>4129</v>
      </c>
      <c r="J122" s="15" t="s">
        <v>3020</v>
      </c>
      <c r="K122" s="14" t="s">
        <v>64</v>
      </c>
      <c r="L122" s="13" t="s">
        <v>18</v>
      </c>
      <c r="M122" s="12" t="s">
        <v>3014</v>
      </c>
      <c r="N122" s="11" t="s">
        <v>3015</v>
      </c>
      <c r="O122" s="10">
        <v>26749</v>
      </c>
      <c r="P122" s="118"/>
      <c r="Q122" s="117"/>
    </row>
    <row r="123" spans="1:17" x14ac:dyDescent="0.3">
      <c r="A123" s="70" t="s">
        <v>4031</v>
      </c>
      <c r="B123" s="9" t="str">
        <f t="shared" si="2"/>
        <v/>
      </c>
      <c r="C123" s="8" t="str">
        <f t="shared" si="3"/>
        <v>◄</v>
      </c>
      <c r="D123" s="7"/>
      <c r="E123" s="6"/>
      <c r="F123" s="46" t="s">
        <v>270</v>
      </c>
      <c r="G123" s="17" t="s">
        <v>3024</v>
      </c>
      <c r="H123" s="16" t="s">
        <v>4130</v>
      </c>
      <c r="I123" s="15" t="s">
        <v>1076</v>
      </c>
      <c r="J123" s="15" t="s">
        <v>3025</v>
      </c>
      <c r="K123" s="14" t="s">
        <v>17</v>
      </c>
      <c r="L123" s="13" t="s">
        <v>18</v>
      </c>
      <c r="M123" s="12" t="s">
        <v>3014</v>
      </c>
      <c r="N123" s="11" t="s">
        <v>3015</v>
      </c>
      <c r="O123" s="10">
        <v>26749</v>
      </c>
      <c r="P123" s="120" t="s">
        <v>3026</v>
      </c>
      <c r="Q123" s="114">
        <v>0</v>
      </c>
    </row>
    <row r="124" spans="1:17" x14ac:dyDescent="0.3">
      <c r="A124" s="70" t="s">
        <v>4031</v>
      </c>
      <c r="B124" s="9" t="str">
        <f t="shared" si="2"/>
        <v/>
      </c>
      <c r="C124" s="8" t="str">
        <f t="shared" si="3"/>
        <v>◄</v>
      </c>
      <c r="D124" s="7"/>
      <c r="E124" s="6"/>
      <c r="F124" s="45" t="s">
        <v>271</v>
      </c>
      <c r="G124" s="17" t="s">
        <v>3024</v>
      </c>
      <c r="H124" s="16" t="s">
        <v>4131</v>
      </c>
      <c r="I124" s="15" t="s">
        <v>4107</v>
      </c>
      <c r="J124" s="15" t="s">
        <v>3025</v>
      </c>
      <c r="K124" s="14" t="s">
        <v>64</v>
      </c>
      <c r="L124" s="13" t="s">
        <v>18</v>
      </c>
      <c r="M124" s="12" t="s">
        <v>3014</v>
      </c>
      <c r="N124" s="11" t="s">
        <v>3015</v>
      </c>
      <c r="O124" s="10">
        <v>26749</v>
      </c>
      <c r="P124" s="121"/>
      <c r="Q124" s="122"/>
    </row>
    <row r="125" spans="1:17" ht="15" thickBot="1" x14ac:dyDescent="0.35">
      <c r="A125" s="70" t="s">
        <v>4031</v>
      </c>
      <c r="B125" s="9" t="str">
        <f t="shared" si="2"/>
        <v/>
      </c>
      <c r="C125" s="8" t="str">
        <f t="shared" si="3"/>
        <v>◄</v>
      </c>
      <c r="D125" s="7"/>
      <c r="E125" s="6"/>
      <c r="F125" s="45" t="s">
        <v>272</v>
      </c>
      <c r="G125" s="17" t="s">
        <v>3024</v>
      </c>
      <c r="H125" s="16" t="s">
        <v>4132</v>
      </c>
      <c r="I125" s="15" t="s">
        <v>4107</v>
      </c>
      <c r="J125" s="15" t="s">
        <v>3025</v>
      </c>
      <c r="K125" s="14" t="s">
        <v>64</v>
      </c>
      <c r="L125" s="13" t="s">
        <v>18</v>
      </c>
      <c r="M125" s="12" t="s">
        <v>3014</v>
      </c>
      <c r="N125" s="11" t="s">
        <v>3015</v>
      </c>
      <c r="O125" s="10">
        <v>26749</v>
      </c>
      <c r="P125" s="121"/>
      <c r="Q125" s="122"/>
    </row>
    <row r="126" spans="1:17" x14ac:dyDescent="0.3">
      <c r="A126" s="70" t="s">
        <v>4031</v>
      </c>
      <c r="B126" s="9" t="str">
        <f t="shared" si="2"/>
        <v/>
      </c>
      <c r="C126" s="8" t="str">
        <f t="shared" si="3"/>
        <v>◄</v>
      </c>
      <c r="D126" s="7"/>
      <c r="E126" s="6"/>
      <c r="F126" s="46" t="s">
        <v>281</v>
      </c>
      <c r="G126" s="17" t="s">
        <v>3024</v>
      </c>
      <c r="H126" s="16" t="s">
        <v>4133</v>
      </c>
      <c r="I126" s="15" t="s">
        <v>1316</v>
      </c>
      <c r="J126" s="15">
        <v>1663</v>
      </c>
      <c r="K126" s="14" t="s">
        <v>3027</v>
      </c>
      <c r="L126" s="13" t="s">
        <v>18</v>
      </c>
      <c r="M126" s="12" t="s">
        <v>3014</v>
      </c>
      <c r="N126" s="11" t="s">
        <v>3015</v>
      </c>
      <c r="O126" s="10">
        <v>26749</v>
      </c>
      <c r="P126" s="120" t="s">
        <v>3026</v>
      </c>
      <c r="Q126" s="114">
        <v>0</v>
      </c>
    </row>
    <row r="127" spans="1:17" x14ac:dyDescent="0.3">
      <c r="A127" s="70" t="s">
        <v>4031</v>
      </c>
      <c r="B127" s="9" t="str">
        <f t="shared" si="2"/>
        <v/>
      </c>
      <c r="C127" s="8" t="str">
        <f t="shared" si="3"/>
        <v>◄</v>
      </c>
      <c r="D127" s="7"/>
      <c r="E127" s="6"/>
      <c r="F127" s="45" t="s">
        <v>282</v>
      </c>
      <c r="G127" s="17" t="s">
        <v>3024</v>
      </c>
      <c r="H127" s="16" t="s">
        <v>4134</v>
      </c>
      <c r="I127" s="15" t="s">
        <v>4107</v>
      </c>
      <c r="J127" s="15">
        <v>1663</v>
      </c>
      <c r="K127" s="14" t="s">
        <v>64</v>
      </c>
      <c r="L127" s="13" t="s">
        <v>18</v>
      </c>
      <c r="M127" s="12" t="s">
        <v>3014</v>
      </c>
      <c r="N127" s="11" t="s">
        <v>3015</v>
      </c>
      <c r="O127" s="10">
        <v>26749</v>
      </c>
      <c r="P127" s="121"/>
      <c r="Q127" s="122"/>
    </row>
    <row r="128" spans="1:17" ht="15" thickBot="1" x14ac:dyDescent="0.35">
      <c r="A128" s="70" t="s">
        <v>4031</v>
      </c>
      <c r="B128" s="9" t="str">
        <f t="shared" si="2"/>
        <v/>
      </c>
      <c r="C128" s="8" t="str">
        <f t="shared" si="3"/>
        <v>◄</v>
      </c>
      <c r="D128" s="7"/>
      <c r="E128" s="6"/>
      <c r="F128" s="45" t="s">
        <v>987</v>
      </c>
      <c r="G128" s="17" t="s">
        <v>3024</v>
      </c>
      <c r="H128" s="16" t="s">
        <v>4135</v>
      </c>
      <c r="I128" s="15" t="s">
        <v>4107</v>
      </c>
      <c r="J128" s="15">
        <v>1663</v>
      </c>
      <c r="K128" s="14" t="s">
        <v>64</v>
      </c>
      <c r="L128" s="13" t="s">
        <v>18</v>
      </c>
      <c r="M128" s="12" t="s">
        <v>3014</v>
      </c>
      <c r="N128" s="11" t="s">
        <v>3015</v>
      </c>
      <c r="O128" s="10">
        <v>26749</v>
      </c>
      <c r="P128" s="121"/>
      <c r="Q128" s="122"/>
    </row>
    <row r="129" spans="1:17" x14ac:dyDescent="0.3">
      <c r="A129" s="70" t="s">
        <v>4031</v>
      </c>
      <c r="B129" s="9" t="str">
        <f t="shared" si="2"/>
        <v/>
      </c>
      <c r="C129" s="8" t="str">
        <f t="shared" si="3"/>
        <v>◄</v>
      </c>
      <c r="D129" s="7"/>
      <c r="E129" s="6"/>
      <c r="F129" s="46" t="s">
        <v>287</v>
      </c>
      <c r="G129" s="17" t="s">
        <v>3024</v>
      </c>
      <c r="H129" s="16" t="s">
        <v>4136</v>
      </c>
      <c r="I129" s="15" t="s">
        <v>1316</v>
      </c>
      <c r="J129" s="15">
        <v>1664</v>
      </c>
      <c r="K129" s="14" t="s">
        <v>50</v>
      </c>
      <c r="L129" s="13" t="s">
        <v>51</v>
      </c>
      <c r="M129" s="12" t="s">
        <v>3014</v>
      </c>
      <c r="N129" s="11" t="s">
        <v>3015</v>
      </c>
      <c r="O129" s="10">
        <v>26749</v>
      </c>
      <c r="P129" s="120" t="s">
        <v>3026</v>
      </c>
      <c r="Q129" s="114">
        <v>0</v>
      </c>
    </row>
    <row r="130" spans="1:17" x14ac:dyDescent="0.3">
      <c r="A130" s="70" t="s">
        <v>4031</v>
      </c>
      <c r="B130" s="9" t="str">
        <f t="shared" si="2"/>
        <v/>
      </c>
      <c r="C130" s="8" t="str">
        <f t="shared" si="3"/>
        <v>◄</v>
      </c>
      <c r="D130" s="7"/>
      <c r="E130" s="6"/>
      <c r="F130" s="45" t="s">
        <v>288</v>
      </c>
      <c r="G130" s="17" t="s">
        <v>3024</v>
      </c>
      <c r="H130" s="16" t="s">
        <v>4137</v>
      </c>
      <c r="I130" s="15" t="s">
        <v>4107</v>
      </c>
      <c r="J130" s="15">
        <v>1664</v>
      </c>
      <c r="K130" s="14" t="s">
        <v>64</v>
      </c>
      <c r="L130" s="13" t="s">
        <v>18</v>
      </c>
      <c r="M130" s="12" t="s">
        <v>3014</v>
      </c>
      <c r="N130" s="11" t="s">
        <v>3015</v>
      </c>
      <c r="O130" s="10">
        <v>26749</v>
      </c>
      <c r="P130" s="121"/>
      <c r="Q130" s="122"/>
    </row>
    <row r="131" spans="1:17" ht="15" thickBot="1" x14ac:dyDescent="0.35">
      <c r="A131" s="70" t="s">
        <v>4031</v>
      </c>
      <c r="B131" s="9" t="str">
        <f t="shared" si="2"/>
        <v/>
      </c>
      <c r="C131" s="8" t="str">
        <f t="shared" si="3"/>
        <v>◄</v>
      </c>
      <c r="D131" s="7"/>
      <c r="E131" s="6"/>
      <c r="F131" s="45" t="s">
        <v>989</v>
      </c>
      <c r="G131" s="17" t="s">
        <v>3024</v>
      </c>
      <c r="H131" s="16" t="s">
        <v>4138</v>
      </c>
      <c r="I131" s="15" t="s">
        <v>4107</v>
      </c>
      <c r="J131" s="15">
        <v>1664</v>
      </c>
      <c r="K131" s="14" t="s">
        <v>64</v>
      </c>
      <c r="L131" s="13" t="s">
        <v>18</v>
      </c>
      <c r="M131" s="12" t="s">
        <v>3014</v>
      </c>
      <c r="N131" s="11" t="s">
        <v>3015</v>
      </c>
      <c r="O131" s="10">
        <v>26749</v>
      </c>
      <c r="P131" s="121"/>
      <c r="Q131" s="122"/>
    </row>
    <row r="132" spans="1:17" x14ac:dyDescent="0.3">
      <c r="A132" s="70" t="s">
        <v>4031</v>
      </c>
      <c r="B132" s="9" t="str">
        <f t="shared" si="2"/>
        <v/>
      </c>
      <c r="C132" s="8" t="str">
        <f t="shared" si="3"/>
        <v>◄</v>
      </c>
      <c r="D132" s="7"/>
      <c r="E132" s="6"/>
      <c r="F132" s="46" t="s">
        <v>292</v>
      </c>
      <c r="G132" s="17" t="s">
        <v>3024</v>
      </c>
      <c r="H132" s="16" t="s">
        <v>4139</v>
      </c>
      <c r="I132" s="15" t="s">
        <v>1076</v>
      </c>
      <c r="J132" s="15">
        <v>1665</v>
      </c>
      <c r="K132" s="14" t="s">
        <v>3028</v>
      </c>
      <c r="L132" s="13" t="s">
        <v>18</v>
      </c>
      <c r="M132" s="12" t="s">
        <v>3014</v>
      </c>
      <c r="N132" s="11" t="s">
        <v>3015</v>
      </c>
      <c r="O132" s="10">
        <v>26749</v>
      </c>
      <c r="P132" s="120" t="s">
        <v>3026</v>
      </c>
      <c r="Q132" s="114">
        <v>0</v>
      </c>
    </row>
    <row r="133" spans="1:17" x14ac:dyDescent="0.3">
      <c r="A133" s="70" t="s">
        <v>4031</v>
      </c>
      <c r="B133" s="9" t="str">
        <f t="shared" si="2"/>
        <v/>
      </c>
      <c r="C133" s="8" t="str">
        <f t="shared" si="3"/>
        <v>◄</v>
      </c>
      <c r="D133" s="7"/>
      <c r="E133" s="6"/>
      <c r="F133" s="45" t="s">
        <v>293</v>
      </c>
      <c r="G133" s="17" t="s">
        <v>3024</v>
      </c>
      <c r="H133" s="16" t="s">
        <v>4140</v>
      </c>
      <c r="I133" s="15" t="s">
        <v>4107</v>
      </c>
      <c r="J133" s="15">
        <v>1665</v>
      </c>
      <c r="K133" s="14" t="s">
        <v>64</v>
      </c>
      <c r="L133" s="13" t="s">
        <v>18</v>
      </c>
      <c r="M133" s="12" t="s">
        <v>3014</v>
      </c>
      <c r="N133" s="11" t="s">
        <v>3015</v>
      </c>
      <c r="O133" s="10">
        <v>26749</v>
      </c>
      <c r="P133" s="121"/>
      <c r="Q133" s="122"/>
    </row>
    <row r="134" spans="1:17" ht="15" thickBot="1" x14ac:dyDescent="0.35">
      <c r="A134" s="70" t="s">
        <v>4031</v>
      </c>
      <c r="B134" s="9" t="str">
        <f t="shared" si="2"/>
        <v/>
      </c>
      <c r="C134" s="8" t="str">
        <f t="shared" si="3"/>
        <v>◄</v>
      </c>
      <c r="D134" s="7"/>
      <c r="E134" s="6"/>
      <c r="F134" s="45" t="s">
        <v>294</v>
      </c>
      <c r="G134" s="17" t="s">
        <v>3024</v>
      </c>
      <c r="H134" s="16" t="s">
        <v>4141</v>
      </c>
      <c r="I134" s="15" t="s">
        <v>4107</v>
      </c>
      <c r="J134" s="15">
        <v>1665</v>
      </c>
      <c r="K134" s="14" t="s">
        <v>64</v>
      </c>
      <c r="L134" s="13" t="s">
        <v>18</v>
      </c>
      <c r="M134" s="12" t="s">
        <v>3014</v>
      </c>
      <c r="N134" s="11" t="s">
        <v>3015</v>
      </c>
      <c r="O134" s="10">
        <v>26749</v>
      </c>
      <c r="P134" s="121"/>
      <c r="Q134" s="122"/>
    </row>
    <row r="135" spans="1:17" x14ac:dyDescent="0.3">
      <c r="A135" s="70" t="s">
        <v>4031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46" t="s">
        <v>300</v>
      </c>
      <c r="G135" s="17" t="s">
        <v>3029</v>
      </c>
      <c r="H135" s="16" t="s">
        <v>3030</v>
      </c>
      <c r="I135" s="15">
        <v>0</v>
      </c>
      <c r="J135" s="15" t="s">
        <v>3031</v>
      </c>
      <c r="K135" s="14" t="s">
        <v>337</v>
      </c>
      <c r="L135" s="13" t="s">
        <v>18</v>
      </c>
      <c r="M135" s="12" t="s">
        <v>3032</v>
      </c>
      <c r="N135" s="11" t="s">
        <v>3033</v>
      </c>
      <c r="O135" s="10">
        <v>26763</v>
      </c>
      <c r="P135" s="120" t="s">
        <v>3034</v>
      </c>
      <c r="Q135" s="114">
        <v>0</v>
      </c>
    </row>
    <row r="136" spans="1:17" x14ac:dyDescent="0.3">
      <c r="A136" s="70" t="s">
        <v>4031</v>
      </c>
      <c r="B136" s="9" t="str">
        <f t="shared" si="4"/>
        <v/>
      </c>
      <c r="C136" s="8" t="str">
        <f t="shared" si="5"/>
        <v>◄</v>
      </c>
      <c r="D136" s="7"/>
      <c r="E136" s="6"/>
      <c r="F136" s="45" t="s">
        <v>301</v>
      </c>
      <c r="G136" s="17" t="s">
        <v>3029</v>
      </c>
      <c r="H136" s="16" t="s">
        <v>3035</v>
      </c>
      <c r="I136" s="15">
        <v>0</v>
      </c>
      <c r="J136" s="15" t="s">
        <v>3031</v>
      </c>
      <c r="K136" s="14" t="s">
        <v>50</v>
      </c>
      <c r="L136" s="13" t="s">
        <v>70</v>
      </c>
      <c r="M136" s="12" t="s">
        <v>3032</v>
      </c>
      <c r="N136" s="11" t="s">
        <v>50</v>
      </c>
      <c r="O136" s="10">
        <v>26763</v>
      </c>
      <c r="P136" s="121"/>
      <c r="Q136" s="122"/>
    </row>
    <row r="137" spans="1:17" ht="15" thickBot="1" x14ac:dyDescent="0.35">
      <c r="A137" s="70" t="s">
        <v>4031</v>
      </c>
      <c r="B137" s="9" t="str">
        <f t="shared" si="4"/>
        <v/>
      </c>
      <c r="C137" s="8" t="str">
        <f t="shared" si="5"/>
        <v>◄</v>
      </c>
      <c r="D137" s="7"/>
      <c r="E137" s="6"/>
      <c r="F137" s="45" t="s">
        <v>1000</v>
      </c>
      <c r="G137" s="17" t="s">
        <v>3029</v>
      </c>
      <c r="H137" s="16" t="s">
        <v>4142</v>
      </c>
      <c r="I137" s="15" t="s">
        <v>4107</v>
      </c>
      <c r="J137" s="15" t="s">
        <v>3031</v>
      </c>
      <c r="K137" s="14" t="s">
        <v>4143</v>
      </c>
      <c r="L137" s="13" t="s">
        <v>18</v>
      </c>
      <c r="M137" s="12" t="s">
        <v>3032</v>
      </c>
      <c r="N137" s="11" t="s">
        <v>3033</v>
      </c>
      <c r="O137" s="10">
        <v>26763</v>
      </c>
      <c r="P137" s="121"/>
      <c r="Q137" s="122"/>
    </row>
    <row r="138" spans="1:17" x14ac:dyDescent="0.3">
      <c r="A138" s="70" t="s">
        <v>4031</v>
      </c>
      <c r="B138" s="9" t="str">
        <f t="shared" si="4"/>
        <v/>
      </c>
      <c r="C138" s="8" t="str">
        <f t="shared" si="5"/>
        <v>◄</v>
      </c>
      <c r="D138" s="7"/>
      <c r="E138" s="6"/>
      <c r="F138" s="46" t="s">
        <v>304</v>
      </c>
      <c r="G138" s="17" t="s">
        <v>3036</v>
      </c>
      <c r="H138" s="16" t="s">
        <v>3037</v>
      </c>
      <c r="I138" s="15" t="s">
        <v>4060</v>
      </c>
      <c r="J138" s="15" t="s">
        <v>3038</v>
      </c>
      <c r="K138" s="14" t="s">
        <v>3039</v>
      </c>
      <c r="L138" s="13" t="s">
        <v>18</v>
      </c>
      <c r="M138" s="12" t="s">
        <v>3032</v>
      </c>
      <c r="N138" s="11" t="s">
        <v>3033</v>
      </c>
      <c r="O138" s="10">
        <v>26763</v>
      </c>
      <c r="P138" s="120" t="s">
        <v>3040</v>
      </c>
      <c r="Q138" s="114">
        <v>0</v>
      </c>
    </row>
    <row r="139" spans="1:17" x14ac:dyDescent="0.3">
      <c r="A139" s="70" t="s">
        <v>4031</v>
      </c>
      <c r="B139" s="9" t="str">
        <f t="shared" si="4"/>
        <v/>
      </c>
      <c r="C139" s="8" t="str">
        <f t="shared" si="5"/>
        <v>◄</v>
      </c>
      <c r="D139" s="7"/>
      <c r="E139" s="6"/>
      <c r="F139" s="45" t="s">
        <v>1006</v>
      </c>
      <c r="G139" s="17" t="s">
        <v>3036</v>
      </c>
      <c r="H139" s="16" t="s">
        <v>4195</v>
      </c>
      <c r="I139" s="15" t="s">
        <v>828</v>
      </c>
      <c r="J139" s="15" t="s">
        <v>3038</v>
      </c>
      <c r="K139" s="14" t="s">
        <v>3039</v>
      </c>
      <c r="L139" s="13" t="s">
        <v>18</v>
      </c>
      <c r="M139" s="12" t="s">
        <v>3032</v>
      </c>
      <c r="N139" s="11" t="s">
        <v>3033</v>
      </c>
      <c r="O139" s="10">
        <v>26763</v>
      </c>
      <c r="P139" s="121"/>
      <c r="Q139" s="122"/>
    </row>
    <row r="140" spans="1:17" ht="15" thickBot="1" x14ac:dyDescent="0.35">
      <c r="A140" s="70" t="s">
        <v>4031</v>
      </c>
      <c r="B140" s="9" t="str">
        <f t="shared" si="4"/>
        <v/>
      </c>
      <c r="C140" s="8" t="str">
        <f t="shared" si="5"/>
        <v>◄</v>
      </c>
      <c r="D140" s="7"/>
      <c r="E140" s="6"/>
      <c r="F140" s="45" t="s">
        <v>1008</v>
      </c>
      <c r="G140" s="17" t="s">
        <v>3036</v>
      </c>
      <c r="H140" s="16" t="s">
        <v>4196</v>
      </c>
      <c r="I140" s="15" t="s">
        <v>4107</v>
      </c>
      <c r="J140" s="15" t="s">
        <v>3038</v>
      </c>
      <c r="K140" s="14" t="s">
        <v>3434</v>
      </c>
      <c r="L140" s="13" t="s">
        <v>18</v>
      </c>
      <c r="M140" s="12" t="s">
        <v>3032</v>
      </c>
      <c r="N140" s="11" t="s">
        <v>3033</v>
      </c>
      <c r="O140" s="10">
        <v>26763</v>
      </c>
      <c r="P140" s="121"/>
      <c r="Q140" s="122"/>
    </row>
    <row r="141" spans="1:17" ht="18" x14ac:dyDescent="0.35">
      <c r="A141" s="70" t="s">
        <v>4031</v>
      </c>
      <c r="B141" s="9" t="str">
        <f t="shared" si="4"/>
        <v/>
      </c>
      <c r="C141" s="8" t="str">
        <f t="shared" si="5"/>
        <v>◄</v>
      </c>
      <c r="D141" s="7"/>
      <c r="E141" s="6"/>
      <c r="F141" s="46" t="s">
        <v>1010</v>
      </c>
      <c r="G141" s="17" t="s">
        <v>3041</v>
      </c>
      <c r="H141" s="16" t="s">
        <v>3042</v>
      </c>
      <c r="I141" s="15" t="s">
        <v>778</v>
      </c>
      <c r="J141" s="15" t="s">
        <v>3043</v>
      </c>
      <c r="K141" s="14" t="s">
        <v>472</v>
      </c>
      <c r="L141" s="13" t="s">
        <v>18</v>
      </c>
      <c r="M141" s="12" t="s">
        <v>3044</v>
      </c>
      <c r="N141" s="11" t="s">
        <v>3045</v>
      </c>
      <c r="O141" s="10">
        <v>26784</v>
      </c>
      <c r="P141" s="120" t="s">
        <v>3046</v>
      </c>
      <c r="Q141" s="114">
        <v>0</v>
      </c>
    </row>
    <row r="142" spans="1:17" ht="18" x14ac:dyDescent="0.35">
      <c r="A142" s="70" t="s">
        <v>4031</v>
      </c>
      <c r="B142" s="9" t="str">
        <f t="shared" si="4"/>
        <v/>
      </c>
      <c r="C142" s="8" t="str">
        <f t="shared" si="5"/>
        <v>◄</v>
      </c>
      <c r="D142" s="7"/>
      <c r="E142" s="6"/>
      <c r="F142" s="45" t="s">
        <v>308</v>
      </c>
      <c r="G142" s="17" t="s">
        <v>3041</v>
      </c>
      <c r="H142" s="16" t="s">
        <v>4145</v>
      </c>
      <c r="I142" s="15" t="s">
        <v>778</v>
      </c>
      <c r="J142" s="15" t="s">
        <v>3043</v>
      </c>
      <c r="K142" s="14" t="s">
        <v>50</v>
      </c>
      <c r="L142" s="13" t="s">
        <v>70</v>
      </c>
      <c r="M142" s="12" t="s">
        <v>3044</v>
      </c>
      <c r="N142" s="11" t="s">
        <v>50</v>
      </c>
      <c r="O142" s="10">
        <v>26784</v>
      </c>
      <c r="P142" s="121"/>
      <c r="Q142" s="122"/>
    </row>
    <row r="143" spans="1:17" ht="15" thickBot="1" x14ac:dyDescent="0.35">
      <c r="A143" s="70" t="s">
        <v>4031</v>
      </c>
      <c r="B143" s="9" t="str">
        <f t="shared" si="4"/>
        <v/>
      </c>
      <c r="C143" s="8" t="str">
        <f t="shared" si="5"/>
        <v>◄</v>
      </c>
      <c r="D143" s="7"/>
      <c r="E143" s="6"/>
      <c r="F143" s="45" t="s">
        <v>1013</v>
      </c>
      <c r="G143" s="17" t="s">
        <v>3041</v>
      </c>
      <c r="H143" s="16" t="s">
        <v>4144</v>
      </c>
      <c r="I143" s="15" t="s">
        <v>4107</v>
      </c>
      <c r="J143" s="15" t="s">
        <v>3043</v>
      </c>
      <c r="K143" s="14" t="s">
        <v>64</v>
      </c>
      <c r="L143" s="13" t="s">
        <v>18</v>
      </c>
      <c r="M143" s="12" t="s">
        <v>3044</v>
      </c>
      <c r="N143" s="11" t="s">
        <v>3045</v>
      </c>
      <c r="O143" s="10">
        <v>26784</v>
      </c>
      <c r="P143" s="121"/>
      <c r="Q143" s="122"/>
    </row>
    <row r="144" spans="1:17" x14ac:dyDescent="0.3">
      <c r="A144" s="70" t="s">
        <v>4031</v>
      </c>
      <c r="B144" s="9" t="str">
        <f t="shared" si="4"/>
        <v/>
      </c>
      <c r="C144" s="8" t="str">
        <f t="shared" si="5"/>
        <v>◄</v>
      </c>
      <c r="D144" s="7"/>
      <c r="E144" s="6"/>
      <c r="F144" s="46" t="s">
        <v>311</v>
      </c>
      <c r="G144" s="17" t="s">
        <v>3047</v>
      </c>
      <c r="H144" s="16" t="s">
        <v>3048</v>
      </c>
      <c r="I144" s="15">
        <v>0</v>
      </c>
      <c r="J144" s="15" t="s">
        <v>3049</v>
      </c>
      <c r="K144" s="14" t="s">
        <v>906</v>
      </c>
      <c r="L144" s="13" t="s">
        <v>18</v>
      </c>
      <c r="M144" s="12" t="s">
        <v>3044</v>
      </c>
      <c r="N144" s="11" t="s">
        <v>3050</v>
      </c>
      <c r="O144" s="10">
        <v>26784</v>
      </c>
      <c r="P144" s="120" t="s">
        <v>3040</v>
      </c>
      <c r="Q144" s="114" t="s">
        <v>318</v>
      </c>
    </row>
    <row r="145" spans="1:17" x14ac:dyDescent="0.3">
      <c r="A145" s="70" t="s">
        <v>4031</v>
      </c>
      <c r="B145" s="9" t="str">
        <f t="shared" si="4"/>
        <v/>
      </c>
      <c r="C145" s="8" t="str">
        <f t="shared" si="5"/>
        <v>◄</v>
      </c>
      <c r="D145" s="7"/>
      <c r="E145" s="6"/>
      <c r="F145" s="45" t="s">
        <v>312</v>
      </c>
      <c r="G145" s="17" t="s">
        <v>3047</v>
      </c>
      <c r="H145" s="16" t="s">
        <v>3052</v>
      </c>
      <c r="I145" s="15">
        <v>0</v>
      </c>
      <c r="J145" s="15" t="s">
        <v>3053</v>
      </c>
      <c r="K145" s="14" t="s">
        <v>64</v>
      </c>
      <c r="L145" s="13" t="s">
        <v>18</v>
      </c>
      <c r="M145" s="12" t="s">
        <v>3044</v>
      </c>
      <c r="N145" s="11" t="s">
        <v>3050</v>
      </c>
      <c r="O145" s="10">
        <v>26784</v>
      </c>
      <c r="P145" s="121"/>
      <c r="Q145" s="122"/>
    </row>
    <row r="146" spans="1:17" x14ac:dyDescent="0.3">
      <c r="A146" s="70" t="s">
        <v>4031</v>
      </c>
      <c r="B146" s="9" t="str">
        <f t="shared" si="4"/>
        <v/>
      </c>
      <c r="C146" s="8" t="str">
        <f t="shared" si="5"/>
        <v>◄</v>
      </c>
      <c r="D146" s="7"/>
      <c r="E146" s="6"/>
      <c r="F146" s="45" t="s">
        <v>313</v>
      </c>
      <c r="G146" s="17" t="s">
        <v>3047</v>
      </c>
      <c r="H146" s="16" t="s">
        <v>4197</v>
      </c>
      <c r="I146" s="15" t="s">
        <v>4107</v>
      </c>
      <c r="J146" s="15" t="s">
        <v>3049</v>
      </c>
      <c r="K146" s="14" t="s">
        <v>50</v>
      </c>
      <c r="L146" s="13" t="s">
        <v>4319</v>
      </c>
      <c r="M146" s="12" t="s">
        <v>3044</v>
      </c>
      <c r="N146" s="11" t="s">
        <v>50</v>
      </c>
      <c r="O146" s="10">
        <v>26784</v>
      </c>
      <c r="P146" s="121"/>
      <c r="Q146" s="122"/>
    </row>
    <row r="147" spans="1:17" x14ac:dyDescent="0.3">
      <c r="A147" s="70" t="s">
        <v>4031</v>
      </c>
      <c r="B147" s="9" t="str">
        <f t="shared" si="4"/>
        <v/>
      </c>
      <c r="C147" s="8" t="str">
        <f t="shared" si="5"/>
        <v>◄</v>
      </c>
      <c r="D147" s="7"/>
      <c r="E147" s="6"/>
      <c r="F147" s="46" t="s">
        <v>311</v>
      </c>
      <c r="G147" s="17" t="s">
        <v>3047</v>
      </c>
      <c r="H147" s="16" t="s">
        <v>3051</v>
      </c>
      <c r="I147" s="15">
        <v>0</v>
      </c>
      <c r="J147" s="15">
        <v>1670</v>
      </c>
      <c r="K147" s="14" t="s">
        <v>50</v>
      </c>
      <c r="L147" s="13" t="s">
        <v>18</v>
      </c>
      <c r="M147" s="12" t="s">
        <v>3044</v>
      </c>
      <c r="N147" s="11" t="s">
        <v>3050</v>
      </c>
      <c r="O147" s="10">
        <v>26784</v>
      </c>
      <c r="P147" s="118"/>
      <c r="Q147" s="117"/>
    </row>
    <row r="148" spans="1:17" ht="15" thickBot="1" x14ac:dyDescent="0.35">
      <c r="A148" s="70" t="s">
        <v>4031</v>
      </c>
      <c r="B148" s="9" t="str">
        <f t="shared" si="4"/>
        <v/>
      </c>
      <c r="C148" s="8" t="str">
        <f t="shared" si="5"/>
        <v>◄</v>
      </c>
      <c r="D148" s="7"/>
      <c r="E148" s="6"/>
      <c r="F148" s="45" t="s">
        <v>313</v>
      </c>
      <c r="G148" s="17" t="s">
        <v>3047</v>
      </c>
      <c r="H148" s="16" t="s">
        <v>4198</v>
      </c>
      <c r="I148" s="15" t="s">
        <v>4107</v>
      </c>
      <c r="J148" s="15">
        <v>1670</v>
      </c>
      <c r="K148" s="14" t="s">
        <v>50</v>
      </c>
      <c r="L148" s="13" t="s">
        <v>4319</v>
      </c>
      <c r="M148" s="12" t="s">
        <v>3044</v>
      </c>
      <c r="N148" s="11" t="s">
        <v>50</v>
      </c>
      <c r="O148" s="10">
        <v>26784</v>
      </c>
      <c r="P148" s="123"/>
      <c r="Q148" s="115"/>
    </row>
    <row r="149" spans="1:17" x14ac:dyDescent="0.3">
      <c r="A149" s="70" t="s">
        <v>4031</v>
      </c>
      <c r="B149" s="9" t="str">
        <f t="shared" si="4"/>
        <v/>
      </c>
      <c r="C149" s="8" t="str">
        <f t="shared" si="5"/>
        <v>◄</v>
      </c>
      <c r="D149" s="7"/>
      <c r="E149" s="6"/>
      <c r="F149" s="46" t="s">
        <v>322</v>
      </c>
      <c r="G149" s="17" t="s">
        <v>4146</v>
      </c>
      <c r="H149" s="16" t="s">
        <v>3054</v>
      </c>
      <c r="I149" s="15">
        <v>0</v>
      </c>
      <c r="J149" s="15" t="s">
        <v>3055</v>
      </c>
      <c r="K149" s="14" t="s">
        <v>472</v>
      </c>
      <c r="L149" s="13" t="s">
        <v>18</v>
      </c>
      <c r="M149" s="12" t="s">
        <v>3056</v>
      </c>
      <c r="N149" s="11" t="s">
        <v>3057</v>
      </c>
      <c r="O149" s="10">
        <v>26798</v>
      </c>
      <c r="P149" s="120" t="s">
        <v>3058</v>
      </c>
      <c r="Q149" s="114">
        <v>0</v>
      </c>
    </row>
    <row r="150" spans="1:17" x14ac:dyDescent="0.3">
      <c r="A150" s="70" t="s">
        <v>4031</v>
      </c>
      <c r="B150" s="9" t="str">
        <f t="shared" si="4"/>
        <v/>
      </c>
      <c r="C150" s="8" t="str">
        <f t="shared" si="5"/>
        <v>◄</v>
      </c>
      <c r="D150" s="7"/>
      <c r="E150" s="6"/>
      <c r="F150" s="45" t="s">
        <v>323</v>
      </c>
      <c r="G150" s="17" t="s">
        <v>4146</v>
      </c>
      <c r="H150" s="16" t="s">
        <v>4199</v>
      </c>
      <c r="I150" s="15">
        <v>0</v>
      </c>
      <c r="J150" s="15" t="s">
        <v>3055</v>
      </c>
      <c r="K150" s="14" t="s">
        <v>50</v>
      </c>
      <c r="L150" s="13" t="s">
        <v>70</v>
      </c>
      <c r="M150" s="12" t="s">
        <v>3056</v>
      </c>
      <c r="N150" s="11" t="s">
        <v>50</v>
      </c>
      <c r="O150" s="10">
        <v>26798</v>
      </c>
      <c r="P150" s="121"/>
      <c r="Q150" s="122"/>
    </row>
    <row r="151" spans="1:17" ht="15" thickBot="1" x14ac:dyDescent="0.35">
      <c r="A151" s="70" t="s">
        <v>4031</v>
      </c>
      <c r="B151" s="9" t="str">
        <f t="shared" si="4"/>
        <v/>
      </c>
      <c r="C151" s="8" t="str">
        <f t="shared" si="5"/>
        <v>◄</v>
      </c>
      <c r="D151" s="7"/>
      <c r="E151" s="6"/>
      <c r="F151" s="45" t="s">
        <v>324</v>
      </c>
      <c r="G151" s="17" t="s">
        <v>4146</v>
      </c>
      <c r="H151" s="16" t="s">
        <v>4200</v>
      </c>
      <c r="I151" s="15" t="s">
        <v>4107</v>
      </c>
      <c r="J151" s="15" t="s">
        <v>3055</v>
      </c>
      <c r="K151" s="14" t="s">
        <v>50</v>
      </c>
      <c r="L151" s="13" t="s">
        <v>18</v>
      </c>
      <c r="M151" s="12" t="s">
        <v>3056</v>
      </c>
      <c r="N151" s="11" t="s">
        <v>50</v>
      </c>
      <c r="O151" s="10">
        <v>26798</v>
      </c>
      <c r="P151" s="121"/>
      <c r="Q151" s="122"/>
    </row>
    <row r="152" spans="1:17" x14ac:dyDescent="0.3">
      <c r="A152" s="70" t="s">
        <v>4031</v>
      </c>
      <c r="B152" s="9" t="str">
        <f t="shared" si="4"/>
        <v/>
      </c>
      <c r="C152" s="8" t="str">
        <f t="shared" si="5"/>
        <v>◄</v>
      </c>
      <c r="D152" s="7"/>
      <c r="E152" s="6"/>
      <c r="F152" s="46" t="s">
        <v>331</v>
      </c>
      <c r="G152" s="17" t="s">
        <v>3059</v>
      </c>
      <c r="H152" s="16" t="s">
        <v>3060</v>
      </c>
      <c r="I152" s="15" t="s">
        <v>4063</v>
      </c>
      <c r="J152" s="15" t="s">
        <v>3061</v>
      </c>
      <c r="K152" s="14" t="s">
        <v>458</v>
      </c>
      <c r="L152" s="13" t="s">
        <v>18</v>
      </c>
      <c r="M152" s="12" t="s">
        <v>3056</v>
      </c>
      <c r="N152" s="11" t="s">
        <v>3062</v>
      </c>
      <c r="O152" s="10">
        <v>26798</v>
      </c>
      <c r="P152" s="120" t="s">
        <v>3063</v>
      </c>
      <c r="Q152" s="114">
        <v>0</v>
      </c>
    </row>
    <row r="153" spans="1:17" x14ac:dyDescent="0.3">
      <c r="A153" s="70" t="s">
        <v>4031</v>
      </c>
      <c r="B153" s="9" t="str">
        <f t="shared" si="4"/>
        <v/>
      </c>
      <c r="C153" s="8" t="str">
        <f t="shared" si="5"/>
        <v>◄</v>
      </c>
      <c r="D153" s="7"/>
      <c r="E153" s="6"/>
      <c r="F153" s="45" t="s">
        <v>332</v>
      </c>
      <c r="G153" s="17" t="s">
        <v>3059</v>
      </c>
      <c r="H153" s="16" t="s">
        <v>3064</v>
      </c>
      <c r="I153" s="15" t="s">
        <v>4063</v>
      </c>
      <c r="J153" s="15" t="s">
        <v>3061</v>
      </c>
      <c r="K153" s="14" t="s">
        <v>1205</v>
      </c>
      <c r="L153" s="13" t="s">
        <v>18</v>
      </c>
      <c r="M153" s="12" t="s">
        <v>3056</v>
      </c>
      <c r="N153" s="11" t="s">
        <v>3062</v>
      </c>
      <c r="O153" s="10">
        <v>26798</v>
      </c>
      <c r="P153" s="121"/>
      <c r="Q153" s="122"/>
    </row>
    <row r="154" spans="1:17" ht="15" thickBot="1" x14ac:dyDescent="0.35">
      <c r="A154" s="70" t="s">
        <v>4031</v>
      </c>
      <c r="B154" s="9" t="str">
        <f t="shared" si="4"/>
        <v/>
      </c>
      <c r="C154" s="8" t="str">
        <f t="shared" si="5"/>
        <v>◄</v>
      </c>
      <c r="D154" s="7"/>
      <c r="E154" s="6"/>
      <c r="F154" s="45" t="s">
        <v>333</v>
      </c>
      <c r="G154" s="17" t="s">
        <v>3059</v>
      </c>
      <c r="H154" s="16" t="s">
        <v>3065</v>
      </c>
      <c r="I154" s="15" t="s">
        <v>905</v>
      </c>
      <c r="J154" s="15" t="s">
        <v>3061</v>
      </c>
      <c r="K154" s="14" t="s">
        <v>3066</v>
      </c>
      <c r="L154" s="13" t="s">
        <v>18</v>
      </c>
      <c r="M154" s="12" t="s">
        <v>3056</v>
      </c>
      <c r="N154" s="11" t="s">
        <v>3062</v>
      </c>
      <c r="O154" s="10">
        <v>26798</v>
      </c>
      <c r="P154" s="121"/>
      <c r="Q154" s="122"/>
    </row>
    <row r="155" spans="1:17" x14ac:dyDescent="0.3">
      <c r="A155" s="70" t="s">
        <v>4031</v>
      </c>
      <c r="B155" s="9" t="str">
        <f t="shared" si="4"/>
        <v/>
      </c>
      <c r="C155" s="8" t="str">
        <f t="shared" si="5"/>
        <v>◄</v>
      </c>
      <c r="D155" s="7"/>
      <c r="E155" s="6"/>
      <c r="F155" s="46" t="s">
        <v>340</v>
      </c>
      <c r="G155" s="17" t="s">
        <v>3067</v>
      </c>
      <c r="H155" s="16" t="s">
        <v>3068</v>
      </c>
      <c r="I155" s="15">
        <v>0</v>
      </c>
      <c r="J155" s="15" t="s">
        <v>3069</v>
      </c>
      <c r="K155" s="14" t="s">
        <v>17</v>
      </c>
      <c r="L155" s="13" t="s">
        <v>18</v>
      </c>
      <c r="M155" s="12" t="s">
        <v>3056</v>
      </c>
      <c r="N155" s="11" t="s">
        <v>3062</v>
      </c>
      <c r="O155" s="10">
        <v>26798</v>
      </c>
      <c r="P155" s="120" t="s">
        <v>3070</v>
      </c>
      <c r="Q155" s="114">
        <v>0</v>
      </c>
    </row>
    <row r="156" spans="1:17" x14ac:dyDescent="0.3">
      <c r="A156" s="70" t="s">
        <v>4031</v>
      </c>
      <c r="B156" s="9" t="str">
        <f t="shared" si="4"/>
        <v/>
      </c>
      <c r="C156" s="8" t="str">
        <f t="shared" si="5"/>
        <v>◄</v>
      </c>
      <c r="D156" s="7"/>
      <c r="E156" s="6"/>
      <c r="F156" s="45" t="s">
        <v>341</v>
      </c>
      <c r="G156" s="17" t="s">
        <v>3067</v>
      </c>
      <c r="H156" s="16" t="s">
        <v>4201</v>
      </c>
      <c r="I156" s="15" t="s">
        <v>4107</v>
      </c>
      <c r="J156" s="15" t="s">
        <v>3069</v>
      </c>
      <c r="K156" s="14" t="s">
        <v>50</v>
      </c>
      <c r="L156" s="13" t="s">
        <v>51</v>
      </c>
      <c r="M156" s="12" t="s">
        <v>3056</v>
      </c>
      <c r="N156" s="11" t="s">
        <v>50</v>
      </c>
      <c r="O156" s="10">
        <v>26798</v>
      </c>
      <c r="P156" s="121"/>
      <c r="Q156" s="122"/>
    </row>
    <row r="157" spans="1:17" ht="15" thickBot="1" x14ac:dyDescent="0.35">
      <c r="A157" s="70" t="s">
        <v>4031</v>
      </c>
      <c r="B157" s="9" t="str">
        <f t="shared" si="4"/>
        <v/>
      </c>
      <c r="C157" s="8" t="str">
        <f t="shared" si="5"/>
        <v>◄</v>
      </c>
      <c r="D157" s="7"/>
      <c r="E157" s="6"/>
      <c r="F157" s="45" t="s">
        <v>1026</v>
      </c>
      <c r="G157" s="17" t="s">
        <v>3067</v>
      </c>
      <c r="H157" s="16" t="s">
        <v>4202</v>
      </c>
      <c r="I157" s="15" t="s">
        <v>4107</v>
      </c>
      <c r="J157" s="15" t="s">
        <v>3061</v>
      </c>
      <c r="K157" s="14" t="s">
        <v>50</v>
      </c>
      <c r="L157" s="13" t="s">
        <v>4319</v>
      </c>
      <c r="M157" s="12" t="s">
        <v>3056</v>
      </c>
      <c r="N157" s="11" t="s">
        <v>50</v>
      </c>
      <c r="O157" s="10">
        <v>26798</v>
      </c>
      <c r="P157" s="121"/>
      <c r="Q157" s="122"/>
    </row>
    <row r="158" spans="1:17" x14ac:dyDescent="0.3">
      <c r="A158" s="70" t="s">
        <v>4031</v>
      </c>
      <c r="B158" s="9" t="str">
        <f t="shared" si="4"/>
        <v/>
      </c>
      <c r="C158" s="8" t="str">
        <f t="shared" si="5"/>
        <v>◄</v>
      </c>
      <c r="D158" s="7"/>
      <c r="E158" s="6"/>
      <c r="F158" s="46" t="s">
        <v>347</v>
      </c>
      <c r="G158" s="17" t="s">
        <v>3071</v>
      </c>
      <c r="H158" s="16" t="s">
        <v>3072</v>
      </c>
      <c r="I158" s="15">
        <v>0</v>
      </c>
      <c r="J158" s="15" t="s">
        <v>3073</v>
      </c>
      <c r="K158" s="14" t="s">
        <v>906</v>
      </c>
      <c r="L158" s="13" t="s">
        <v>18</v>
      </c>
      <c r="M158" s="12" t="s">
        <v>3074</v>
      </c>
      <c r="N158" s="11" t="s">
        <v>3075</v>
      </c>
      <c r="O158" s="10">
        <v>26805</v>
      </c>
      <c r="P158" s="120" t="s">
        <v>3076</v>
      </c>
      <c r="Q158" s="114">
        <v>0</v>
      </c>
    </row>
    <row r="159" spans="1:17" x14ac:dyDescent="0.3">
      <c r="A159" s="70" t="s">
        <v>4031</v>
      </c>
      <c r="B159" s="9" t="str">
        <f t="shared" si="4"/>
        <v/>
      </c>
      <c r="C159" s="8" t="str">
        <f t="shared" si="5"/>
        <v>◄</v>
      </c>
      <c r="D159" s="7"/>
      <c r="E159" s="6"/>
      <c r="F159" s="45" t="s">
        <v>348</v>
      </c>
      <c r="G159" s="17" t="s">
        <v>3071</v>
      </c>
      <c r="H159" s="16" t="s">
        <v>3077</v>
      </c>
      <c r="I159" s="15">
        <v>0</v>
      </c>
      <c r="J159" s="15" t="s">
        <v>3073</v>
      </c>
      <c r="K159" s="14" t="s">
        <v>3078</v>
      </c>
      <c r="L159" s="13" t="s">
        <v>18</v>
      </c>
      <c r="M159" s="12" t="s">
        <v>3074</v>
      </c>
      <c r="N159" s="11" t="s">
        <v>3078</v>
      </c>
      <c r="O159" s="10">
        <v>26805</v>
      </c>
      <c r="P159" s="121"/>
      <c r="Q159" s="122"/>
    </row>
    <row r="160" spans="1:17" ht="15" thickBot="1" x14ac:dyDescent="0.35">
      <c r="A160" s="70" t="s">
        <v>4031</v>
      </c>
      <c r="B160" s="9" t="str">
        <f t="shared" si="4"/>
        <v/>
      </c>
      <c r="C160" s="8" t="str">
        <f t="shared" si="5"/>
        <v>◄</v>
      </c>
      <c r="D160" s="7"/>
      <c r="E160" s="6"/>
      <c r="F160" s="45" t="s">
        <v>349</v>
      </c>
      <c r="G160" s="17" t="s">
        <v>3071</v>
      </c>
      <c r="H160" s="16" t="s">
        <v>4203</v>
      </c>
      <c r="I160" s="15" t="s">
        <v>4107</v>
      </c>
      <c r="J160" s="15" t="s">
        <v>3073</v>
      </c>
      <c r="K160" s="14" t="s">
        <v>50</v>
      </c>
      <c r="L160" s="13" t="s">
        <v>4319</v>
      </c>
      <c r="M160" s="12" t="s">
        <v>3074</v>
      </c>
      <c r="N160" s="11" t="s">
        <v>50</v>
      </c>
      <c r="O160" s="10">
        <v>26805</v>
      </c>
      <c r="P160" s="121"/>
      <c r="Q160" s="122"/>
    </row>
    <row r="161" spans="1:17" ht="18" x14ac:dyDescent="0.35">
      <c r="A161" s="70" t="s">
        <v>4031</v>
      </c>
      <c r="B161" s="9" t="str">
        <f t="shared" si="4"/>
        <v/>
      </c>
      <c r="C161" s="8" t="str">
        <f t="shared" si="5"/>
        <v>◄</v>
      </c>
      <c r="D161" s="7"/>
      <c r="E161" s="6"/>
      <c r="F161" s="46" t="s">
        <v>356</v>
      </c>
      <c r="G161" s="17" t="s">
        <v>3079</v>
      </c>
      <c r="H161" s="16" t="s">
        <v>3080</v>
      </c>
      <c r="I161" s="15" t="s">
        <v>778</v>
      </c>
      <c r="J161" s="15" t="s">
        <v>3081</v>
      </c>
      <c r="K161" s="14" t="s">
        <v>3082</v>
      </c>
      <c r="L161" s="13">
        <v>0</v>
      </c>
      <c r="M161" s="12" t="s">
        <v>3075</v>
      </c>
      <c r="N161" s="11" t="s">
        <v>3075</v>
      </c>
      <c r="O161" s="10">
        <v>26805</v>
      </c>
      <c r="P161" s="120" t="s">
        <v>3083</v>
      </c>
      <c r="Q161" s="114">
        <v>0</v>
      </c>
    </row>
    <row r="162" spans="1:17" ht="18" x14ac:dyDescent="0.35">
      <c r="A162" s="70" t="s">
        <v>4031</v>
      </c>
      <c r="B162" s="9" t="str">
        <f t="shared" si="4"/>
        <v/>
      </c>
      <c r="C162" s="8" t="str">
        <f t="shared" si="5"/>
        <v>◄</v>
      </c>
      <c r="D162" s="7"/>
      <c r="E162" s="6"/>
      <c r="F162" s="45" t="s">
        <v>357</v>
      </c>
      <c r="G162" s="17" t="s">
        <v>3079</v>
      </c>
      <c r="H162" s="16" t="s">
        <v>4147</v>
      </c>
      <c r="I162" s="15" t="s">
        <v>778</v>
      </c>
      <c r="J162" s="15" t="s">
        <v>3081</v>
      </c>
      <c r="K162" s="14" t="s">
        <v>50</v>
      </c>
      <c r="L162" s="13" t="s">
        <v>70</v>
      </c>
      <c r="M162" s="12" t="s">
        <v>3075</v>
      </c>
      <c r="N162" s="11" t="s">
        <v>50</v>
      </c>
      <c r="O162" s="10">
        <v>26805</v>
      </c>
      <c r="P162" s="121"/>
      <c r="Q162" s="122"/>
    </row>
    <row r="163" spans="1:17" ht="15" thickBot="1" x14ac:dyDescent="0.35">
      <c r="A163" s="70" t="s">
        <v>4031</v>
      </c>
      <c r="B163" s="9" t="str">
        <f t="shared" si="4"/>
        <v/>
      </c>
      <c r="C163" s="8" t="str">
        <f t="shared" si="5"/>
        <v>◄</v>
      </c>
      <c r="D163" s="7"/>
      <c r="E163" s="6"/>
      <c r="F163" s="45" t="s">
        <v>358</v>
      </c>
      <c r="G163" s="17" t="s">
        <v>3079</v>
      </c>
      <c r="H163" s="16" t="s">
        <v>4148</v>
      </c>
      <c r="I163" s="15" t="s">
        <v>4107</v>
      </c>
      <c r="J163" s="15" t="s">
        <v>3081</v>
      </c>
      <c r="K163" s="14" t="s">
        <v>3082</v>
      </c>
      <c r="L163" s="13">
        <v>0</v>
      </c>
      <c r="M163" s="12" t="s">
        <v>3075</v>
      </c>
      <c r="N163" s="11" t="s">
        <v>3075</v>
      </c>
      <c r="O163" s="10">
        <v>26805</v>
      </c>
      <c r="P163" s="121"/>
      <c r="Q163" s="122"/>
    </row>
    <row r="164" spans="1:17" x14ac:dyDescent="0.3">
      <c r="A164" s="70" t="s">
        <v>4031</v>
      </c>
      <c r="B164" s="9" t="str">
        <f t="shared" si="4"/>
        <v/>
      </c>
      <c r="C164" s="8" t="str">
        <f t="shared" si="5"/>
        <v>◄</v>
      </c>
      <c r="D164" s="7"/>
      <c r="E164" s="6"/>
      <c r="F164" s="46" t="s">
        <v>362</v>
      </c>
      <c r="G164" s="17" t="s">
        <v>3084</v>
      </c>
      <c r="H164" s="16" t="s">
        <v>3085</v>
      </c>
      <c r="I164" s="15">
        <v>0</v>
      </c>
      <c r="J164" s="15" t="s">
        <v>3086</v>
      </c>
      <c r="K164" s="14" t="s">
        <v>1546</v>
      </c>
      <c r="L164" s="13" t="s">
        <v>18</v>
      </c>
      <c r="M164" s="12" t="s">
        <v>3087</v>
      </c>
      <c r="N164" s="11" t="s">
        <v>3088</v>
      </c>
      <c r="O164" s="10">
        <v>26840</v>
      </c>
      <c r="P164" s="120" t="s">
        <v>3089</v>
      </c>
      <c r="Q164" s="114" t="s">
        <v>318</v>
      </c>
    </row>
    <row r="165" spans="1:17" x14ac:dyDescent="0.3">
      <c r="A165" s="70" t="s">
        <v>4031</v>
      </c>
      <c r="B165" s="9" t="str">
        <f t="shared" si="4"/>
        <v/>
      </c>
      <c r="C165" s="8" t="str">
        <f t="shared" si="5"/>
        <v>◄</v>
      </c>
      <c r="D165" s="7"/>
      <c r="E165" s="6"/>
      <c r="F165" s="45" t="s">
        <v>363</v>
      </c>
      <c r="G165" s="17" t="s">
        <v>3084</v>
      </c>
      <c r="H165" s="16" t="s">
        <v>3090</v>
      </c>
      <c r="I165" s="15">
        <v>0</v>
      </c>
      <c r="J165" s="15">
        <v>1678</v>
      </c>
      <c r="K165" s="14" t="s">
        <v>3091</v>
      </c>
      <c r="L165" s="13" t="s">
        <v>18</v>
      </c>
      <c r="M165" s="12" t="s">
        <v>3087</v>
      </c>
      <c r="N165" s="11" t="s">
        <v>3088</v>
      </c>
      <c r="O165" s="10">
        <v>26840</v>
      </c>
      <c r="P165" s="121"/>
      <c r="Q165" s="122"/>
    </row>
    <row r="166" spans="1:17" x14ac:dyDescent="0.3">
      <c r="A166" s="70" t="s">
        <v>4031</v>
      </c>
      <c r="B166" s="9" t="str">
        <f t="shared" si="4"/>
        <v/>
      </c>
      <c r="C166" s="8" t="str">
        <f t="shared" si="5"/>
        <v>◄</v>
      </c>
      <c r="D166" s="7"/>
      <c r="E166" s="6"/>
      <c r="F166" s="45" t="s">
        <v>364</v>
      </c>
      <c r="G166" s="17" t="s">
        <v>3084</v>
      </c>
      <c r="H166" s="16" t="s">
        <v>3092</v>
      </c>
      <c r="I166" s="15">
        <v>0</v>
      </c>
      <c r="J166" s="15">
        <v>1679</v>
      </c>
      <c r="K166" s="14" t="s">
        <v>93</v>
      </c>
      <c r="L166" s="13" t="s">
        <v>18</v>
      </c>
      <c r="M166" s="12" t="s">
        <v>3087</v>
      </c>
      <c r="N166" s="11" t="s">
        <v>3088</v>
      </c>
      <c r="O166" s="10">
        <v>26840</v>
      </c>
      <c r="P166" s="121"/>
      <c r="Q166" s="122"/>
    </row>
    <row r="167" spans="1:17" x14ac:dyDescent="0.3">
      <c r="A167" s="70" t="s">
        <v>4031</v>
      </c>
      <c r="B167" s="9" t="str">
        <f t="shared" si="4"/>
        <v/>
      </c>
      <c r="C167" s="8" t="str">
        <f t="shared" si="5"/>
        <v>◄</v>
      </c>
      <c r="D167" s="7"/>
      <c r="E167" s="6"/>
      <c r="F167" s="46" t="s">
        <v>362</v>
      </c>
      <c r="G167" s="17" t="s">
        <v>3084</v>
      </c>
      <c r="H167" s="16" t="s">
        <v>4149</v>
      </c>
      <c r="I167" s="15" t="s">
        <v>4107</v>
      </c>
      <c r="J167" s="15" t="s">
        <v>3086</v>
      </c>
      <c r="K167" s="14" t="s">
        <v>4150</v>
      </c>
      <c r="L167" s="13" t="s">
        <v>18</v>
      </c>
      <c r="M167" s="12" t="s">
        <v>3087</v>
      </c>
      <c r="N167" s="11" t="s">
        <v>3088</v>
      </c>
      <c r="O167" s="10">
        <v>26840</v>
      </c>
      <c r="P167" s="118"/>
      <c r="Q167" s="117"/>
    </row>
    <row r="168" spans="1:17" x14ac:dyDescent="0.3">
      <c r="A168" s="70" t="s">
        <v>4031</v>
      </c>
      <c r="B168" s="9" t="str">
        <f t="shared" si="4"/>
        <v/>
      </c>
      <c r="C168" s="8" t="str">
        <f t="shared" si="5"/>
        <v>◄</v>
      </c>
      <c r="D168" s="7"/>
      <c r="E168" s="6"/>
      <c r="F168" s="45" t="s">
        <v>363</v>
      </c>
      <c r="G168" s="17" t="s">
        <v>3084</v>
      </c>
      <c r="H168" s="16" t="s">
        <v>4151</v>
      </c>
      <c r="I168" s="15" t="s">
        <v>4107</v>
      </c>
      <c r="J168" s="15">
        <v>1678</v>
      </c>
      <c r="K168" s="14" t="s">
        <v>50</v>
      </c>
      <c r="L168" s="13" t="s">
        <v>51</v>
      </c>
      <c r="M168" s="12" t="s">
        <v>3087</v>
      </c>
      <c r="N168" s="11" t="s">
        <v>50</v>
      </c>
      <c r="O168" s="10">
        <v>26840</v>
      </c>
      <c r="P168" s="118"/>
      <c r="Q168" s="117"/>
    </row>
    <row r="169" spans="1:17" ht="15" thickBot="1" x14ac:dyDescent="0.35">
      <c r="A169" s="70" t="s">
        <v>4031</v>
      </c>
      <c r="B169" s="9" t="str">
        <f t="shared" si="4"/>
        <v/>
      </c>
      <c r="C169" s="8" t="str">
        <f t="shared" si="5"/>
        <v>◄</v>
      </c>
      <c r="D169" s="7"/>
      <c r="E169" s="6"/>
      <c r="F169" s="45" t="s">
        <v>364</v>
      </c>
      <c r="G169" s="17" t="s">
        <v>3084</v>
      </c>
      <c r="H169" s="16" t="s">
        <v>4152</v>
      </c>
      <c r="I169" s="15" t="s">
        <v>4107</v>
      </c>
      <c r="J169" s="15">
        <v>1679</v>
      </c>
      <c r="K169" s="14" t="s">
        <v>4150</v>
      </c>
      <c r="L169" s="13" t="s">
        <v>18</v>
      </c>
      <c r="M169" s="12" t="s">
        <v>3087</v>
      </c>
      <c r="N169" s="11" t="s">
        <v>3088</v>
      </c>
      <c r="O169" s="10">
        <v>26840</v>
      </c>
      <c r="P169" s="123"/>
      <c r="Q169" s="115"/>
    </row>
    <row r="170" spans="1:17" x14ac:dyDescent="0.3">
      <c r="A170" s="70" t="s">
        <v>4031</v>
      </c>
      <c r="B170" s="9" t="str">
        <f t="shared" si="4"/>
        <v/>
      </c>
      <c r="C170" s="8" t="str">
        <f t="shared" si="5"/>
        <v>◄</v>
      </c>
      <c r="D170" s="7"/>
      <c r="E170" s="6"/>
      <c r="F170" s="46" t="s">
        <v>368</v>
      </c>
      <c r="G170" s="17" t="s">
        <v>3084</v>
      </c>
      <c r="H170" s="16" t="s">
        <v>3093</v>
      </c>
      <c r="I170" s="15">
        <v>0</v>
      </c>
      <c r="J170" s="15">
        <v>1680</v>
      </c>
      <c r="K170" s="14" t="s">
        <v>3091</v>
      </c>
      <c r="L170" s="13" t="s">
        <v>18</v>
      </c>
      <c r="M170" s="12" t="s">
        <v>3087</v>
      </c>
      <c r="N170" s="11" t="s">
        <v>3088</v>
      </c>
      <c r="O170" s="10">
        <v>26840</v>
      </c>
      <c r="P170" s="120" t="s">
        <v>3089</v>
      </c>
      <c r="Q170" s="114" t="s">
        <v>318</v>
      </c>
    </row>
    <row r="171" spans="1:17" x14ac:dyDescent="0.3">
      <c r="A171" s="70" t="s">
        <v>4031</v>
      </c>
      <c r="B171" s="9" t="str">
        <f t="shared" si="4"/>
        <v/>
      </c>
      <c r="C171" s="8" t="str">
        <f t="shared" si="5"/>
        <v>◄</v>
      </c>
      <c r="D171" s="7"/>
      <c r="E171" s="6"/>
      <c r="F171" s="45" t="s">
        <v>369</v>
      </c>
      <c r="G171" s="17" t="s">
        <v>3084</v>
      </c>
      <c r="H171" s="16" t="s">
        <v>3094</v>
      </c>
      <c r="I171" s="15">
        <v>0</v>
      </c>
      <c r="J171" s="15">
        <v>1681</v>
      </c>
      <c r="K171" s="14" t="s">
        <v>93</v>
      </c>
      <c r="L171" s="13" t="s">
        <v>18</v>
      </c>
      <c r="M171" s="12" t="s">
        <v>3087</v>
      </c>
      <c r="N171" s="11" t="s">
        <v>3088</v>
      </c>
      <c r="O171" s="10">
        <v>26840</v>
      </c>
      <c r="P171" s="121"/>
      <c r="Q171" s="122"/>
    </row>
    <row r="172" spans="1:17" ht="15" thickBot="1" x14ac:dyDescent="0.35">
      <c r="A172" s="70" t="s">
        <v>4031</v>
      </c>
      <c r="B172" s="9" t="str">
        <f t="shared" si="4"/>
        <v/>
      </c>
      <c r="C172" s="8" t="str">
        <f t="shared" si="5"/>
        <v>◄</v>
      </c>
      <c r="D172" s="7"/>
      <c r="E172" s="6"/>
      <c r="F172" s="45" t="s">
        <v>370</v>
      </c>
      <c r="G172" s="17" t="s">
        <v>3084</v>
      </c>
      <c r="H172" s="16" t="s">
        <v>3095</v>
      </c>
      <c r="I172" s="15">
        <v>0</v>
      </c>
      <c r="J172" s="15">
        <v>1682</v>
      </c>
      <c r="K172" s="14" t="s">
        <v>1205</v>
      </c>
      <c r="L172" s="13" t="s">
        <v>18</v>
      </c>
      <c r="M172" s="12" t="s">
        <v>3087</v>
      </c>
      <c r="N172" s="11" t="s">
        <v>3088</v>
      </c>
      <c r="O172" s="10">
        <v>26840</v>
      </c>
      <c r="P172" s="121"/>
      <c r="Q172" s="122"/>
    </row>
    <row r="173" spans="1:17" x14ac:dyDescent="0.3">
      <c r="A173" s="70" t="s">
        <v>4031</v>
      </c>
      <c r="B173" s="9" t="str">
        <f t="shared" si="4"/>
        <v/>
      </c>
      <c r="C173" s="8" t="str">
        <f t="shared" si="5"/>
        <v>◄</v>
      </c>
      <c r="D173" s="7"/>
      <c r="E173" s="6"/>
      <c r="F173" s="46" t="s">
        <v>374</v>
      </c>
      <c r="G173" s="17" t="s">
        <v>3084</v>
      </c>
      <c r="H173" s="16" t="s">
        <v>4153</v>
      </c>
      <c r="I173" s="15" t="s">
        <v>4107</v>
      </c>
      <c r="J173" s="15">
        <v>1680</v>
      </c>
      <c r="K173" s="14" t="s">
        <v>4154</v>
      </c>
      <c r="L173" s="13" t="s">
        <v>18</v>
      </c>
      <c r="M173" s="12" t="s">
        <v>3087</v>
      </c>
      <c r="N173" s="11" t="s">
        <v>3088</v>
      </c>
      <c r="O173" s="10">
        <v>26840</v>
      </c>
      <c r="P173" s="120" t="s">
        <v>3089</v>
      </c>
      <c r="Q173" s="114" t="s">
        <v>318</v>
      </c>
    </row>
    <row r="174" spans="1:17" x14ac:dyDescent="0.3">
      <c r="A174" s="70" t="s">
        <v>4031</v>
      </c>
      <c r="B174" s="9" t="str">
        <f t="shared" si="4"/>
        <v/>
      </c>
      <c r="C174" s="8" t="str">
        <f t="shared" si="5"/>
        <v>◄</v>
      </c>
      <c r="D174" s="7"/>
      <c r="E174" s="6"/>
      <c r="F174" s="45" t="s">
        <v>375</v>
      </c>
      <c r="G174" s="17" t="s">
        <v>3084</v>
      </c>
      <c r="H174" s="16" t="s">
        <v>4155</v>
      </c>
      <c r="I174" s="15" t="s">
        <v>4107</v>
      </c>
      <c r="J174" s="15">
        <v>1681</v>
      </c>
      <c r="K174" s="14" t="s">
        <v>4154</v>
      </c>
      <c r="L174" s="13" t="s">
        <v>18</v>
      </c>
      <c r="M174" s="12" t="s">
        <v>3087</v>
      </c>
      <c r="N174" s="11" t="s">
        <v>3088</v>
      </c>
      <c r="O174" s="10">
        <v>26840</v>
      </c>
      <c r="P174" s="121"/>
      <c r="Q174" s="122"/>
    </row>
    <row r="175" spans="1:17" ht="15" thickBot="1" x14ac:dyDescent="0.35">
      <c r="A175" s="70" t="s">
        <v>4031</v>
      </c>
      <c r="B175" s="9" t="str">
        <f t="shared" si="4"/>
        <v/>
      </c>
      <c r="C175" s="8" t="str">
        <f t="shared" si="5"/>
        <v>◄</v>
      </c>
      <c r="D175" s="7"/>
      <c r="E175" s="6"/>
      <c r="F175" s="45" t="s">
        <v>376</v>
      </c>
      <c r="G175" s="17" t="s">
        <v>3084</v>
      </c>
      <c r="H175" s="16" t="s">
        <v>4156</v>
      </c>
      <c r="I175" s="15" t="s">
        <v>4107</v>
      </c>
      <c r="J175" s="15">
        <v>1682</v>
      </c>
      <c r="K175" s="14" t="s">
        <v>4154</v>
      </c>
      <c r="L175" s="13" t="s">
        <v>18</v>
      </c>
      <c r="M175" s="12" t="s">
        <v>3087</v>
      </c>
      <c r="N175" s="11" t="s">
        <v>3088</v>
      </c>
      <c r="O175" s="10">
        <v>26840</v>
      </c>
      <c r="P175" s="121"/>
      <c r="Q175" s="122"/>
    </row>
    <row r="176" spans="1:17" x14ac:dyDescent="0.3">
      <c r="A176" s="70" t="s">
        <v>4031</v>
      </c>
      <c r="B176" s="9" t="str">
        <f t="shared" si="4"/>
        <v/>
      </c>
      <c r="C176" s="8" t="str">
        <f t="shared" si="5"/>
        <v>◄</v>
      </c>
      <c r="D176" s="7"/>
      <c r="E176" s="6"/>
      <c r="F176" s="46" t="s">
        <v>380</v>
      </c>
      <c r="G176" s="17" t="s">
        <v>3096</v>
      </c>
      <c r="H176" s="16" t="s">
        <v>4204</v>
      </c>
      <c r="I176" s="15">
        <v>0</v>
      </c>
      <c r="J176" s="15" t="s">
        <v>4205</v>
      </c>
      <c r="K176" s="14" t="s">
        <v>1205</v>
      </c>
      <c r="L176" s="13" t="s">
        <v>18</v>
      </c>
      <c r="M176" s="12" t="s">
        <v>3097</v>
      </c>
      <c r="N176" s="11" t="s">
        <v>3098</v>
      </c>
      <c r="O176" s="10">
        <v>26924</v>
      </c>
      <c r="P176" s="120" t="s">
        <v>3099</v>
      </c>
      <c r="Q176" s="114">
        <v>0</v>
      </c>
    </row>
    <row r="177" spans="1:17" x14ac:dyDescent="0.3">
      <c r="A177" s="70" t="s">
        <v>4031</v>
      </c>
      <c r="B177" s="9" t="str">
        <f t="shared" si="4"/>
        <v/>
      </c>
      <c r="C177" s="8" t="str">
        <f t="shared" si="5"/>
        <v>◄</v>
      </c>
      <c r="D177" s="7"/>
      <c r="E177" s="6"/>
      <c r="F177" s="45" t="s">
        <v>381</v>
      </c>
      <c r="G177" s="17" t="s">
        <v>3096</v>
      </c>
      <c r="H177" s="16" t="s">
        <v>4206</v>
      </c>
      <c r="I177" s="15">
        <v>0</v>
      </c>
      <c r="J177" s="15" t="s">
        <v>4205</v>
      </c>
      <c r="K177" s="14" t="s">
        <v>1205</v>
      </c>
      <c r="L177" s="13" t="s">
        <v>18</v>
      </c>
      <c r="M177" s="12" t="s">
        <v>3097</v>
      </c>
      <c r="N177" s="11" t="s">
        <v>3098</v>
      </c>
      <c r="O177" s="10">
        <v>26924</v>
      </c>
      <c r="P177" s="121"/>
      <c r="Q177" s="122"/>
    </row>
    <row r="178" spans="1:17" ht="15" thickBot="1" x14ac:dyDescent="0.35">
      <c r="A178" s="70" t="s">
        <v>4031</v>
      </c>
      <c r="B178" s="9" t="str">
        <f t="shared" si="4"/>
        <v/>
      </c>
      <c r="C178" s="8" t="str">
        <f t="shared" si="5"/>
        <v>◄</v>
      </c>
      <c r="D178" s="7"/>
      <c r="E178" s="6"/>
      <c r="F178" s="45" t="s">
        <v>382</v>
      </c>
      <c r="G178" s="17" t="s">
        <v>3096</v>
      </c>
      <c r="H178" s="16" t="s">
        <v>4207</v>
      </c>
      <c r="I178" s="15" t="s">
        <v>4107</v>
      </c>
      <c r="J178" s="15" t="s">
        <v>4205</v>
      </c>
      <c r="K178" s="14" t="s">
        <v>1205</v>
      </c>
      <c r="L178" s="13" t="s">
        <v>4319</v>
      </c>
      <c r="M178" s="12" t="s">
        <v>3097</v>
      </c>
      <c r="N178" s="11" t="s">
        <v>3098</v>
      </c>
      <c r="O178" s="10">
        <v>26924</v>
      </c>
      <c r="P178" s="121"/>
      <c r="Q178" s="122"/>
    </row>
    <row r="179" spans="1:17" x14ac:dyDescent="0.3">
      <c r="A179" s="70" t="s">
        <v>4031</v>
      </c>
      <c r="B179" s="9" t="str">
        <f t="shared" si="4"/>
        <v/>
      </c>
      <c r="C179" s="8" t="str">
        <f t="shared" si="5"/>
        <v>◄</v>
      </c>
      <c r="D179" s="7"/>
      <c r="E179" s="6"/>
      <c r="F179" s="46" t="s">
        <v>386</v>
      </c>
      <c r="G179" s="17" t="s">
        <v>3100</v>
      </c>
      <c r="H179" s="16" t="s">
        <v>3101</v>
      </c>
      <c r="I179" s="15">
        <v>0</v>
      </c>
      <c r="J179" s="15" t="s">
        <v>3102</v>
      </c>
      <c r="K179" s="14" t="s">
        <v>906</v>
      </c>
      <c r="L179" s="13" t="s">
        <v>18</v>
      </c>
      <c r="M179" s="12" t="s">
        <v>3097</v>
      </c>
      <c r="N179" s="11" t="s">
        <v>3098</v>
      </c>
      <c r="O179" s="10">
        <v>26924</v>
      </c>
      <c r="P179" s="120" t="s">
        <v>3103</v>
      </c>
      <c r="Q179" s="114">
        <v>0</v>
      </c>
    </row>
    <row r="180" spans="1:17" x14ac:dyDescent="0.3">
      <c r="A180" s="70" t="s">
        <v>4031</v>
      </c>
      <c r="B180" s="9" t="str">
        <f t="shared" si="4"/>
        <v/>
      </c>
      <c r="C180" s="8" t="str">
        <f t="shared" si="5"/>
        <v>◄</v>
      </c>
      <c r="D180" s="7"/>
      <c r="E180" s="6"/>
      <c r="F180" s="45" t="s">
        <v>387</v>
      </c>
      <c r="G180" s="17" t="s">
        <v>3100</v>
      </c>
      <c r="H180" s="16" t="s">
        <v>3104</v>
      </c>
      <c r="I180" s="15">
        <v>0</v>
      </c>
      <c r="J180" s="15">
        <v>1684</v>
      </c>
      <c r="K180" s="14" t="s">
        <v>50</v>
      </c>
      <c r="L180" s="13" t="s">
        <v>70</v>
      </c>
      <c r="M180" s="12" t="s">
        <v>3097</v>
      </c>
      <c r="N180" s="11" t="s">
        <v>50</v>
      </c>
      <c r="O180" s="10">
        <v>26924</v>
      </c>
      <c r="P180" s="121"/>
      <c r="Q180" s="122"/>
    </row>
    <row r="181" spans="1:17" ht="15" thickBot="1" x14ac:dyDescent="0.35">
      <c r="A181" s="70" t="s">
        <v>4031</v>
      </c>
      <c r="B181" s="9" t="str">
        <f t="shared" si="4"/>
        <v/>
      </c>
      <c r="C181" s="8" t="str">
        <f t="shared" si="5"/>
        <v>◄</v>
      </c>
      <c r="D181" s="7"/>
      <c r="E181" s="6"/>
      <c r="F181" s="45" t="s">
        <v>388</v>
      </c>
      <c r="G181" s="17" t="s">
        <v>3100</v>
      </c>
      <c r="H181" s="16" t="s">
        <v>4157</v>
      </c>
      <c r="I181" s="15" t="s">
        <v>4107</v>
      </c>
      <c r="J181" s="15">
        <v>1684</v>
      </c>
      <c r="K181" s="14" t="s">
        <v>4158</v>
      </c>
      <c r="L181" s="13" t="s">
        <v>18</v>
      </c>
      <c r="M181" s="12" t="s">
        <v>3097</v>
      </c>
      <c r="N181" s="11" t="s">
        <v>3098</v>
      </c>
      <c r="O181" s="10">
        <v>26924</v>
      </c>
      <c r="P181" s="121"/>
      <c r="Q181" s="122"/>
    </row>
    <row r="182" spans="1:17" ht="18" x14ac:dyDescent="0.35">
      <c r="A182" s="70" t="s">
        <v>4031</v>
      </c>
      <c r="B182" s="9" t="str">
        <f t="shared" si="4"/>
        <v/>
      </c>
      <c r="C182" s="8" t="str">
        <f t="shared" si="5"/>
        <v>◄</v>
      </c>
      <c r="D182" s="7"/>
      <c r="E182" s="6"/>
      <c r="F182" s="46" t="s">
        <v>395</v>
      </c>
      <c r="G182" s="17" t="s">
        <v>3105</v>
      </c>
      <c r="H182" s="16" t="s">
        <v>3106</v>
      </c>
      <c r="I182" s="15" t="s">
        <v>778</v>
      </c>
      <c r="J182" s="15" t="s">
        <v>3107</v>
      </c>
      <c r="K182" s="14" t="s">
        <v>3108</v>
      </c>
      <c r="L182" s="13" t="s">
        <v>18</v>
      </c>
      <c r="M182" s="12" t="s">
        <v>3109</v>
      </c>
      <c r="N182" s="11" t="s">
        <v>3110</v>
      </c>
      <c r="O182" s="10">
        <v>26938</v>
      </c>
      <c r="P182" s="120" t="s">
        <v>3099</v>
      </c>
      <c r="Q182" s="114">
        <v>0</v>
      </c>
    </row>
    <row r="183" spans="1:17" ht="18" x14ac:dyDescent="0.35">
      <c r="A183" s="70" t="s">
        <v>4031</v>
      </c>
      <c r="B183" s="9" t="str">
        <f t="shared" si="4"/>
        <v/>
      </c>
      <c r="C183" s="8" t="str">
        <f t="shared" si="5"/>
        <v>◄</v>
      </c>
      <c r="D183" s="7"/>
      <c r="E183" s="6"/>
      <c r="F183" s="45" t="s">
        <v>396</v>
      </c>
      <c r="G183" s="17" t="s">
        <v>3105</v>
      </c>
      <c r="H183" s="16" t="s">
        <v>3111</v>
      </c>
      <c r="I183" s="15" t="s">
        <v>778</v>
      </c>
      <c r="J183" s="15" t="s">
        <v>3107</v>
      </c>
      <c r="K183" s="14" t="s">
        <v>50</v>
      </c>
      <c r="L183" s="13" t="s">
        <v>70</v>
      </c>
      <c r="M183" s="12" t="s">
        <v>3109</v>
      </c>
      <c r="N183" s="11" t="s">
        <v>50</v>
      </c>
      <c r="O183" s="10">
        <v>26938</v>
      </c>
      <c r="P183" s="121"/>
      <c r="Q183" s="122"/>
    </row>
    <row r="184" spans="1:17" ht="15" thickBot="1" x14ac:dyDescent="0.35">
      <c r="A184" s="70" t="s">
        <v>4031</v>
      </c>
      <c r="B184" s="9" t="str">
        <f t="shared" si="4"/>
        <v/>
      </c>
      <c r="C184" s="8" t="str">
        <f t="shared" si="5"/>
        <v>◄</v>
      </c>
      <c r="D184" s="7"/>
      <c r="E184" s="6"/>
      <c r="F184" s="45" t="s">
        <v>397</v>
      </c>
      <c r="G184" s="17" t="s">
        <v>3105</v>
      </c>
      <c r="H184" s="16" t="s">
        <v>4159</v>
      </c>
      <c r="I184" s="15" t="s">
        <v>4107</v>
      </c>
      <c r="J184" s="15" t="s">
        <v>3107</v>
      </c>
      <c r="K184" s="14" t="s">
        <v>3108</v>
      </c>
      <c r="L184" s="13" t="s">
        <v>18</v>
      </c>
      <c r="M184" s="12" t="s">
        <v>3109</v>
      </c>
      <c r="N184" s="11" t="s">
        <v>3110</v>
      </c>
      <c r="O184" s="10">
        <v>26938</v>
      </c>
      <c r="P184" s="121"/>
      <c r="Q184" s="122"/>
    </row>
    <row r="185" spans="1:17" x14ac:dyDescent="0.3">
      <c r="A185" s="70" t="s">
        <v>4031</v>
      </c>
      <c r="B185" s="9" t="str">
        <f t="shared" si="4"/>
        <v/>
      </c>
      <c r="C185" s="8" t="str">
        <f t="shared" si="5"/>
        <v>◄</v>
      </c>
      <c r="D185" s="7"/>
      <c r="E185" s="6"/>
      <c r="F185" s="46" t="s">
        <v>401</v>
      </c>
      <c r="G185" s="17" t="s">
        <v>3112</v>
      </c>
      <c r="H185" s="16" t="s">
        <v>3113</v>
      </c>
      <c r="I185" s="15">
        <v>0</v>
      </c>
      <c r="J185" s="15" t="s">
        <v>3114</v>
      </c>
      <c r="K185" s="14" t="s">
        <v>1393</v>
      </c>
      <c r="L185" s="13" t="s">
        <v>18</v>
      </c>
      <c r="M185" s="12" t="s">
        <v>3115</v>
      </c>
      <c r="N185" s="11" t="s">
        <v>3116</v>
      </c>
      <c r="O185" s="10">
        <v>26952</v>
      </c>
      <c r="P185" s="120" t="s">
        <v>3117</v>
      </c>
      <c r="Q185" s="114">
        <v>0</v>
      </c>
    </row>
    <row r="186" spans="1:17" x14ac:dyDescent="0.3">
      <c r="A186" s="70" t="s">
        <v>4031</v>
      </c>
      <c r="B186" s="9" t="str">
        <f t="shared" si="4"/>
        <v/>
      </c>
      <c r="C186" s="8" t="str">
        <f t="shared" si="5"/>
        <v>◄</v>
      </c>
      <c r="D186" s="7"/>
      <c r="E186" s="6"/>
      <c r="F186" s="45" t="s">
        <v>402</v>
      </c>
      <c r="G186" s="17" t="s">
        <v>3112</v>
      </c>
      <c r="H186" s="16" t="s">
        <v>3118</v>
      </c>
      <c r="I186" s="15">
        <v>0</v>
      </c>
      <c r="J186" s="15" t="s">
        <v>3114</v>
      </c>
      <c r="K186" s="14" t="s">
        <v>50</v>
      </c>
      <c r="L186" s="13" t="s">
        <v>70</v>
      </c>
      <c r="M186" s="12" t="s">
        <v>3115</v>
      </c>
      <c r="N186" s="11" t="s">
        <v>50</v>
      </c>
      <c r="O186" s="10">
        <v>26952</v>
      </c>
      <c r="P186" s="121"/>
      <c r="Q186" s="122"/>
    </row>
    <row r="187" spans="1:17" ht="15" thickBot="1" x14ac:dyDescent="0.35">
      <c r="A187" s="70" t="s">
        <v>4031</v>
      </c>
      <c r="B187" s="9" t="str">
        <f t="shared" si="4"/>
        <v/>
      </c>
      <c r="C187" s="8" t="str">
        <f t="shared" si="5"/>
        <v>◄</v>
      </c>
      <c r="D187" s="7"/>
      <c r="E187" s="6"/>
      <c r="F187" s="45" t="s">
        <v>403</v>
      </c>
      <c r="G187" s="17" t="s">
        <v>3112</v>
      </c>
      <c r="H187" s="16" t="s">
        <v>4160</v>
      </c>
      <c r="I187" s="15" t="s">
        <v>4107</v>
      </c>
      <c r="J187" s="15" t="s">
        <v>3114</v>
      </c>
      <c r="K187" s="14" t="s">
        <v>1393</v>
      </c>
      <c r="L187" s="13" t="s">
        <v>18</v>
      </c>
      <c r="M187" s="12" t="s">
        <v>3115</v>
      </c>
      <c r="N187" s="11" t="s">
        <v>3116</v>
      </c>
      <c r="O187" s="10">
        <v>26952</v>
      </c>
      <c r="P187" s="121"/>
      <c r="Q187" s="122"/>
    </row>
    <row r="188" spans="1:17" x14ac:dyDescent="0.3">
      <c r="A188" s="70" t="s">
        <v>4031</v>
      </c>
      <c r="B188" s="9" t="str">
        <f t="shared" si="4"/>
        <v/>
      </c>
      <c r="C188" s="8" t="str">
        <f t="shared" si="5"/>
        <v>◄</v>
      </c>
      <c r="D188" s="7"/>
      <c r="E188" s="6"/>
      <c r="F188" s="46" t="s">
        <v>407</v>
      </c>
      <c r="G188" s="17" t="s">
        <v>3119</v>
      </c>
      <c r="H188" s="16" t="s">
        <v>3120</v>
      </c>
      <c r="I188" s="15">
        <v>0</v>
      </c>
      <c r="J188" s="15" t="s">
        <v>3121</v>
      </c>
      <c r="K188" s="14" t="s">
        <v>906</v>
      </c>
      <c r="L188" s="13" t="s">
        <v>18</v>
      </c>
      <c r="M188" s="12" t="s">
        <v>3115</v>
      </c>
      <c r="N188" s="11" t="s">
        <v>3116</v>
      </c>
      <c r="O188" s="10">
        <v>26952</v>
      </c>
      <c r="P188" s="120" t="s">
        <v>3122</v>
      </c>
      <c r="Q188" s="114">
        <v>0</v>
      </c>
    </row>
    <row r="189" spans="1:17" x14ac:dyDescent="0.3">
      <c r="A189" s="70" t="s">
        <v>4031</v>
      </c>
      <c r="B189" s="9" t="str">
        <f t="shared" si="4"/>
        <v/>
      </c>
      <c r="C189" s="8" t="str">
        <f t="shared" si="5"/>
        <v>◄</v>
      </c>
      <c r="D189" s="7"/>
      <c r="E189" s="6"/>
      <c r="F189" s="45" t="s">
        <v>1081</v>
      </c>
      <c r="G189" s="17" t="s">
        <v>3119</v>
      </c>
      <c r="H189" s="16" t="s">
        <v>3123</v>
      </c>
      <c r="I189" s="15">
        <v>0</v>
      </c>
      <c r="J189" s="15" t="s">
        <v>3121</v>
      </c>
      <c r="K189" s="14" t="s">
        <v>50</v>
      </c>
      <c r="L189" s="13" t="s">
        <v>70</v>
      </c>
      <c r="M189" s="12" t="s">
        <v>3115</v>
      </c>
      <c r="N189" s="11" t="s">
        <v>50</v>
      </c>
      <c r="O189" s="10">
        <v>26952</v>
      </c>
      <c r="P189" s="121"/>
      <c r="Q189" s="122"/>
    </row>
    <row r="190" spans="1:17" ht="15" thickBot="1" x14ac:dyDescent="0.35">
      <c r="A190" s="70" t="s">
        <v>4031</v>
      </c>
      <c r="B190" s="9" t="str">
        <f t="shared" si="4"/>
        <v/>
      </c>
      <c r="C190" s="8" t="str">
        <f t="shared" si="5"/>
        <v>◄</v>
      </c>
      <c r="D190" s="7"/>
      <c r="E190" s="6"/>
      <c r="F190" s="45" t="s">
        <v>1618</v>
      </c>
      <c r="G190" s="17" t="s">
        <v>3119</v>
      </c>
      <c r="H190" s="16" t="s">
        <v>4161</v>
      </c>
      <c r="I190" s="15" t="s">
        <v>4107</v>
      </c>
      <c r="J190" s="15" t="s">
        <v>3121</v>
      </c>
      <c r="K190" s="14" t="s">
        <v>906</v>
      </c>
      <c r="L190" s="13" t="s">
        <v>18</v>
      </c>
      <c r="M190" s="12" t="s">
        <v>3115</v>
      </c>
      <c r="N190" s="11" t="s">
        <v>3116</v>
      </c>
      <c r="O190" s="10">
        <v>26952</v>
      </c>
      <c r="P190" s="121"/>
      <c r="Q190" s="122"/>
    </row>
    <row r="191" spans="1:17" x14ac:dyDescent="0.3">
      <c r="A191" s="70" t="s">
        <v>4031</v>
      </c>
      <c r="B191" s="9" t="str">
        <f t="shared" si="4"/>
        <v/>
      </c>
      <c r="C191" s="8" t="str">
        <f t="shared" si="5"/>
        <v>◄</v>
      </c>
      <c r="D191" s="7"/>
      <c r="E191" s="6"/>
      <c r="F191" s="46" t="s">
        <v>409</v>
      </c>
      <c r="G191" s="17" t="s">
        <v>3124</v>
      </c>
      <c r="H191" s="16" t="s">
        <v>3125</v>
      </c>
      <c r="I191" s="15">
        <v>0</v>
      </c>
      <c r="J191" s="15" t="s">
        <v>3126</v>
      </c>
      <c r="K191" s="14" t="s">
        <v>3127</v>
      </c>
      <c r="L191" s="13" t="s">
        <v>18</v>
      </c>
      <c r="M191" s="12" t="s">
        <v>3128</v>
      </c>
      <c r="N191" s="11" t="s">
        <v>3129</v>
      </c>
      <c r="O191" s="10">
        <v>26987</v>
      </c>
      <c r="P191" s="120" t="s">
        <v>3130</v>
      </c>
      <c r="Q191" s="114">
        <v>0</v>
      </c>
    </row>
    <row r="192" spans="1:17" x14ac:dyDescent="0.3">
      <c r="A192" s="70" t="s">
        <v>4031</v>
      </c>
      <c r="B192" s="9" t="str">
        <f t="shared" si="4"/>
        <v/>
      </c>
      <c r="C192" s="8" t="str">
        <f t="shared" si="5"/>
        <v>◄</v>
      </c>
      <c r="D192" s="7"/>
      <c r="E192" s="6"/>
      <c r="F192" s="45" t="s">
        <v>410</v>
      </c>
      <c r="G192" s="17" t="s">
        <v>3124</v>
      </c>
      <c r="H192" s="16" t="s">
        <v>3131</v>
      </c>
      <c r="I192" s="15">
        <v>0</v>
      </c>
      <c r="J192" s="15" t="s">
        <v>3126</v>
      </c>
      <c r="K192" s="14" t="s">
        <v>75</v>
      </c>
      <c r="L192" s="13" t="s">
        <v>18</v>
      </c>
      <c r="M192" s="12" t="s">
        <v>3128</v>
      </c>
      <c r="N192" s="11">
        <v>26999</v>
      </c>
      <c r="O192" s="10">
        <v>26987</v>
      </c>
      <c r="P192" s="121"/>
      <c r="Q192" s="122"/>
    </row>
    <row r="193" spans="1:17" ht="15" thickBot="1" x14ac:dyDescent="0.35">
      <c r="A193" s="70" t="s">
        <v>4031</v>
      </c>
      <c r="B193" s="9" t="str">
        <f t="shared" si="4"/>
        <v/>
      </c>
      <c r="C193" s="8" t="str">
        <f t="shared" si="5"/>
        <v>◄</v>
      </c>
      <c r="D193" s="7"/>
      <c r="E193" s="6"/>
      <c r="F193" s="45" t="s">
        <v>411</v>
      </c>
      <c r="G193" s="17" t="s">
        <v>3124</v>
      </c>
      <c r="H193" s="16" t="s">
        <v>4162</v>
      </c>
      <c r="I193" s="15" t="s">
        <v>4107</v>
      </c>
      <c r="J193" s="15" t="s">
        <v>3126</v>
      </c>
      <c r="K193" s="14" t="s">
        <v>3127</v>
      </c>
      <c r="L193" s="13" t="s">
        <v>18</v>
      </c>
      <c r="M193" s="12" t="s">
        <v>3128</v>
      </c>
      <c r="N193" s="11" t="s">
        <v>3129</v>
      </c>
      <c r="O193" s="10">
        <v>26987</v>
      </c>
      <c r="P193" s="121"/>
      <c r="Q193" s="122"/>
    </row>
    <row r="194" spans="1:17" x14ac:dyDescent="0.3">
      <c r="A194" s="70" t="s">
        <v>4031</v>
      </c>
      <c r="B194" s="9" t="str">
        <f t="shared" si="4"/>
        <v/>
      </c>
      <c r="C194" s="8" t="str">
        <f t="shared" si="5"/>
        <v>◄</v>
      </c>
      <c r="D194" s="7"/>
      <c r="E194" s="6"/>
      <c r="F194" s="46" t="s">
        <v>418</v>
      </c>
      <c r="G194" s="17" t="s">
        <v>3132</v>
      </c>
      <c r="H194" s="16" t="s">
        <v>3133</v>
      </c>
      <c r="I194" s="15">
        <v>0</v>
      </c>
      <c r="J194" s="15" t="s">
        <v>3134</v>
      </c>
      <c r="K194" s="14" t="s">
        <v>906</v>
      </c>
      <c r="L194" s="13" t="s">
        <v>18</v>
      </c>
      <c r="M194" s="12" t="s">
        <v>3128</v>
      </c>
      <c r="N194" s="11" t="s">
        <v>3129</v>
      </c>
      <c r="O194" s="10">
        <v>26987</v>
      </c>
      <c r="P194" s="120" t="s">
        <v>3135</v>
      </c>
      <c r="Q194" s="114">
        <v>0</v>
      </c>
    </row>
    <row r="195" spans="1:17" x14ac:dyDescent="0.3">
      <c r="A195" s="70" t="s">
        <v>4031</v>
      </c>
      <c r="B195" s="9" t="str">
        <f t="shared" si="4"/>
        <v/>
      </c>
      <c r="C195" s="8" t="str">
        <f t="shared" si="5"/>
        <v>◄</v>
      </c>
      <c r="D195" s="7"/>
      <c r="E195" s="6"/>
      <c r="F195" s="45" t="s">
        <v>419</v>
      </c>
      <c r="G195" s="17" t="s">
        <v>3132</v>
      </c>
      <c r="H195" s="16" t="s">
        <v>3136</v>
      </c>
      <c r="I195" s="15">
        <v>0</v>
      </c>
      <c r="J195" s="15" t="s">
        <v>3134</v>
      </c>
      <c r="K195" s="14" t="s">
        <v>50</v>
      </c>
      <c r="L195" s="13" t="s">
        <v>70</v>
      </c>
      <c r="M195" s="12" t="s">
        <v>3128</v>
      </c>
      <c r="N195" s="11" t="s">
        <v>50</v>
      </c>
      <c r="O195" s="10">
        <v>26987</v>
      </c>
      <c r="P195" s="121"/>
      <c r="Q195" s="122"/>
    </row>
    <row r="196" spans="1:17" ht="15" thickBot="1" x14ac:dyDescent="0.35">
      <c r="A196" s="70" t="s">
        <v>4031</v>
      </c>
      <c r="B196" s="9" t="str">
        <f t="shared" si="4"/>
        <v/>
      </c>
      <c r="C196" s="8" t="str">
        <f t="shared" si="5"/>
        <v>◄</v>
      </c>
      <c r="D196" s="7"/>
      <c r="E196" s="6"/>
      <c r="F196" s="45" t="s">
        <v>420</v>
      </c>
      <c r="G196" s="17" t="s">
        <v>3132</v>
      </c>
      <c r="H196" s="16" t="s">
        <v>4163</v>
      </c>
      <c r="I196" s="15" t="s">
        <v>4107</v>
      </c>
      <c r="J196" s="15" t="s">
        <v>3134</v>
      </c>
      <c r="K196" s="14" t="s">
        <v>50</v>
      </c>
      <c r="L196" s="13" t="s">
        <v>4319</v>
      </c>
      <c r="M196" s="12" t="s">
        <v>3128</v>
      </c>
      <c r="N196" s="11" t="s">
        <v>50</v>
      </c>
      <c r="O196" s="10">
        <v>26987</v>
      </c>
      <c r="P196" s="121"/>
      <c r="Q196" s="122"/>
    </row>
    <row r="197" spans="1:17" x14ac:dyDescent="0.3">
      <c r="A197" s="70" t="s">
        <v>4031</v>
      </c>
      <c r="B197" s="9" t="str">
        <f t="shared" si="4"/>
        <v/>
      </c>
      <c r="C197" s="8" t="str">
        <f t="shared" si="5"/>
        <v>◄</v>
      </c>
      <c r="D197" s="7"/>
      <c r="E197" s="6"/>
      <c r="F197" s="46" t="s">
        <v>426</v>
      </c>
      <c r="G197" s="17" t="s">
        <v>3137</v>
      </c>
      <c r="H197" s="16" t="s">
        <v>3138</v>
      </c>
      <c r="I197" s="15">
        <v>0</v>
      </c>
      <c r="J197" s="15" t="s">
        <v>3139</v>
      </c>
      <c r="K197" s="14" t="s">
        <v>64</v>
      </c>
      <c r="L197" s="13" t="s">
        <v>18</v>
      </c>
      <c r="M197" s="12" t="s">
        <v>3128</v>
      </c>
      <c r="N197" s="11" t="s">
        <v>3129</v>
      </c>
      <c r="O197" s="10">
        <v>26987</v>
      </c>
      <c r="P197" s="120" t="s">
        <v>3140</v>
      </c>
      <c r="Q197" s="114">
        <v>0</v>
      </c>
    </row>
    <row r="198" spans="1:17" x14ac:dyDescent="0.3">
      <c r="A198" s="70" t="s">
        <v>4031</v>
      </c>
      <c r="B198" s="9" t="str">
        <f t="shared" si="4"/>
        <v/>
      </c>
      <c r="C198" s="8" t="str">
        <f t="shared" si="5"/>
        <v>◄</v>
      </c>
      <c r="D198" s="7"/>
      <c r="E198" s="6"/>
      <c r="F198" s="45" t="s">
        <v>1099</v>
      </c>
      <c r="G198" s="17" t="s">
        <v>3137</v>
      </c>
      <c r="H198" s="16" t="s">
        <v>3141</v>
      </c>
      <c r="I198" s="15">
        <v>0</v>
      </c>
      <c r="J198" s="15" t="s">
        <v>3139</v>
      </c>
      <c r="K198" s="14" t="s">
        <v>2620</v>
      </c>
      <c r="L198" s="13" t="s">
        <v>18</v>
      </c>
      <c r="M198" s="12" t="s">
        <v>3128</v>
      </c>
      <c r="N198" s="11" t="s">
        <v>3129</v>
      </c>
      <c r="O198" s="10">
        <v>26987</v>
      </c>
      <c r="P198" s="121"/>
      <c r="Q198" s="122"/>
    </row>
    <row r="199" spans="1:17" ht="15" thickBot="1" x14ac:dyDescent="0.35">
      <c r="A199" s="70" t="s">
        <v>4031</v>
      </c>
      <c r="B199" s="9" t="str">
        <f t="shared" ref="B199:B224" si="6">IF(C199="?","?","")</f>
        <v/>
      </c>
      <c r="C199" s="8" t="str">
        <f t="shared" ref="C199:C224" si="7">IF(AND(D199="",E199&gt;0),"?",IF(D199="","◄",IF(E199&gt;=1,"►","")))</f>
        <v>◄</v>
      </c>
      <c r="D199" s="7"/>
      <c r="E199" s="6"/>
      <c r="F199" s="45" t="s">
        <v>2696</v>
      </c>
      <c r="G199" s="17" t="s">
        <v>3137</v>
      </c>
      <c r="H199" s="16" t="s">
        <v>4164</v>
      </c>
      <c r="I199" s="15" t="s">
        <v>4107</v>
      </c>
      <c r="J199" s="15" t="s">
        <v>3139</v>
      </c>
      <c r="K199" s="14" t="s">
        <v>2620</v>
      </c>
      <c r="L199" s="13" t="s">
        <v>18</v>
      </c>
      <c r="M199" s="12" t="s">
        <v>3128</v>
      </c>
      <c r="N199" s="11" t="s">
        <v>3129</v>
      </c>
      <c r="O199" s="10">
        <v>26987</v>
      </c>
      <c r="P199" s="121"/>
      <c r="Q199" s="122"/>
    </row>
    <row r="200" spans="1:17" x14ac:dyDescent="0.3">
      <c r="A200" s="70" t="s">
        <v>4031</v>
      </c>
      <c r="B200" s="9" t="str">
        <f t="shared" si="6"/>
        <v/>
      </c>
      <c r="C200" s="8" t="str">
        <f t="shared" si="7"/>
        <v>◄</v>
      </c>
      <c r="D200" s="7"/>
      <c r="E200" s="6"/>
      <c r="F200" s="46" t="s">
        <v>429</v>
      </c>
      <c r="G200" s="17" t="s">
        <v>3142</v>
      </c>
      <c r="H200" s="16" t="s">
        <v>3143</v>
      </c>
      <c r="I200" s="15">
        <v>0</v>
      </c>
      <c r="J200" s="15" t="s">
        <v>3144</v>
      </c>
      <c r="K200" s="14" t="s">
        <v>64</v>
      </c>
      <c r="L200" s="13" t="s">
        <v>18</v>
      </c>
      <c r="M200" s="12" t="s">
        <v>3145</v>
      </c>
      <c r="N200" s="11" t="s">
        <v>3146</v>
      </c>
      <c r="O200" s="10">
        <v>26994</v>
      </c>
      <c r="P200" s="120" t="s">
        <v>3147</v>
      </c>
      <c r="Q200" s="114">
        <v>0</v>
      </c>
    </row>
    <row r="201" spans="1:17" x14ac:dyDescent="0.3">
      <c r="A201" s="70" t="s">
        <v>4031</v>
      </c>
      <c r="B201" s="9" t="str">
        <f t="shared" si="6"/>
        <v/>
      </c>
      <c r="C201" s="8" t="str">
        <f t="shared" si="7"/>
        <v>◄</v>
      </c>
      <c r="D201" s="7"/>
      <c r="E201" s="6"/>
      <c r="F201" s="45" t="s">
        <v>1105</v>
      </c>
      <c r="G201" s="17" t="s">
        <v>3142</v>
      </c>
      <c r="H201" s="16" t="s">
        <v>3148</v>
      </c>
      <c r="I201" s="15">
        <v>0</v>
      </c>
      <c r="J201" s="15" t="s">
        <v>3144</v>
      </c>
      <c r="K201" s="14" t="s">
        <v>50</v>
      </c>
      <c r="L201" s="13" t="s">
        <v>70</v>
      </c>
      <c r="M201" s="12" t="s">
        <v>3145</v>
      </c>
      <c r="N201" s="11" t="s">
        <v>50</v>
      </c>
      <c r="O201" s="10">
        <v>26994</v>
      </c>
      <c r="P201" s="121"/>
      <c r="Q201" s="122"/>
    </row>
    <row r="202" spans="1:17" ht="15" thickBot="1" x14ac:dyDescent="0.35">
      <c r="A202" s="70" t="s">
        <v>4031</v>
      </c>
      <c r="B202" s="9" t="str">
        <f t="shared" si="6"/>
        <v/>
      </c>
      <c r="C202" s="8" t="str">
        <f t="shared" si="7"/>
        <v>◄</v>
      </c>
      <c r="D202" s="7"/>
      <c r="E202" s="6"/>
      <c r="F202" s="45" t="s">
        <v>1108</v>
      </c>
      <c r="G202" s="17" t="s">
        <v>3142</v>
      </c>
      <c r="H202" s="16" t="s">
        <v>4165</v>
      </c>
      <c r="I202" s="15" t="s">
        <v>4107</v>
      </c>
      <c r="J202" s="15" t="s">
        <v>3144</v>
      </c>
      <c r="K202" s="14" t="s">
        <v>50</v>
      </c>
      <c r="L202" s="13" t="s">
        <v>4319</v>
      </c>
      <c r="M202" s="12" t="s">
        <v>3145</v>
      </c>
      <c r="N202" s="11" t="s">
        <v>50</v>
      </c>
      <c r="O202" s="10">
        <v>26994</v>
      </c>
      <c r="P202" s="121"/>
      <c r="Q202" s="122"/>
    </row>
    <row r="203" spans="1:17" x14ac:dyDescent="0.3">
      <c r="A203" s="70" t="s">
        <v>4031</v>
      </c>
      <c r="B203" s="9" t="str">
        <f t="shared" si="6"/>
        <v/>
      </c>
      <c r="C203" s="8" t="str">
        <f t="shared" si="7"/>
        <v>◄</v>
      </c>
      <c r="D203" s="7"/>
      <c r="E203" s="6"/>
      <c r="F203" s="46" t="s">
        <v>434</v>
      </c>
      <c r="G203" s="17" t="s">
        <v>3149</v>
      </c>
      <c r="H203" s="16" t="s">
        <v>3150</v>
      </c>
      <c r="I203" s="15" t="s">
        <v>1316</v>
      </c>
      <c r="J203" s="15" t="s">
        <v>3151</v>
      </c>
      <c r="K203" s="14" t="s">
        <v>3152</v>
      </c>
      <c r="L203" s="13" t="s">
        <v>18</v>
      </c>
      <c r="M203" s="12" t="s">
        <v>3145</v>
      </c>
      <c r="N203" s="11" t="s">
        <v>3153</v>
      </c>
      <c r="O203" s="10">
        <v>26994</v>
      </c>
      <c r="P203" s="120" t="s">
        <v>3130</v>
      </c>
      <c r="Q203" s="114">
        <v>0</v>
      </c>
    </row>
    <row r="204" spans="1:17" x14ac:dyDescent="0.3">
      <c r="A204" s="70" t="s">
        <v>4031</v>
      </c>
      <c r="B204" s="9" t="str">
        <f t="shared" si="6"/>
        <v/>
      </c>
      <c r="C204" s="8" t="str">
        <f t="shared" si="7"/>
        <v>◄</v>
      </c>
      <c r="D204" s="7"/>
      <c r="E204" s="6"/>
      <c r="F204" s="45" t="s">
        <v>444</v>
      </c>
      <c r="G204" s="17" t="s">
        <v>3149</v>
      </c>
      <c r="H204" s="16" t="s">
        <v>4166</v>
      </c>
      <c r="I204" s="15" t="s">
        <v>4063</v>
      </c>
      <c r="J204" s="15" t="s">
        <v>3151</v>
      </c>
      <c r="K204" s="14" t="s">
        <v>3152</v>
      </c>
      <c r="L204" s="13" t="s">
        <v>18</v>
      </c>
      <c r="M204" s="12" t="s">
        <v>3145</v>
      </c>
      <c r="N204" s="11" t="s">
        <v>3153</v>
      </c>
      <c r="O204" s="10">
        <v>26994</v>
      </c>
      <c r="P204" s="121"/>
      <c r="Q204" s="122"/>
    </row>
    <row r="205" spans="1:17" ht="15" thickBot="1" x14ac:dyDescent="0.35">
      <c r="A205" s="70" t="s">
        <v>4031</v>
      </c>
      <c r="B205" s="9" t="str">
        <f t="shared" si="6"/>
        <v/>
      </c>
      <c r="C205" s="8" t="str">
        <f t="shared" si="7"/>
        <v>◄</v>
      </c>
      <c r="D205" s="7"/>
      <c r="E205" s="6"/>
      <c r="F205" s="45" t="s">
        <v>436</v>
      </c>
      <c r="G205" s="17" t="s">
        <v>3149</v>
      </c>
      <c r="H205" s="16" t="s">
        <v>4167</v>
      </c>
      <c r="I205" s="15" t="s">
        <v>4107</v>
      </c>
      <c r="J205" s="15" t="s">
        <v>3151</v>
      </c>
      <c r="K205" s="14" t="s">
        <v>3152</v>
      </c>
      <c r="L205" s="13" t="s">
        <v>18</v>
      </c>
      <c r="M205" s="12" t="s">
        <v>3145</v>
      </c>
      <c r="N205" s="11" t="s">
        <v>3153</v>
      </c>
      <c r="O205" s="10">
        <v>26994</v>
      </c>
      <c r="P205" s="121"/>
      <c r="Q205" s="122"/>
    </row>
    <row r="206" spans="1:17" ht="18" x14ac:dyDescent="0.35">
      <c r="A206" s="70" t="s">
        <v>4031</v>
      </c>
      <c r="B206" s="9" t="str">
        <f t="shared" si="6"/>
        <v/>
      </c>
      <c r="C206" s="8" t="str">
        <f t="shared" si="7"/>
        <v>◄</v>
      </c>
      <c r="D206" s="7"/>
      <c r="E206" s="6"/>
      <c r="F206" s="46" t="s">
        <v>449</v>
      </c>
      <c r="G206" s="17" t="s">
        <v>3149</v>
      </c>
      <c r="H206" s="16" t="s">
        <v>3154</v>
      </c>
      <c r="I206" s="15" t="s">
        <v>778</v>
      </c>
      <c r="J206" s="15">
        <v>1693</v>
      </c>
      <c r="K206" s="14" t="s">
        <v>3155</v>
      </c>
      <c r="L206" s="13" t="s">
        <v>18</v>
      </c>
      <c r="M206" s="12" t="s">
        <v>3145</v>
      </c>
      <c r="N206" s="11" t="s">
        <v>3153</v>
      </c>
      <c r="O206" s="10">
        <v>26994</v>
      </c>
      <c r="P206" s="120" t="s">
        <v>3130</v>
      </c>
      <c r="Q206" s="114">
        <v>0</v>
      </c>
    </row>
    <row r="207" spans="1:17" ht="18" x14ac:dyDescent="0.35">
      <c r="A207" s="70" t="s">
        <v>4031</v>
      </c>
      <c r="B207" s="9" t="str">
        <f t="shared" si="6"/>
        <v/>
      </c>
      <c r="C207" s="8" t="str">
        <f t="shared" si="7"/>
        <v>◄</v>
      </c>
      <c r="D207" s="7"/>
      <c r="E207" s="6"/>
      <c r="F207" s="45" t="s">
        <v>444</v>
      </c>
      <c r="G207" s="17" t="s">
        <v>3149</v>
      </c>
      <c r="H207" s="16" t="s">
        <v>3156</v>
      </c>
      <c r="I207" s="15" t="s">
        <v>778</v>
      </c>
      <c r="J207" s="15">
        <v>1693</v>
      </c>
      <c r="K207" s="14" t="s">
        <v>50</v>
      </c>
      <c r="L207" s="13" t="s">
        <v>70</v>
      </c>
      <c r="M207" s="12" t="s">
        <v>3145</v>
      </c>
      <c r="N207" s="11" t="s">
        <v>50</v>
      </c>
      <c r="O207" s="10">
        <v>26994</v>
      </c>
      <c r="P207" s="121"/>
      <c r="Q207" s="122"/>
    </row>
    <row r="208" spans="1:17" ht="15" thickBot="1" x14ac:dyDescent="0.35">
      <c r="A208" s="70" t="s">
        <v>4031</v>
      </c>
      <c r="B208" s="9" t="str">
        <f t="shared" si="6"/>
        <v/>
      </c>
      <c r="C208" s="8" t="str">
        <f t="shared" si="7"/>
        <v>◄</v>
      </c>
      <c r="D208" s="7"/>
      <c r="E208" s="6"/>
      <c r="F208" s="45" t="s">
        <v>445</v>
      </c>
      <c r="G208" s="17" t="s">
        <v>3149</v>
      </c>
      <c r="H208" s="16" t="s">
        <v>4168</v>
      </c>
      <c r="I208" s="15" t="s">
        <v>4107</v>
      </c>
      <c r="J208" s="15">
        <v>1693</v>
      </c>
      <c r="K208" s="14" t="s">
        <v>50</v>
      </c>
      <c r="L208" s="13" t="s">
        <v>4319</v>
      </c>
      <c r="M208" s="12" t="s">
        <v>3145</v>
      </c>
      <c r="N208" s="11" t="s">
        <v>50</v>
      </c>
      <c r="O208" s="10">
        <v>26994</v>
      </c>
      <c r="P208" s="121"/>
      <c r="Q208" s="122"/>
    </row>
    <row r="209" spans="1:17" x14ac:dyDescent="0.3">
      <c r="A209" s="70" t="s">
        <v>4031</v>
      </c>
      <c r="B209" s="9" t="str">
        <f t="shared" si="6"/>
        <v/>
      </c>
      <c r="C209" s="8" t="str">
        <f t="shared" si="7"/>
        <v>◄</v>
      </c>
      <c r="D209" s="7"/>
      <c r="E209" s="6"/>
      <c r="F209" s="46" t="s">
        <v>449</v>
      </c>
      <c r="G209" s="17" t="s">
        <v>3157</v>
      </c>
      <c r="H209" s="16" t="s">
        <v>3158</v>
      </c>
      <c r="I209" s="15">
        <v>0</v>
      </c>
      <c r="J209" s="15" t="s">
        <v>3159</v>
      </c>
      <c r="K209" s="14" t="s">
        <v>64</v>
      </c>
      <c r="L209" s="13" t="s">
        <v>18</v>
      </c>
      <c r="M209" s="12" t="s">
        <v>2485</v>
      </c>
      <c r="N209" s="11">
        <v>26999</v>
      </c>
      <c r="O209" s="10">
        <v>26999</v>
      </c>
      <c r="P209" s="120" t="s">
        <v>3140</v>
      </c>
      <c r="Q209" s="114">
        <v>0</v>
      </c>
    </row>
    <row r="210" spans="1:17" x14ac:dyDescent="0.3">
      <c r="A210" s="70" t="s">
        <v>4031</v>
      </c>
      <c r="B210" s="9" t="str">
        <f t="shared" si="6"/>
        <v/>
      </c>
      <c r="C210" s="8" t="str">
        <f t="shared" si="7"/>
        <v>◄</v>
      </c>
      <c r="D210" s="7"/>
      <c r="E210" s="6"/>
      <c r="F210" s="45" t="s">
        <v>450</v>
      </c>
      <c r="G210" s="17" t="s">
        <v>3157</v>
      </c>
      <c r="H210" s="16" t="s">
        <v>3160</v>
      </c>
      <c r="I210" s="15">
        <v>0</v>
      </c>
      <c r="J210" s="15" t="s">
        <v>3159</v>
      </c>
      <c r="K210" s="14" t="s">
        <v>50</v>
      </c>
      <c r="L210" s="13" t="s">
        <v>70</v>
      </c>
      <c r="M210" s="12" t="s">
        <v>2485</v>
      </c>
      <c r="N210" s="11" t="s">
        <v>50</v>
      </c>
      <c r="O210" s="10">
        <v>26999</v>
      </c>
      <c r="P210" s="121"/>
      <c r="Q210" s="122"/>
    </row>
    <row r="211" spans="1:17" x14ac:dyDescent="0.3">
      <c r="A211" s="70" t="s">
        <v>4031</v>
      </c>
      <c r="B211" s="9" t="str">
        <f t="shared" si="6"/>
        <v/>
      </c>
      <c r="C211" s="8" t="str">
        <f t="shared" si="7"/>
        <v>◄</v>
      </c>
      <c r="D211" s="7"/>
      <c r="E211" s="6"/>
      <c r="F211" s="45" t="s">
        <v>451</v>
      </c>
      <c r="G211" s="17" t="s">
        <v>3157</v>
      </c>
      <c r="H211" s="16" t="s">
        <v>4169</v>
      </c>
      <c r="I211" s="15" t="s">
        <v>4107</v>
      </c>
      <c r="J211" s="15" t="s">
        <v>3159</v>
      </c>
      <c r="K211" s="14" t="s">
        <v>329</v>
      </c>
      <c r="L211" s="13" t="s">
        <v>18</v>
      </c>
      <c r="M211" s="12" t="s">
        <v>2485</v>
      </c>
      <c r="N211" s="11">
        <v>27054</v>
      </c>
      <c r="O211" s="10">
        <v>26999</v>
      </c>
      <c r="P211" s="121"/>
      <c r="Q211" s="122"/>
    </row>
    <row r="212" spans="1:17" ht="15" thickBot="1" x14ac:dyDescent="0.35">
      <c r="A212" s="70" t="s">
        <v>4031</v>
      </c>
      <c r="B212" s="9" t="str">
        <f t="shared" si="6"/>
        <v/>
      </c>
      <c r="C212" s="8" t="str">
        <f t="shared" si="7"/>
        <v>◄</v>
      </c>
      <c r="D212" s="7"/>
      <c r="E212" s="6"/>
      <c r="F212" s="45" t="s">
        <v>451</v>
      </c>
      <c r="G212" s="17" t="s">
        <v>3157</v>
      </c>
      <c r="H212" s="16" t="s">
        <v>4170</v>
      </c>
      <c r="I212" s="15" t="s">
        <v>4107</v>
      </c>
      <c r="J212" s="15">
        <v>1694</v>
      </c>
      <c r="K212" s="14" t="s">
        <v>329</v>
      </c>
      <c r="L212" s="13" t="s">
        <v>18</v>
      </c>
      <c r="M212" s="12" t="s">
        <v>2485</v>
      </c>
      <c r="N212" s="11">
        <v>27054</v>
      </c>
      <c r="O212" s="10">
        <v>26999</v>
      </c>
      <c r="P212" s="123"/>
      <c r="Q212" s="115"/>
    </row>
    <row r="213" spans="1:17" x14ac:dyDescent="0.3">
      <c r="A213" s="70" t="s">
        <v>4031</v>
      </c>
      <c r="B213" s="9" t="str">
        <f t="shared" si="6"/>
        <v/>
      </c>
      <c r="C213" s="8" t="str">
        <f t="shared" si="7"/>
        <v>◄</v>
      </c>
      <c r="D213" s="7"/>
      <c r="E213" s="6"/>
      <c r="F213" s="46" t="s">
        <v>461</v>
      </c>
      <c r="G213" s="17" t="s">
        <v>3161</v>
      </c>
      <c r="H213" s="16" t="s">
        <v>3162</v>
      </c>
      <c r="I213" s="15">
        <v>0</v>
      </c>
      <c r="J213" s="15" t="s">
        <v>3163</v>
      </c>
      <c r="K213" s="14" t="s">
        <v>64</v>
      </c>
      <c r="L213" s="13" t="s">
        <v>18</v>
      </c>
      <c r="M213" s="12" t="s">
        <v>3164</v>
      </c>
      <c r="N213" s="11" t="s">
        <v>3165</v>
      </c>
      <c r="O213" s="10">
        <v>27008</v>
      </c>
      <c r="P213" s="120" t="s">
        <v>3166</v>
      </c>
      <c r="Q213" s="114">
        <v>0</v>
      </c>
    </row>
    <row r="214" spans="1:17" x14ac:dyDescent="0.3">
      <c r="A214" s="70" t="s">
        <v>4031</v>
      </c>
      <c r="B214" s="9" t="str">
        <f t="shared" si="6"/>
        <v/>
      </c>
      <c r="C214" s="8" t="str">
        <f t="shared" si="7"/>
        <v>◄</v>
      </c>
      <c r="D214" s="7"/>
      <c r="E214" s="6"/>
      <c r="F214" s="45" t="s">
        <v>462</v>
      </c>
      <c r="G214" s="17" t="s">
        <v>3161</v>
      </c>
      <c r="H214" s="16" t="s">
        <v>3167</v>
      </c>
      <c r="I214" s="15">
        <v>0</v>
      </c>
      <c r="J214" s="15">
        <v>1696</v>
      </c>
      <c r="K214" s="14" t="s">
        <v>64</v>
      </c>
      <c r="L214" s="13" t="s">
        <v>18</v>
      </c>
      <c r="M214" s="12" t="s">
        <v>3164</v>
      </c>
      <c r="N214" s="11" t="s">
        <v>3165</v>
      </c>
      <c r="O214" s="10">
        <v>27008</v>
      </c>
      <c r="P214" s="121"/>
      <c r="Q214" s="122"/>
    </row>
    <row r="215" spans="1:17" ht="15" thickBot="1" x14ac:dyDescent="0.35">
      <c r="A215" s="70" t="s">
        <v>4031</v>
      </c>
      <c r="B215" s="9" t="str">
        <f t="shared" si="6"/>
        <v/>
      </c>
      <c r="C215" s="8" t="str">
        <f t="shared" si="7"/>
        <v>◄</v>
      </c>
      <c r="D215" s="7"/>
      <c r="E215" s="6"/>
      <c r="F215" s="45" t="s">
        <v>463</v>
      </c>
      <c r="G215" s="17" t="s">
        <v>3161</v>
      </c>
      <c r="H215" s="16" t="s">
        <v>3168</v>
      </c>
      <c r="I215" s="15">
        <v>0</v>
      </c>
      <c r="J215" s="15">
        <v>1697</v>
      </c>
      <c r="K215" s="14" t="s">
        <v>64</v>
      </c>
      <c r="L215" s="13" t="s">
        <v>18</v>
      </c>
      <c r="M215" s="12" t="s">
        <v>3164</v>
      </c>
      <c r="N215" s="11" t="s">
        <v>3165</v>
      </c>
      <c r="O215" s="10">
        <v>27008</v>
      </c>
      <c r="P215" s="121"/>
      <c r="Q215" s="122"/>
    </row>
    <row r="216" spans="1:17" x14ac:dyDescent="0.3">
      <c r="A216" s="70" t="s">
        <v>4031</v>
      </c>
      <c r="B216" s="9" t="str">
        <f t="shared" si="6"/>
        <v/>
      </c>
      <c r="C216" s="8" t="str">
        <f t="shared" si="7"/>
        <v>◄</v>
      </c>
      <c r="D216" s="7"/>
      <c r="E216" s="6"/>
      <c r="F216" s="46" t="s">
        <v>470</v>
      </c>
      <c r="G216" s="17" t="s">
        <v>3161</v>
      </c>
      <c r="H216" s="16" t="s">
        <v>3169</v>
      </c>
      <c r="I216" s="15">
        <v>0</v>
      </c>
      <c r="J216" s="15">
        <v>1698</v>
      </c>
      <c r="K216" s="14" t="s">
        <v>64</v>
      </c>
      <c r="L216" s="13" t="s">
        <v>18</v>
      </c>
      <c r="M216" s="12" t="s">
        <v>3164</v>
      </c>
      <c r="N216" s="11" t="s">
        <v>3165</v>
      </c>
      <c r="O216" s="10">
        <v>27008</v>
      </c>
      <c r="P216" s="120" t="s">
        <v>3166</v>
      </c>
      <c r="Q216" s="114">
        <v>0</v>
      </c>
    </row>
    <row r="217" spans="1:17" x14ac:dyDescent="0.3">
      <c r="A217" s="70" t="s">
        <v>4031</v>
      </c>
      <c r="B217" s="9" t="str">
        <f t="shared" si="6"/>
        <v/>
      </c>
      <c r="C217" s="8" t="str">
        <f t="shared" si="7"/>
        <v>◄</v>
      </c>
      <c r="D217" s="7"/>
      <c r="E217" s="6"/>
      <c r="F217" s="45" t="s">
        <v>1135</v>
      </c>
      <c r="G217" s="17" t="s">
        <v>3161</v>
      </c>
      <c r="H217" s="16" t="s">
        <v>4171</v>
      </c>
      <c r="I217" s="15" t="s">
        <v>4107</v>
      </c>
      <c r="J217" s="15">
        <v>1695</v>
      </c>
      <c r="K217" s="14" t="s">
        <v>50</v>
      </c>
      <c r="L217" s="13" t="s">
        <v>51</v>
      </c>
      <c r="M217" s="12" t="s">
        <v>3164</v>
      </c>
      <c r="N217" s="11" t="s">
        <v>50</v>
      </c>
      <c r="O217" s="10">
        <v>27008</v>
      </c>
      <c r="P217" s="121"/>
      <c r="Q217" s="122"/>
    </row>
    <row r="218" spans="1:17" x14ac:dyDescent="0.3">
      <c r="A218" s="70" t="s">
        <v>4031</v>
      </c>
      <c r="B218" s="9" t="str">
        <f t="shared" si="6"/>
        <v/>
      </c>
      <c r="C218" s="8" t="str">
        <f t="shared" si="7"/>
        <v>◄</v>
      </c>
      <c r="D218" s="7"/>
      <c r="E218" s="6"/>
      <c r="F218" s="45" t="s">
        <v>1137</v>
      </c>
      <c r="G218" s="17" t="s">
        <v>3161</v>
      </c>
      <c r="H218" s="16" t="s">
        <v>4172</v>
      </c>
      <c r="I218" s="15" t="s">
        <v>4107</v>
      </c>
      <c r="J218" s="15">
        <v>1697</v>
      </c>
      <c r="K218" s="14" t="s">
        <v>50</v>
      </c>
      <c r="L218" s="13" t="s">
        <v>4319</v>
      </c>
      <c r="M218" s="12" t="s">
        <v>3164</v>
      </c>
      <c r="N218" s="11" t="s">
        <v>50</v>
      </c>
      <c r="O218" s="10">
        <v>27008</v>
      </c>
      <c r="P218" s="121"/>
      <c r="Q218" s="122"/>
    </row>
    <row r="219" spans="1:17" x14ac:dyDescent="0.3">
      <c r="A219" s="70" t="s">
        <v>4031</v>
      </c>
      <c r="B219" s="9" t="str">
        <f t="shared" si="6"/>
        <v/>
      </c>
      <c r="C219" s="8" t="str">
        <f t="shared" si="7"/>
        <v>◄</v>
      </c>
      <c r="D219" s="7"/>
      <c r="E219" s="6"/>
      <c r="F219" s="45" t="s">
        <v>1135</v>
      </c>
      <c r="G219" s="17" t="s">
        <v>3161</v>
      </c>
      <c r="H219" s="16" t="s">
        <v>4173</v>
      </c>
      <c r="I219" s="15" t="s">
        <v>4107</v>
      </c>
      <c r="J219" s="15">
        <v>1696</v>
      </c>
      <c r="K219" s="14" t="s">
        <v>50</v>
      </c>
      <c r="L219" s="13" t="s">
        <v>51</v>
      </c>
      <c r="M219" s="12" t="s">
        <v>3164</v>
      </c>
      <c r="N219" s="11" t="s">
        <v>50</v>
      </c>
      <c r="O219" s="10">
        <v>27008</v>
      </c>
      <c r="P219" s="118"/>
      <c r="Q219" s="117"/>
    </row>
    <row r="220" spans="1:17" ht="15" thickBot="1" x14ac:dyDescent="0.35">
      <c r="A220" s="70" t="s">
        <v>4031</v>
      </c>
      <c r="B220" s="9" t="str">
        <f t="shared" si="6"/>
        <v/>
      </c>
      <c r="C220" s="8" t="str">
        <f t="shared" si="7"/>
        <v>◄</v>
      </c>
      <c r="D220" s="7"/>
      <c r="E220" s="6"/>
      <c r="F220" s="45" t="s">
        <v>1137</v>
      </c>
      <c r="G220" s="17" t="s">
        <v>3161</v>
      </c>
      <c r="H220" s="16" t="s">
        <v>4174</v>
      </c>
      <c r="I220" s="15" t="s">
        <v>4107</v>
      </c>
      <c r="J220" s="15">
        <v>1698</v>
      </c>
      <c r="K220" s="14" t="s">
        <v>50</v>
      </c>
      <c r="L220" s="13" t="s">
        <v>4319</v>
      </c>
      <c r="M220" s="12" t="s">
        <v>3164</v>
      </c>
      <c r="N220" s="11" t="s">
        <v>50</v>
      </c>
      <c r="O220" s="10">
        <v>27008</v>
      </c>
      <c r="P220" s="123"/>
      <c r="Q220" s="115"/>
    </row>
    <row r="221" spans="1:17" x14ac:dyDescent="0.3">
      <c r="A221" s="70" t="s">
        <v>4031</v>
      </c>
      <c r="B221" s="9" t="str">
        <f t="shared" si="6"/>
        <v/>
      </c>
      <c r="C221" s="8" t="str">
        <f t="shared" si="7"/>
        <v>◄</v>
      </c>
      <c r="D221" s="7"/>
      <c r="E221" s="6"/>
      <c r="F221" s="46" t="s">
        <v>473</v>
      </c>
      <c r="G221" s="17" t="s">
        <v>3170</v>
      </c>
      <c r="H221" s="16" t="s">
        <v>3171</v>
      </c>
      <c r="I221" s="15">
        <v>0</v>
      </c>
      <c r="J221" s="15" t="s">
        <v>3172</v>
      </c>
      <c r="K221" s="14" t="s">
        <v>3173</v>
      </c>
      <c r="L221" s="13" t="s">
        <v>18</v>
      </c>
      <c r="M221" s="12" t="s">
        <v>3164</v>
      </c>
      <c r="N221" s="11" t="s">
        <v>3174</v>
      </c>
      <c r="O221" s="10">
        <v>27008</v>
      </c>
      <c r="P221" s="120" t="s">
        <v>3175</v>
      </c>
      <c r="Q221" s="114">
        <v>0</v>
      </c>
    </row>
    <row r="222" spans="1:17" x14ac:dyDescent="0.3">
      <c r="A222" s="70" t="s">
        <v>4031</v>
      </c>
      <c r="B222" s="9" t="str">
        <f t="shared" si="6"/>
        <v/>
      </c>
      <c r="C222" s="8" t="str">
        <f t="shared" si="7"/>
        <v>◄</v>
      </c>
      <c r="D222" s="7"/>
      <c r="E222" s="6"/>
      <c r="F222" s="45" t="s">
        <v>474</v>
      </c>
      <c r="G222" s="17" t="s">
        <v>3170</v>
      </c>
      <c r="H222" s="16" t="s">
        <v>3176</v>
      </c>
      <c r="I222" s="15">
        <v>0</v>
      </c>
      <c r="J222" s="15" t="s">
        <v>3172</v>
      </c>
      <c r="K222" s="14" t="s">
        <v>50</v>
      </c>
      <c r="L222" s="13" t="s">
        <v>70</v>
      </c>
      <c r="M222" s="12" t="s">
        <v>3164</v>
      </c>
      <c r="N222" s="11" t="s">
        <v>50</v>
      </c>
      <c r="O222" s="10">
        <v>27008</v>
      </c>
      <c r="P222" s="121"/>
      <c r="Q222" s="122"/>
    </row>
    <row r="223" spans="1:17" x14ac:dyDescent="0.3">
      <c r="A223" s="70" t="s">
        <v>4031</v>
      </c>
      <c r="B223" s="9" t="str">
        <f t="shared" si="6"/>
        <v/>
      </c>
      <c r="C223" s="8" t="str">
        <f t="shared" si="7"/>
        <v>◄</v>
      </c>
      <c r="D223" s="7"/>
      <c r="E223" s="6"/>
      <c r="F223" s="45" t="s">
        <v>475</v>
      </c>
      <c r="G223" s="17" t="s">
        <v>3170</v>
      </c>
      <c r="H223" s="16" t="s">
        <v>4175</v>
      </c>
      <c r="I223" s="15" t="s">
        <v>4107</v>
      </c>
      <c r="J223" s="15" t="s">
        <v>3172</v>
      </c>
      <c r="K223" s="14" t="s">
        <v>50</v>
      </c>
      <c r="L223" s="13" t="s">
        <v>4319</v>
      </c>
      <c r="M223" s="12" t="s">
        <v>3164</v>
      </c>
      <c r="N223" s="11" t="s">
        <v>50</v>
      </c>
      <c r="O223" s="10">
        <v>27008</v>
      </c>
      <c r="P223" s="121"/>
      <c r="Q223" s="122"/>
    </row>
    <row r="224" spans="1:17" x14ac:dyDescent="0.3">
      <c r="A224" s="70" t="s">
        <v>4031</v>
      </c>
      <c r="B224" s="9" t="str">
        <f t="shared" si="6"/>
        <v/>
      </c>
      <c r="C224" s="8" t="str">
        <f t="shared" si="7"/>
        <v>◄</v>
      </c>
      <c r="D224" s="7"/>
      <c r="E224" s="6"/>
      <c r="F224" s="45"/>
      <c r="G224" s="13" t="s">
        <v>18</v>
      </c>
      <c r="H224" s="16"/>
      <c r="I224" s="15"/>
      <c r="J224" s="15"/>
      <c r="K224" s="14"/>
      <c r="L224" s="116"/>
      <c r="M224" s="12"/>
      <c r="N224" s="11"/>
      <c r="O224" s="10"/>
      <c r="P224" s="118"/>
      <c r="Q224" s="117"/>
    </row>
    <row r="225" spans="1:17" x14ac:dyDescent="0.3">
      <c r="A225" s="70" t="s">
        <v>4031</v>
      </c>
      <c r="B225" s="3"/>
      <c r="C225" s="3"/>
      <c r="D225" s="3"/>
      <c r="E225" s="3"/>
      <c r="F225" s="110"/>
      <c r="G225" s="3"/>
      <c r="H225" s="3"/>
      <c r="I225" s="4"/>
      <c r="J225" s="3"/>
      <c r="K225" s="3"/>
      <c r="L225" s="4"/>
      <c r="M225" s="4"/>
      <c r="N225" s="3"/>
      <c r="O225" s="3"/>
      <c r="P225" s="3"/>
      <c r="Q225" s="3"/>
    </row>
    <row r="226" spans="1:17" ht="15" thickBot="1" x14ac:dyDescent="0.35">
      <c r="A226" s="70" t="s">
        <v>4031</v>
      </c>
      <c r="C226" s="94" t="s">
        <v>4031</v>
      </c>
      <c r="D226" s="93" t="s">
        <v>4031</v>
      </c>
      <c r="E226" s="93" t="s">
        <v>4031</v>
      </c>
      <c r="F226" s="93" t="s">
        <v>4031</v>
      </c>
      <c r="G226" s="93" t="s">
        <v>4031</v>
      </c>
      <c r="H226" s="93" t="s">
        <v>4031</v>
      </c>
      <c r="I226" s="93" t="s">
        <v>4031</v>
      </c>
      <c r="J226" s="93" t="s">
        <v>4031</v>
      </c>
      <c r="K226" s="93" t="s">
        <v>4031</v>
      </c>
      <c r="L226" s="93" t="s">
        <v>4031</v>
      </c>
      <c r="M226" s="93" t="s">
        <v>4031</v>
      </c>
      <c r="N226" s="93" t="s">
        <v>4031</v>
      </c>
      <c r="O226" s="93" t="s">
        <v>4031</v>
      </c>
    </row>
    <row r="227" spans="1:17" ht="15" thickTop="1" x14ac:dyDescent="0.3">
      <c r="A227" s="70" t="s">
        <v>4031</v>
      </c>
      <c r="B227" s="80"/>
      <c r="C227" s="80" t="s">
        <v>4036</v>
      </c>
      <c r="D227" s="80" t="s">
        <v>4036</v>
      </c>
      <c r="E227" s="80" t="s">
        <v>4036</v>
      </c>
      <c r="F227" s="71" t="s">
        <v>4031</v>
      </c>
      <c r="G227" s="81" t="s">
        <v>4033</v>
      </c>
      <c r="H227" s="82" t="s">
        <v>4034</v>
      </c>
      <c r="I227" s="83"/>
      <c r="J227" s="84"/>
      <c r="K227" s="84"/>
      <c r="L227" s="83"/>
      <c r="M227" s="83"/>
      <c r="N227" s="84"/>
      <c r="O227" s="85"/>
    </row>
    <row r="228" spans="1:17" ht="15" customHeight="1" thickBot="1" x14ac:dyDescent="0.35">
      <c r="A228" s="86"/>
      <c r="B228" s="86"/>
      <c r="C228" s="86"/>
      <c r="D228" s="141" t="str">
        <f>CONCATENATE(COUNTIF(L229:L238, "scan"), "x ►")</f>
        <v>10x ►</v>
      </c>
      <c r="E228" s="142"/>
      <c r="F228" s="13" t="s">
        <v>51</v>
      </c>
      <c r="G228" s="72" t="str">
        <f>CONCATENATE(D228,"Missende scans in:")</f>
        <v>10x ►Missende scans in:</v>
      </c>
      <c r="H228" s="87" t="str">
        <f>H$3</f>
        <v>MK JAY1972-1973(1616-1699)(NL-FR-EN)</v>
      </c>
      <c r="I228" s="88"/>
      <c r="J228" s="89"/>
      <c r="K228" s="89"/>
      <c r="L228" s="88"/>
      <c r="M228" s="88"/>
      <c r="N228" s="89"/>
      <c r="O228" s="90"/>
    </row>
    <row r="229" spans="1:17" ht="15" thickTop="1" x14ac:dyDescent="0.3">
      <c r="A229" s="86"/>
      <c r="B229" s="86"/>
      <c r="C229" s="86"/>
      <c r="D229" s="7"/>
      <c r="E229" s="6"/>
      <c r="F229" s="46" t="s">
        <v>71</v>
      </c>
      <c r="G229" s="17" t="s">
        <v>2903</v>
      </c>
      <c r="H229" s="16" t="s">
        <v>2904</v>
      </c>
      <c r="I229" s="15" t="s">
        <v>1806</v>
      </c>
      <c r="J229" s="15" t="s">
        <v>2905</v>
      </c>
      <c r="K229" s="14" t="s">
        <v>82</v>
      </c>
      <c r="L229" s="13" t="s">
        <v>51</v>
      </c>
      <c r="M229" s="12" t="s">
        <v>4208</v>
      </c>
      <c r="N229" s="11" t="s">
        <v>2906</v>
      </c>
      <c r="O229" s="10">
        <v>26421</v>
      </c>
    </row>
    <row r="230" spans="1:17" ht="18" x14ac:dyDescent="0.35">
      <c r="A230" s="86"/>
      <c r="B230" s="86"/>
      <c r="C230" s="86"/>
      <c r="D230" s="7"/>
      <c r="E230" s="6"/>
      <c r="F230" s="46" t="s">
        <v>78</v>
      </c>
      <c r="G230" s="17" t="s">
        <v>2903</v>
      </c>
      <c r="H230" s="16" t="s">
        <v>4176</v>
      </c>
      <c r="I230" s="15" t="s">
        <v>778</v>
      </c>
      <c r="J230" s="15">
        <v>1624</v>
      </c>
      <c r="K230" s="14" t="s">
        <v>82</v>
      </c>
      <c r="L230" s="13" t="s">
        <v>51</v>
      </c>
      <c r="M230" s="12" t="s">
        <v>4208</v>
      </c>
      <c r="N230" s="11" t="s">
        <v>2906</v>
      </c>
      <c r="O230" s="10">
        <v>26421</v>
      </c>
    </row>
    <row r="231" spans="1:17" x14ac:dyDescent="0.3">
      <c r="A231" s="86"/>
      <c r="B231" s="86"/>
      <c r="C231" s="86"/>
      <c r="D231" s="7"/>
      <c r="E231" s="6"/>
      <c r="F231" s="45" t="s">
        <v>226</v>
      </c>
      <c r="G231" s="17" t="s">
        <v>2996</v>
      </c>
      <c r="H231" s="16" t="s">
        <v>4183</v>
      </c>
      <c r="I231" s="15" t="s">
        <v>1806</v>
      </c>
      <c r="J231" s="15">
        <v>1653</v>
      </c>
      <c r="K231" s="14" t="s">
        <v>2999</v>
      </c>
      <c r="L231" s="13" t="s">
        <v>51</v>
      </c>
      <c r="M231" s="12" t="s">
        <v>3000</v>
      </c>
      <c r="N231" s="11" t="s">
        <v>3001</v>
      </c>
      <c r="O231" s="10">
        <v>26651</v>
      </c>
    </row>
    <row r="232" spans="1:17" x14ac:dyDescent="0.3">
      <c r="A232" s="86"/>
      <c r="B232" s="86"/>
      <c r="C232" s="86"/>
      <c r="D232" s="7"/>
      <c r="E232" s="6"/>
      <c r="F232" s="46" t="s">
        <v>245</v>
      </c>
      <c r="G232" s="17" t="s">
        <v>2996</v>
      </c>
      <c r="H232" s="16" t="s">
        <v>4181</v>
      </c>
      <c r="I232" s="15" t="s">
        <v>4107</v>
      </c>
      <c r="J232" s="15" t="s">
        <v>2998</v>
      </c>
      <c r="K232" s="14" t="s">
        <v>50</v>
      </c>
      <c r="L232" s="13" t="s">
        <v>51</v>
      </c>
      <c r="M232" s="12" t="s">
        <v>3000</v>
      </c>
      <c r="N232" s="11" t="s">
        <v>50</v>
      </c>
      <c r="O232" s="10">
        <v>26651</v>
      </c>
    </row>
    <row r="233" spans="1:17" x14ac:dyDescent="0.3">
      <c r="A233" s="86"/>
      <c r="B233" s="86"/>
      <c r="C233" s="86"/>
      <c r="D233" s="7"/>
      <c r="E233" s="6"/>
      <c r="F233" s="45" t="s">
        <v>246</v>
      </c>
      <c r="G233" s="17" t="s">
        <v>2996</v>
      </c>
      <c r="H233" s="16" t="s">
        <v>4191</v>
      </c>
      <c r="I233" s="15" t="s">
        <v>4107</v>
      </c>
      <c r="J233" s="15">
        <v>1653</v>
      </c>
      <c r="K233" s="14" t="s">
        <v>50</v>
      </c>
      <c r="L233" s="13" t="s">
        <v>51</v>
      </c>
      <c r="M233" s="12" t="s">
        <v>3000</v>
      </c>
      <c r="N233" s="11" t="s">
        <v>50</v>
      </c>
      <c r="O233" s="10">
        <v>26651</v>
      </c>
    </row>
    <row r="234" spans="1:17" x14ac:dyDescent="0.3">
      <c r="A234" s="86"/>
      <c r="B234" s="86"/>
      <c r="C234" s="86"/>
      <c r="D234" s="7"/>
      <c r="E234" s="6"/>
      <c r="F234" s="46" t="s">
        <v>287</v>
      </c>
      <c r="G234" s="17" t="s">
        <v>3024</v>
      </c>
      <c r="H234" s="16" t="s">
        <v>4136</v>
      </c>
      <c r="I234" s="15" t="s">
        <v>1316</v>
      </c>
      <c r="J234" s="15">
        <v>1664</v>
      </c>
      <c r="K234" s="14" t="s">
        <v>50</v>
      </c>
      <c r="L234" s="13" t="s">
        <v>51</v>
      </c>
      <c r="M234" s="12" t="s">
        <v>3014</v>
      </c>
      <c r="N234" s="11" t="s">
        <v>3015</v>
      </c>
      <c r="O234" s="10">
        <v>26749</v>
      </c>
    </row>
    <row r="235" spans="1:17" x14ac:dyDescent="0.3">
      <c r="A235" s="86"/>
      <c r="B235" s="86"/>
      <c r="C235" s="86"/>
      <c r="D235" s="7"/>
      <c r="E235" s="6"/>
      <c r="F235" s="45" t="s">
        <v>341</v>
      </c>
      <c r="G235" s="17" t="s">
        <v>3067</v>
      </c>
      <c r="H235" s="16" t="s">
        <v>4201</v>
      </c>
      <c r="I235" s="15" t="s">
        <v>4107</v>
      </c>
      <c r="J235" s="15" t="s">
        <v>3069</v>
      </c>
      <c r="K235" s="14" t="s">
        <v>50</v>
      </c>
      <c r="L235" s="13" t="s">
        <v>51</v>
      </c>
      <c r="M235" s="12" t="s">
        <v>3056</v>
      </c>
      <c r="N235" s="11" t="s">
        <v>50</v>
      </c>
      <c r="O235" s="10">
        <v>26798</v>
      </c>
    </row>
    <row r="236" spans="1:17" x14ac:dyDescent="0.3">
      <c r="A236" s="86"/>
      <c r="B236" s="86"/>
      <c r="C236" s="86"/>
      <c r="D236" s="7"/>
      <c r="E236" s="6"/>
      <c r="F236" s="45" t="s">
        <v>363</v>
      </c>
      <c r="G236" s="17" t="s">
        <v>3084</v>
      </c>
      <c r="H236" s="16" t="s">
        <v>4151</v>
      </c>
      <c r="I236" s="15" t="s">
        <v>4107</v>
      </c>
      <c r="J236" s="15">
        <v>1678</v>
      </c>
      <c r="K236" s="14" t="s">
        <v>50</v>
      </c>
      <c r="L236" s="13" t="s">
        <v>51</v>
      </c>
      <c r="M236" s="12" t="s">
        <v>3087</v>
      </c>
      <c r="N236" s="11" t="s">
        <v>50</v>
      </c>
      <c r="O236" s="10">
        <v>26840</v>
      </c>
    </row>
    <row r="237" spans="1:17" x14ac:dyDescent="0.3">
      <c r="A237" s="86"/>
      <c r="B237" s="86"/>
      <c r="C237" s="86"/>
      <c r="D237" s="7"/>
      <c r="E237" s="6"/>
      <c r="F237" s="45" t="s">
        <v>1135</v>
      </c>
      <c r="G237" s="17" t="s">
        <v>3161</v>
      </c>
      <c r="H237" s="16" t="s">
        <v>4171</v>
      </c>
      <c r="I237" s="15" t="s">
        <v>4107</v>
      </c>
      <c r="J237" s="15">
        <v>1695</v>
      </c>
      <c r="K237" s="14" t="s">
        <v>50</v>
      </c>
      <c r="L237" s="13" t="s">
        <v>51</v>
      </c>
      <c r="M237" s="12" t="s">
        <v>3164</v>
      </c>
      <c r="N237" s="11" t="s">
        <v>50</v>
      </c>
      <c r="O237" s="10">
        <v>27008</v>
      </c>
    </row>
    <row r="238" spans="1:17" x14ac:dyDescent="0.3">
      <c r="A238" s="86"/>
      <c r="B238" s="86"/>
      <c r="C238" s="86"/>
      <c r="D238" s="7"/>
      <c r="E238" s="6"/>
      <c r="F238" s="45" t="s">
        <v>1135</v>
      </c>
      <c r="G238" s="17" t="s">
        <v>3161</v>
      </c>
      <c r="H238" s="16" t="s">
        <v>4173</v>
      </c>
      <c r="I238" s="15" t="s">
        <v>4107</v>
      </c>
      <c r="J238" s="15">
        <v>1696</v>
      </c>
      <c r="K238" s="14" t="s">
        <v>50</v>
      </c>
      <c r="L238" s="13" t="s">
        <v>51</v>
      </c>
      <c r="M238" s="12" t="s">
        <v>3164</v>
      </c>
      <c r="N238" s="11" t="s">
        <v>50</v>
      </c>
      <c r="O238" s="10">
        <v>27008</v>
      </c>
    </row>
    <row r="239" spans="1:17" x14ac:dyDescent="0.3">
      <c r="A239" s="86"/>
      <c r="B239" s="86"/>
      <c r="C239" s="86"/>
      <c r="D239" s="126"/>
      <c r="E239" s="126"/>
      <c r="F239" s="127"/>
      <c r="G239" s="128"/>
      <c r="H239" s="3"/>
      <c r="I239" s="4"/>
      <c r="J239" s="4"/>
      <c r="K239" s="129"/>
      <c r="L239" s="130"/>
      <c r="M239" s="131"/>
      <c r="N239" s="132"/>
      <c r="O239" s="133"/>
    </row>
    <row r="240" spans="1:17" ht="15" thickBot="1" x14ac:dyDescent="0.35">
      <c r="A240" s="70" t="s">
        <v>4031</v>
      </c>
      <c r="C240" s="94" t="s">
        <v>4031</v>
      </c>
      <c r="D240" s="93" t="s">
        <v>4031</v>
      </c>
      <c r="E240" s="93" t="s">
        <v>4031</v>
      </c>
      <c r="F240" s="93" t="s">
        <v>4031</v>
      </c>
      <c r="G240" s="93" t="s">
        <v>4031</v>
      </c>
      <c r="H240" s="93" t="s">
        <v>4031</v>
      </c>
      <c r="I240" s="93" t="s">
        <v>4031</v>
      </c>
      <c r="J240" s="93" t="s">
        <v>4031</v>
      </c>
      <c r="K240" s="93" t="s">
        <v>4031</v>
      </c>
      <c r="L240" s="93" t="s">
        <v>4031</v>
      </c>
      <c r="M240" s="93" t="s">
        <v>4031</v>
      </c>
      <c r="N240" s="93" t="s">
        <v>4031</v>
      </c>
      <c r="O240" s="93" t="s">
        <v>4031</v>
      </c>
    </row>
    <row r="241" spans="1:15" ht="15" thickTop="1" x14ac:dyDescent="0.3">
      <c r="A241" s="70" t="s">
        <v>4031</v>
      </c>
      <c r="B241" s="80"/>
      <c r="C241" s="80" t="s">
        <v>4036</v>
      </c>
      <c r="D241" s="80" t="s">
        <v>4036</v>
      </c>
      <c r="E241" s="80" t="s">
        <v>4036</v>
      </c>
      <c r="F241" s="71" t="s">
        <v>4031</v>
      </c>
      <c r="G241" s="81" t="s">
        <v>4033</v>
      </c>
      <c r="H241" s="82" t="s">
        <v>4034</v>
      </c>
      <c r="I241" s="83"/>
      <c r="J241" s="84"/>
      <c r="K241" s="84"/>
      <c r="L241" s="83"/>
      <c r="M241" s="83"/>
      <c r="N241" s="84"/>
      <c r="O241" s="85"/>
    </row>
    <row r="242" spans="1:15" ht="15" customHeight="1" thickBot="1" x14ac:dyDescent="0.35">
      <c r="A242" s="86"/>
      <c r="B242" s="86"/>
      <c r="C242" s="86"/>
      <c r="D242" s="141" t="str">
        <f>CONCATENATE(COUNTIF(L243:L301, "?sony?"), "x ►")</f>
        <v>32x ►</v>
      </c>
      <c r="E242" s="142"/>
      <c r="F242" s="13" t="s">
        <v>4319</v>
      </c>
      <c r="G242" s="72" t="str">
        <f>CONCATENATE(D242,"Missende scans in:")</f>
        <v>32x ►Missende scans in:</v>
      </c>
      <c r="H242" s="87" t="str">
        <f>H$3</f>
        <v>MK JAY1972-1973(1616-1699)(NL-FR-EN)</v>
      </c>
      <c r="I242" s="88"/>
      <c r="J242" s="89"/>
      <c r="K242" s="89"/>
      <c r="L242" s="88"/>
      <c r="M242" s="88"/>
      <c r="N242" s="89"/>
      <c r="O242" s="90"/>
    </row>
    <row r="243" spans="1:15" ht="15" thickTop="1" x14ac:dyDescent="0.3">
      <c r="A243" s="86"/>
      <c r="B243" s="86"/>
      <c r="C243" s="86"/>
      <c r="D243" s="7"/>
      <c r="E243" s="6"/>
      <c r="F243" s="45" t="s">
        <v>816</v>
      </c>
      <c r="G243" s="17" t="s">
        <v>2894</v>
      </c>
      <c r="H243" s="16" t="s">
        <v>4109</v>
      </c>
      <c r="I243" s="15" t="s">
        <v>4107</v>
      </c>
      <c r="J243" s="15" t="s">
        <v>2896</v>
      </c>
      <c r="K243" s="14" t="s">
        <v>50</v>
      </c>
      <c r="L243" s="13" t="s">
        <v>4319</v>
      </c>
      <c r="M243" s="12" t="s">
        <v>2897</v>
      </c>
      <c r="N243" s="11" t="s">
        <v>2898</v>
      </c>
      <c r="O243" s="10">
        <v>26413</v>
      </c>
    </row>
    <row r="244" spans="1:15" x14ac:dyDescent="0.3">
      <c r="A244" s="86"/>
      <c r="B244" s="86"/>
      <c r="C244" s="86"/>
      <c r="D244" s="7"/>
      <c r="E244" s="6"/>
      <c r="F244" s="45" t="s">
        <v>822</v>
      </c>
      <c r="G244" s="17" t="s">
        <v>2903</v>
      </c>
      <c r="H244" s="16" t="s">
        <v>4110</v>
      </c>
      <c r="I244" s="15" t="s">
        <v>4107</v>
      </c>
      <c r="J244" s="15" t="s">
        <v>2905</v>
      </c>
      <c r="K244" s="14" t="s">
        <v>50</v>
      </c>
      <c r="L244" s="13" t="s">
        <v>4319</v>
      </c>
      <c r="M244" s="12" t="s">
        <v>4208</v>
      </c>
      <c r="N244" s="11" t="s">
        <v>2906</v>
      </c>
      <c r="O244" s="10">
        <v>26421</v>
      </c>
    </row>
    <row r="245" spans="1:15" x14ac:dyDescent="0.3">
      <c r="A245" s="86"/>
      <c r="B245" s="86"/>
      <c r="C245" s="86"/>
      <c r="D245" s="7"/>
      <c r="E245" s="6"/>
      <c r="F245" s="45" t="s">
        <v>826</v>
      </c>
      <c r="G245" s="17" t="s">
        <v>2903</v>
      </c>
      <c r="H245" s="16" t="s">
        <v>4178</v>
      </c>
      <c r="I245" s="15" t="s">
        <v>4107</v>
      </c>
      <c r="J245" s="15">
        <v>1624</v>
      </c>
      <c r="K245" s="14" t="s">
        <v>50</v>
      </c>
      <c r="L245" s="13" t="s">
        <v>4319</v>
      </c>
      <c r="M245" s="12" t="s">
        <v>4208</v>
      </c>
      <c r="N245" s="11" t="s">
        <v>2906</v>
      </c>
      <c r="O245" s="10">
        <v>26421</v>
      </c>
    </row>
    <row r="246" spans="1:15" x14ac:dyDescent="0.3">
      <c r="A246" s="86"/>
      <c r="B246" s="86"/>
      <c r="C246" s="86"/>
      <c r="D246" s="7"/>
      <c r="E246" s="6"/>
      <c r="F246" s="45" t="s">
        <v>96</v>
      </c>
      <c r="G246" s="17" t="s">
        <v>2912</v>
      </c>
      <c r="H246" s="16" t="s">
        <v>4111</v>
      </c>
      <c r="I246" s="15" t="s">
        <v>4107</v>
      </c>
      <c r="J246" s="15" t="s">
        <v>2914</v>
      </c>
      <c r="K246" s="14" t="s">
        <v>50</v>
      </c>
      <c r="L246" s="13" t="s">
        <v>4319</v>
      </c>
      <c r="M246" s="12" t="s">
        <v>2915</v>
      </c>
      <c r="N246" s="11" t="s">
        <v>50</v>
      </c>
      <c r="O246" s="10">
        <v>26434</v>
      </c>
    </row>
    <row r="247" spans="1:15" x14ac:dyDescent="0.3">
      <c r="A247" s="86"/>
      <c r="B247" s="86"/>
      <c r="C247" s="86"/>
      <c r="D247" s="7"/>
      <c r="E247" s="6"/>
      <c r="F247" s="45" t="s">
        <v>114</v>
      </c>
      <c r="G247" s="17" t="s">
        <v>2925</v>
      </c>
      <c r="H247" s="16" t="s">
        <v>4113</v>
      </c>
      <c r="I247" s="15" t="s">
        <v>4107</v>
      </c>
      <c r="J247" s="15" t="s">
        <v>2927</v>
      </c>
      <c r="K247" s="14" t="s">
        <v>50</v>
      </c>
      <c r="L247" s="13" t="s">
        <v>4319</v>
      </c>
      <c r="M247" s="12" t="s">
        <v>2921</v>
      </c>
      <c r="N247" s="11" t="s">
        <v>50</v>
      </c>
      <c r="O247" s="10">
        <v>26490</v>
      </c>
    </row>
    <row r="248" spans="1:15" x14ac:dyDescent="0.3">
      <c r="A248" s="86"/>
      <c r="B248" s="86"/>
      <c r="C248" s="86"/>
      <c r="D248" s="7"/>
      <c r="E248" s="6"/>
      <c r="F248" s="45" t="s">
        <v>851</v>
      </c>
      <c r="G248" s="17" t="s">
        <v>2925</v>
      </c>
      <c r="H248" s="16" t="s">
        <v>4114</v>
      </c>
      <c r="I248" s="15" t="s">
        <v>4107</v>
      </c>
      <c r="J248" s="15">
        <v>1628</v>
      </c>
      <c r="K248" s="14" t="s">
        <v>50</v>
      </c>
      <c r="L248" s="13" t="s">
        <v>4319</v>
      </c>
      <c r="M248" s="12" t="s">
        <v>2921</v>
      </c>
      <c r="N248" s="11" t="s">
        <v>50</v>
      </c>
      <c r="O248" s="10">
        <v>26490</v>
      </c>
    </row>
    <row r="249" spans="1:15" x14ac:dyDescent="0.3">
      <c r="A249" s="86"/>
      <c r="B249" s="86"/>
      <c r="C249" s="86"/>
      <c r="D249" s="7"/>
      <c r="E249" s="6"/>
      <c r="F249" s="45" t="s">
        <v>855</v>
      </c>
      <c r="G249" s="17" t="s">
        <v>2925</v>
      </c>
      <c r="H249" s="16" t="s">
        <v>4115</v>
      </c>
      <c r="I249" s="15" t="s">
        <v>4107</v>
      </c>
      <c r="J249" s="15">
        <v>1629</v>
      </c>
      <c r="K249" s="14" t="s">
        <v>50</v>
      </c>
      <c r="L249" s="13" t="s">
        <v>4319</v>
      </c>
      <c r="M249" s="12" t="s">
        <v>2921</v>
      </c>
      <c r="N249" s="11" t="s">
        <v>50</v>
      </c>
      <c r="O249" s="10">
        <v>26490</v>
      </c>
    </row>
    <row r="250" spans="1:15" x14ac:dyDescent="0.3">
      <c r="A250" s="86"/>
      <c r="B250" s="86"/>
      <c r="C250" s="86"/>
      <c r="D250" s="7"/>
      <c r="E250" s="6"/>
      <c r="F250" s="45" t="s">
        <v>129</v>
      </c>
      <c r="G250" s="17" t="s">
        <v>2925</v>
      </c>
      <c r="H250" s="16" t="s">
        <v>4116</v>
      </c>
      <c r="I250" s="15" t="s">
        <v>4107</v>
      </c>
      <c r="J250" s="15">
        <v>1630</v>
      </c>
      <c r="K250" s="14" t="s">
        <v>50</v>
      </c>
      <c r="L250" s="13" t="s">
        <v>4319</v>
      </c>
      <c r="M250" s="12" t="s">
        <v>2921</v>
      </c>
      <c r="N250" s="11" t="s">
        <v>50</v>
      </c>
      <c r="O250" s="10">
        <v>26490</v>
      </c>
    </row>
    <row r="251" spans="1:15" x14ac:dyDescent="0.3">
      <c r="A251" s="86"/>
      <c r="B251" s="86"/>
      <c r="C251" s="86"/>
      <c r="D251" s="7"/>
      <c r="E251" s="6"/>
      <c r="F251" s="45" t="s">
        <v>137</v>
      </c>
      <c r="G251" s="17" t="s">
        <v>2925</v>
      </c>
      <c r="H251" s="16" t="s">
        <v>4117</v>
      </c>
      <c r="I251" s="15" t="s">
        <v>4107</v>
      </c>
      <c r="J251" s="15">
        <v>1631</v>
      </c>
      <c r="K251" s="14" t="s">
        <v>50</v>
      </c>
      <c r="L251" s="13" t="s">
        <v>4319</v>
      </c>
      <c r="M251" s="12" t="s">
        <v>2921</v>
      </c>
      <c r="N251" s="11" t="s">
        <v>50</v>
      </c>
      <c r="O251" s="10">
        <v>26490</v>
      </c>
    </row>
    <row r="252" spans="1:15" x14ac:dyDescent="0.3">
      <c r="A252" s="86"/>
      <c r="B252" s="86"/>
      <c r="C252" s="86"/>
      <c r="D252" s="7"/>
      <c r="E252" s="6"/>
      <c r="F252" s="45" t="s">
        <v>146</v>
      </c>
      <c r="G252" s="17" t="s">
        <v>2925</v>
      </c>
      <c r="H252" s="16" t="s">
        <v>4118</v>
      </c>
      <c r="I252" s="15" t="s">
        <v>4107</v>
      </c>
      <c r="J252" s="15">
        <v>1632</v>
      </c>
      <c r="K252" s="14" t="s">
        <v>50</v>
      </c>
      <c r="L252" s="13" t="s">
        <v>4319</v>
      </c>
      <c r="M252" s="12" t="s">
        <v>2921</v>
      </c>
      <c r="N252" s="11" t="s">
        <v>50</v>
      </c>
      <c r="O252" s="10">
        <v>26490</v>
      </c>
    </row>
    <row r="253" spans="1:15" x14ac:dyDescent="0.3">
      <c r="A253" s="86"/>
      <c r="B253" s="86"/>
      <c r="C253" s="86"/>
      <c r="D253" s="7"/>
      <c r="E253" s="6"/>
      <c r="F253" s="45" t="s">
        <v>152</v>
      </c>
      <c r="G253" s="17" t="s">
        <v>2925</v>
      </c>
      <c r="H253" s="16" t="s">
        <v>4119</v>
      </c>
      <c r="I253" s="15" t="s">
        <v>4107</v>
      </c>
      <c r="J253" s="15">
        <v>1633</v>
      </c>
      <c r="K253" s="14" t="s">
        <v>50</v>
      </c>
      <c r="L253" s="13" t="s">
        <v>4319</v>
      </c>
      <c r="M253" s="12" t="s">
        <v>2921</v>
      </c>
      <c r="N253" s="11" t="s">
        <v>50</v>
      </c>
      <c r="O253" s="10">
        <v>26490</v>
      </c>
    </row>
    <row r="254" spans="1:15" x14ac:dyDescent="0.3">
      <c r="A254" s="86"/>
      <c r="B254" s="86"/>
      <c r="C254" s="86"/>
      <c r="D254" s="7"/>
      <c r="E254" s="6"/>
      <c r="F254" s="45" t="s">
        <v>887</v>
      </c>
      <c r="G254" s="17" t="s">
        <v>2925</v>
      </c>
      <c r="H254" s="16" t="s">
        <v>4120</v>
      </c>
      <c r="I254" s="15" t="s">
        <v>4107</v>
      </c>
      <c r="J254" s="15">
        <v>1634</v>
      </c>
      <c r="K254" s="14" t="s">
        <v>50</v>
      </c>
      <c r="L254" s="13" t="s">
        <v>4319</v>
      </c>
      <c r="M254" s="12" t="s">
        <v>2921</v>
      </c>
      <c r="N254" s="11" t="s">
        <v>50</v>
      </c>
      <c r="O254" s="10">
        <v>26490</v>
      </c>
    </row>
    <row r="255" spans="1:15" x14ac:dyDescent="0.3">
      <c r="A255" s="86"/>
      <c r="B255" s="86"/>
      <c r="C255" s="86"/>
      <c r="D255" s="7"/>
      <c r="E255" s="6"/>
      <c r="F255" s="45" t="s">
        <v>168</v>
      </c>
      <c r="G255" s="17" t="s">
        <v>2925</v>
      </c>
      <c r="H255" s="16" t="s">
        <v>4121</v>
      </c>
      <c r="I255" s="15" t="s">
        <v>4107</v>
      </c>
      <c r="J255" s="15">
        <v>1635</v>
      </c>
      <c r="K255" s="14" t="s">
        <v>50</v>
      </c>
      <c r="L255" s="13" t="s">
        <v>4319</v>
      </c>
      <c r="M255" s="12" t="s">
        <v>2921</v>
      </c>
      <c r="N255" s="11" t="s">
        <v>50</v>
      </c>
      <c r="O255" s="10">
        <v>26490</v>
      </c>
    </row>
    <row r="256" spans="1:15" x14ac:dyDescent="0.3">
      <c r="A256" s="86"/>
      <c r="B256" s="86"/>
      <c r="C256" s="86"/>
      <c r="D256" s="7"/>
      <c r="E256" s="6"/>
      <c r="F256" s="45" t="s">
        <v>198</v>
      </c>
      <c r="G256" s="17" t="s">
        <v>2974</v>
      </c>
      <c r="H256" s="16" t="s">
        <v>4126</v>
      </c>
      <c r="I256" s="15" t="s">
        <v>4107</v>
      </c>
      <c r="J256" s="15" t="s">
        <v>2976</v>
      </c>
      <c r="K256" s="14" t="s">
        <v>50</v>
      </c>
      <c r="L256" s="13" t="s">
        <v>4319</v>
      </c>
      <c r="M256" s="12" t="s">
        <v>2977</v>
      </c>
      <c r="N256" s="11" t="s">
        <v>50</v>
      </c>
      <c r="O256" s="10">
        <v>26560</v>
      </c>
    </row>
    <row r="257" spans="1:15" x14ac:dyDescent="0.3">
      <c r="A257" s="86"/>
      <c r="B257" s="86"/>
      <c r="C257" s="86"/>
      <c r="D257" s="7"/>
      <c r="E257" s="6"/>
      <c r="F257" s="45" t="s">
        <v>207</v>
      </c>
      <c r="G257" s="17" t="s">
        <v>2982</v>
      </c>
      <c r="H257" s="16" t="s">
        <v>4179</v>
      </c>
      <c r="I257" s="15" t="s">
        <v>4107</v>
      </c>
      <c r="J257" s="15" t="s">
        <v>2984</v>
      </c>
      <c r="K257" s="14" t="s">
        <v>50</v>
      </c>
      <c r="L257" s="13" t="s">
        <v>4319</v>
      </c>
      <c r="M257" s="12" t="s">
        <v>2985</v>
      </c>
      <c r="N257" s="11" t="s">
        <v>50</v>
      </c>
      <c r="O257" s="10">
        <v>26595</v>
      </c>
    </row>
    <row r="258" spans="1:15" x14ac:dyDescent="0.3">
      <c r="A258" s="86"/>
      <c r="B258" s="86"/>
      <c r="C258" s="86"/>
      <c r="D258" s="7"/>
      <c r="E258" s="6"/>
      <c r="F258" s="45" t="s">
        <v>936</v>
      </c>
      <c r="G258" s="17" t="s">
        <v>2989</v>
      </c>
      <c r="H258" s="16" t="s">
        <v>4180</v>
      </c>
      <c r="I258" s="15" t="s">
        <v>4107</v>
      </c>
      <c r="J258" s="15" t="s">
        <v>2991</v>
      </c>
      <c r="K258" s="14" t="s">
        <v>50</v>
      </c>
      <c r="L258" s="13" t="s">
        <v>4319</v>
      </c>
      <c r="M258" s="12" t="s">
        <v>2992</v>
      </c>
      <c r="N258" s="11" t="s">
        <v>50</v>
      </c>
      <c r="O258" s="10">
        <v>26616</v>
      </c>
    </row>
    <row r="259" spans="1:15" x14ac:dyDescent="0.3">
      <c r="A259" s="86"/>
      <c r="B259" s="86"/>
      <c r="C259" s="86"/>
      <c r="D259" s="7"/>
      <c r="E259" s="6"/>
      <c r="F259" s="45" t="s">
        <v>945</v>
      </c>
      <c r="G259" s="17" t="s">
        <v>2996</v>
      </c>
      <c r="H259" s="16" t="s">
        <v>4181</v>
      </c>
      <c r="I259" s="15" t="s">
        <v>4107</v>
      </c>
      <c r="J259" s="15" t="s">
        <v>2998</v>
      </c>
      <c r="K259" s="14" t="s">
        <v>50</v>
      </c>
      <c r="L259" s="13" t="s">
        <v>4319</v>
      </c>
      <c r="M259" s="12" t="s">
        <v>3000</v>
      </c>
      <c r="N259" s="11" t="s">
        <v>50</v>
      </c>
      <c r="O259" s="10">
        <v>26651</v>
      </c>
    </row>
    <row r="260" spans="1:15" x14ac:dyDescent="0.3">
      <c r="A260" s="86"/>
      <c r="B260" s="86"/>
      <c r="C260" s="86"/>
      <c r="D260" s="7"/>
      <c r="E260" s="6"/>
      <c r="F260" s="45" t="s">
        <v>241</v>
      </c>
      <c r="G260" s="17" t="s">
        <v>2996</v>
      </c>
      <c r="H260" s="16" t="s">
        <v>4190</v>
      </c>
      <c r="I260" s="15" t="s">
        <v>4107</v>
      </c>
      <c r="J260" s="15">
        <v>1655</v>
      </c>
      <c r="K260" s="14" t="s">
        <v>50</v>
      </c>
      <c r="L260" s="13" t="s">
        <v>4319</v>
      </c>
      <c r="M260" s="12" t="s">
        <v>3000</v>
      </c>
      <c r="N260" s="11" t="s">
        <v>50</v>
      </c>
      <c r="O260" s="10">
        <v>26651</v>
      </c>
    </row>
    <row r="261" spans="1:15" x14ac:dyDescent="0.3">
      <c r="A261" s="86"/>
      <c r="B261" s="86"/>
      <c r="C261" s="86"/>
      <c r="D261" s="7"/>
      <c r="E261" s="6"/>
      <c r="F261" s="45" t="s">
        <v>960</v>
      </c>
      <c r="G261" s="17" t="s">
        <v>2996</v>
      </c>
      <c r="H261" s="16" t="s">
        <v>4192</v>
      </c>
      <c r="I261" s="15" t="s">
        <v>4107</v>
      </c>
      <c r="J261" s="15">
        <v>1654</v>
      </c>
      <c r="K261" s="14" t="s">
        <v>50</v>
      </c>
      <c r="L261" s="13" t="s">
        <v>4319</v>
      </c>
      <c r="M261" s="12" t="s">
        <v>3000</v>
      </c>
      <c r="N261" s="11" t="s">
        <v>50</v>
      </c>
      <c r="O261" s="10">
        <v>26651</v>
      </c>
    </row>
    <row r="262" spans="1:15" x14ac:dyDescent="0.3">
      <c r="A262" s="86"/>
      <c r="B262" s="86"/>
      <c r="C262" s="86"/>
      <c r="D262" s="7"/>
      <c r="E262" s="6"/>
      <c r="F262" s="45" t="s">
        <v>964</v>
      </c>
      <c r="G262" s="17" t="s">
        <v>3005</v>
      </c>
      <c r="H262" s="16" t="s">
        <v>4127</v>
      </c>
      <c r="I262" s="15" t="s">
        <v>4107</v>
      </c>
      <c r="J262" s="15" t="s">
        <v>3007</v>
      </c>
      <c r="K262" s="14" t="s">
        <v>3008</v>
      </c>
      <c r="L262" s="13" t="s">
        <v>4319</v>
      </c>
      <c r="M262" s="12" t="s">
        <v>3000</v>
      </c>
      <c r="N262" s="11" t="s">
        <v>3001</v>
      </c>
      <c r="O262" s="10">
        <v>26651</v>
      </c>
    </row>
    <row r="263" spans="1:15" x14ac:dyDescent="0.3">
      <c r="A263" s="86"/>
      <c r="B263" s="86"/>
      <c r="C263" s="86"/>
      <c r="D263" s="7"/>
      <c r="E263" s="6"/>
      <c r="F263" s="45" t="s">
        <v>1507</v>
      </c>
      <c r="G263" s="17" t="s">
        <v>3011</v>
      </c>
      <c r="H263" s="16" t="s">
        <v>4194</v>
      </c>
      <c r="I263" s="15" t="s">
        <v>4107</v>
      </c>
      <c r="J263" s="15" t="s">
        <v>3013</v>
      </c>
      <c r="K263" s="14" t="s">
        <v>50</v>
      </c>
      <c r="L263" s="13" t="s">
        <v>4319</v>
      </c>
      <c r="M263" s="12" t="s">
        <v>3014</v>
      </c>
      <c r="N263" s="11" t="s">
        <v>50</v>
      </c>
      <c r="O263" s="10">
        <v>26749</v>
      </c>
    </row>
    <row r="264" spans="1:15" x14ac:dyDescent="0.3">
      <c r="A264" s="86"/>
      <c r="B264" s="86"/>
      <c r="C264" s="86"/>
      <c r="D264" s="7"/>
      <c r="E264" s="6"/>
      <c r="F264" s="45" t="s">
        <v>313</v>
      </c>
      <c r="G264" s="17" t="s">
        <v>3047</v>
      </c>
      <c r="H264" s="16" t="s">
        <v>4197</v>
      </c>
      <c r="I264" s="15" t="s">
        <v>4107</v>
      </c>
      <c r="J264" s="15" t="s">
        <v>3049</v>
      </c>
      <c r="K264" s="14" t="s">
        <v>50</v>
      </c>
      <c r="L264" s="13" t="s">
        <v>4319</v>
      </c>
      <c r="M264" s="12" t="s">
        <v>3044</v>
      </c>
      <c r="N264" s="11" t="s">
        <v>50</v>
      </c>
      <c r="O264" s="10">
        <v>26784</v>
      </c>
    </row>
    <row r="265" spans="1:15" x14ac:dyDescent="0.3">
      <c r="A265" s="86"/>
      <c r="B265" s="86"/>
      <c r="C265" s="86"/>
      <c r="D265" s="7"/>
      <c r="E265" s="6"/>
      <c r="F265" s="45" t="s">
        <v>313</v>
      </c>
      <c r="G265" s="17" t="s">
        <v>3047</v>
      </c>
      <c r="H265" s="16" t="s">
        <v>4198</v>
      </c>
      <c r="I265" s="15" t="s">
        <v>4107</v>
      </c>
      <c r="J265" s="15">
        <v>1670</v>
      </c>
      <c r="K265" s="14" t="s">
        <v>50</v>
      </c>
      <c r="L265" s="13" t="s">
        <v>4319</v>
      </c>
      <c r="M265" s="12" t="s">
        <v>3044</v>
      </c>
      <c r="N265" s="11" t="s">
        <v>50</v>
      </c>
      <c r="O265" s="10">
        <v>26784</v>
      </c>
    </row>
    <row r="266" spans="1:15" x14ac:dyDescent="0.3">
      <c r="A266" s="86"/>
      <c r="B266" s="86"/>
      <c r="C266" s="86"/>
      <c r="D266" s="7"/>
      <c r="E266" s="6"/>
      <c r="F266" s="45" t="s">
        <v>1026</v>
      </c>
      <c r="G266" s="17" t="s">
        <v>3067</v>
      </c>
      <c r="H266" s="16" t="s">
        <v>4202</v>
      </c>
      <c r="I266" s="15" t="s">
        <v>4107</v>
      </c>
      <c r="J266" s="15" t="s">
        <v>3061</v>
      </c>
      <c r="K266" s="14" t="s">
        <v>50</v>
      </c>
      <c r="L266" s="13" t="s">
        <v>4319</v>
      </c>
      <c r="M266" s="12" t="s">
        <v>3056</v>
      </c>
      <c r="N266" s="11" t="s">
        <v>50</v>
      </c>
      <c r="O266" s="10">
        <v>26798</v>
      </c>
    </row>
    <row r="267" spans="1:15" x14ac:dyDescent="0.3">
      <c r="A267" s="86"/>
      <c r="B267" s="86"/>
      <c r="C267" s="86"/>
      <c r="D267" s="7"/>
      <c r="E267" s="6"/>
      <c r="F267" s="45" t="s">
        <v>349</v>
      </c>
      <c r="G267" s="17" t="s">
        <v>3071</v>
      </c>
      <c r="H267" s="16" t="s">
        <v>4203</v>
      </c>
      <c r="I267" s="15" t="s">
        <v>4107</v>
      </c>
      <c r="J267" s="15" t="s">
        <v>3073</v>
      </c>
      <c r="K267" s="14" t="s">
        <v>50</v>
      </c>
      <c r="L267" s="13" t="s">
        <v>4319</v>
      </c>
      <c r="M267" s="12" t="s">
        <v>3074</v>
      </c>
      <c r="N267" s="11" t="s">
        <v>50</v>
      </c>
      <c r="O267" s="10">
        <v>26805</v>
      </c>
    </row>
    <row r="268" spans="1:15" x14ac:dyDescent="0.3">
      <c r="A268" s="86"/>
      <c r="B268" s="86"/>
      <c r="C268" s="86"/>
      <c r="D268" s="7"/>
      <c r="E268" s="6"/>
      <c r="F268" s="45" t="s">
        <v>382</v>
      </c>
      <c r="G268" s="17" t="s">
        <v>3096</v>
      </c>
      <c r="H268" s="16" t="s">
        <v>4207</v>
      </c>
      <c r="I268" s="15" t="s">
        <v>4107</v>
      </c>
      <c r="J268" s="15" t="s">
        <v>4205</v>
      </c>
      <c r="K268" s="14" t="s">
        <v>1205</v>
      </c>
      <c r="L268" s="13" t="s">
        <v>4319</v>
      </c>
      <c r="M268" s="12" t="s">
        <v>3097</v>
      </c>
      <c r="N268" s="11" t="s">
        <v>3098</v>
      </c>
      <c r="O268" s="10">
        <v>26924</v>
      </c>
    </row>
    <row r="269" spans="1:15" x14ac:dyDescent="0.3">
      <c r="A269" s="86"/>
      <c r="B269" s="86"/>
      <c r="C269" s="86"/>
      <c r="D269" s="7"/>
      <c r="E269" s="6"/>
      <c r="F269" s="45" t="s">
        <v>420</v>
      </c>
      <c r="G269" s="17" t="s">
        <v>3132</v>
      </c>
      <c r="H269" s="16" t="s">
        <v>4163</v>
      </c>
      <c r="I269" s="15" t="s">
        <v>4107</v>
      </c>
      <c r="J269" s="15" t="s">
        <v>3134</v>
      </c>
      <c r="K269" s="14" t="s">
        <v>50</v>
      </c>
      <c r="L269" s="13" t="s">
        <v>4319</v>
      </c>
      <c r="M269" s="12" t="s">
        <v>3128</v>
      </c>
      <c r="N269" s="11" t="s">
        <v>50</v>
      </c>
      <c r="O269" s="10">
        <v>26987</v>
      </c>
    </row>
    <row r="270" spans="1:15" x14ac:dyDescent="0.3">
      <c r="A270" s="86"/>
      <c r="B270" s="86"/>
      <c r="C270" s="86"/>
      <c r="D270" s="7"/>
      <c r="E270" s="6"/>
      <c r="F270" s="45" t="s">
        <v>1108</v>
      </c>
      <c r="G270" s="17" t="s">
        <v>3142</v>
      </c>
      <c r="H270" s="16" t="s">
        <v>4165</v>
      </c>
      <c r="I270" s="15" t="s">
        <v>4107</v>
      </c>
      <c r="J270" s="15" t="s">
        <v>3144</v>
      </c>
      <c r="K270" s="14" t="s">
        <v>50</v>
      </c>
      <c r="L270" s="13" t="s">
        <v>4319</v>
      </c>
      <c r="M270" s="12" t="s">
        <v>3145</v>
      </c>
      <c r="N270" s="11" t="s">
        <v>50</v>
      </c>
      <c r="O270" s="10">
        <v>26994</v>
      </c>
    </row>
    <row r="271" spans="1:15" x14ac:dyDescent="0.3">
      <c r="A271" s="86"/>
      <c r="B271" s="86"/>
      <c r="C271" s="86"/>
      <c r="D271" s="7"/>
      <c r="E271" s="6"/>
      <c r="F271" s="45" t="s">
        <v>445</v>
      </c>
      <c r="G271" s="17" t="s">
        <v>3149</v>
      </c>
      <c r="H271" s="16" t="s">
        <v>4168</v>
      </c>
      <c r="I271" s="15" t="s">
        <v>4107</v>
      </c>
      <c r="J271" s="15">
        <v>1693</v>
      </c>
      <c r="K271" s="14" t="s">
        <v>50</v>
      </c>
      <c r="L271" s="13" t="s">
        <v>4319</v>
      </c>
      <c r="M271" s="12" t="s">
        <v>3145</v>
      </c>
      <c r="N271" s="11" t="s">
        <v>50</v>
      </c>
      <c r="O271" s="10">
        <v>26994</v>
      </c>
    </row>
    <row r="272" spans="1:15" x14ac:dyDescent="0.3">
      <c r="A272" s="86"/>
      <c r="B272" s="86"/>
      <c r="C272" s="86"/>
      <c r="D272" s="7"/>
      <c r="E272" s="6"/>
      <c r="F272" s="45" t="s">
        <v>1137</v>
      </c>
      <c r="G272" s="17" t="s">
        <v>3161</v>
      </c>
      <c r="H272" s="16" t="s">
        <v>4172</v>
      </c>
      <c r="I272" s="15" t="s">
        <v>4107</v>
      </c>
      <c r="J272" s="15">
        <v>1697</v>
      </c>
      <c r="K272" s="14" t="s">
        <v>50</v>
      </c>
      <c r="L272" s="13" t="s">
        <v>4319</v>
      </c>
      <c r="M272" s="12" t="s">
        <v>3164</v>
      </c>
      <c r="N272" s="11" t="s">
        <v>50</v>
      </c>
      <c r="O272" s="10">
        <v>27008</v>
      </c>
    </row>
    <row r="273" spans="1:15" x14ac:dyDescent="0.3">
      <c r="A273" s="86"/>
      <c r="B273" s="86"/>
      <c r="C273" s="86"/>
      <c r="D273" s="7"/>
      <c r="E273" s="6"/>
      <c r="F273" s="45" t="s">
        <v>1137</v>
      </c>
      <c r="G273" s="17" t="s">
        <v>3161</v>
      </c>
      <c r="H273" s="16" t="s">
        <v>4174</v>
      </c>
      <c r="I273" s="15" t="s">
        <v>4107</v>
      </c>
      <c r="J273" s="15">
        <v>1698</v>
      </c>
      <c r="K273" s="14" t="s">
        <v>50</v>
      </c>
      <c r="L273" s="13" t="s">
        <v>4319</v>
      </c>
      <c r="M273" s="12" t="s">
        <v>3164</v>
      </c>
      <c r="N273" s="11" t="s">
        <v>50</v>
      </c>
      <c r="O273" s="10">
        <v>27008</v>
      </c>
    </row>
    <row r="274" spans="1:15" x14ac:dyDescent="0.3">
      <c r="A274" s="86"/>
      <c r="B274" s="86"/>
      <c r="C274" s="86"/>
      <c r="D274" s="7"/>
      <c r="E274" s="6"/>
      <c r="F274" s="45" t="s">
        <v>475</v>
      </c>
      <c r="G274" s="17" t="s">
        <v>3170</v>
      </c>
      <c r="H274" s="16" t="s">
        <v>4175</v>
      </c>
      <c r="I274" s="15" t="s">
        <v>4107</v>
      </c>
      <c r="J274" s="15" t="s">
        <v>3172</v>
      </c>
      <c r="K274" s="14" t="s">
        <v>50</v>
      </c>
      <c r="L274" s="13" t="s">
        <v>4319</v>
      </c>
      <c r="M274" s="12" t="s">
        <v>3164</v>
      </c>
      <c r="N274" s="11" t="s">
        <v>50</v>
      </c>
      <c r="O274" s="10">
        <v>27008</v>
      </c>
    </row>
  </sheetData>
  <sheetProtection sheet="1" objects="1" scenarios="1"/>
  <autoFilter ref="A1:Q283" xr:uid="{4B099BE0-BA6F-4BF0-8A75-0923BAAC5491}"/>
  <mergeCells count="6">
    <mergeCell ref="D242:E242"/>
    <mergeCell ref="D228:E228"/>
    <mergeCell ref="B3:D3"/>
    <mergeCell ref="B4:D4"/>
    <mergeCell ref="E4:F4"/>
    <mergeCell ref="E3:F3"/>
  </mergeCells>
  <conditionalFormatting sqref="B4">
    <cfRule type="containsText" dxfId="1637" priority="279" operator="containsText" text="scan">
      <formula>NOT(ISERROR(SEARCH("scan",B4)))</formula>
    </cfRule>
    <cfRule type="containsBlanks" dxfId="1636" priority="287">
      <formula>LEN(TRIM(B4))=0</formula>
    </cfRule>
    <cfRule type="containsText" dxfId="1635" priority="283" operator="containsText" text="P.">
      <formula>NOT(ISERROR(SEARCH("P.",B4)))</formula>
    </cfRule>
    <cfRule type="containsText" dxfId="1634" priority="284" operator="containsText" text="ander">
      <formula>NOT(ISERROR(SEARCH("ander",B4)))</formula>
    </cfRule>
    <cfRule type="containsBlanks" priority="285">
      <formula>LEN(TRIM(B4))=0</formula>
    </cfRule>
    <cfRule type="containsText" dxfId="1633" priority="282" stopIfTrue="1" operator="containsText" text="slecht">
      <formula>NOT(ISERROR(SEARCH("slecht",B4)))</formula>
    </cfRule>
    <cfRule type="beginsWith" dxfId="1632" priority="281" operator="beginsWith" text="1x ■">
      <formula>LEFT(B4,LEN("1x ■"))="1x ■"</formula>
    </cfRule>
    <cfRule type="beginsWith" dxfId="1631" priority="280" operator="beginsWith" text="2x ■">
      <formula>LEFT(B4,LEN("2x ■"))="2x ■"</formula>
    </cfRule>
    <cfRule type="cellIs" dxfId="1630" priority="286" operator="equal">
      <formula>0</formula>
    </cfRule>
  </conditionalFormatting>
  <conditionalFormatting sqref="B6:Q6">
    <cfRule type="containsBlanks" dxfId="1629" priority="278">
      <formula>LEN(TRIM(B6))=0</formula>
    </cfRule>
    <cfRule type="cellIs" dxfId="1628" priority="277" operator="equal">
      <formula>0</formula>
    </cfRule>
    <cfRule type="cellIs" dxfId="1627" priority="276" operator="greaterThan">
      <formula>1</formula>
    </cfRule>
  </conditionalFormatting>
  <conditionalFormatting sqref="D7:E224">
    <cfRule type="containsBlanks" dxfId="1626" priority="289">
      <formula>LEN(TRIM(D7))=0</formula>
    </cfRule>
    <cfRule type="cellIs" dxfId="1625" priority="288" operator="equal">
      <formula>0</formula>
    </cfRule>
  </conditionalFormatting>
  <conditionalFormatting sqref="D229:E239">
    <cfRule type="containsBlanks" dxfId="1624" priority="68">
      <formula>LEN(TRIM(D229))=0</formula>
    </cfRule>
    <cfRule type="cellIs" dxfId="1623" priority="67" operator="equal">
      <formula>0</formula>
    </cfRule>
  </conditionalFormatting>
  <conditionalFormatting sqref="D243:E274">
    <cfRule type="cellIs" dxfId="1622" priority="26" operator="equal">
      <formula>0</formula>
    </cfRule>
    <cfRule type="containsBlanks" dxfId="1621" priority="27">
      <formula>LEN(TRIM(D243))=0</formula>
    </cfRule>
  </conditionalFormatting>
  <conditionalFormatting sqref="F228">
    <cfRule type="containsText" dxfId="1620" priority="48" operator="containsText" text="P.">
      <formula>NOT(ISERROR(SEARCH("P.",F228)))</formula>
    </cfRule>
    <cfRule type="containsText" dxfId="1619" priority="47" stopIfTrue="1" operator="containsText" text="slecht">
      <formula>NOT(ISERROR(SEARCH("slecht",F228)))</formula>
    </cfRule>
    <cfRule type="beginsWith" dxfId="1618" priority="45" operator="beginsWith" text="2x ■">
      <formula>LEFT(F228,LEN("2x ■"))="2x ■"</formula>
    </cfRule>
    <cfRule type="beginsWith" dxfId="1617" priority="46" operator="beginsWith" text="1x ■">
      <formula>LEFT(F228,LEN("1x ■"))="1x ■"</formula>
    </cfRule>
    <cfRule type="containsText" dxfId="1616" priority="44" operator="containsText" text="scan">
      <formula>NOT(ISERROR(SEARCH("scan",F228)))</formula>
    </cfRule>
    <cfRule type="containsBlanks" dxfId="1615" priority="52">
      <formula>LEN(TRIM(F228))=0</formula>
    </cfRule>
    <cfRule type="cellIs" dxfId="1614" priority="51" operator="equal">
      <formula>0</formula>
    </cfRule>
    <cfRule type="containsBlanks" priority="50">
      <formula>LEN(TRIM(F228))=0</formula>
    </cfRule>
    <cfRule type="containsText" dxfId="1613" priority="49" operator="containsText" text="ander">
      <formula>NOT(ISERROR(SEARCH("ander",F228)))</formula>
    </cfRule>
  </conditionalFormatting>
  <conditionalFormatting sqref="F242">
    <cfRule type="containsText" dxfId="1612" priority="10" operator="containsText" text="ander">
      <formula>NOT(ISERROR(SEARCH("ander",F242)))</formula>
    </cfRule>
    <cfRule type="cellIs" dxfId="1611" priority="11" stopIfTrue="1" operator="equal">
      <formula>0</formula>
    </cfRule>
    <cfRule type="containsText" dxfId="1610" priority="8" stopIfTrue="1" operator="containsText" text="slecht">
      <formula>NOT(ISERROR(SEARCH("slecht",F242)))</formula>
    </cfRule>
    <cfRule type="containsText" dxfId="1609" priority="1" operator="containsText" text="?sony?">
      <formula>NOT(ISERROR(SEARCH("?sony?",F242)))</formula>
    </cfRule>
    <cfRule type="cellIs" dxfId="1608" priority="2" operator="equal">
      <formula>0</formula>
    </cfRule>
    <cfRule type="containsText" dxfId="1607" priority="3" stopIfTrue="1" operator="containsText" text="?scan?">
      <formula>NOT(ISERROR(SEARCH("?scan?",F242)))</formula>
    </cfRule>
    <cfRule type="containsBlanks" priority="4">
      <formula>LEN(TRIM(F242))=0</formula>
    </cfRule>
    <cfRule type="containsText" dxfId="1606" priority="5" operator="containsText" text="scan">
      <formula>NOT(ISERROR(SEARCH("scan",F242)))</formula>
    </cfRule>
    <cfRule type="beginsWith" dxfId="1605" priority="6" operator="beginsWith" text="2x ■">
      <formula>LEFT(F242,LEN("2x ■"))="2x ■"</formula>
    </cfRule>
    <cfRule type="beginsWith" dxfId="1604" priority="7" operator="beginsWith" text="1x ■">
      <formula>LEFT(F242,LEN("1x ■"))="1x ■"</formula>
    </cfRule>
    <cfRule type="containsText" dxfId="1603" priority="9" operator="containsText" text="P.">
      <formula>NOT(ISERROR(SEARCH("P.",F242)))</formula>
    </cfRule>
  </conditionalFormatting>
  <conditionalFormatting sqref="G7:G223">
    <cfRule type="cellIs" dxfId="1602" priority="778" operator="equal">
      <formula>"Ø"</formula>
    </cfRule>
    <cfRule type="cellIs" dxfId="1601" priority="781" operator="equal">
      <formula>0</formula>
    </cfRule>
    <cfRule type="containsBlanks" dxfId="1600" priority="782">
      <formula>LEN(TRIM(G7))=0</formula>
    </cfRule>
  </conditionalFormatting>
  <conditionalFormatting sqref="G229:G239">
    <cfRule type="cellIs" dxfId="1599" priority="72" operator="equal">
      <formula>"Ø"</formula>
    </cfRule>
    <cfRule type="containsBlanks" priority="73">
      <formula>LEN(TRIM(G229))=0</formula>
    </cfRule>
    <cfRule type="containsBlanks" dxfId="1598" priority="75">
      <formula>LEN(TRIM(G229))=0</formula>
    </cfRule>
    <cfRule type="cellIs" dxfId="1597" priority="74" operator="equal">
      <formula>0</formula>
    </cfRule>
  </conditionalFormatting>
  <conditionalFormatting sqref="G243:G274">
    <cfRule type="cellIs" dxfId="1596" priority="31" operator="equal">
      <formula>"Ø"</formula>
    </cfRule>
    <cfRule type="containsBlanks" priority="32">
      <formula>LEN(TRIM(G243))=0</formula>
    </cfRule>
    <cfRule type="cellIs" dxfId="1595" priority="33" operator="equal">
      <formula>0</formula>
    </cfRule>
    <cfRule type="containsBlanks" dxfId="1594" priority="34">
      <formula>LEN(TRIM(G243))=0</formula>
    </cfRule>
  </conditionalFormatting>
  <conditionalFormatting sqref="I7:I224">
    <cfRule type="cellIs" dxfId="1593" priority="759" operator="equal">
      <formula>"☻"</formula>
    </cfRule>
    <cfRule type="containsText" dxfId="1592" priority="760" stopIfTrue="1" operator="containsText" text="Sony">
      <formula>NOT(ISERROR(SEARCH("Sony",I7)))</formula>
    </cfRule>
    <cfRule type="containsText" dxfId="1591" priority="761" operator="containsText" text="Ø">
      <formula>NOT(ISERROR(SEARCH("Ø",I7)))</formula>
    </cfRule>
  </conditionalFormatting>
  <conditionalFormatting sqref="I229:I239">
    <cfRule type="containsText" dxfId="1590" priority="71" operator="containsText" text="Ø">
      <formula>NOT(ISERROR(SEARCH("Ø",I229)))</formula>
    </cfRule>
    <cfRule type="containsText" dxfId="1589" priority="70" stopIfTrue="1" operator="containsText" text="Sony">
      <formula>NOT(ISERROR(SEARCH("Sony",I229)))</formula>
    </cfRule>
    <cfRule type="cellIs" dxfId="1588" priority="69" operator="equal">
      <formula>"☻"</formula>
    </cfRule>
  </conditionalFormatting>
  <conditionalFormatting sqref="I243:I274">
    <cfRule type="containsText" dxfId="1587" priority="29" stopIfTrue="1" operator="containsText" text="Sony">
      <formula>NOT(ISERROR(SEARCH("Sony",I243)))</formula>
    </cfRule>
    <cfRule type="cellIs" dxfId="1586" priority="28" operator="equal">
      <formula>"☻"</formula>
    </cfRule>
    <cfRule type="containsText" dxfId="1585" priority="30" operator="containsText" text="Ø">
      <formula>NOT(ISERROR(SEARCH("Ø",I243)))</formula>
    </cfRule>
  </conditionalFormatting>
  <conditionalFormatting sqref="L5">
    <cfRule type="beginsWith" dxfId="1584" priority="783" operator="beginsWith" text="?">
      <formula>LEFT(L5,LEN("?"))="?"</formula>
    </cfRule>
    <cfRule type="beginsWith" dxfId="1583" priority="784" operator="beginsWith" text="2x ■">
      <formula>LEFT(L5,LEN("2x ■"))="2x ■"</formula>
    </cfRule>
    <cfRule type="beginsWith" dxfId="1582" priority="785" operator="beginsWith" text="1x ■">
      <formula>LEFT(L5,LEN("1x ■"))="1x ■"</formula>
    </cfRule>
    <cfRule type="containsText" dxfId="1581" priority="786" stopIfTrue="1" operator="containsText" text="slecht">
      <formula>NOT(ISERROR(SEARCH("slecht",L5)))</formula>
    </cfRule>
    <cfRule type="containsText" dxfId="1580" priority="787" operator="containsText" text="P.">
      <formula>NOT(ISERROR(SEARCH("P.",L5)))</formula>
    </cfRule>
    <cfRule type="containsText" dxfId="1579" priority="788" operator="containsText" text="ander">
      <formula>NOT(ISERROR(SEARCH("ander",L5)))</formula>
    </cfRule>
  </conditionalFormatting>
  <conditionalFormatting sqref="L7:L35 G7:G224 L37:L223">
    <cfRule type="containsBlanks" priority="210">
      <formula>LEN(TRIM(G7))=0</formula>
    </cfRule>
  </conditionalFormatting>
  <conditionalFormatting sqref="L7:L35 L37:L223 G224">
    <cfRule type="containsText" dxfId="1578" priority="216" operator="containsText" text="ander">
      <formula>NOT(ISERROR(SEARCH("ander",G7)))</formula>
    </cfRule>
    <cfRule type="containsText" dxfId="1577" priority="215" operator="containsText" text="P.">
      <formula>NOT(ISERROR(SEARCH("P.",G7)))</formula>
    </cfRule>
    <cfRule type="cellIs" dxfId="1576" priority="217" stopIfTrue="1" operator="equal">
      <formula>0</formula>
    </cfRule>
    <cfRule type="cellIs" dxfId="1575" priority="207" operator="equal">
      <formula>0</formula>
    </cfRule>
    <cfRule type="containsText" dxfId="1574" priority="209" stopIfTrue="1" operator="containsText" text="?scan?">
      <formula>NOT(ISERROR(SEARCH("?scan?",G7)))</formula>
    </cfRule>
    <cfRule type="containsText" dxfId="1573" priority="211" operator="containsText" text="scan">
      <formula>NOT(ISERROR(SEARCH("scan",G7)))</formula>
    </cfRule>
    <cfRule type="beginsWith" dxfId="1572" priority="212" operator="beginsWith" text="2x ■">
      <formula>LEFT(G7,LEN("2x ■"))="2x ■"</formula>
    </cfRule>
    <cfRule type="beginsWith" dxfId="1571" priority="213" operator="beginsWith" text="1x ■">
      <formula>LEFT(G7,LEN("1x ■"))="1x ■"</formula>
    </cfRule>
    <cfRule type="containsText" dxfId="1570" priority="214" stopIfTrue="1" operator="containsText" text="slecht">
      <formula>NOT(ISERROR(SEARCH("slecht",G7)))</formula>
    </cfRule>
  </conditionalFormatting>
  <conditionalFormatting sqref="L7:L224 G224">
    <cfRule type="containsText" dxfId="1569" priority="119" operator="containsText" text="?sony?">
      <formula>NOT(ISERROR(SEARCH("?sony?",G7)))</formula>
    </cfRule>
  </conditionalFormatting>
  <conditionalFormatting sqref="L36">
    <cfRule type="beginsWith" dxfId="1568" priority="124" operator="beginsWith" text="1x ■">
      <formula>LEFT(L36,LEN("1x ■"))="1x ■"</formula>
    </cfRule>
    <cfRule type="containsText" dxfId="1567" priority="120" stopIfTrue="1" operator="containsText" text="?scan?">
      <formula>NOT(ISERROR(SEARCH("?scan?",L36)))</formula>
    </cfRule>
    <cfRule type="containsText" dxfId="1566" priority="122" operator="containsText" text="scan">
      <formula>NOT(ISERROR(SEARCH("scan",L36)))</formula>
    </cfRule>
    <cfRule type="beginsWith" dxfId="1565" priority="123" operator="beginsWith" text="2x ■">
      <formula>LEFT(L36,LEN("2x ■"))="2x ■"</formula>
    </cfRule>
    <cfRule type="containsText" dxfId="1564" priority="125" stopIfTrue="1" operator="containsText" text="slecht">
      <formula>NOT(ISERROR(SEARCH("slecht",L36)))</formula>
    </cfRule>
    <cfRule type="containsText" dxfId="1563" priority="126" operator="containsText" text="P.">
      <formula>NOT(ISERROR(SEARCH("P.",L36)))</formula>
    </cfRule>
    <cfRule type="containsText" dxfId="1562" priority="127" operator="containsText" text="ander">
      <formula>NOT(ISERROR(SEARCH("ander",L36)))</formula>
    </cfRule>
    <cfRule type="cellIs" dxfId="1561" priority="128" operator="equal">
      <formula>0</formula>
    </cfRule>
    <cfRule type="containsBlanks" dxfId="1560" priority="129">
      <formula>LEN(TRIM(L36))=0</formula>
    </cfRule>
    <cfRule type="containsBlanks" priority="121">
      <formula>LEN(TRIM(L36))=0</formula>
    </cfRule>
  </conditionalFormatting>
  <conditionalFormatting sqref="L224">
    <cfRule type="containsBlanks" priority="198">
      <formula>LEN(TRIM(L224))=0</formula>
    </cfRule>
    <cfRule type="containsText" dxfId="1559" priority="197" stopIfTrue="1" operator="containsText" text="?scan?">
      <formula>NOT(ISERROR(SEARCH("?scan?",L224)))</formula>
    </cfRule>
    <cfRule type="containsText" dxfId="1558" priority="199" operator="containsText" text="scan">
      <formula>NOT(ISERROR(SEARCH("scan",L224)))</formula>
    </cfRule>
    <cfRule type="beginsWith" dxfId="1557" priority="200" operator="beginsWith" text="2x ■">
      <formula>LEFT(L224,LEN("2x ■"))="2x ■"</formula>
    </cfRule>
    <cfRule type="beginsWith" dxfId="1556" priority="201" operator="beginsWith" text="1x ■">
      <formula>LEFT(L224,LEN("1x ■"))="1x ■"</formula>
    </cfRule>
    <cfRule type="containsText" dxfId="1555" priority="202" stopIfTrue="1" operator="containsText" text="slecht">
      <formula>NOT(ISERROR(SEARCH("slecht",L224)))</formula>
    </cfRule>
    <cfRule type="containsText" dxfId="1554" priority="203" operator="containsText" text="P.">
      <formula>NOT(ISERROR(SEARCH("P.",L224)))</formula>
    </cfRule>
    <cfRule type="containsText" dxfId="1553" priority="204" operator="containsText" text="ander">
      <formula>NOT(ISERROR(SEARCH("ander",L224)))</formula>
    </cfRule>
    <cfRule type="cellIs" dxfId="1552" priority="205" operator="equal">
      <formula>0</formula>
    </cfRule>
    <cfRule type="containsBlanks" dxfId="1551" priority="206">
      <formula>LEN(TRIM(L224))=0</formula>
    </cfRule>
  </conditionalFormatting>
  <conditionalFormatting sqref="L229:L239">
    <cfRule type="containsText" dxfId="1550" priority="61" operator="containsText" text="P.">
      <formula>NOT(ISERROR(SEARCH("P.",L229)))</formula>
    </cfRule>
    <cfRule type="cellIs" dxfId="1549" priority="63" stopIfTrue="1" operator="equal">
      <formula>0</formula>
    </cfRule>
    <cfRule type="containsText" dxfId="1548" priority="62" operator="containsText" text="ander">
      <formula>NOT(ISERROR(SEARCH("ander",L229)))</formula>
    </cfRule>
    <cfRule type="containsText" dxfId="1547" priority="60" stopIfTrue="1" operator="containsText" text="slecht">
      <formula>NOT(ISERROR(SEARCH("slecht",L229)))</formula>
    </cfRule>
    <cfRule type="beginsWith" dxfId="1546" priority="59" operator="beginsWith" text="1x ■">
      <formula>LEFT(L229,LEN("1x ■"))="1x ■"</formula>
    </cfRule>
    <cfRule type="containsText" dxfId="1545" priority="57" operator="containsText" text="scan">
      <formula>NOT(ISERROR(SEARCH("scan",L229)))</formula>
    </cfRule>
    <cfRule type="containsBlanks" priority="56">
      <formula>LEN(TRIM(L229))=0</formula>
    </cfRule>
    <cfRule type="containsText" dxfId="1544" priority="55" stopIfTrue="1" operator="containsText" text="?scan?">
      <formula>NOT(ISERROR(SEARCH("?scan?",L229)))</formula>
    </cfRule>
    <cfRule type="cellIs" dxfId="1543" priority="54" operator="equal">
      <formula>0</formula>
    </cfRule>
    <cfRule type="containsText" dxfId="1542" priority="53" operator="containsText" text="?sony?">
      <formula>NOT(ISERROR(SEARCH("?sony?",L229)))</formula>
    </cfRule>
    <cfRule type="beginsWith" dxfId="1541" priority="58" operator="beginsWith" text="2x ■">
      <formula>LEFT(L229,LEN("2x ■"))="2x ■"</formula>
    </cfRule>
  </conditionalFormatting>
  <conditionalFormatting sqref="L243:L274">
    <cfRule type="beginsWith" dxfId="1540" priority="17" operator="beginsWith" text="2x ■">
      <formula>LEFT(L243,LEN("2x ■"))="2x ■"</formula>
    </cfRule>
    <cfRule type="containsBlanks" priority="15">
      <formula>LEN(TRIM(L243))=0</formula>
    </cfRule>
    <cfRule type="cellIs" dxfId="1539" priority="22" stopIfTrue="1" operator="equal">
      <formula>0</formula>
    </cfRule>
    <cfRule type="containsText" dxfId="1538" priority="21" operator="containsText" text="ander">
      <formula>NOT(ISERROR(SEARCH("ander",L243)))</formula>
    </cfRule>
    <cfRule type="containsText" dxfId="1537" priority="20" operator="containsText" text="P.">
      <formula>NOT(ISERROR(SEARCH("P.",L243)))</formula>
    </cfRule>
    <cfRule type="containsText" dxfId="1536" priority="16" operator="containsText" text="scan">
      <formula>NOT(ISERROR(SEARCH("scan",L243)))</formula>
    </cfRule>
    <cfRule type="beginsWith" dxfId="1535" priority="18" operator="beginsWith" text="1x ■">
      <formula>LEFT(L243,LEN("1x ■"))="1x ■"</formula>
    </cfRule>
    <cfRule type="containsText" dxfId="1534" priority="14" stopIfTrue="1" operator="containsText" text="?scan?">
      <formula>NOT(ISERROR(SEARCH("?scan?",L243)))</formula>
    </cfRule>
    <cfRule type="cellIs" dxfId="1533" priority="13" operator="equal">
      <formula>0</formula>
    </cfRule>
    <cfRule type="containsText" dxfId="1532" priority="12" operator="containsText" text="?sony?">
      <formula>NOT(ISERROR(SEARCH("?sony?",L243)))</formula>
    </cfRule>
    <cfRule type="containsText" dxfId="1531" priority="19" stopIfTrue="1" operator="containsText" text="slecht">
      <formula>NOT(ISERROR(SEARCH("slecht",L243)))</formula>
    </cfRule>
  </conditionalFormatting>
  <conditionalFormatting sqref="M7:O224">
    <cfRule type="cellIs" dxfId="1530" priority="218" operator="greaterThan">
      <formula>1</formula>
    </cfRule>
    <cfRule type="cellIs" dxfId="1529" priority="219" operator="equal">
      <formula>0</formula>
    </cfRule>
    <cfRule type="containsBlanks" dxfId="1528" priority="220">
      <formula>LEN(TRIM(M7))=0</formula>
    </cfRule>
  </conditionalFormatting>
  <conditionalFormatting sqref="M229:O239">
    <cfRule type="cellIs" dxfId="1527" priority="64" operator="greaterThan">
      <formula>1</formula>
    </cfRule>
    <cfRule type="containsBlanks" dxfId="1526" priority="66">
      <formula>LEN(TRIM(M229))=0</formula>
    </cfRule>
    <cfRule type="cellIs" dxfId="1525" priority="65" operator="equal">
      <formula>0</formula>
    </cfRule>
  </conditionalFormatting>
  <conditionalFormatting sqref="M243:O274">
    <cfRule type="containsBlanks" dxfId="1524" priority="25">
      <formula>LEN(TRIM(M243))=0</formula>
    </cfRule>
    <cfRule type="cellIs" dxfId="1523" priority="24" operator="equal">
      <formula>0</formula>
    </cfRule>
    <cfRule type="cellIs" dxfId="1522" priority="23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2-1973-1616-1699-nl-fr-en-invent" xr:uid="{6C7544DE-BD42-44B1-8B5B-91DFFE372EFB}"/>
    <hyperlink ref="H2" r:id="rId2" display="https://www.postzegelalbum-be.com/intro/intro-5-contact-suggesties-appreciaties" xr:uid="{611DF648-EEEE-42ED-AE23-328DB8B3A40C}"/>
    <hyperlink ref="B4:D4" r:id="rId3" location="'MK INVENT J1972-J1973(NL)'!F218" display="◄scan" xr:uid="{9CA36C09-E628-46CB-A39E-7BC593621621}"/>
    <hyperlink ref="H227" r:id="rId4" display="https://www.postzegelalbum-be.com/intro/intro-5-contact-suggesties-appreciaties" xr:uid="{A9FCFA45-2BBE-438A-B1EC-EFFA226247A1}"/>
    <hyperlink ref="H241" r:id="rId5" display="https://www.postzegelalbum-be.com/intro/intro-5-contact-suggesties-appreciaties" xr:uid="{66B4068E-FE1D-4445-A142-676C201D71F3}"/>
  </hyperlinks>
  <printOptions horizontalCentered="1"/>
  <pageMargins left="0" right="0" top="0.39370078740157483" bottom="0" header="0" footer="0"/>
  <pageSetup paperSize="9" scale="6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291E-6222-484A-BC3C-E57A59049915}">
  <dimension ref="A1:Q374"/>
  <sheetViews>
    <sheetView showZeros="0" zoomScaleNormal="100" workbookViewId="0">
      <pane xSplit="8" ySplit="5" topLeftCell="I291" activePane="bottomRight" state="frozen"/>
      <selection pane="topRight" activeCell="I1" sqref="I1"/>
      <selection pane="bottomLeft" activeCell="A6" sqref="A6"/>
      <selection pane="bottomRight" activeCell="F271" sqref="F271"/>
    </sheetView>
  </sheetViews>
  <sheetFormatPr defaultRowHeight="14.4" x14ac:dyDescent="0.3"/>
  <cols>
    <col min="1" max="1" width="3.332031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33203125" style="44" customWidth="1"/>
    <col min="7" max="7" width="82.33203125" customWidth="1"/>
    <col min="8" max="8" width="14.88671875" customWidth="1"/>
    <col min="9" max="9" width="8.21875" style="1" customWidth="1"/>
    <col min="10" max="10" width="9.88671875" customWidth="1"/>
    <col min="11" max="11" width="12.664062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1.44140625" customWidth="1"/>
    <col min="17" max="17" width="22.88671875" customWidth="1"/>
  </cols>
  <sheetData>
    <row r="1" spans="1:17" x14ac:dyDescent="0.3">
      <c r="G1" s="68" t="s">
        <v>4029</v>
      </c>
    </row>
    <row r="2" spans="1:17" ht="15" thickBot="1" x14ac:dyDescent="0.35">
      <c r="A2" t="s">
        <v>4031</v>
      </c>
      <c r="F2"/>
      <c r="G2" s="72" t="s">
        <v>4033</v>
      </c>
      <c r="H2" s="79" t="s">
        <v>4034</v>
      </c>
      <c r="O2" s="1"/>
    </row>
    <row r="3" spans="1:17" ht="15" customHeight="1" thickBot="1" x14ac:dyDescent="0.35">
      <c r="A3" t="s">
        <v>4031</v>
      </c>
      <c r="B3" s="134" t="s">
        <v>4035</v>
      </c>
      <c r="C3" s="135"/>
      <c r="D3" s="136"/>
      <c r="E3" s="141" t="str">
        <f>CONCATENATE("◄x",COUNTIF(L5:L294,"scan"),"(scans)")</f>
        <v>◄x1(scans)</v>
      </c>
      <c r="F3" s="142"/>
      <c r="G3" s="72" t="str">
        <f>CONCATENATE(D238,"Missende scans in:")</f>
        <v>Missende scans in:</v>
      </c>
      <c r="H3" s="73" t="s">
        <v>4051</v>
      </c>
      <c r="O3" s="1"/>
    </row>
    <row r="4" spans="1:17" ht="15.6" customHeight="1" thickTop="1" thickBot="1" x14ac:dyDescent="0.35">
      <c r="A4" s="70" t="s">
        <v>4031</v>
      </c>
      <c r="B4" s="137" t="s">
        <v>4032</v>
      </c>
      <c r="C4" s="138"/>
      <c r="D4" s="139"/>
      <c r="E4" s="145" t="str">
        <f>CONCATENATE("◄x",COUNTIF(L6:L294,"?sony?"),"(?sony?)")</f>
        <v>◄x72(?sony?)</v>
      </c>
      <c r="F4" s="146"/>
      <c r="G4" s="75" t="s">
        <v>4050</v>
      </c>
      <c r="H4" s="74"/>
      <c r="I4" s="76"/>
      <c r="J4" s="77"/>
      <c r="K4" s="77"/>
      <c r="L4" s="76"/>
      <c r="M4" s="76"/>
      <c r="N4" s="77"/>
      <c r="O4" s="76"/>
      <c r="P4" s="77"/>
      <c r="Q4" s="78"/>
    </row>
    <row r="5" spans="1:17" ht="43.8" thickBot="1" x14ac:dyDescent="0.35">
      <c r="B5" s="23"/>
      <c r="C5" s="22" t="str">
        <f>IF(COUNTIF(B7:B294,"?")&gt;0,"?",IF(AND(D5="◄",E5="►"),"◄►",IF(D5="◄","◄",IF(E5="►","►",""))))</f>
        <v>◄</v>
      </c>
      <c r="D5" s="21" t="str">
        <f>IF(SUM(D7:D294)+1=ROWS(D7:D294)-COUNTIF(D7:D294,"-"),"","◄")</f>
        <v>◄</v>
      </c>
      <c r="E5" s="20" t="str">
        <f>IF(SUM(E7:E294)&gt;0,"►","")</f>
        <v/>
      </c>
      <c r="F5" s="29" t="s">
        <v>10</v>
      </c>
      <c r="G5" s="29" t="s">
        <v>9</v>
      </c>
      <c r="H5" s="29" t="s">
        <v>8</v>
      </c>
      <c r="I5" s="28" t="s">
        <v>7</v>
      </c>
      <c r="J5" s="27" t="s">
        <v>6</v>
      </c>
      <c r="K5" s="26" t="s">
        <v>5</v>
      </c>
      <c r="L5" s="25" t="s">
        <v>4</v>
      </c>
      <c r="M5" s="24" t="s">
        <v>3</v>
      </c>
      <c r="N5" s="24" t="s">
        <v>2</v>
      </c>
      <c r="O5" s="24" t="s">
        <v>1</v>
      </c>
      <c r="P5" s="30" t="s">
        <v>0</v>
      </c>
      <c r="Q5" s="31"/>
    </row>
    <row r="6" spans="1:17" ht="15" thickBot="1" x14ac:dyDescent="0.35">
      <c r="A6" s="70" t="s">
        <v>4031</v>
      </c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x14ac:dyDescent="0.3">
      <c r="A7" s="70" t="s">
        <v>4031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46" t="s">
        <v>11</v>
      </c>
      <c r="G7" s="17" t="s">
        <v>3178</v>
      </c>
      <c r="H7" s="16" t="s">
        <v>3179</v>
      </c>
      <c r="I7" s="15">
        <v>0</v>
      </c>
      <c r="J7" s="15" t="s">
        <v>3180</v>
      </c>
      <c r="K7" s="14" t="s">
        <v>64</v>
      </c>
      <c r="L7" s="106" t="s">
        <v>18</v>
      </c>
      <c r="M7" s="12" t="s">
        <v>3181</v>
      </c>
      <c r="N7" s="11" t="s">
        <v>3182</v>
      </c>
      <c r="O7" s="10">
        <v>27078</v>
      </c>
      <c r="P7" s="32" t="s">
        <v>3183</v>
      </c>
      <c r="Q7" s="33">
        <v>0</v>
      </c>
    </row>
    <row r="8" spans="1:17" x14ac:dyDescent="0.3">
      <c r="A8" s="70" t="s">
        <v>4031</v>
      </c>
      <c r="B8" s="9" t="str">
        <f t="shared" si="0"/>
        <v/>
      </c>
      <c r="C8" s="8" t="str">
        <f t="shared" si="1"/>
        <v>◄</v>
      </c>
      <c r="D8" s="7"/>
      <c r="E8" s="6"/>
      <c r="F8" s="45" t="s">
        <v>12</v>
      </c>
      <c r="G8" s="17" t="s">
        <v>3178</v>
      </c>
      <c r="H8" s="16" t="s">
        <v>3184</v>
      </c>
      <c r="I8" s="15">
        <v>0</v>
      </c>
      <c r="J8" s="15">
        <v>1705</v>
      </c>
      <c r="K8" s="14" t="s">
        <v>1256</v>
      </c>
      <c r="L8" s="106" t="s">
        <v>18</v>
      </c>
      <c r="M8" s="12" t="s">
        <v>3181</v>
      </c>
      <c r="N8" s="11" t="s">
        <v>3182</v>
      </c>
      <c r="O8" s="10">
        <v>27078</v>
      </c>
      <c r="P8" s="34"/>
      <c r="Q8" s="35"/>
    </row>
    <row r="9" spans="1:17" ht="15" thickBot="1" x14ac:dyDescent="0.35">
      <c r="A9" s="70" t="s">
        <v>4031</v>
      </c>
      <c r="B9" s="9" t="str">
        <f t="shared" si="0"/>
        <v/>
      </c>
      <c r="C9" s="8" t="str">
        <f t="shared" si="1"/>
        <v>◄</v>
      </c>
      <c r="D9" s="7"/>
      <c r="E9" s="6"/>
      <c r="F9" s="45" t="s">
        <v>13</v>
      </c>
      <c r="G9" s="17" t="s">
        <v>3178</v>
      </c>
      <c r="H9" s="16" t="s">
        <v>4211</v>
      </c>
      <c r="I9" s="15" t="s">
        <v>4107</v>
      </c>
      <c r="J9" s="15">
        <v>1705</v>
      </c>
      <c r="K9" s="14" t="s">
        <v>50</v>
      </c>
      <c r="L9" s="125" t="s">
        <v>4319</v>
      </c>
      <c r="M9" s="12" t="s">
        <v>3181</v>
      </c>
      <c r="N9" s="11" t="s">
        <v>50</v>
      </c>
      <c r="O9" s="10">
        <v>27078</v>
      </c>
      <c r="P9" s="34"/>
      <c r="Q9" s="35"/>
    </row>
    <row r="10" spans="1:17" x14ac:dyDescent="0.3">
      <c r="A10" s="70" t="s">
        <v>4031</v>
      </c>
      <c r="B10" s="9" t="str">
        <f t="shared" si="0"/>
        <v/>
      </c>
      <c r="C10" s="8" t="str">
        <f t="shared" si="1"/>
        <v>◄</v>
      </c>
      <c r="D10" s="7"/>
      <c r="E10" s="6"/>
      <c r="F10" s="46" t="s">
        <v>24</v>
      </c>
      <c r="G10" s="17" t="s">
        <v>3185</v>
      </c>
      <c r="H10" s="16" t="s">
        <v>3186</v>
      </c>
      <c r="I10" s="15" t="s">
        <v>1076</v>
      </c>
      <c r="J10" s="15" t="s">
        <v>3187</v>
      </c>
      <c r="K10" s="14" t="s">
        <v>21</v>
      </c>
      <c r="L10" s="106" t="s">
        <v>18</v>
      </c>
      <c r="M10" s="12" t="s">
        <v>3188</v>
      </c>
      <c r="N10" s="11" t="s">
        <v>21</v>
      </c>
      <c r="O10" s="10">
        <v>27085</v>
      </c>
      <c r="P10" s="32" t="s">
        <v>3189</v>
      </c>
      <c r="Q10" s="33">
        <v>0</v>
      </c>
    </row>
    <row r="11" spans="1:17" x14ac:dyDescent="0.3">
      <c r="A11" s="70" t="s">
        <v>4031</v>
      </c>
      <c r="B11" s="9" t="str">
        <f t="shared" si="0"/>
        <v/>
      </c>
      <c r="C11" s="8" t="str">
        <f t="shared" si="1"/>
        <v>◄</v>
      </c>
      <c r="D11" s="7"/>
      <c r="E11" s="6"/>
      <c r="F11" s="45" t="s">
        <v>25</v>
      </c>
      <c r="G11" s="17" t="s">
        <v>3185</v>
      </c>
      <c r="H11" s="16" t="s">
        <v>3184</v>
      </c>
      <c r="I11" s="15" t="s">
        <v>828</v>
      </c>
      <c r="J11" s="15" t="s">
        <v>3187</v>
      </c>
      <c r="K11" s="14" t="s">
        <v>21</v>
      </c>
      <c r="L11" s="106" t="s">
        <v>18</v>
      </c>
      <c r="M11" s="12" t="s">
        <v>3188</v>
      </c>
      <c r="N11" s="11" t="s">
        <v>21</v>
      </c>
      <c r="O11" s="10">
        <v>27085</v>
      </c>
      <c r="P11" s="34"/>
      <c r="Q11" s="35"/>
    </row>
    <row r="12" spans="1:17" ht="15" thickBot="1" x14ac:dyDescent="0.35">
      <c r="A12" s="70" t="s">
        <v>4031</v>
      </c>
      <c r="B12" s="9" t="str">
        <f t="shared" si="0"/>
        <v/>
      </c>
      <c r="C12" s="8" t="str">
        <f t="shared" si="1"/>
        <v>◄</v>
      </c>
      <c r="D12" s="7"/>
      <c r="E12" s="6"/>
      <c r="F12" s="45" t="s">
        <v>26</v>
      </c>
      <c r="G12" s="17" t="s">
        <v>3185</v>
      </c>
      <c r="H12" s="16" t="s">
        <v>4211</v>
      </c>
      <c r="I12" s="15" t="s">
        <v>4107</v>
      </c>
      <c r="J12" s="15" t="s">
        <v>3187</v>
      </c>
      <c r="K12" s="14" t="s">
        <v>50</v>
      </c>
      <c r="L12" s="125" t="s">
        <v>4319</v>
      </c>
      <c r="M12" s="12" t="s">
        <v>3188</v>
      </c>
      <c r="N12" s="11" t="s">
        <v>50</v>
      </c>
      <c r="O12" s="10">
        <v>27085</v>
      </c>
      <c r="P12" s="34"/>
      <c r="Q12" s="35"/>
    </row>
    <row r="13" spans="1:17" x14ac:dyDescent="0.3">
      <c r="A13" s="70" t="s">
        <v>4031</v>
      </c>
      <c r="B13" s="9" t="str">
        <f t="shared" si="0"/>
        <v/>
      </c>
      <c r="C13" s="8" t="str">
        <f t="shared" si="1"/>
        <v>◄</v>
      </c>
      <c r="D13" s="7"/>
      <c r="E13" s="6"/>
      <c r="F13" s="46" t="s">
        <v>32</v>
      </c>
      <c r="G13" s="17" t="s">
        <v>3185</v>
      </c>
      <c r="H13" s="16" t="s">
        <v>3190</v>
      </c>
      <c r="I13" s="15">
        <v>0</v>
      </c>
      <c r="J13" s="15">
        <v>1706</v>
      </c>
      <c r="K13" s="14" t="s">
        <v>906</v>
      </c>
      <c r="L13" s="106" t="s">
        <v>18</v>
      </c>
      <c r="M13" s="12" t="s">
        <v>3188</v>
      </c>
      <c r="N13" s="11" t="s">
        <v>3191</v>
      </c>
      <c r="O13" s="10">
        <v>27085</v>
      </c>
      <c r="P13" s="32" t="s">
        <v>3189</v>
      </c>
      <c r="Q13" s="33">
        <v>0</v>
      </c>
    </row>
    <row r="14" spans="1:17" x14ac:dyDescent="0.3">
      <c r="A14" s="70" t="s">
        <v>4031</v>
      </c>
      <c r="B14" s="9" t="str">
        <f t="shared" si="0"/>
        <v/>
      </c>
      <c r="C14" s="8" t="str">
        <f t="shared" si="1"/>
        <v>◄</v>
      </c>
      <c r="D14" s="7"/>
      <c r="E14" s="6"/>
      <c r="F14" s="45" t="s">
        <v>33</v>
      </c>
      <c r="G14" s="17" t="s">
        <v>3185</v>
      </c>
      <c r="H14" s="16" t="s">
        <v>3192</v>
      </c>
      <c r="I14" s="15">
        <v>0</v>
      </c>
      <c r="J14" s="15" t="s">
        <v>3193</v>
      </c>
      <c r="K14" s="14" t="s">
        <v>64</v>
      </c>
      <c r="L14" s="106" t="s">
        <v>18</v>
      </c>
      <c r="M14" s="12" t="s">
        <v>3188</v>
      </c>
      <c r="N14" s="11" t="s">
        <v>3194</v>
      </c>
      <c r="O14" s="10">
        <v>27085</v>
      </c>
      <c r="P14" s="34"/>
      <c r="Q14" s="35"/>
    </row>
    <row r="15" spans="1:17" ht="15" thickBot="1" x14ac:dyDescent="0.35">
      <c r="A15" s="70" t="s">
        <v>4031</v>
      </c>
      <c r="B15" s="9" t="str">
        <f t="shared" si="0"/>
        <v/>
      </c>
      <c r="C15" s="8" t="str">
        <f t="shared" si="1"/>
        <v>◄</v>
      </c>
      <c r="D15" s="7"/>
      <c r="E15" s="6"/>
      <c r="F15" s="45" t="s">
        <v>34</v>
      </c>
      <c r="G15" s="17" t="s">
        <v>3185</v>
      </c>
      <c r="H15" s="16" t="s">
        <v>4212</v>
      </c>
      <c r="I15" s="15" t="s">
        <v>4107</v>
      </c>
      <c r="J15" s="15" t="s">
        <v>3193</v>
      </c>
      <c r="K15" s="14" t="s">
        <v>50</v>
      </c>
      <c r="L15" s="125" t="s">
        <v>4319</v>
      </c>
      <c r="M15" s="12" t="s">
        <v>3188</v>
      </c>
      <c r="N15" s="11" t="s">
        <v>50</v>
      </c>
      <c r="O15" s="10">
        <v>27085</v>
      </c>
      <c r="P15" s="34"/>
      <c r="Q15" s="35"/>
    </row>
    <row r="16" spans="1:17" x14ac:dyDescent="0.3">
      <c r="A16" s="70" t="s">
        <v>4031</v>
      </c>
      <c r="B16" s="9" t="str">
        <f t="shared" si="0"/>
        <v/>
      </c>
      <c r="C16" s="8" t="str">
        <f t="shared" si="1"/>
        <v>◄</v>
      </c>
      <c r="D16" s="7"/>
      <c r="E16" s="6"/>
      <c r="F16" s="46" t="s">
        <v>38</v>
      </c>
      <c r="G16" s="17" t="s">
        <v>3195</v>
      </c>
      <c r="H16" s="16" t="s">
        <v>3196</v>
      </c>
      <c r="I16" s="15" t="s">
        <v>1076</v>
      </c>
      <c r="J16" s="15" t="s">
        <v>3197</v>
      </c>
      <c r="K16" s="14" t="s">
        <v>906</v>
      </c>
      <c r="L16" s="106" t="s">
        <v>18</v>
      </c>
      <c r="M16" s="12" t="s">
        <v>3188</v>
      </c>
      <c r="N16" s="11" t="s">
        <v>3191</v>
      </c>
      <c r="O16" s="10">
        <v>27085</v>
      </c>
      <c r="P16" s="32" t="s">
        <v>3198</v>
      </c>
      <c r="Q16" s="33">
        <v>0</v>
      </c>
    </row>
    <row r="17" spans="1:17" x14ac:dyDescent="0.3">
      <c r="A17" s="70" t="s">
        <v>4031</v>
      </c>
      <c r="B17" s="9" t="str">
        <f t="shared" si="0"/>
        <v/>
      </c>
      <c r="C17" s="8" t="str">
        <f t="shared" si="1"/>
        <v>◄</v>
      </c>
      <c r="D17" s="7"/>
      <c r="E17" s="6"/>
      <c r="F17" s="45" t="s">
        <v>39</v>
      </c>
      <c r="G17" s="17" t="s">
        <v>3195</v>
      </c>
      <c r="H17" s="16" t="s">
        <v>3200</v>
      </c>
      <c r="I17" s="15">
        <v>0</v>
      </c>
      <c r="J17" s="15" t="s">
        <v>3197</v>
      </c>
      <c r="K17" s="14" t="s">
        <v>93</v>
      </c>
      <c r="L17" s="106" t="s">
        <v>18</v>
      </c>
      <c r="M17" s="12" t="s">
        <v>3188</v>
      </c>
      <c r="N17" s="11" t="s">
        <v>3191</v>
      </c>
      <c r="O17" s="10">
        <v>27085</v>
      </c>
      <c r="P17" s="34"/>
      <c r="Q17" s="35"/>
    </row>
    <row r="18" spans="1:17" x14ac:dyDescent="0.3">
      <c r="A18" s="70" t="s">
        <v>4031</v>
      </c>
      <c r="B18" s="9" t="str">
        <f t="shared" si="0"/>
        <v/>
      </c>
      <c r="C18" s="8" t="str">
        <f t="shared" si="1"/>
        <v>◄</v>
      </c>
      <c r="D18" s="7"/>
      <c r="E18" s="6"/>
      <c r="F18" s="45" t="s">
        <v>40</v>
      </c>
      <c r="G18" s="17" t="s">
        <v>3195</v>
      </c>
      <c r="H18" s="16" t="s">
        <v>4213</v>
      </c>
      <c r="I18" s="15" t="s">
        <v>4107</v>
      </c>
      <c r="J18" s="15" t="s">
        <v>3197</v>
      </c>
      <c r="K18" s="14" t="s">
        <v>50</v>
      </c>
      <c r="L18" s="125" t="s">
        <v>4319</v>
      </c>
      <c r="M18" s="12" t="s">
        <v>3188</v>
      </c>
      <c r="N18" s="11" t="s">
        <v>50</v>
      </c>
      <c r="O18" s="10">
        <v>27085</v>
      </c>
      <c r="P18" s="34"/>
      <c r="Q18" s="35"/>
    </row>
    <row r="19" spans="1:17" ht="15" thickBot="1" x14ac:dyDescent="0.35">
      <c r="A19" s="70" t="s">
        <v>4031</v>
      </c>
      <c r="B19" s="9" t="str">
        <f t="shared" si="0"/>
        <v/>
      </c>
      <c r="C19" s="8" t="str">
        <f t="shared" si="1"/>
        <v>◄</v>
      </c>
      <c r="D19" s="7"/>
      <c r="E19" s="6"/>
      <c r="F19" s="46" t="s">
        <v>39</v>
      </c>
      <c r="G19" s="17" t="s">
        <v>3195</v>
      </c>
      <c r="H19" s="16" t="s">
        <v>3199</v>
      </c>
      <c r="I19" s="15">
        <v>0</v>
      </c>
      <c r="J19" s="15" t="s">
        <v>3197</v>
      </c>
      <c r="K19" s="14" t="s">
        <v>93</v>
      </c>
      <c r="L19" s="106" t="s">
        <v>18</v>
      </c>
      <c r="M19" s="12" t="s">
        <v>3188</v>
      </c>
      <c r="N19" s="11" t="s">
        <v>3191</v>
      </c>
      <c r="O19" s="10">
        <v>27085</v>
      </c>
      <c r="P19" s="36"/>
      <c r="Q19" s="37"/>
    </row>
    <row r="20" spans="1:17" x14ac:dyDescent="0.3">
      <c r="A20" s="70" t="s">
        <v>4031</v>
      </c>
      <c r="B20" s="9" t="str">
        <f t="shared" si="0"/>
        <v/>
      </c>
      <c r="C20" s="8" t="str">
        <f t="shared" si="1"/>
        <v>◄</v>
      </c>
      <c r="D20" s="7"/>
      <c r="E20" s="6"/>
      <c r="F20" s="46" t="s">
        <v>45</v>
      </c>
      <c r="G20" s="17" t="s">
        <v>3201</v>
      </c>
      <c r="H20" s="16" t="s">
        <v>3202</v>
      </c>
      <c r="I20" s="15">
        <v>0</v>
      </c>
      <c r="J20" s="15" t="s">
        <v>3203</v>
      </c>
      <c r="K20" s="14" t="s">
        <v>1668</v>
      </c>
      <c r="L20" s="106" t="s">
        <v>18</v>
      </c>
      <c r="M20" s="12" t="s">
        <v>3204</v>
      </c>
      <c r="N20" s="11" t="s">
        <v>3205</v>
      </c>
      <c r="O20" s="10">
        <v>27127</v>
      </c>
      <c r="P20" s="32" t="s">
        <v>3206</v>
      </c>
      <c r="Q20" s="33">
        <v>0</v>
      </c>
    </row>
    <row r="21" spans="1:17" x14ac:dyDescent="0.3">
      <c r="A21" s="70" t="s">
        <v>4031</v>
      </c>
      <c r="B21" s="9" t="str">
        <f t="shared" si="0"/>
        <v/>
      </c>
      <c r="C21" s="8" t="str">
        <f t="shared" si="1"/>
        <v>◄</v>
      </c>
      <c r="D21" s="7"/>
      <c r="E21" s="6"/>
      <c r="F21" s="45" t="s">
        <v>46</v>
      </c>
      <c r="G21" s="17" t="s">
        <v>3201</v>
      </c>
      <c r="H21" s="16" t="s">
        <v>3207</v>
      </c>
      <c r="I21" s="15">
        <v>0</v>
      </c>
      <c r="J21" s="15" t="s">
        <v>3203</v>
      </c>
      <c r="K21" s="14" t="s">
        <v>50</v>
      </c>
      <c r="L21" s="106" t="s">
        <v>70</v>
      </c>
      <c r="M21" s="12" t="s">
        <v>3204</v>
      </c>
      <c r="N21" s="11" t="s">
        <v>50</v>
      </c>
      <c r="O21" s="10">
        <v>27127</v>
      </c>
      <c r="P21" s="34"/>
      <c r="Q21" s="35"/>
    </row>
    <row r="22" spans="1:17" ht="15" thickBot="1" x14ac:dyDescent="0.35">
      <c r="A22" s="70" t="s">
        <v>4031</v>
      </c>
      <c r="B22" s="9" t="str">
        <f t="shared" si="0"/>
        <v/>
      </c>
      <c r="C22" s="8" t="str">
        <f t="shared" si="1"/>
        <v>◄</v>
      </c>
      <c r="D22" s="7"/>
      <c r="E22" s="6"/>
      <c r="F22" s="45" t="s">
        <v>47</v>
      </c>
      <c r="G22" s="17" t="s">
        <v>3201</v>
      </c>
      <c r="H22" s="16" t="s">
        <v>4214</v>
      </c>
      <c r="I22" s="15" t="s">
        <v>4107</v>
      </c>
      <c r="J22" s="15" t="s">
        <v>3203</v>
      </c>
      <c r="K22" s="14" t="s">
        <v>82</v>
      </c>
      <c r="L22" s="106" t="s">
        <v>18</v>
      </c>
      <c r="M22" s="12" t="s">
        <v>3204</v>
      </c>
      <c r="N22" s="11" t="s">
        <v>3205</v>
      </c>
      <c r="O22" s="10">
        <v>27127</v>
      </c>
      <c r="P22" s="34"/>
      <c r="Q22" s="35"/>
    </row>
    <row r="23" spans="1:17" x14ac:dyDescent="0.3">
      <c r="A23" s="70" t="s">
        <v>4031</v>
      </c>
      <c r="B23" s="9" t="str">
        <f t="shared" si="0"/>
        <v/>
      </c>
      <c r="C23" s="8" t="str">
        <f t="shared" si="1"/>
        <v>◄</v>
      </c>
      <c r="D23" s="7"/>
      <c r="E23" s="6"/>
      <c r="F23" s="46" t="s">
        <v>56</v>
      </c>
      <c r="G23" s="17" t="s">
        <v>3201</v>
      </c>
      <c r="H23" s="16" t="s">
        <v>3208</v>
      </c>
      <c r="I23" s="15" t="s">
        <v>1316</v>
      </c>
      <c r="J23" s="15">
        <v>1709</v>
      </c>
      <c r="K23" s="14" t="s">
        <v>1668</v>
      </c>
      <c r="L23" s="106" t="s">
        <v>18</v>
      </c>
      <c r="M23" s="12" t="s">
        <v>3204</v>
      </c>
      <c r="N23" s="11" t="s">
        <v>3205</v>
      </c>
      <c r="O23" s="10">
        <v>27127</v>
      </c>
      <c r="P23" s="32" t="s">
        <v>3206</v>
      </c>
      <c r="Q23" s="33">
        <v>0</v>
      </c>
    </row>
    <row r="24" spans="1:17" x14ac:dyDescent="0.3">
      <c r="A24" s="70" t="s">
        <v>4031</v>
      </c>
      <c r="B24" s="9" t="str">
        <f t="shared" si="0"/>
        <v/>
      </c>
      <c r="C24" s="8" t="str">
        <f t="shared" si="1"/>
        <v>◄</v>
      </c>
      <c r="D24" s="7"/>
      <c r="E24" s="6"/>
      <c r="F24" s="45" t="s">
        <v>57</v>
      </c>
      <c r="G24" s="17" t="s">
        <v>3201</v>
      </c>
      <c r="H24" s="16" t="s">
        <v>3209</v>
      </c>
      <c r="I24" s="15" t="s">
        <v>1590</v>
      </c>
      <c r="J24" s="15">
        <v>1709</v>
      </c>
      <c r="K24" s="14" t="s">
        <v>1668</v>
      </c>
      <c r="L24" s="106" t="s">
        <v>18</v>
      </c>
      <c r="M24" s="12" t="s">
        <v>3204</v>
      </c>
      <c r="N24" s="11" t="s">
        <v>3205</v>
      </c>
      <c r="O24" s="10">
        <v>27127</v>
      </c>
      <c r="P24" s="34"/>
      <c r="Q24" s="35"/>
    </row>
    <row r="25" spans="1:17" ht="15" thickBot="1" x14ac:dyDescent="0.35">
      <c r="A25" s="70" t="s">
        <v>4031</v>
      </c>
      <c r="B25" s="9" t="str">
        <f t="shared" si="0"/>
        <v/>
      </c>
      <c r="C25" s="8" t="str">
        <f t="shared" si="1"/>
        <v>◄</v>
      </c>
      <c r="D25" s="7"/>
      <c r="E25" s="6"/>
      <c r="F25" s="45" t="s">
        <v>58</v>
      </c>
      <c r="G25" s="17" t="s">
        <v>3201</v>
      </c>
      <c r="H25" s="16" t="s">
        <v>4215</v>
      </c>
      <c r="I25" s="15" t="s">
        <v>4107</v>
      </c>
      <c r="J25" s="15">
        <v>1709</v>
      </c>
      <c r="K25" s="14" t="s">
        <v>82</v>
      </c>
      <c r="L25" s="106" t="s">
        <v>18</v>
      </c>
      <c r="M25" s="12" t="s">
        <v>3204</v>
      </c>
      <c r="N25" s="11" t="s">
        <v>3205</v>
      </c>
      <c r="O25" s="10">
        <v>27127</v>
      </c>
      <c r="P25" s="34"/>
      <c r="Q25" s="35"/>
    </row>
    <row r="26" spans="1:17" x14ac:dyDescent="0.3">
      <c r="A26" s="70" t="s">
        <v>4031</v>
      </c>
      <c r="B26" s="9" t="str">
        <f t="shared" si="0"/>
        <v/>
      </c>
      <c r="C26" s="8" t="str">
        <f t="shared" si="1"/>
        <v>◄</v>
      </c>
      <c r="D26" s="7"/>
      <c r="E26" s="6"/>
      <c r="F26" s="46" t="s">
        <v>65</v>
      </c>
      <c r="G26" s="17" t="s">
        <v>3201</v>
      </c>
      <c r="H26" s="16" t="s">
        <v>3210</v>
      </c>
      <c r="I26" s="15" t="s">
        <v>837</v>
      </c>
      <c r="J26" s="15">
        <v>1710</v>
      </c>
      <c r="K26" s="14" t="s">
        <v>906</v>
      </c>
      <c r="L26" s="106" t="s">
        <v>18</v>
      </c>
      <c r="M26" s="12" t="s">
        <v>3204</v>
      </c>
      <c r="N26" s="11" t="s">
        <v>3205</v>
      </c>
      <c r="O26" s="10">
        <v>27127</v>
      </c>
      <c r="P26" s="32" t="s">
        <v>3206</v>
      </c>
      <c r="Q26" s="33">
        <v>0</v>
      </c>
    </row>
    <row r="27" spans="1:17" x14ac:dyDescent="0.3">
      <c r="A27" s="70" t="s">
        <v>4031</v>
      </c>
      <c r="B27" s="9" t="str">
        <f t="shared" si="0"/>
        <v/>
      </c>
      <c r="C27" s="8" t="str">
        <f t="shared" si="1"/>
        <v>◄</v>
      </c>
      <c r="D27" s="7"/>
      <c r="E27" s="6"/>
      <c r="F27" s="45" t="s">
        <v>66</v>
      </c>
      <c r="G27" s="17" t="s">
        <v>3201</v>
      </c>
      <c r="H27" s="16" t="s">
        <v>3211</v>
      </c>
      <c r="I27" s="15" t="s">
        <v>1076</v>
      </c>
      <c r="J27" s="15">
        <v>1710</v>
      </c>
      <c r="K27" s="14" t="s">
        <v>1046</v>
      </c>
      <c r="L27" s="106" t="s">
        <v>18</v>
      </c>
      <c r="M27" s="12" t="s">
        <v>3204</v>
      </c>
      <c r="N27" s="11" t="s">
        <v>3205</v>
      </c>
      <c r="O27" s="10">
        <v>27127</v>
      </c>
      <c r="P27" s="34"/>
      <c r="Q27" s="35"/>
    </row>
    <row r="28" spans="1:17" ht="15" thickBot="1" x14ac:dyDescent="0.35">
      <c r="A28" s="70" t="s">
        <v>4031</v>
      </c>
      <c r="B28" s="9" t="str">
        <f t="shared" si="0"/>
        <v/>
      </c>
      <c r="C28" s="8" t="str">
        <f t="shared" si="1"/>
        <v>◄</v>
      </c>
      <c r="D28" s="7"/>
      <c r="E28" s="6"/>
      <c r="F28" s="45" t="s">
        <v>816</v>
      </c>
      <c r="G28" s="17" t="s">
        <v>3201</v>
      </c>
      <c r="H28" s="16" t="s">
        <v>4216</v>
      </c>
      <c r="I28" s="15" t="s">
        <v>4107</v>
      </c>
      <c r="J28" s="15">
        <v>1710</v>
      </c>
      <c r="K28" s="14" t="s">
        <v>82</v>
      </c>
      <c r="L28" s="106" t="s">
        <v>18</v>
      </c>
      <c r="M28" s="12" t="s">
        <v>3204</v>
      </c>
      <c r="N28" s="11" t="s">
        <v>3205</v>
      </c>
      <c r="O28" s="10">
        <v>27127</v>
      </c>
      <c r="P28" s="34"/>
      <c r="Q28" s="35"/>
    </row>
    <row r="29" spans="1:17" x14ac:dyDescent="0.3">
      <c r="A29" s="70" t="s">
        <v>4031</v>
      </c>
      <c r="B29" s="9" t="str">
        <f t="shared" si="0"/>
        <v/>
      </c>
      <c r="C29" s="8" t="str">
        <f t="shared" si="1"/>
        <v>◄</v>
      </c>
      <c r="D29" s="7"/>
      <c r="E29" s="6"/>
      <c r="F29" s="46" t="s">
        <v>71</v>
      </c>
      <c r="G29" s="17" t="s">
        <v>3201</v>
      </c>
      <c r="H29" s="16" t="s">
        <v>3212</v>
      </c>
      <c r="I29" s="15">
        <v>0</v>
      </c>
      <c r="J29" s="15">
        <v>1711</v>
      </c>
      <c r="K29" s="14" t="s">
        <v>82</v>
      </c>
      <c r="L29" s="106" t="s">
        <v>18</v>
      </c>
      <c r="M29" s="12" t="s">
        <v>3204</v>
      </c>
      <c r="N29" s="11" t="s">
        <v>3205</v>
      </c>
      <c r="O29" s="10">
        <v>27127</v>
      </c>
      <c r="P29" s="32" t="s">
        <v>3206</v>
      </c>
      <c r="Q29" s="33">
        <v>0</v>
      </c>
    </row>
    <row r="30" spans="1:17" x14ac:dyDescent="0.3">
      <c r="A30" s="70" t="s">
        <v>4031</v>
      </c>
      <c r="B30" s="9" t="str">
        <f t="shared" si="0"/>
        <v/>
      </c>
      <c r="C30" s="8" t="str">
        <f t="shared" si="1"/>
        <v>◄</v>
      </c>
      <c r="D30" s="7"/>
      <c r="E30" s="6"/>
      <c r="F30" s="45" t="s">
        <v>72</v>
      </c>
      <c r="G30" s="17" t="s">
        <v>3201</v>
      </c>
      <c r="H30" s="16" t="s">
        <v>3213</v>
      </c>
      <c r="I30" s="15">
        <v>0</v>
      </c>
      <c r="J30" s="15">
        <v>1711</v>
      </c>
      <c r="K30" s="14" t="s">
        <v>50</v>
      </c>
      <c r="L30" s="106" t="s">
        <v>70</v>
      </c>
      <c r="M30" s="12" t="s">
        <v>3204</v>
      </c>
      <c r="N30" s="11" t="s">
        <v>50</v>
      </c>
      <c r="O30" s="10">
        <v>27127</v>
      </c>
      <c r="P30" s="34"/>
      <c r="Q30" s="35"/>
    </row>
    <row r="31" spans="1:17" ht="15" thickBot="1" x14ac:dyDescent="0.35">
      <c r="A31" s="70" t="s">
        <v>4031</v>
      </c>
      <c r="B31" s="9" t="str">
        <f t="shared" si="0"/>
        <v/>
      </c>
      <c r="C31" s="8" t="str">
        <f t="shared" si="1"/>
        <v>◄</v>
      </c>
      <c r="D31" s="7"/>
      <c r="E31" s="6"/>
      <c r="F31" s="45" t="s">
        <v>822</v>
      </c>
      <c r="G31" s="17" t="s">
        <v>3201</v>
      </c>
      <c r="H31" s="16" t="s">
        <v>4217</v>
      </c>
      <c r="I31" s="15" t="s">
        <v>4107</v>
      </c>
      <c r="J31" s="15">
        <v>1711</v>
      </c>
      <c r="K31" s="14" t="s">
        <v>82</v>
      </c>
      <c r="L31" s="106" t="s">
        <v>18</v>
      </c>
      <c r="M31" s="12" t="s">
        <v>3204</v>
      </c>
      <c r="N31" s="11" t="s">
        <v>3205</v>
      </c>
      <c r="O31" s="10">
        <v>27127</v>
      </c>
      <c r="P31" s="34"/>
      <c r="Q31" s="35"/>
    </row>
    <row r="32" spans="1:17" x14ac:dyDescent="0.3">
      <c r="A32" s="70" t="s">
        <v>4031</v>
      </c>
      <c r="B32" s="9" t="str">
        <f t="shared" si="0"/>
        <v/>
      </c>
      <c r="C32" s="8" t="str">
        <f t="shared" si="1"/>
        <v>◄</v>
      </c>
      <c r="D32" s="7"/>
      <c r="E32" s="6"/>
      <c r="F32" s="46" t="s">
        <v>78</v>
      </c>
      <c r="G32" s="17" t="s">
        <v>3214</v>
      </c>
      <c r="H32" s="16" t="s">
        <v>3215</v>
      </c>
      <c r="I32" s="15" t="s">
        <v>28</v>
      </c>
      <c r="J32" s="15" t="s">
        <v>3216</v>
      </c>
      <c r="K32" s="14" t="s">
        <v>906</v>
      </c>
      <c r="L32" s="106" t="s">
        <v>18</v>
      </c>
      <c r="M32" s="12" t="s">
        <v>3217</v>
      </c>
      <c r="N32" s="11" t="s">
        <v>3218</v>
      </c>
      <c r="O32" s="10">
        <v>27141</v>
      </c>
      <c r="P32" s="32" t="s">
        <v>3219</v>
      </c>
      <c r="Q32" s="33">
        <v>0</v>
      </c>
    </row>
    <row r="33" spans="1:17" x14ac:dyDescent="0.3">
      <c r="A33" s="70" t="s">
        <v>4031</v>
      </c>
      <c r="B33" s="9" t="str">
        <f t="shared" si="0"/>
        <v/>
      </c>
      <c r="C33" s="8" t="str">
        <f t="shared" si="1"/>
        <v>◄</v>
      </c>
      <c r="D33" s="7"/>
      <c r="E33" s="6"/>
      <c r="F33" s="45" t="s">
        <v>79</v>
      </c>
      <c r="G33" s="17" t="s">
        <v>3214</v>
      </c>
      <c r="H33" s="16" t="s">
        <v>3220</v>
      </c>
      <c r="I33" s="15" t="s">
        <v>16</v>
      </c>
      <c r="J33" s="15" t="s">
        <v>3216</v>
      </c>
      <c r="K33" s="14" t="s">
        <v>64</v>
      </c>
      <c r="L33" s="106">
        <v>0</v>
      </c>
      <c r="M33" s="12" t="s">
        <v>3217</v>
      </c>
      <c r="N33" s="11" t="s">
        <v>3218</v>
      </c>
      <c r="O33" s="10">
        <v>27141</v>
      </c>
      <c r="P33" s="34"/>
      <c r="Q33" s="35"/>
    </row>
    <row r="34" spans="1:17" ht="15" thickBot="1" x14ac:dyDescent="0.35">
      <c r="A34" s="70" t="s">
        <v>4031</v>
      </c>
      <c r="B34" s="9" t="str">
        <f t="shared" si="0"/>
        <v/>
      </c>
      <c r="C34" s="8" t="str">
        <f t="shared" si="1"/>
        <v>◄</v>
      </c>
      <c r="D34" s="7"/>
      <c r="E34" s="6"/>
      <c r="F34" s="45" t="s">
        <v>826</v>
      </c>
      <c r="G34" s="17" t="s">
        <v>3214</v>
      </c>
      <c r="H34" s="16" t="s">
        <v>4218</v>
      </c>
      <c r="I34" s="15" t="s">
        <v>4107</v>
      </c>
      <c r="J34" s="15" t="s">
        <v>3216</v>
      </c>
      <c r="K34" s="14" t="s">
        <v>50</v>
      </c>
      <c r="L34" s="125" t="s">
        <v>4319</v>
      </c>
      <c r="M34" s="12" t="s">
        <v>3217</v>
      </c>
      <c r="N34" s="11" t="s">
        <v>50</v>
      </c>
      <c r="O34" s="10">
        <v>27141</v>
      </c>
      <c r="P34" s="34"/>
      <c r="Q34" s="35"/>
    </row>
    <row r="35" spans="1:17" x14ac:dyDescent="0.3">
      <c r="A35" s="70" t="s">
        <v>4031</v>
      </c>
      <c r="B35" s="9" t="str">
        <f t="shared" si="0"/>
        <v/>
      </c>
      <c r="C35" s="8" t="str">
        <f t="shared" si="1"/>
        <v>◄</v>
      </c>
      <c r="D35" s="7"/>
      <c r="E35" s="6"/>
      <c r="F35" s="46" t="s">
        <v>85</v>
      </c>
      <c r="G35" s="17" t="s">
        <v>3221</v>
      </c>
      <c r="H35" s="16" t="s">
        <v>3222</v>
      </c>
      <c r="I35" s="15">
        <v>0</v>
      </c>
      <c r="J35" s="15" t="s">
        <v>3223</v>
      </c>
      <c r="K35" s="14" t="s">
        <v>906</v>
      </c>
      <c r="L35" s="106" t="s">
        <v>18</v>
      </c>
      <c r="M35" s="12" t="s">
        <v>3224</v>
      </c>
      <c r="N35" s="11" t="s">
        <v>3225</v>
      </c>
      <c r="O35" s="10">
        <v>27148</v>
      </c>
      <c r="P35" s="32" t="s">
        <v>3226</v>
      </c>
      <c r="Q35" s="33">
        <v>0</v>
      </c>
    </row>
    <row r="36" spans="1:17" x14ac:dyDescent="0.3">
      <c r="A36" s="70" t="s">
        <v>4031</v>
      </c>
      <c r="B36" s="9" t="str">
        <f t="shared" si="0"/>
        <v/>
      </c>
      <c r="C36" s="8" t="str">
        <f t="shared" si="1"/>
        <v>◄</v>
      </c>
      <c r="D36" s="7"/>
      <c r="E36" s="6"/>
      <c r="F36" s="45" t="s">
        <v>86</v>
      </c>
      <c r="G36" s="17" t="s">
        <v>3221</v>
      </c>
      <c r="H36" s="16" t="s">
        <v>3227</v>
      </c>
      <c r="I36" s="15">
        <v>0</v>
      </c>
      <c r="J36" s="15" t="s">
        <v>3223</v>
      </c>
      <c r="K36" s="14" t="s">
        <v>50</v>
      </c>
      <c r="L36" s="106" t="s">
        <v>70</v>
      </c>
      <c r="M36" s="12" t="s">
        <v>3224</v>
      </c>
      <c r="N36" s="11" t="s">
        <v>50</v>
      </c>
      <c r="O36" s="10">
        <v>27148</v>
      </c>
      <c r="P36" s="34"/>
      <c r="Q36" s="35"/>
    </row>
    <row r="37" spans="1:17" ht="15" thickBot="1" x14ac:dyDescent="0.35">
      <c r="A37" s="70" t="s">
        <v>4031</v>
      </c>
      <c r="B37" s="9" t="str">
        <f t="shared" si="0"/>
        <v/>
      </c>
      <c r="C37" s="8" t="str">
        <f t="shared" si="1"/>
        <v>◄</v>
      </c>
      <c r="D37" s="7"/>
      <c r="E37" s="6"/>
      <c r="F37" s="45" t="s">
        <v>87</v>
      </c>
      <c r="G37" s="17" t="s">
        <v>3221</v>
      </c>
      <c r="H37" s="16" t="s">
        <v>4219</v>
      </c>
      <c r="I37" s="15" t="s">
        <v>4107</v>
      </c>
      <c r="J37" s="15" t="s">
        <v>3223</v>
      </c>
      <c r="K37" s="14" t="s">
        <v>3806</v>
      </c>
      <c r="L37" s="106" t="s">
        <v>18</v>
      </c>
      <c r="M37" s="12" t="s">
        <v>3224</v>
      </c>
      <c r="N37" s="11" t="s">
        <v>3225</v>
      </c>
      <c r="O37" s="10">
        <v>27148</v>
      </c>
      <c r="P37" s="34"/>
      <c r="Q37" s="35"/>
    </row>
    <row r="38" spans="1:17" x14ac:dyDescent="0.3">
      <c r="A38" s="70" t="s">
        <v>4031</v>
      </c>
      <c r="B38" s="9" t="str">
        <f t="shared" si="0"/>
        <v/>
      </c>
      <c r="C38" s="8" t="str">
        <f t="shared" si="1"/>
        <v>◄</v>
      </c>
      <c r="D38" s="7"/>
      <c r="E38" s="6"/>
      <c r="F38" s="46" t="s">
        <v>94</v>
      </c>
      <c r="G38" s="17" t="s">
        <v>3228</v>
      </c>
      <c r="H38" s="16" t="s">
        <v>3229</v>
      </c>
      <c r="I38" s="15">
        <v>0</v>
      </c>
      <c r="J38" s="15" t="s">
        <v>3230</v>
      </c>
      <c r="K38" s="14" t="s">
        <v>64</v>
      </c>
      <c r="L38" s="106" t="s">
        <v>18</v>
      </c>
      <c r="M38" s="12" t="s">
        <v>3231</v>
      </c>
      <c r="N38" s="11" t="s">
        <v>3232</v>
      </c>
      <c r="O38" s="10">
        <v>27155</v>
      </c>
      <c r="P38" s="32" t="s">
        <v>3233</v>
      </c>
      <c r="Q38" s="33">
        <v>0</v>
      </c>
    </row>
    <row r="39" spans="1:17" x14ac:dyDescent="0.3">
      <c r="A39" s="70" t="s">
        <v>4031</v>
      </c>
      <c r="B39" s="9" t="str">
        <f t="shared" si="0"/>
        <v/>
      </c>
      <c r="C39" s="8" t="str">
        <f t="shared" si="1"/>
        <v>◄</v>
      </c>
      <c r="D39" s="7"/>
      <c r="E39" s="6"/>
      <c r="F39" s="45" t="s">
        <v>95</v>
      </c>
      <c r="G39" s="17" t="s">
        <v>3228</v>
      </c>
      <c r="H39" s="16" t="s">
        <v>3234</v>
      </c>
      <c r="I39" s="15" t="s">
        <v>1806</v>
      </c>
      <c r="J39" s="15" t="s">
        <v>3235</v>
      </c>
      <c r="K39" s="14" t="s">
        <v>64</v>
      </c>
      <c r="L39" s="106" t="s">
        <v>51</v>
      </c>
      <c r="M39" s="12" t="s">
        <v>3231</v>
      </c>
      <c r="N39" s="11" t="s">
        <v>18</v>
      </c>
      <c r="O39" s="10">
        <v>27155</v>
      </c>
      <c r="P39" s="34"/>
      <c r="Q39" s="35"/>
    </row>
    <row r="40" spans="1:17" ht="15" thickBot="1" x14ac:dyDescent="0.35">
      <c r="A40" s="70" t="s">
        <v>4031</v>
      </c>
      <c r="B40" s="9" t="str">
        <f t="shared" si="0"/>
        <v/>
      </c>
      <c r="C40" s="8" t="str">
        <f t="shared" si="1"/>
        <v>◄</v>
      </c>
      <c r="D40" s="7"/>
      <c r="E40" s="6"/>
      <c r="F40" s="45" t="s">
        <v>96</v>
      </c>
      <c r="G40" s="17" t="s">
        <v>3228</v>
      </c>
      <c r="H40" s="16" t="s">
        <v>4220</v>
      </c>
      <c r="I40" s="15" t="s">
        <v>4107</v>
      </c>
      <c r="J40" s="15" t="s">
        <v>3230</v>
      </c>
      <c r="K40" s="14" t="s">
        <v>50</v>
      </c>
      <c r="L40" s="125" t="s">
        <v>4319</v>
      </c>
      <c r="M40" s="12" t="s">
        <v>3231</v>
      </c>
      <c r="N40" s="11" t="s">
        <v>50</v>
      </c>
      <c r="O40" s="10">
        <v>27155</v>
      </c>
      <c r="P40" s="34"/>
      <c r="Q40" s="35"/>
    </row>
    <row r="41" spans="1:17" x14ac:dyDescent="0.3">
      <c r="A41" s="70" t="s">
        <v>4031</v>
      </c>
      <c r="B41" s="9" t="str">
        <f t="shared" si="0"/>
        <v/>
      </c>
      <c r="C41" s="8" t="str">
        <f t="shared" si="1"/>
        <v>◄</v>
      </c>
      <c r="D41" s="7"/>
      <c r="E41" s="6"/>
      <c r="F41" s="46" t="s">
        <v>103</v>
      </c>
      <c r="G41" s="17" t="s">
        <v>3228</v>
      </c>
      <c r="H41" s="16" t="s">
        <v>4221</v>
      </c>
      <c r="I41" s="15">
        <v>0</v>
      </c>
      <c r="J41" s="15">
        <v>1715</v>
      </c>
      <c r="K41" s="14" t="s">
        <v>906</v>
      </c>
      <c r="L41" s="106" t="s">
        <v>18</v>
      </c>
      <c r="M41" s="12" t="s">
        <v>3231</v>
      </c>
      <c r="N41" s="11" t="s">
        <v>3232</v>
      </c>
      <c r="O41" s="10">
        <v>27155</v>
      </c>
      <c r="P41" s="32" t="s">
        <v>3233</v>
      </c>
      <c r="Q41" s="33">
        <v>0</v>
      </c>
    </row>
    <row r="42" spans="1:17" x14ac:dyDescent="0.3">
      <c r="A42" s="70" t="s">
        <v>4031</v>
      </c>
      <c r="B42" s="9" t="str">
        <f t="shared" si="0"/>
        <v/>
      </c>
      <c r="C42" s="8" t="str">
        <f t="shared" si="1"/>
        <v>◄</v>
      </c>
      <c r="D42" s="7"/>
      <c r="E42" s="6"/>
      <c r="F42" s="45" t="s">
        <v>104</v>
      </c>
      <c r="G42" s="17" t="s">
        <v>3228</v>
      </c>
      <c r="H42" s="16" t="s">
        <v>4222</v>
      </c>
      <c r="I42" s="15">
        <v>0</v>
      </c>
      <c r="J42" s="15">
        <v>1715</v>
      </c>
      <c r="K42" s="14" t="s">
        <v>50</v>
      </c>
      <c r="L42" s="106" t="s">
        <v>70</v>
      </c>
      <c r="M42" s="12" t="s">
        <v>3231</v>
      </c>
      <c r="N42" s="11" t="s">
        <v>50</v>
      </c>
      <c r="O42" s="10">
        <v>27155</v>
      </c>
      <c r="P42" s="34"/>
      <c r="Q42" s="35"/>
    </row>
    <row r="43" spans="1:17" ht="15" thickBot="1" x14ac:dyDescent="0.35">
      <c r="A43" s="70" t="s">
        <v>4031</v>
      </c>
      <c r="B43" s="9" t="str">
        <f t="shared" si="0"/>
        <v/>
      </c>
      <c r="C43" s="8" t="str">
        <f t="shared" si="1"/>
        <v>◄</v>
      </c>
      <c r="D43" s="7"/>
      <c r="E43" s="6"/>
      <c r="F43" s="45" t="s">
        <v>105</v>
      </c>
      <c r="G43" s="17" t="s">
        <v>3228</v>
      </c>
      <c r="H43" s="16" t="s">
        <v>4223</v>
      </c>
      <c r="I43" s="15" t="s">
        <v>4107</v>
      </c>
      <c r="J43" s="15">
        <v>1715</v>
      </c>
      <c r="K43" s="14" t="s">
        <v>50</v>
      </c>
      <c r="L43" s="125" t="s">
        <v>4319</v>
      </c>
      <c r="M43" s="12" t="s">
        <v>3231</v>
      </c>
      <c r="N43" s="11" t="s">
        <v>50</v>
      </c>
      <c r="O43" s="10">
        <v>27155</v>
      </c>
      <c r="P43" s="34"/>
      <c r="Q43" s="35"/>
    </row>
    <row r="44" spans="1:17" x14ac:dyDescent="0.3">
      <c r="A44" s="70" t="s">
        <v>4031</v>
      </c>
      <c r="B44" s="9" t="str">
        <f t="shared" si="0"/>
        <v/>
      </c>
      <c r="C44" s="8" t="str">
        <f t="shared" si="1"/>
        <v>◄</v>
      </c>
      <c r="D44" s="7"/>
      <c r="E44" s="6"/>
      <c r="F44" s="46" t="s">
        <v>112</v>
      </c>
      <c r="G44" s="17" t="s">
        <v>3236</v>
      </c>
      <c r="H44" s="16" t="s">
        <v>3237</v>
      </c>
      <c r="I44" s="15">
        <v>0</v>
      </c>
      <c r="J44" s="15">
        <v>1716</v>
      </c>
      <c r="K44" s="14" t="s">
        <v>906</v>
      </c>
      <c r="L44" s="106" t="s">
        <v>18</v>
      </c>
      <c r="M44" s="12" t="s">
        <v>2485</v>
      </c>
      <c r="N44" s="11" t="s">
        <v>3238</v>
      </c>
      <c r="O44" s="10" t="s">
        <v>3239</v>
      </c>
      <c r="P44" s="32" t="s">
        <v>3226</v>
      </c>
      <c r="Q44" s="33">
        <v>0</v>
      </c>
    </row>
    <row r="45" spans="1:17" x14ac:dyDescent="0.3">
      <c r="A45" s="70" t="s">
        <v>4031</v>
      </c>
      <c r="B45" s="9" t="str">
        <f t="shared" si="0"/>
        <v/>
      </c>
      <c r="C45" s="8" t="str">
        <f t="shared" si="1"/>
        <v>◄</v>
      </c>
      <c r="D45" s="7"/>
      <c r="E45" s="6"/>
      <c r="F45" s="45" t="s">
        <v>113</v>
      </c>
      <c r="G45" s="17" t="s">
        <v>3236</v>
      </c>
      <c r="H45" s="16" t="s">
        <v>3240</v>
      </c>
      <c r="I45" s="15">
        <v>0</v>
      </c>
      <c r="J45" s="15">
        <v>1716</v>
      </c>
      <c r="K45" s="14" t="s">
        <v>50</v>
      </c>
      <c r="L45" s="106" t="s">
        <v>70</v>
      </c>
      <c r="M45" s="12" t="s">
        <v>2485</v>
      </c>
      <c r="N45" s="11" t="s">
        <v>50</v>
      </c>
      <c r="O45" s="10" t="s">
        <v>3239</v>
      </c>
      <c r="P45" s="34"/>
      <c r="Q45" s="35"/>
    </row>
    <row r="46" spans="1:17" ht="15" thickBot="1" x14ac:dyDescent="0.35">
      <c r="A46" s="70" t="s">
        <v>4031</v>
      </c>
      <c r="B46" s="9" t="str">
        <f t="shared" si="0"/>
        <v/>
      </c>
      <c r="C46" s="8" t="str">
        <f t="shared" si="1"/>
        <v>◄</v>
      </c>
      <c r="D46" s="7"/>
      <c r="E46" s="6"/>
      <c r="F46" s="45" t="s">
        <v>114</v>
      </c>
      <c r="G46" s="17" t="s">
        <v>3236</v>
      </c>
      <c r="H46" s="16" t="s">
        <v>4224</v>
      </c>
      <c r="I46" s="15" t="s">
        <v>4107</v>
      </c>
      <c r="J46" s="15">
        <v>1716</v>
      </c>
      <c r="K46" s="14" t="s">
        <v>64</v>
      </c>
      <c r="L46" s="106" t="s">
        <v>18</v>
      </c>
      <c r="M46" s="12" t="s">
        <v>2485</v>
      </c>
      <c r="N46" s="11">
        <v>27165</v>
      </c>
      <c r="O46" s="10" t="s">
        <v>3239</v>
      </c>
      <c r="P46" s="34"/>
      <c r="Q46" s="35"/>
    </row>
    <row r="47" spans="1:17" x14ac:dyDescent="0.3">
      <c r="A47" s="70" t="s">
        <v>4031</v>
      </c>
      <c r="B47" s="9" t="str">
        <f t="shared" si="0"/>
        <v/>
      </c>
      <c r="C47" s="8" t="str">
        <f t="shared" si="1"/>
        <v>◄</v>
      </c>
      <c r="D47" s="7"/>
      <c r="E47" s="6"/>
      <c r="F47" s="46" t="s">
        <v>118</v>
      </c>
      <c r="G47" s="17" t="s">
        <v>3241</v>
      </c>
      <c r="H47" s="16" t="s">
        <v>3242</v>
      </c>
      <c r="I47" s="15">
        <v>0</v>
      </c>
      <c r="J47" s="15" t="s">
        <v>3243</v>
      </c>
      <c r="K47" s="14" t="s">
        <v>75</v>
      </c>
      <c r="L47" s="106" t="s">
        <v>18</v>
      </c>
      <c r="M47" s="12" t="s">
        <v>3244</v>
      </c>
      <c r="N47" s="11" t="s">
        <v>3245</v>
      </c>
      <c r="O47" s="10">
        <v>27169</v>
      </c>
      <c r="P47" s="32" t="s">
        <v>3246</v>
      </c>
      <c r="Q47" s="33">
        <v>0</v>
      </c>
    </row>
    <row r="48" spans="1:17" x14ac:dyDescent="0.3">
      <c r="A48" s="70" t="s">
        <v>4031</v>
      </c>
      <c r="B48" s="9" t="str">
        <f t="shared" si="0"/>
        <v/>
      </c>
      <c r="C48" s="8" t="str">
        <f t="shared" si="1"/>
        <v>◄</v>
      </c>
      <c r="D48" s="7"/>
      <c r="E48" s="6"/>
      <c r="F48" s="45" t="s">
        <v>849</v>
      </c>
      <c r="G48" s="17" t="s">
        <v>3241</v>
      </c>
      <c r="H48" s="16" t="s">
        <v>3247</v>
      </c>
      <c r="I48" s="15">
        <v>0</v>
      </c>
      <c r="J48" s="15" t="s">
        <v>3243</v>
      </c>
      <c r="K48" s="14" t="s">
        <v>64</v>
      </c>
      <c r="L48" s="106" t="s">
        <v>18</v>
      </c>
      <c r="M48" s="12" t="s">
        <v>3244</v>
      </c>
      <c r="N48" s="11" t="s">
        <v>3245</v>
      </c>
      <c r="O48" s="10">
        <v>27169</v>
      </c>
      <c r="P48" s="34"/>
      <c r="Q48" s="35"/>
    </row>
    <row r="49" spans="1:17" ht="15" thickBot="1" x14ac:dyDescent="0.35">
      <c r="A49" s="70" t="s">
        <v>4031</v>
      </c>
      <c r="B49" s="9" t="str">
        <f t="shared" si="0"/>
        <v/>
      </c>
      <c r="C49" s="8" t="str">
        <f t="shared" si="1"/>
        <v>◄</v>
      </c>
      <c r="D49" s="7"/>
      <c r="E49" s="6"/>
      <c r="F49" s="45" t="s">
        <v>851</v>
      </c>
      <c r="G49" s="17" t="s">
        <v>3241</v>
      </c>
      <c r="H49" s="16" t="s">
        <v>4225</v>
      </c>
      <c r="I49" s="15" t="s">
        <v>4107</v>
      </c>
      <c r="J49" s="15" t="s">
        <v>3243</v>
      </c>
      <c r="K49" s="14" t="s">
        <v>50</v>
      </c>
      <c r="L49" s="125" t="s">
        <v>4319</v>
      </c>
      <c r="M49" s="12" t="s">
        <v>3244</v>
      </c>
      <c r="N49" s="11" t="s">
        <v>50</v>
      </c>
      <c r="O49" s="10">
        <v>27169</v>
      </c>
      <c r="P49" s="34"/>
      <c r="Q49" s="35"/>
    </row>
    <row r="50" spans="1:17" x14ac:dyDescent="0.3">
      <c r="A50" s="70" t="s">
        <v>4031</v>
      </c>
      <c r="B50" s="9" t="str">
        <f t="shared" si="0"/>
        <v/>
      </c>
      <c r="C50" s="8" t="str">
        <f t="shared" si="1"/>
        <v>◄</v>
      </c>
      <c r="D50" s="7"/>
      <c r="E50" s="6"/>
      <c r="F50" s="46" t="s">
        <v>120</v>
      </c>
      <c r="G50" s="17" t="s">
        <v>3248</v>
      </c>
      <c r="H50" s="16" t="s">
        <v>3249</v>
      </c>
      <c r="I50" s="15" t="s">
        <v>4062</v>
      </c>
      <c r="J50" s="15" t="s">
        <v>3250</v>
      </c>
      <c r="K50" s="14" t="s">
        <v>906</v>
      </c>
      <c r="L50" s="106" t="s">
        <v>18</v>
      </c>
      <c r="M50" s="12" t="s">
        <v>3251</v>
      </c>
      <c r="N50" s="11" t="s">
        <v>3252</v>
      </c>
      <c r="O50" s="10">
        <v>27204</v>
      </c>
      <c r="P50" s="32" t="s">
        <v>3253</v>
      </c>
      <c r="Q50" s="33">
        <v>0</v>
      </c>
    </row>
    <row r="51" spans="1:17" x14ac:dyDescent="0.3">
      <c r="A51" s="70" t="s">
        <v>4031</v>
      </c>
      <c r="B51" s="9" t="str">
        <f t="shared" si="0"/>
        <v/>
      </c>
      <c r="C51" s="8" t="str">
        <f t="shared" si="1"/>
        <v>◄</v>
      </c>
      <c r="D51" s="7"/>
      <c r="E51" s="6"/>
      <c r="F51" s="45" t="s">
        <v>121</v>
      </c>
      <c r="G51" s="17" t="s">
        <v>3248</v>
      </c>
      <c r="H51" s="16" t="s">
        <v>4226</v>
      </c>
      <c r="I51" s="15" t="s">
        <v>4061</v>
      </c>
      <c r="J51" s="15" t="s">
        <v>3250</v>
      </c>
      <c r="K51" s="14" t="s">
        <v>906</v>
      </c>
      <c r="L51" s="106" t="s">
        <v>18</v>
      </c>
      <c r="M51" s="12" t="s">
        <v>3251</v>
      </c>
      <c r="N51" s="11" t="s">
        <v>3252</v>
      </c>
      <c r="O51" s="10">
        <v>27204</v>
      </c>
      <c r="P51" s="34"/>
      <c r="Q51" s="35"/>
    </row>
    <row r="52" spans="1:17" x14ac:dyDescent="0.3">
      <c r="A52" s="70" t="s">
        <v>4031</v>
      </c>
      <c r="B52" s="9" t="str">
        <f t="shared" si="0"/>
        <v/>
      </c>
      <c r="C52" s="8" t="str">
        <f t="shared" si="1"/>
        <v>◄</v>
      </c>
      <c r="D52" s="7"/>
      <c r="E52" s="6"/>
      <c r="F52" s="45" t="s">
        <v>855</v>
      </c>
      <c r="G52" s="17" t="s">
        <v>3248</v>
      </c>
      <c r="H52" s="16" t="s">
        <v>4227</v>
      </c>
      <c r="I52" s="15" t="s">
        <v>4107</v>
      </c>
      <c r="J52" s="15" t="s">
        <v>3250</v>
      </c>
      <c r="K52" s="14" t="s">
        <v>50</v>
      </c>
      <c r="L52" s="125" t="s">
        <v>4319</v>
      </c>
      <c r="M52" s="12" t="s">
        <v>3251</v>
      </c>
      <c r="N52" s="11" t="s">
        <v>50</v>
      </c>
      <c r="O52" s="10">
        <v>27204</v>
      </c>
      <c r="P52" s="34"/>
      <c r="Q52" s="35"/>
    </row>
    <row r="53" spans="1:17" ht="15" thickBot="1" x14ac:dyDescent="0.35">
      <c r="A53" s="70" t="s">
        <v>4031</v>
      </c>
      <c r="B53" s="9" t="str">
        <f t="shared" si="0"/>
        <v/>
      </c>
      <c r="C53" s="8" t="str">
        <f t="shared" si="1"/>
        <v>◄</v>
      </c>
      <c r="D53" s="7"/>
      <c r="E53" s="6"/>
      <c r="F53" s="45" t="s">
        <v>121</v>
      </c>
      <c r="G53" s="17" t="s">
        <v>3248</v>
      </c>
      <c r="H53" s="16" t="s">
        <v>4228</v>
      </c>
      <c r="I53" s="15" t="s">
        <v>4061</v>
      </c>
      <c r="J53" s="15" t="s">
        <v>3250</v>
      </c>
      <c r="K53" s="14" t="s">
        <v>906</v>
      </c>
      <c r="L53" s="106" t="s">
        <v>18</v>
      </c>
      <c r="M53" s="12" t="s">
        <v>3251</v>
      </c>
      <c r="N53" s="11" t="s">
        <v>3252</v>
      </c>
      <c r="O53" s="10">
        <v>27204</v>
      </c>
      <c r="P53" s="36"/>
      <c r="Q53" s="37"/>
    </row>
    <row r="54" spans="1:17" x14ac:dyDescent="0.3">
      <c r="A54" s="70" t="s">
        <v>4031</v>
      </c>
      <c r="B54" s="9" t="str">
        <f t="shared" si="0"/>
        <v/>
      </c>
      <c r="C54" s="8" t="str">
        <f t="shared" si="1"/>
        <v>◄</v>
      </c>
      <c r="D54" s="7"/>
      <c r="E54" s="6"/>
      <c r="F54" s="46" t="s">
        <v>127</v>
      </c>
      <c r="G54" s="17" t="s">
        <v>3248</v>
      </c>
      <c r="H54" s="16" t="s">
        <v>3254</v>
      </c>
      <c r="I54" s="15">
        <v>0</v>
      </c>
      <c r="J54" s="15">
        <v>1719</v>
      </c>
      <c r="K54" s="14" t="s">
        <v>3255</v>
      </c>
      <c r="L54" s="106" t="s">
        <v>18</v>
      </c>
      <c r="M54" s="12" t="s">
        <v>3251</v>
      </c>
      <c r="N54" s="11" t="s">
        <v>3252</v>
      </c>
      <c r="O54" s="10">
        <v>27204</v>
      </c>
      <c r="P54" s="32" t="s">
        <v>3253</v>
      </c>
      <c r="Q54" s="33">
        <v>0</v>
      </c>
    </row>
    <row r="55" spans="1:17" x14ac:dyDescent="0.3">
      <c r="A55" s="70" t="s">
        <v>4031</v>
      </c>
      <c r="B55" s="9" t="str">
        <f t="shared" si="0"/>
        <v/>
      </c>
      <c r="C55" s="8" t="str">
        <f t="shared" si="1"/>
        <v>◄</v>
      </c>
      <c r="D55" s="7"/>
      <c r="E55" s="6"/>
      <c r="F55" s="45" t="s">
        <v>128</v>
      </c>
      <c r="G55" s="17" t="s">
        <v>3248</v>
      </c>
      <c r="H55" s="16" t="s">
        <v>3257</v>
      </c>
      <c r="I55" s="15">
        <v>0</v>
      </c>
      <c r="J55" s="15">
        <v>1719</v>
      </c>
      <c r="K55" s="14" t="s">
        <v>3255</v>
      </c>
      <c r="L55" s="106" t="s">
        <v>18</v>
      </c>
      <c r="M55" s="12" t="s">
        <v>3251</v>
      </c>
      <c r="N55" s="11" t="s">
        <v>3252</v>
      </c>
      <c r="O55" s="10">
        <v>27204</v>
      </c>
      <c r="P55" s="34"/>
      <c r="Q55" s="35"/>
    </row>
    <row r="56" spans="1:17" x14ac:dyDescent="0.3">
      <c r="A56" s="70" t="s">
        <v>4031</v>
      </c>
      <c r="B56" s="9" t="str">
        <f t="shared" si="0"/>
        <v/>
      </c>
      <c r="C56" s="8" t="str">
        <f t="shared" si="1"/>
        <v>◄</v>
      </c>
      <c r="D56" s="7"/>
      <c r="E56" s="6"/>
      <c r="F56" s="45" t="s">
        <v>129</v>
      </c>
      <c r="G56" s="17" t="s">
        <v>3248</v>
      </c>
      <c r="H56" s="16" t="s">
        <v>4229</v>
      </c>
      <c r="I56" s="15" t="s">
        <v>4107</v>
      </c>
      <c r="J56" s="15">
        <v>1719</v>
      </c>
      <c r="K56" s="14" t="s">
        <v>50</v>
      </c>
      <c r="L56" s="125" t="s">
        <v>4319</v>
      </c>
      <c r="M56" s="12" t="s">
        <v>3251</v>
      </c>
      <c r="N56" s="11" t="s">
        <v>50</v>
      </c>
      <c r="O56" s="10">
        <v>27204</v>
      </c>
      <c r="P56" s="34"/>
      <c r="Q56" s="35"/>
    </row>
    <row r="57" spans="1:17" ht="15" thickBot="1" x14ac:dyDescent="0.35">
      <c r="A57" s="70" t="s">
        <v>4031</v>
      </c>
      <c r="B57" s="9" t="str">
        <f t="shared" si="0"/>
        <v/>
      </c>
      <c r="C57" s="8" t="str">
        <f t="shared" si="1"/>
        <v>◄</v>
      </c>
      <c r="D57" s="7"/>
      <c r="E57" s="6"/>
      <c r="F57" s="46" t="s">
        <v>127</v>
      </c>
      <c r="G57" s="17" t="s">
        <v>3248</v>
      </c>
      <c r="H57" s="16" t="s">
        <v>3256</v>
      </c>
      <c r="I57" s="15">
        <v>0</v>
      </c>
      <c r="J57" s="15">
        <v>1719</v>
      </c>
      <c r="K57" s="14" t="s">
        <v>3255</v>
      </c>
      <c r="L57" s="106" t="s">
        <v>18</v>
      </c>
      <c r="M57" s="12" t="s">
        <v>3251</v>
      </c>
      <c r="N57" s="11" t="s">
        <v>3252</v>
      </c>
      <c r="O57" s="10">
        <v>27204</v>
      </c>
      <c r="P57" s="36"/>
      <c r="Q57" s="37"/>
    </row>
    <row r="58" spans="1:17" x14ac:dyDescent="0.3">
      <c r="A58" s="70" t="s">
        <v>4031</v>
      </c>
      <c r="B58" s="9" t="str">
        <f t="shared" si="0"/>
        <v/>
      </c>
      <c r="C58" s="8" t="str">
        <f t="shared" si="1"/>
        <v>◄</v>
      </c>
      <c r="D58" s="7"/>
      <c r="E58" s="6"/>
      <c r="F58" s="46" t="s">
        <v>135</v>
      </c>
      <c r="G58" s="17" t="s">
        <v>3248</v>
      </c>
      <c r="H58" s="16" t="s">
        <v>3258</v>
      </c>
      <c r="I58" s="15">
        <v>0</v>
      </c>
      <c r="J58" s="15">
        <v>1720</v>
      </c>
      <c r="K58" s="14" t="s">
        <v>3259</v>
      </c>
      <c r="L58" s="106" t="s">
        <v>18</v>
      </c>
      <c r="M58" s="12" t="s">
        <v>3251</v>
      </c>
      <c r="N58" s="11" t="s">
        <v>3252</v>
      </c>
      <c r="O58" s="10">
        <v>27204</v>
      </c>
      <c r="P58" s="32" t="s">
        <v>3253</v>
      </c>
      <c r="Q58" s="33">
        <v>0</v>
      </c>
    </row>
    <row r="59" spans="1:17" x14ac:dyDescent="0.3">
      <c r="A59" s="70" t="s">
        <v>4031</v>
      </c>
      <c r="B59" s="9" t="str">
        <f t="shared" si="0"/>
        <v/>
      </c>
      <c r="C59" s="8" t="str">
        <f t="shared" si="1"/>
        <v>◄</v>
      </c>
      <c r="D59" s="7"/>
      <c r="E59" s="6"/>
      <c r="F59" s="45" t="s">
        <v>136</v>
      </c>
      <c r="G59" s="17" t="s">
        <v>3248</v>
      </c>
      <c r="H59" s="16" t="s">
        <v>3260</v>
      </c>
      <c r="I59" s="15">
        <v>0</v>
      </c>
      <c r="J59" s="15">
        <v>1720</v>
      </c>
      <c r="K59" s="14" t="s">
        <v>3259</v>
      </c>
      <c r="L59" s="106" t="s">
        <v>18</v>
      </c>
      <c r="M59" s="12" t="s">
        <v>3251</v>
      </c>
      <c r="N59" s="11" t="s">
        <v>3252</v>
      </c>
      <c r="O59" s="10">
        <v>27204</v>
      </c>
      <c r="P59" s="34"/>
      <c r="Q59" s="35"/>
    </row>
    <row r="60" spans="1:17" ht="15" thickBot="1" x14ac:dyDescent="0.35">
      <c r="A60" s="70" t="s">
        <v>4031</v>
      </c>
      <c r="B60" s="9" t="str">
        <f t="shared" si="0"/>
        <v/>
      </c>
      <c r="C60" s="8" t="str">
        <f t="shared" si="1"/>
        <v>◄</v>
      </c>
      <c r="D60" s="7"/>
      <c r="E60" s="6"/>
      <c r="F60" s="45" t="s">
        <v>137</v>
      </c>
      <c r="G60" s="17" t="s">
        <v>3248</v>
      </c>
      <c r="H60" s="16" t="s">
        <v>4230</v>
      </c>
      <c r="I60" s="15" t="s">
        <v>4107</v>
      </c>
      <c r="J60" s="15">
        <v>1720</v>
      </c>
      <c r="K60" s="14" t="s">
        <v>337</v>
      </c>
      <c r="L60" s="106" t="s">
        <v>18</v>
      </c>
      <c r="M60" s="12" t="s">
        <v>3251</v>
      </c>
      <c r="N60" s="11" t="s">
        <v>3252</v>
      </c>
      <c r="O60" s="10">
        <v>27204</v>
      </c>
      <c r="P60" s="34"/>
      <c r="Q60" s="35"/>
    </row>
    <row r="61" spans="1:17" x14ac:dyDescent="0.3">
      <c r="A61" s="70" t="s">
        <v>4031</v>
      </c>
      <c r="B61" s="9" t="str">
        <f t="shared" si="0"/>
        <v/>
      </c>
      <c r="C61" s="8" t="str">
        <f t="shared" si="1"/>
        <v>◄</v>
      </c>
      <c r="D61" s="7"/>
      <c r="E61" s="6"/>
      <c r="F61" s="46" t="s">
        <v>144</v>
      </c>
      <c r="G61" s="17" t="s">
        <v>3248</v>
      </c>
      <c r="H61" s="16" t="s">
        <v>3261</v>
      </c>
      <c r="I61" s="15">
        <v>0</v>
      </c>
      <c r="J61" s="15">
        <v>1721</v>
      </c>
      <c r="K61" s="14" t="s">
        <v>17</v>
      </c>
      <c r="L61" s="106" t="s">
        <v>18</v>
      </c>
      <c r="M61" s="12" t="s">
        <v>3251</v>
      </c>
      <c r="N61" s="11" t="s">
        <v>3252</v>
      </c>
      <c r="O61" s="10">
        <v>27204</v>
      </c>
      <c r="P61" s="32" t="s">
        <v>3253</v>
      </c>
      <c r="Q61" s="33">
        <v>0</v>
      </c>
    </row>
    <row r="62" spans="1:17" x14ac:dyDescent="0.3">
      <c r="A62" s="70" t="s">
        <v>4031</v>
      </c>
      <c r="B62" s="9" t="str">
        <f t="shared" si="0"/>
        <v/>
      </c>
      <c r="C62" s="8" t="str">
        <f t="shared" si="1"/>
        <v>◄</v>
      </c>
      <c r="D62" s="7"/>
      <c r="E62" s="6"/>
      <c r="F62" s="45" t="s">
        <v>145</v>
      </c>
      <c r="G62" s="17" t="s">
        <v>3248</v>
      </c>
      <c r="H62" s="16" t="s">
        <v>3262</v>
      </c>
      <c r="I62" s="15">
        <v>0</v>
      </c>
      <c r="J62" s="15">
        <v>1721</v>
      </c>
      <c r="K62" s="14" t="s">
        <v>17</v>
      </c>
      <c r="L62" s="106" t="s">
        <v>18</v>
      </c>
      <c r="M62" s="12" t="s">
        <v>3251</v>
      </c>
      <c r="N62" s="11" t="s">
        <v>3252</v>
      </c>
      <c r="O62" s="10">
        <v>27204</v>
      </c>
      <c r="P62" s="34"/>
      <c r="Q62" s="35"/>
    </row>
    <row r="63" spans="1:17" ht="15" thickBot="1" x14ac:dyDescent="0.35">
      <c r="A63" s="70" t="s">
        <v>4031</v>
      </c>
      <c r="B63" s="9" t="str">
        <f t="shared" si="0"/>
        <v/>
      </c>
      <c r="C63" s="8" t="str">
        <f t="shared" si="1"/>
        <v>◄</v>
      </c>
      <c r="D63" s="7"/>
      <c r="E63" s="6"/>
      <c r="F63" s="45" t="s">
        <v>146</v>
      </c>
      <c r="G63" s="17" t="s">
        <v>3248</v>
      </c>
      <c r="H63" s="16" t="s">
        <v>4231</v>
      </c>
      <c r="I63" s="15" t="s">
        <v>4107</v>
      </c>
      <c r="J63" s="15">
        <v>1721</v>
      </c>
      <c r="K63" s="14" t="s">
        <v>50</v>
      </c>
      <c r="L63" s="125" t="s">
        <v>4319</v>
      </c>
      <c r="M63" s="12" t="s">
        <v>3251</v>
      </c>
      <c r="N63" s="11" t="s">
        <v>50</v>
      </c>
      <c r="O63" s="10">
        <v>27204</v>
      </c>
      <c r="P63" s="34"/>
      <c r="Q63" s="35"/>
    </row>
    <row r="64" spans="1:17" x14ac:dyDescent="0.3">
      <c r="A64" s="70" t="s">
        <v>4031</v>
      </c>
      <c r="B64" s="9" t="str">
        <f t="shared" si="0"/>
        <v/>
      </c>
      <c r="C64" s="8" t="str">
        <f t="shared" si="1"/>
        <v>◄</v>
      </c>
      <c r="D64" s="7"/>
      <c r="E64" s="6"/>
      <c r="F64" s="46" t="s">
        <v>150</v>
      </c>
      <c r="G64" s="17" t="s">
        <v>3248</v>
      </c>
      <c r="H64" s="16" t="s">
        <v>3263</v>
      </c>
      <c r="I64" s="15">
        <v>0</v>
      </c>
      <c r="J64" s="15">
        <v>1722</v>
      </c>
      <c r="K64" s="14" t="s">
        <v>337</v>
      </c>
      <c r="L64" s="106" t="s">
        <v>18</v>
      </c>
      <c r="M64" s="12" t="s">
        <v>3251</v>
      </c>
      <c r="N64" s="11" t="s">
        <v>3252</v>
      </c>
      <c r="O64" s="10">
        <v>27204</v>
      </c>
      <c r="P64" s="32" t="s">
        <v>3253</v>
      </c>
      <c r="Q64" s="33">
        <v>0</v>
      </c>
    </row>
    <row r="65" spans="1:17" x14ac:dyDescent="0.3">
      <c r="A65" s="70" t="s">
        <v>4031</v>
      </c>
      <c r="B65" s="9" t="str">
        <f t="shared" si="0"/>
        <v/>
      </c>
      <c r="C65" s="8" t="str">
        <f t="shared" si="1"/>
        <v>◄</v>
      </c>
      <c r="D65" s="7"/>
      <c r="E65" s="6"/>
      <c r="F65" s="45" t="s">
        <v>151</v>
      </c>
      <c r="G65" s="17" t="s">
        <v>3248</v>
      </c>
      <c r="H65" s="16" t="s">
        <v>3264</v>
      </c>
      <c r="I65" s="15">
        <v>0</v>
      </c>
      <c r="J65" s="15" t="s">
        <v>3265</v>
      </c>
      <c r="K65" s="14" t="s">
        <v>337</v>
      </c>
      <c r="L65" s="106" t="s">
        <v>18</v>
      </c>
      <c r="M65" s="12" t="s">
        <v>3251</v>
      </c>
      <c r="N65" s="11" t="s">
        <v>3252</v>
      </c>
      <c r="O65" s="10">
        <v>27204</v>
      </c>
      <c r="P65" s="34"/>
      <c r="Q65" s="35"/>
    </row>
    <row r="66" spans="1:17" ht="15" thickBot="1" x14ac:dyDescent="0.35">
      <c r="A66" s="70" t="s">
        <v>4031</v>
      </c>
      <c r="B66" s="9" t="str">
        <f t="shared" si="0"/>
        <v/>
      </c>
      <c r="C66" s="8" t="str">
        <f t="shared" si="1"/>
        <v>◄</v>
      </c>
      <c r="D66" s="7"/>
      <c r="E66" s="6"/>
      <c r="F66" s="45" t="s">
        <v>152</v>
      </c>
      <c r="G66" s="17" t="s">
        <v>3248</v>
      </c>
      <c r="H66" s="16" t="s">
        <v>4232</v>
      </c>
      <c r="I66" s="15" t="s">
        <v>4107</v>
      </c>
      <c r="J66" s="15">
        <v>1722</v>
      </c>
      <c r="K66" s="14" t="s">
        <v>50</v>
      </c>
      <c r="L66" s="125" t="s">
        <v>4319</v>
      </c>
      <c r="M66" s="12" t="s">
        <v>3251</v>
      </c>
      <c r="N66" s="11" t="s">
        <v>50</v>
      </c>
      <c r="O66" s="10">
        <v>27204</v>
      </c>
      <c r="P66" s="34"/>
      <c r="Q66" s="35"/>
    </row>
    <row r="67" spans="1:17" x14ac:dyDescent="0.3">
      <c r="A67" s="70" t="s">
        <v>4031</v>
      </c>
      <c r="B67" s="9" t="str">
        <f t="shared" si="0"/>
        <v/>
      </c>
      <c r="C67" s="8" t="str">
        <f t="shared" si="1"/>
        <v>◄</v>
      </c>
      <c r="D67" s="7"/>
      <c r="E67" s="6"/>
      <c r="F67" s="46" t="s">
        <v>158</v>
      </c>
      <c r="G67" s="17" t="s">
        <v>3266</v>
      </c>
      <c r="H67" s="16" t="s">
        <v>3267</v>
      </c>
      <c r="I67" s="15">
        <v>0</v>
      </c>
      <c r="J67" s="15" t="s">
        <v>3268</v>
      </c>
      <c r="K67" s="14" t="s">
        <v>906</v>
      </c>
      <c r="L67" s="106">
        <v>0</v>
      </c>
      <c r="M67" s="12" t="s">
        <v>3269</v>
      </c>
      <c r="N67" s="11" t="s">
        <v>3270</v>
      </c>
      <c r="O67" s="10">
        <v>17419</v>
      </c>
      <c r="P67" s="32" t="s">
        <v>3271</v>
      </c>
      <c r="Q67" s="33">
        <v>0</v>
      </c>
    </row>
    <row r="68" spans="1:17" x14ac:dyDescent="0.3">
      <c r="A68" s="70" t="s">
        <v>4031</v>
      </c>
      <c r="B68" s="9" t="str">
        <f t="shared" si="0"/>
        <v/>
      </c>
      <c r="C68" s="8" t="str">
        <f t="shared" si="1"/>
        <v>◄</v>
      </c>
      <c r="D68" s="7"/>
      <c r="E68" s="6"/>
      <c r="F68" s="45" t="s">
        <v>159</v>
      </c>
      <c r="G68" s="17" t="s">
        <v>3266</v>
      </c>
      <c r="H68" s="16" t="s">
        <v>3272</v>
      </c>
      <c r="I68" s="15">
        <v>0</v>
      </c>
      <c r="J68" s="15" t="s">
        <v>3268</v>
      </c>
      <c r="K68" s="14" t="s">
        <v>50</v>
      </c>
      <c r="L68" s="106" t="s">
        <v>70</v>
      </c>
      <c r="M68" s="12" t="s">
        <v>3269</v>
      </c>
      <c r="N68" s="11" t="s">
        <v>50</v>
      </c>
      <c r="O68" s="10">
        <v>17419</v>
      </c>
      <c r="P68" s="34"/>
      <c r="Q68" s="35"/>
    </row>
    <row r="69" spans="1:17" ht="15" thickBot="1" x14ac:dyDescent="0.35">
      <c r="A69" s="70" t="s">
        <v>4031</v>
      </c>
      <c r="B69" s="9" t="str">
        <f t="shared" si="0"/>
        <v/>
      </c>
      <c r="C69" s="8" t="str">
        <f t="shared" si="1"/>
        <v>◄</v>
      </c>
      <c r="D69" s="7"/>
      <c r="E69" s="6"/>
      <c r="F69" s="45" t="s">
        <v>887</v>
      </c>
      <c r="G69" s="17" t="s">
        <v>3266</v>
      </c>
      <c r="H69" s="16" t="s">
        <v>4233</v>
      </c>
      <c r="I69" s="15" t="s">
        <v>4107</v>
      </c>
      <c r="J69" s="15" t="s">
        <v>3268</v>
      </c>
      <c r="K69" s="14" t="s">
        <v>50</v>
      </c>
      <c r="L69" s="125" t="s">
        <v>4319</v>
      </c>
      <c r="M69" s="12" t="s">
        <v>3269</v>
      </c>
      <c r="N69" s="11" t="s">
        <v>50</v>
      </c>
      <c r="O69" s="10">
        <v>17419</v>
      </c>
      <c r="P69" s="34"/>
      <c r="Q69" s="35"/>
    </row>
    <row r="70" spans="1:17" x14ac:dyDescent="0.3">
      <c r="A70" s="70" t="s">
        <v>4031</v>
      </c>
      <c r="B70" s="9" t="str">
        <f t="shared" si="0"/>
        <v/>
      </c>
      <c r="C70" s="8" t="str">
        <f t="shared" si="1"/>
        <v>◄</v>
      </c>
      <c r="D70" s="7"/>
      <c r="E70" s="6"/>
      <c r="F70" s="46" t="s">
        <v>166</v>
      </c>
      <c r="G70" s="17" t="s">
        <v>3273</v>
      </c>
      <c r="H70" s="16" t="s">
        <v>3274</v>
      </c>
      <c r="I70" s="15">
        <v>0</v>
      </c>
      <c r="J70" s="15" t="s">
        <v>3275</v>
      </c>
      <c r="K70" s="14" t="s">
        <v>64</v>
      </c>
      <c r="L70" s="106">
        <v>0</v>
      </c>
      <c r="M70" s="12" t="s">
        <v>3276</v>
      </c>
      <c r="N70" s="11" t="s">
        <v>3277</v>
      </c>
      <c r="O70" s="10">
        <v>17426</v>
      </c>
      <c r="P70" s="32" t="s">
        <v>3278</v>
      </c>
      <c r="Q70" s="33">
        <v>0</v>
      </c>
    </row>
    <row r="71" spans="1:17" x14ac:dyDescent="0.3">
      <c r="A71" s="70" t="s">
        <v>4031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45" t="s">
        <v>167</v>
      </c>
      <c r="G71" s="17" t="s">
        <v>3273</v>
      </c>
      <c r="H71" s="16" t="s">
        <v>3279</v>
      </c>
      <c r="I71" s="15">
        <v>0</v>
      </c>
      <c r="J71" s="15" t="s">
        <v>3275</v>
      </c>
      <c r="K71" s="14" t="s">
        <v>50</v>
      </c>
      <c r="L71" s="106" t="s">
        <v>70</v>
      </c>
      <c r="M71" s="12" t="s">
        <v>3276</v>
      </c>
      <c r="N71" s="11" t="s">
        <v>50</v>
      </c>
      <c r="O71" s="10">
        <v>17426</v>
      </c>
      <c r="P71" s="34"/>
      <c r="Q71" s="35"/>
    </row>
    <row r="72" spans="1:17" ht="15" thickBot="1" x14ac:dyDescent="0.35">
      <c r="A72" s="70" t="s">
        <v>4031</v>
      </c>
      <c r="B72" s="9" t="str">
        <f t="shared" si="2"/>
        <v/>
      </c>
      <c r="C72" s="8" t="str">
        <f t="shared" si="3"/>
        <v>◄</v>
      </c>
      <c r="D72" s="7"/>
      <c r="E72" s="6"/>
      <c r="F72" s="45" t="s">
        <v>168</v>
      </c>
      <c r="G72" s="17" t="s">
        <v>3273</v>
      </c>
      <c r="H72" s="16" t="s">
        <v>4234</v>
      </c>
      <c r="I72" s="15" t="s">
        <v>4107</v>
      </c>
      <c r="J72" s="15" t="s">
        <v>3275</v>
      </c>
      <c r="K72" s="14" t="s">
        <v>64</v>
      </c>
      <c r="L72" s="106" t="s">
        <v>18</v>
      </c>
      <c r="M72" s="12" t="s">
        <v>3276</v>
      </c>
      <c r="N72" s="11" t="s">
        <v>3277</v>
      </c>
      <c r="O72" s="10">
        <v>17426</v>
      </c>
      <c r="P72" s="34"/>
      <c r="Q72" s="35"/>
    </row>
    <row r="73" spans="1:17" x14ac:dyDescent="0.3">
      <c r="A73" s="70" t="s">
        <v>4031</v>
      </c>
      <c r="B73" s="9" t="str">
        <f t="shared" si="2"/>
        <v/>
      </c>
      <c r="C73" s="8" t="str">
        <f t="shared" si="3"/>
        <v>◄</v>
      </c>
      <c r="D73" s="7"/>
      <c r="E73" s="6"/>
      <c r="F73" s="46" t="s">
        <v>174</v>
      </c>
      <c r="G73" s="17" t="s">
        <v>3280</v>
      </c>
      <c r="H73" s="16" t="s">
        <v>3281</v>
      </c>
      <c r="I73" s="15">
        <v>0</v>
      </c>
      <c r="J73" s="15" t="s">
        <v>3282</v>
      </c>
      <c r="K73" s="14" t="s">
        <v>3283</v>
      </c>
      <c r="L73" s="106">
        <v>0</v>
      </c>
      <c r="M73" s="12" t="s">
        <v>3284</v>
      </c>
      <c r="N73" s="11" t="s">
        <v>3285</v>
      </c>
      <c r="O73" s="10">
        <v>27295</v>
      </c>
      <c r="P73" s="32" t="s">
        <v>3286</v>
      </c>
      <c r="Q73" s="33">
        <v>0</v>
      </c>
    </row>
    <row r="74" spans="1:17" x14ac:dyDescent="0.3">
      <c r="A74" s="70" t="s">
        <v>4031</v>
      </c>
      <c r="B74" s="9" t="str">
        <f t="shared" si="2"/>
        <v/>
      </c>
      <c r="C74" s="8" t="str">
        <f t="shared" si="3"/>
        <v>◄</v>
      </c>
      <c r="D74" s="7"/>
      <c r="E74" s="6"/>
      <c r="F74" s="45" t="s">
        <v>175</v>
      </c>
      <c r="G74" s="17" t="s">
        <v>3280</v>
      </c>
      <c r="H74" s="16" t="s">
        <v>3287</v>
      </c>
      <c r="I74" s="15">
        <v>0</v>
      </c>
      <c r="J74" s="15" t="s">
        <v>3282</v>
      </c>
      <c r="K74" s="14" t="s">
        <v>50</v>
      </c>
      <c r="L74" s="106" t="s">
        <v>70</v>
      </c>
      <c r="M74" s="12" t="s">
        <v>3284</v>
      </c>
      <c r="N74" s="11" t="s">
        <v>50</v>
      </c>
      <c r="O74" s="10">
        <v>27295</v>
      </c>
      <c r="P74" s="34"/>
      <c r="Q74" s="35"/>
    </row>
    <row r="75" spans="1:17" ht="15" thickBot="1" x14ac:dyDescent="0.35">
      <c r="A75" s="70" t="s">
        <v>4031</v>
      </c>
      <c r="B75" s="9" t="str">
        <f t="shared" si="2"/>
        <v/>
      </c>
      <c r="C75" s="8" t="str">
        <f t="shared" si="3"/>
        <v>◄</v>
      </c>
      <c r="D75" s="7"/>
      <c r="E75" s="6"/>
      <c r="F75" s="45" t="s">
        <v>1445</v>
      </c>
      <c r="G75" s="17" t="s">
        <v>3280</v>
      </c>
      <c r="H75" s="16" t="s">
        <v>4235</v>
      </c>
      <c r="I75" s="15" t="s">
        <v>4107</v>
      </c>
      <c r="J75" s="15" t="s">
        <v>3282</v>
      </c>
      <c r="K75" s="14" t="s">
        <v>1144</v>
      </c>
      <c r="L75" s="106" t="s">
        <v>18</v>
      </c>
      <c r="M75" s="12" t="s">
        <v>3284</v>
      </c>
      <c r="N75" s="11" t="s">
        <v>3285</v>
      </c>
      <c r="O75" s="10">
        <v>27295</v>
      </c>
      <c r="P75" s="34"/>
      <c r="Q75" s="35"/>
    </row>
    <row r="76" spans="1:17" x14ac:dyDescent="0.3">
      <c r="A76" s="70" t="s">
        <v>4031</v>
      </c>
      <c r="B76" s="9" t="str">
        <f t="shared" si="2"/>
        <v/>
      </c>
      <c r="C76" s="8" t="str">
        <f t="shared" si="3"/>
        <v>◄</v>
      </c>
      <c r="D76" s="7"/>
      <c r="E76" s="6"/>
      <c r="F76" s="46" t="s">
        <v>180</v>
      </c>
      <c r="G76" s="17" t="s">
        <v>3288</v>
      </c>
      <c r="H76" s="16" t="s">
        <v>3289</v>
      </c>
      <c r="I76" s="15">
        <v>0</v>
      </c>
      <c r="J76" s="15" t="s">
        <v>3290</v>
      </c>
      <c r="K76" s="14" t="s">
        <v>3291</v>
      </c>
      <c r="L76" s="106" t="s">
        <v>18</v>
      </c>
      <c r="M76" s="12" t="s">
        <v>3292</v>
      </c>
      <c r="N76" s="11" t="s">
        <v>3293</v>
      </c>
      <c r="O76" s="10">
        <v>27302</v>
      </c>
      <c r="P76" s="32" t="s">
        <v>3294</v>
      </c>
      <c r="Q76" s="33">
        <v>0</v>
      </c>
    </row>
    <row r="77" spans="1:17" x14ac:dyDescent="0.3">
      <c r="A77" s="70" t="s">
        <v>4031</v>
      </c>
      <c r="B77" s="9" t="str">
        <f t="shared" si="2"/>
        <v/>
      </c>
      <c r="C77" s="8" t="str">
        <f t="shared" si="3"/>
        <v>◄</v>
      </c>
      <c r="D77" s="7"/>
      <c r="E77" s="6"/>
      <c r="F77" s="45" t="s">
        <v>181</v>
      </c>
      <c r="G77" s="17" t="s">
        <v>3288</v>
      </c>
      <c r="H77" s="16" t="s">
        <v>3295</v>
      </c>
      <c r="I77" s="15">
        <v>0</v>
      </c>
      <c r="J77" s="15">
        <v>1727</v>
      </c>
      <c r="K77" s="14" t="s">
        <v>3291</v>
      </c>
      <c r="L77" s="106" t="s">
        <v>18</v>
      </c>
      <c r="M77" s="12" t="s">
        <v>3292</v>
      </c>
      <c r="N77" s="11" t="s">
        <v>3293</v>
      </c>
      <c r="O77" s="10">
        <v>27302</v>
      </c>
      <c r="P77" s="34"/>
      <c r="Q77" s="35"/>
    </row>
    <row r="78" spans="1:17" x14ac:dyDescent="0.3">
      <c r="A78" s="70" t="s">
        <v>4031</v>
      </c>
      <c r="B78" s="9" t="str">
        <f t="shared" si="2"/>
        <v/>
      </c>
      <c r="C78" s="8" t="str">
        <f t="shared" si="3"/>
        <v>◄</v>
      </c>
      <c r="D78" s="7"/>
      <c r="E78" s="6"/>
      <c r="F78" s="45" t="s">
        <v>182</v>
      </c>
      <c r="G78" s="17" t="s">
        <v>3288</v>
      </c>
      <c r="H78" s="16" t="s">
        <v>4236</v>
      </c>
      <c r="I78" s="15" t="s">
        <v>4107</v>
      </c>
      <c r="J78" s="15" t="s">
        <v>3290</v>
      </c>
      <c r="K78" s="14" t="s">
        <v>883</v>
      </c>
      <c r="L78" s="106" t="s">
        <v>18</v>
      </c>
      <c r="M78" s="12" t="s">
        <v>3292</v>
      </c>
      <c r="N78" s="11" t="s">
        <v>3293</v>
      </c>
      <c r="O78" s="10">
        <v>27302</v>
      </c>
      <c r="P78" s="34"/>
      <c r="Q78" s="35"/>
    </row>
    <row r="79" spans="1:17" ht="15" thickBot="1" x14ac:dyDescent="0.35">
      <c r="A79" s="70" t="s">
        <v>4031</v>
      </c>
      <c r="B79" s="9" t="str">
        <f t="shared" si="2"/>
        <v/>
      </c>
      <c r="C79" s="8" t="str">
        <f t="shared" si="3"/>
        <v>◄</v>
      </c>
      <c r="D79" s="7"/>
      <c r="E79" s="6"/>
      <c r="F79" s="45" t="s">
        <v>181</v>
      </c>
      <c r="G79" s="17" t="s">
        <v>3288</v>
      </c>
      <c r="H79" s="16" t="s">
        <v>3296</v>
      </c>
      <c r="I79" s="15">
        <v>0</v>
      </c>
      <c r="J79" s="15">
        <v>1728</v>
      </c>
      <c r="K79" s="14" t="s">
        <v>3291</v>
      </c>
      <c r="L79" s="106" t="s">
        <v>18</v>
      </c>
      <c r="M79" s="12" t="s">
        <v>3292</v>
      </c>
      <c r="N79" s="11" t="s">
        <v>3293</v>
      </c>
      <c r="O79" s="10">
        <v>27302</v>
      </c>
      <c r="P79" s="36"/>
      <c r="Q79" s="37"/>
    </row>
    <row r="80" spans="1:17" x14ac:dyDescent="0.3">
      <c r="A80" s="70" t="s">
        <v>4031</v>
      </c>
      <c r="B80" s="9" t="str">
        <f t="shared" si="2"/>
        <v/>
      </c>
      <c r="C80" s="8" t="str">
        <f t="shared" si="3"/>
        <v>◄</v>
      </c>
      <c r="D80" s="7"/>
      <c r="E80" s="6"/>
      <c r="F80" s="46" t="s">
        <v>188</v>
      </c>
      <c r="G80" s="17" t="s">
        <v>3297</v>
      </c>
      <c r="H80" s="16" t="s">
        <v>3298</v>
      </c>
      <c r="I80" s="15">
        <v>0</v>
      </c>
      <c r="J80" s="15" t="s">
        <v>3299</v>
      </c>
      <c r="K80" s="14" t="s">
        <v>906</v>
      </c>
      <c r="L80" s="106">
        <v>0</v>
      </c>
      <c r="M80" s="12" t="s">
        <v>2485</v>
      </c>
      <c r="N80" s="11">
        <v>63827</v>
      </c>
      <c r="O80" s="10">
        <v>27302</v>
      </c>
      <c r="P80" s="32" t="s">
        <v>3294</v>
      </c>
      <c r="Q80" s="33">
        <v>0</v>
      </c>
    </row>
    <row r="81" spans="1:17" x14ac:dyDescent="0.3">
      <c r="A81" s="70" t="s">
        <v>4031</v>
      </c>
      <c r="B81" s="9" t="str">
        <f t="shared" si="2"/>
        <v/>
      </c>
      <c r="C81" s="8" t="str">
        <f t="shared" si="3"/>
        <v>◄</v>
      </c>
      <c r="D81" s="7"/>
      <c r="E81" s="6"/>
      <c r="F81" s="45" t="s">
        <v>189</v>
      </c>
      <c r="G81" s="17" t="s">
        <v>3297</v>
      </c>
      <c r="H81" s="16" t="s">
        <v>3300</v>
      </c>
      <c r="I81" s="15">
        <v>0</v>
      </c>
      <c r="J81" s="15" t="s">
        <v>3299</v>
      </c>
      <c r="K81" s="14" t="s">
        <v>50</v>
      </c>
      <c r="L81" s="106" t="s">
        <v>70</v>
      </c>
      <c r="M81" s="12" t="s">
        <v>2485</v>
      </c>
      <c r="N81" s="11" t="s">
        <v>50</v>
      </c>
      <c r="O81" s="10">
        <v>27302</v>
      </c>
      <c r="P81" s="34"/>
      <c r="Q81" s="35"/>
    </row>
    <row r="82" spans="1:17" ht="15" thickBot="1" x14ac:dyDescent="0.35">
      <c r="A82" s="70" t="s">
        <v>4031</v>
      </c>
      <c r="B82" s="9" t="str">
        <f t="shared" si="2"/>
        <v/>
      </c>
      <c r="C82" s="8" t="str">
        <f t="shared" si="3"/>
        <v>◄</v>
      </c>
      <c r="D82" s="7"/>
      <c r="E82" s="6"/>
      <c r="F82" s="45" t="s">
        <v>190</v>
      </c>
      <c r="G82" s="17" t="s">
        <v>3297</v>
      </c>
      <c r="H82" s="16" t="s">
        <v>4237</v>
      </c>
      <c r="I82" s="15" t="s">
        <v>4107</v>
      </c>
      <c r="J82" s="15" t="s">
        <v>3299</v>
      </c>
      <c r="K82" s="14" t="s">
        <v>50</v>
      </c>
      <c r="L82" s="125" t="s">
        <v>4319</v>
      </c>
      <c r="M82" s="12" t="s">
        <v>2485</v>
      </c>
      <c r="N82" s="11" t="s">
        <v>50</v>
      </c>
      <c r="O82" s="10">
        <v>27302</v>
      </c>
      <c r="P82" s="34"/>
      <c r="Q82" s="35"/>
    </row>
    <row r="83" spans="1:17" x14ac:dyDescent="0.3">
      <c r="A83" s="70" t="s">
        <v>4031</v>
      </c>
      <c r="B83" s="9" t="str">
        <f t="shared" si="2"/>
        <v/>
      </c>
      <c r="C83" s="8" t="str">
        <f t="shared" si="3"/>
        <v>◄</v>
      </c>
      <c r="D83" s="7"/>
      <c r="E83" s="6"/>
      <c r="F83" s="46" t="s">
        <v>194</v>
      </c>
      <c r="G83" s="17" t="s">
        <v>3301</v>
      </c>
      <c r="H83" s="16" t="s">
        <v>3302</v>
      </c>
      <c r="I83" s="15">
        <v>0</v>
      </c>
      <c r="J83" s="15" t="s">
        <v>3303</v>
      </c>
      <c r="K83" s="14" t="s">
        <v>3004</v>
      </c>
      <c r="L83" s="106" t="s">
        <v>18</v>
      </c>
      <c r="M83" s="12" t="s">
        <v>3304</v>
      </c>
      <c r="N83" s="11" t="s">
        <v>3305</v>
      </c>
      <c r="O83" s="10">
        <v>27309</v>
      </c>
      <c r="P83" s="32" t="s">
        <v>3306</v>
      </c>
      <c r="Q83" s="33">
        <v>0</v>
      </c>
    </row>
    <row r="84" spans="1:17" x14ac:dyDescent="0.3">
      <c r="A84" s="70" t="s">
        <v>4031</v>
      </c>
      <c r="B84" s="9" t="str">
        <f t="shared" si="2"/>
        <v/>
      </c>
      <c r="C84" s="8" t="str">
        <f t="shared" si="3"/>
        <v>◄</v>
      </c>
      <c r="D84" s="7"/>
      <c r="E84" s="6"/>
      <c r="F84" s="45" t="s">
        <v>912</v>
      </c>
      <c r="G84" s="17" t="s">
        <v>3301</v>
      </c>
      <c r="H84" s="16" t="s">
        <v>3307</v>
      </c>
      <c r="I84" s="15">
        <v>0</v>
      </c>
      <c r="J84" s="15" t="s">
        <v>3303</v>
      </c>
      <c r="K84" s="14" t="s">
        <v>3004</v>
      </c>
      <c r="L84" s="106" t="s">
        <v>18</v>
      </c>
      <c r="M84" s="12" t="s">
        <v>3304</v>
      </c>
      <c r="N84" s="11" t="s">
        <v>3305</v>
      </c>
      <c r="O84" s="10">
        <v>27309</v>
      </c>
      <c r="P84" s="34"/>
      <c r="Q84" s="35"/>
    </row>
    <row r="85" spans="1:17" ht="15" thickBot="1" x14ac:dyDescent="0.35">
      <c r="A85" s="70" t="s">
        <v>4031</v>
      </c>
      <c r="B85" s="9" t="str">
        <f t="shared" si="2"/>
        <v/>
      </c>
      <c r="C85" s="8" t="str">
        <f t="shared" si="3"/>
        <v>◄</v>
      </c>
      <c r="D85" s="7"/>
      <c r="E85" s="6"/>
      <c r="F85" s="45" t="s">
        <v>913</v>
      </c>
      <c r="G85" s="17" t="s">
        <v>3301</v>
      </c>
      <c r="H85" s="16" t="s">
        <v>4238</v>
      </c>
      <c r="I85" s="15" t="s">
        <v>4107</v>
      </c>
      <c r="J85" s="15" t="s">
        <v>3303</v>
      </c>
      <c r="K85" s="14" t="s">
        <v>50</v>
      </c>
      <c r="L85" s="125" t="s">
        <v>4319</v>
      </c>
      <c r="M85" s="12" t="s">
        <v>3304</v>
      </c>
      <c r="N85" s="11" t="s">
        <v>50</v>
      </c>
      <c r="O85" s="10">
        <v>27309</v>
      </c>
      <c r="P85" s="34"/>
      <c r="Q85" s="35"/>
    </row>
    <row r="86" spans="1:17" x14ac:dyDescent="0.3">
      <c r="A86" s="70" t="s">
        <v>4031</v>
      </c>
      <c r="B86" s="9" t="str">
        <f t="shared" si="2"/>
        <v/>
      </c>
      <c r="C86" s="8" t="str">
        <f t="shared" si="3"/>
        <v>◄</v>
      </c>
      <c r="D86" s="7"/>
      <c r="E86" s="6"/>
      <c r="F86" s="46" t="s">
        <v>196</v>
      </c>
      <c r="G86" s="17" t="s">
        <v>3301</v>
      </c>
      <c r="H86" s="16" t="s">
        <v>4239</v>
      </c>
      <c r="I86" s="15">
        <v>0</v>
      </c>
      <c r="J86" s="15">
        <v>1730</v>
      </c>
      <c r="K86" s="14" t="s">
        <v>3004</v>
      </c>
      <c r="L86" s="106" t="s">
        <v>18</v>
      </c>
      <c r="M86" s="12" t="s">
        <v>3304</v>
      </c>
      <c r="N86" s="11" t="s">
        <v>3305</v>
      </c>
      <c r="O86" s="10">
        <v>27309</v>
      </c>
      <c r="P86" s="32" t="s">
        <v>3306</v>
      </c>
      <c r="Q86" s="33">
        <v>0</v>
      </c>
    </row>
    <row r="87" spans="1:17" x14ac:dyDescent="0.3">
      <c r="A87" s="70" t="s">
        <v>4031</v>
      </c>
      <c r="B87" s="9" t="str">
        <f t="shared" si="2"/>
        <v/>
      </c>
      <c r="C87" s="8" t="str">
        <f t="shared" si="3"/>
        <v>◄</v>
      </c>
      <c r="D87" s="7"/>
      <c r="E87" s="6"/>
      <c r="F87" s="45" t="s">
        <v>197</v>
      </c>
      <c r="G87" s="17" t="s">
        <v>3301</v>
      </c>
      <c r="H87" s="16" t="s">
        <v>4240</v>
      </c>
      <c r="I87" s="15">
        <v>0</v>
      </c>
      <c r="J87" s="15">
        <v>1730</v>
      </c>
      <c r="K87" s="14" t="s">
        <v>3004</v>
      </c>
      <c r="L87" s="106" t="s">
        <v>18</v>
      </c>
      <c r="M87" s="12" t="s">
        <v>3304</v>
      </c>
      <c r="N87" s="11" t="s">
        <v>3305</v>
      </c>
      <c r="O87" s="10">
        <v>27309</v>
      </c>
      <c r="P87" s="34"/>
      <c r="Q87" s="35"/>
    </row>
    <row r="88" spans="1:17" ht="15" thickBot="1" x14ac:dyDescent="0.35">
      <c r="A88" s="70" t="s">
        <v>4031</v>
      </c>
      <c r="B88" s="9" t="str">
        <f t="shared" si="2"/>
        <v/>
      </c>
      <c r="C88" s="8" t="str">
        <f t="shared" si="3"/>
        <v>◄</v>
      </c>
      <c r="D88" s="7"/>
      <c r="E88" s="6"/>
      <c r="F88" s="45" t="s">
        <v>198</v>
      </c>
      <c r="G88" s="17" t="s">
        <v>3301</v>
      </c>
      <c r="H88" s="16" t="s">
        <v>4241</v>
      </c>
      <c r="I88" s="15" t="s">
        <v>4107</v>
      </c>
      <c r="J88" s="15">
        <v>1730</v>
      </c>
      <c r="K88" s="14" t="s">
        <v>50</v>
      </c>
      <c r="L88" s="125" t="s">
        <v>4319</v>
      </c>
      <c r="M88" s="12" t="s">
        <v>3304</v>
      </c>
      <c r="N88" s="11" t="s">
        <v>50</v>
      </c>
      <c r="O88" s="10">
        <v>27309</v>
      </c>
      <c r="P88" s="34"/>
      <c r="Q88" s="35"/>
    </row>
    <row r="89" spans="1:17" x14ac:dyDescent="0.3">
      <c r="A89" s="70" t="s">
        <v>4031</v>
      </c>
      <c r="B89" s="9" t="str">
        <f t="shared" si="2"/>
        <v/>
      </c>
      <c r="C89" s="8" t="str">
        <f t="shared" si="3"/>
        <v>◄</v>
      </c>
      <c r="D89" s="7"/>
      <c r="E89" s="6"/>
      <c r="F89" s="46" t="s">
        <v>205</v>
      </c>
      <c r="G89" s="17" t="s">
        <v>3308</v>
      </c>
      <c r="H89" s="16" t="s">
        <v>3309</v>
      </c>
      <c r="I89" s="15">
        <v>0</v>
      </c>
      <c r="J89" s="15">
        <v>1731</v>
      </c>
      <c r="K89" s="14" t="s">
        <v>64</v>
      </c>
      <c r="L89" s="106">
        <v>0</v>
      </c>
      <c r="M89" s="12" t="s">
        <v>3310</v>
      </c>
      <c r="N89" s="11" t="s">
        <v>3311</v>
      </c>
      <c r="O89" s="10">
        <v>27316</v>
      </c>
      <c r="P89" s="32" t="s">
        <v>3312</v>
      </c>
      <c r="Q89" s="33">
        <v>0</v>
      </c>
    </row>
    <row r="90" spans="1:17" x14ac:dyDescent="0.3">
      <c r="A90" s="70" t="s">
        <v>4031</v>
      </c>
      <c r="B90" s="9" t="str">
        <f t="shared" si="2"/>
        <v/>
      </c>
      <c r="C90" s="8" t="str">
        <f t="shared" si="3"/>
        <v>◄</v>
      </c>
      <c r="D90" s="7"/>
      <c r="E90" s="6"/>
      <c r="F90" s="45" t="s">
        <v>206</v>
      </c>
      <c r="G90" s="17" t="s">
        <v>3308</v>
      </c>
      <c r="H90" s="16" t="s">
        <v>3313</v>
      </c>
      <c r="I90" s="15">
        <v>0</v>
      </c>
      <c r="J90" s="15">
        <v>1731</v>
      </c>
      <c r="K90" s="14" t="s">
        <v>50</v>
      </c>
      <c r="L90" s="106" t="s">
        <v>70</v>
      </c>
      <c r="M90" s="12" t="s">
        <v>3310</v>
      </c>
      <c r="N90" s="11" t="s">
        <v>50</v>
      </c>
      <c r="O90" s="10">
        <v>27316</v>
      </c>
      <c r="P90" s="34"/>
      <c r="Q90" s="35"/>
    </row>
    <row r="91" spans="1:17" ht="15" thickBot="1" x14ac:dyDescent="0.35">
      <c r="A91" s="70" t="s">
        <v>4031</v>
      </c>
      <c r="B91" s="9" t="str">
        <f t="shared" si="2"/>
        <v/>
      </c>
      <c r="C91" s="8" t="str">
        <f t="shared" si="3"/>
        <v>◄</v>
      </c>
      <c r="D91" s="7"/>
      <c r="E91" s="6"/>
      <c r="F91" s="45" t="s">
        <v>207</v>
      </c>
      <c r="G91" s="17" t="s">
        <v>3308</v>
      </c>
      <c r="H91" s="16" t="s">
        <v>4242</v>
      </c>
      <c r="I91" s="15" t="s">
        <v>4107</v>
      </c>
      <c r="J91" s="15">
        <v>1731</v>
      </c>
      <c r="K91" s="14" t="s">
        <v>50</v>
      </c>
      <c r="L91" s="125" t="s">
        <v>4319</v>
      </c>
      <c r="M91" s="12" t="s">
        <v>3310</v>
      </c>
      <c r="N91" s="11" t="s">
        <v>50</v>
      </c>
      <c r="O91" s="10">
        <v>27316</v>
      </c>
      <c r="P91" s="34"/>
      <c r="Q91" s="35"/>
    </row>
    <row r="92" spans="1:17" x14ac:dyDescent="0.3">
      <c r="A92" s="70" t="s">
        <v>4031</v>
      </c>
      <c r="B92" s="9" t="str">
        <f t="shared" si="2"/>
        <v/>
      </c>
      <c r="C92" s="8" t="str">
        <f t="shared" si="3"/>
        <v>◄</v>
      </c>
      <c r="D92" s="7"/>
      <c r="E92" s="6"/>
      <c r="F92" s="46" t="s">
        <v>215</v>
      </c>
      <c r="G92" s="17" t="s">
        <v>3314</v>
      </c>
      <c r="H92" s="16" t="s">
        <v>3315</v>
      </c>
      <c r="I92" s="15">
        <v>0</v>
      </c>
      <c r="J92" s="15" t="s">
        <v>3316</v>
      </c>
      <c r="K92" s="14" t="s">
        <v>1205</v>
      </c>
      <c r="L92" s="106">
        <v>0</v>
      </c>
      <c r="M92" s="12" t="s">
        <v>3317</v>
      </c>
      <c r="N92" s="11" t="s">
        <v>3318</v>
      </c>
      <c r="O92" s="10">
        <v>27323</v>
      </c>
      <c r="P92" s="32" t="s">
        <v>3319</v>
      </c>
      <c r="Q92" s="33">
        <v>0</v>
      </c>
    </row>
    <row r="93" spans="1:17" x14ac:dyDescent="0.3">
      <c r="A93" s="70" t="s">
        <v>4031</v>
      </c>
      <c r="B93" s="9" t="str">
        <f t="shared" si="2"/>
        <v/>
      </c>
      <c r="C93" s="8" t="str">
        <f t="shared" si="3"/>
        <v>◄</v>
      </c>
      <c r="D93" s="7"/>
      <c r="E93" s="6"/>
      <c r="F93" s="45" t="s">
        <v>216</v>
      </c>
      <c r="G93" s="17" t="s">
        <v>3314</v>
      </c>
      <c r="H93" s="16" t="s">
        <v>3320</v>
      </c>
      <c r="I93" s="15">
        <v>0</v>
      </c>
      <c r="J93" s="15" t="s">
        <v>3316</v>
      </c>
      <c r="K93" s="14" t="s">
        <v>50</v>
      </c>
      <c r="L93" s="106" t="s">
        <v>70</v>
      </c>
      <c r="M93" s="12" t="s">
        <v>3317</v>
      </c>
      <c r="N93" s="11" t="s">
        <v>50</v>
      </c>
      <c r="O93" s="10">
        <v>27323</v>
      </c>
      <c r="P93" s="34"/>
      <c r="Q93" s="35"/>
    </row>
    <row r="94" spans="1:17" ht="15" thickBot="1" x14ac:dyDescent="0.35">
      <c r="A94" s="70" t="s">
        <v>4031</v>
      </c>
      <c r="B94" s="9" t="str">
        <f t="shared" si="2"/>
        <v/>
      </c>
      <c r="C94" s="8" t="str">
        <f t="shared" si="3"/>
        <v>◄</v>
      </c>
      <c r="D94" s="7"/>
      <c r="E94" s="6"/>
      <c r="F94" s="45" t="s">
        <v>936</v>
      </c>
      <c r="G94" s="17" t="s">
        <v>3314</v>
      </c>
      <c r="H94" s="16" t="s">
        <v>4243</v>
      </c>
      <c r="I94" s="15" t="s">
        <v>4107</v>
      </c>
      <c r="J94" s="15" t="s">
        <v>3316</v>
      </c>
      <c r="K94" s="14" t="s">
        <v>50</v>
      </c>
      <c r="L94" s="125" t="s">
        <v>4319</v>
      </c>
      <c r="M94" s="12" t="s">
        <v>3317</v>
      </c>
      <c r="N94" s="11" t="s">
        <v>50</v>
      </c>
      <c r="O94" s="10">
        <v>27323</v>
      </c>
      <c r="P94" s="34"/>
      <c r="Q94" s="35"/>
    </row>
    <row r="95" spans="1:17" x14ac:dyDescent="0.3">
      <c r="A95" s="70" t="s">
        <v>4031</v>
      </c>
      <c r="B95" s="9" t="str">
        <f t="shared" si="2"/>
        <v/>
      </c>
      <c r="C95" s="8" t="str">
        <f t="shared" si="3"/>
        <v>◄</v>
      </c>
      <c r="D95" s="7"/>
      <c r="E95" s="6"/>
      <c r="F95" s="46" t="s">
        <v>219</v>
      </c>
      <c r="G95" s="17" t="s">
        <v>3321</v>
      </c>
      <c r="H95" s="16" t="s">
        <v>3322</v>
      </c>
      <c r="I95" s="15" t="s">
        <v>1076</v>
      </c>
      <c r="J95" s="15" t="s">
        <v>3323</v>
      </c>
      <c r="K95" s="14" t="s">
        <v>1592</v>
      </c>
      <c r="L95" s="106">
        <v>0</v>
      </c>
      <c r="M95" s="12" t="s">
        <v>3324</v>
      </c>
      <c r="N95" s="11" t="s">
        <v>3325</v>
      </c>
      <c r="O95" s="10">
        <v>27330</v>
      </c>
      <c r="P95" s="32" t="s">
        <v>3326</v>
      </c>
      <c r="Q95" s="33">
        <v>0</v>
      </c>
    </row>
    <row r="96" spans="1:17" x14ac:dyDescent="0.3">
      <c r="A96" s="70" t="s">
        <v>4031</v>
      </c>
      <c r="B96" s="9" t="str">
        <f t="shared" si="2"/>
        <v/>
      </c>
      <c r="C96" s="8" t="str">
        <f t="shared" si="3"/>
        <v>◄</v>
      </c>
      <c r="D96" s="7"/>
      <c r="E96" s="6"/>
      <c r="F96" s="45" t="s">
        <v>945</v>
      </c>
      <c r="G96" s="17" t="s">
        <v>3321</v>
      </c>
      <c r="H96" s="16" t="s">
        <v>3329</v>
      </c>
      <c r="I96" s="15" t="s">
        <v>4061</v>
      </c>
      <c r="J96" s="15" t="s">
        <v>3323</v>
      </c>
      <c r="K96" s="14" t="s">
        <v>3330</v>
      </c>
      <c r="L96" s="106" t="s">
        <v>18</v>
      </c>
      <c r="M96" s="12" t="s">
        <v>3324</v>
      </c>
      <c r="N96" s="11" t="s">
        <v>3325</v>
      </c>
      <c r="O96" s="10">
        <v>27330</v>
      </c>
      <c r="P96" s="34"/>
      <c r="Q96" s="35"/>
    </row>
    <row r="97" spans="1:17" x14ac:dyDescent="0.3">
      <c r="A97" s="70" t="s">
        <v>4031</v>
      </c>
      <c r="B97" s="9" t="str">
        <f t="shared" si="2"/>
        <v/>
      </c>
      <c r="C97" s="8" t="str">
        <f t="shared" si="3"/>
        <v>◄</v>
      </c>
      <c r="D97" s="7"/>
      <c r="E97" s="6"/>
      <c r="F97" s="45" t="s">
        <v>945</v>
      </c>
      <c r="G97" s="17" t="s">
        <v>3321</v>
      </c>
      <c r="H97" s="16" t="s">
        <v>4244</v>
      </c>
      <c r="I97" s="15" t="s">
        <v>4107</v>
      </c>
      <c r="J97" s="15" t="s">
        <v>3323</v>
      </c>
      <c r="K97" s="14" t="s">
        <v>50</v>
      </c>
      <c r="L97" s="125" t="s">
        <v>4319</v>
      </c>
      <c r="M97" s="12" t="s">
        <v>3324</v>
      </c>
      <c r="N97" s="11" t="s">
        <v>50</v>
      </c>
      <c r="O97" s="10">
        <v>27330</v>
      </c>
      <c r="P97" s="34"/>
      <c r="Q97" s="35"/>
    </row>
    <row r="98" spans="1:17" ht="15" thickBot="1" x14ac:dyDescent="0.35">
      <c r="A98" s="70" t="s">
        <v>4031</v>
      </c>
      <c r="B98" s="9" t="str">
        <f t="shared" si="2"/>
        <v/>
      </c>
      <c r="C98" s="8" t="str">
        <f t="shared" si="3"/>
        <v>◄</v>
      </c>
      <c r="D98" s="7"/>
      <c r="E98" s="6"/>
      <c r="F98" s="46" t="s">
        <v>219</v>
      </c>
      <c r="G98" s="17" t="s">
        <v>3321</v>
      </c>
      <c r="H98" s="16" t="s">
        <v>3327</v>
      </c>
      <c r="I98" s="15" t="s">
        <v>837</v>
      </c>
      <c r="J98" s="15" t="s">
        <v>3323</v>
      </c>
      <c r="K98" s="14" t="s">
        <v>3328</v>
      </c>
      <c r="L98" s="106" t="s">
        <v>18</v>
      </c>
      <c r="M98" s="12" t="s">
        <v>3324</v>
      </c>
      <c r="N98" s="11" t="s">
        <v>3325</v>
      </c>
      <c r="O98" s="10">
        <v>27330</v>
      </c>
      <c r="P98" s="36"/>
      <c r="Q98" s="37"/>
    </row>
    <row r="99" spans="1:17" x14ac:dyDescent="0.3">
      <c r="A99" s="70" t="s">
        <v>4031</v>
      </c>
      <c r="B99" s="9" t="str">
        <f t="shared" si="2"/>
        <v/>
      </c>
      <c r="C99" s="8" t="str">
        <f t="shared" si="3"/>
        <v>◄</v>
      </c>
      <c r="D99" s="7"/>
      <c r="E99" s="6"/>
      <c r="F99" s="46" t="s">
        <v>225</v>
      </c>
      <c r="G99" s="17" t="s">
        <v>3331</v>
      </c>
      <c r="H99" s="16" t="s">
        <v>3332</v>
      </c>
      <c r="I99" s="15">
        <v>0</v>
      </c>
      <c r="J99" s="15" t="s">
        <v>3333</v>
      </c>
      <c r="K99" s="14" t="s">
        <v>3334</v>
      </c>
      <c r="L99" s="106" t="s">
        <v>18</v>
      </c>
      <c r="M99" s="12" t="s">
        <v>3335</v>
      </c>
      <c r="N99" s="11" t="s">
        <v>3336</v>
      </c>
      <c r="O99" s="10">
        <v>27337</v>
      </c>
      <c r="P99" s="32" t="s">
        <v>3326</v>
      </c>
      <c r="Q99" s="33">
        <v>0</v>
      </c>
    </row>
    <row r="100" spans="1:17" x14ac:dyDescent="0.3">
      <c r="A100" s="70" t="s">
        <v>4031</v>
      </c>
      <c r="B100" s="9" t="str">
        <f t="shared" si="2"/>
        <v/>
      </c>
      <c r="C100" s="8" t="str">
        <f t="shared" si="3"/>
        <v>◄</v>
      </c>
      <c r="D100" s="7"/>
      <c r="E100" s="6"/>
      <c r="F100" s="45" t="s">
        <v>226</v>
      </c>
      <c r="G100" s="17" t="s">
        <v>3331</v>
      </c>
      <c r="H100" s="16" t="s">
        <v>3337</v>
      </c>
      <c r="I100" s="15">
        <v>0</v>
      </c>
      <c r="J100" s="15" t="s">
        <v>3333</v>
      </c>
      <c r="K100" s="14" t="s">
        <v>50</v>
      </c>
      <c r="L100" s="106" t="s">
        <v>70</v>
      </c>
      <c r="M100" s="12" t="s">
        <v>3335</v>
      </c>
      <c r="N100" s="11" t="s">
        <v>50</v>
      </c>
      <c r="O100" s="10">
        <v>27337</v>
      </c>
      <c r="P100" s="34"/>
      <c r="Q100" s="35"/>
    </row>
    <row r="101" spans="1:17" ht="15" thickBot="1" x14ac:dyDescent="0.35">
      <c r="A101" s="70" t="s">
        <v>4031</v>
      </c>
      <c r="B101" s="9" t="str">
        <f t="shared" si="2"/>
        <v/>
      </c>
      <c r="C101" s="8" t="str">
        <f t="shared" si="3"/>
        <v>◄</v>
      </c>
      <c r="D101" s="7"/>
      <c r="E101" s="6"/>
      <c r="F101" s="45" t="s">
        <v>950</v>
      </c>
      <c r="G101" s="17" t="s">
        <v>3331</v>
      </c>
      <c r="H101" s="16" t="s">
        <v>4245</v>
      </c>
      <c r="I101" s="15" t="s">
        <v>4107</v>
      </c>
      <c r="J101" s="15" t="s">
        <v>3333</v>
      </c>
      <c r="K101" s="14" t="s">
        <v>3334</v>
      </c>
      <c r="L101" s="106" t="s">
        <v>18</v>
      </c>
      <c r="M101" s="12" t="s">
        <v>3335</v>
      </c>
      <c r="N101" s="11" t="s">
        <v>3336</v>
      </c>
      <c r="O101" s="10">
        <v>27337</v>
      </c>
      <c r="P101" s="34"/>
      <c r="Q101" s="35"/>
    </row>
    <row r="102" spans="1:17" x14ac:dyDescent="0.3">
      <c r="A102" s="70" t="s">
        <v>4031</v>
      </c>
      <c r="B102" s="9" t="str">
        <f t="shared" si="2"/>
        <v/>
      </c>
      <c r="C102" s="8" t="str">
        <f t="shared" si="3"/>
        <v>◄</v>
      </c>
      <c r="D102" s="7"/>
      <c r="E102" s="6"/>
      <c r="F102" s="46" t="s">
        <v>231</v>
      </c>
      <c r="G102" s="17" t="s">
        <v>3331</v>
      </c>
      <c r="H102" s="16" t="s">
        <v>3338</v>
      </c>
      <c r="I102" s="15">
        <v>0</v>
      </c>
      <c r="J102" s="15">
        <v>1735</v>
      </c>
      <c r="K102" s="14" t="s">
        <v>3339</v>
      </c>
      <c r="L102" s="106" t="s">
        <v>18</v>
      </c>
      <c r="M102" s="12" t="s">
        <v>3335</v>
      </c>
      <c r="N102" s="11" t="s">
        <v>3336</v>
      </c>
      <c r="O102" s="10">
        <v>27337</v>
      </c>
      <c r="P102" s="32" t="s">
        <v>3326</v>
      </c>
      <c r="Q102" s="33">
        <v>0</v>
      </c>
    </row>
    <row r="103" spans="1:17" x14ac:dyDescent="0.3">
      <c r="A103" s="70" t="s">
        <v>4031</v>
      </c>
      <c r="B103" s="9" t="str">
        <f t="shared" si="2"/>
        <v/>
      </c>
      <c r="C103" s="8" t="str">
        <f t="shared" si="3"/>
        <v>◄</v>
      </c>
      <c r="D103" s="7"/>
      <c r="E103" s="6"/>
      <c r="F103" s="45" t="s">
        <v>232</v>
      </c>
      <c r="G103" s="17" t="s">
        <v>3331</v>
      </c>
      <c r="H103" s="16" t="s">
        <v>3340</v>
      </c>
      <c r="I103" s="15">
        <v>0</v>
      </c>
      <c r="J103" s="15">
        <v>1735</v>
      </c>
      <c r="K103" s="14" t="s">
        <v>50</v>
      </c>
      <c r="L103" s="106" t="s">
        <v>70</v>
      </c>
      <c r="M103" s="12" t="s">
        <v>3335</v>
      </c>
      <c r="N103" s="11" t="s">
        <v>50</v>
      </c>
      <c r="O103" s="10">
        <v>27337</v>
      </c>
      <c r="P103" s="34"/>
      <c r="Q103" s="35"/>
    </row>
    <row r="104" spans="1:17" ht="15" thickBot="1" x14ac:dyDescent="0.35">
      <c r="A104" s="70" t="s">
        <v>4031</v>
      </c>
      <c r="B104" s="9" t="str">
        <f t="shared" si="2"/>
        <v/>
      </c>
      <c r="C104" s="8" t="str">
        <f t="shared" si="3"/>
        <v>◄</v>
      </c>
      <c r="D104" s="7"/>
      <c r="E104" s="6"/>
      <c r="F104" s="45" t="s">
        <v>233</v>
      </c>
      <c r="G104" s="17" t="s">
        <v>3331</v>
      </c>
      <c r="H104" s="16" t="s">
        <v>4246</v>
      </c>
      <c r="I104" s="15" t="s">
        <v>4107</v>
      </c>
      <c r="J104" s="15">
        <v>1735</v>
      </c>
      <c r="K104" s="14" t="s">
        <v>50</v>
      </c>
      <c r="L104" s="125" t="s">
        <v>4319</v>
      </c>
      <c r="M104" s="12" t="s">
        <v>3335</v>
      </c>
      <c r="N104" s="11" t="s">
        <v>50</v>
      </c>
      <c r="O104" s="10">
        <v>27337</v>
      </c>
      <c r="P104" s="34"/>
      <c r="Q104" s="35"/>
    </row>
    <row r="105" spans="1:17" x14ac:dyDescent="0.3">
      <c r="A105" s="70" t="s">
        <v>4031</v>
      </c>
      <c r="B105" s="9" t="str">
        <f t="shared" si="2"/>
        <v/>
      </c>
      <c r="C105" s="8" t="str">
        <f t="shared" si="3"/>
        <v>◄</v>
      </c>
      <c r="D105" s="7"/>
      <c r="E105" s="6"/>
      <c r="F105" s="46" t="s">
        <v>239</v>
      </c>
      <c r="G105" s="17" t="s">
        <v>3331</v>
      </c>
      <c r="H105" s="16" t="s">
        <v>4247</v>
      </c>
      <c r="I105" s="15">
        <v>0</v>
      </c>
      <c r="J105" s="15">
        <v>1736</v>
      </c>
      <c r="K105" s="14" t="s">
        <v>3341</v>
      </c>
      <c r="L105" s="106" t="s">
        <v>18</v>
      </c>
      <c r="M105" s="12" t="s">
        <v>3335</v>
      </c>
      <c r="N105" s="11" t="s">
        <v>3336</v>
      </c>
      <c r="O105" s="10">
        <v>27337</v>
      </c>
      <c r="P105" s="32" t="s">
        <v>3326</v>
      </c>
      <c r="Q105" s="33">
        <v>0</v>
      </c>
    </row>
    <row r="106" spans="1:17" x14ac:dyDescent="0.3">
      <c r="A106" s="70" t="s">
        <v>4031</v>
      </c>
      <c r="B106" s="9" t="str">
        <f t="shared" si="2"/>
        <v/>
      </c>
      <c r="C106" s="8" t="str">
        <f t="shared" si="3"/>
        <v>◄</v>
      </c>
      <c r="D106" s="7"/>
      <c r="E106" s="6"/>
      <c r="F106" s="45" t="s">
        <v>240</v>
      </c>
      <c r="G106" s="17" t="s">
        <v>3331</v>
      </c>
      <c r="H106" s="16" t="s">
        <v>4248</v>
      </c>
      <c r="I106" s="15">
        <v>0</v>
      </c>
      <c r="J106" s="15">
        <v>1736</v>
      </c>
      <c r="K106" s="14" t="s">
        <v>50</v>
      </c>
      <c r="L106" s="106" t="s">
        <v>70</v>
      </c>
      <c r="M106" s="12" t="s">
        <v>3335</v>
      </c>
      <c r="N106" s="11" t="s">
        <v>50</v>
      </c>
      <c r="O106" s="10">
        <v>27337</v>
      </c>
      <c r="P106" s="34"/>
      <c r="Q106" s="35"/>
    </row>
    <row r="107" spans="1:17" ht="15" thickBot="1" x14ac:dyDescent="0.35">
      <c r="A107" s="70" t="s">
        <v>4031</v>
      </c>
      <c r="B107" s="9" t="str">
        <f t="shared" si="2"/>
        <v/>
      </c>
      <c r="C107" s="8" t="str">
        <f t="shared" si="3"/>
        <v>◄</v>
      </c>
      <c r="D107" s="7"/>
      <c r="E107" s="6"/>
      <c r="F107" s="45" t="s">
        <v>241</v>
      </c>
      <c r="G107" s="17" t="s">
        <v>3331</v>
      </c>
      <c r="H107" s="16" t="s">
        <v>4249</v>
      </c>
      <c r="I107" s="15" t="s">
        <v>4107</v>
      </c>
      <c r="J107" s="15">
        <v>1736</v>
      </c>
      <c r="K107" s="14" t="s">
        <v>50</v>
      </c>
      <c r="L107" s="125" t="s">
        <v>4319</v>
      </c>
      <c r="M107" s="12" t="s">
        <v>3335</v>
      </c>
      <c r="N107" s="11" t="s">
        <v>50</v>
      </c>
      <c r="O107" s="10">
        <v>27337</v>
      </c>
      <c r="P107" s="34"/>
      <c r="Q107" s="35"/>
    </row>
    <row r="108" spans="1:17" x14ac:dyDescent="0.3">
      <c r="A108" s="70" t="s">
        <v>4031</v>
      </c>
      <c r="B108" s="9" t="str">
        <f t="shared" si="2"/>
        <v/>
      </c>
      <c r="C108" s="8" t="str">
        <f t="shared" si="3"/>
        <v>◄</v>
      </c>
      <c r="D108" s="7"/>
      <c r="E108" s="6"/>
      <c r="F108" s="46" t="s">
        <v>245</v>
      </c>
      <c r="G108" s="17" t="s">
        <v>3342</v>
      </c>
      <c r="H108" s="16" t="s">
        <v>3343</v>
      </c>
      <c r="I108" s="15">
        <v>0</v>
      </c>
      <c r="J108" s="15" t="s">
        <v>3344</v>
      </c>
      <c r="K108" s="14" t="s">
        <v>17</v>
      </c>
      <c r="L108" s="106">
        <v>0</v>
      </c>
      <c r="M108" s="12" t="s">
        <v>3345</v>
      </c>
      <c r="N108" s="11" t="s">
        <v>3346</v>
      </c>
      <c r="O108" s="10">
        <v>27351</v>
      </c>
      <c r="P108" s="32" t="s">
        <v>3347</v>
      </c>
      <c r="Q108" s="33">
        <v>0</v>
      </c>
    </row>
    <row r="109" spans="1:17" x14ac:dyDescent="0.3">
      <c r="A109" s="70" t="s">
        <v>4031</v>
      </c>
      <c r="B109" s="9" t="str">
        <f t="shared" si="2"/>
        <v/>
      </c>
      <c r="C109" s="8" t="str">
        <f t="shared" si="3"/>
        <v>◄</v>
      </c>
      <c r="D109" s="7"/>
      <c r="E109" s="6"/>
      <c r="F109" s="45" t="s">
        <v>246</v>
      </c>
      <c r="G109" s="17" t="s">
        <v>3342</v>
      </c>
      <c r="H109" s="16" t="s">
        <v>3348</v>
      </c>
      <c r="I109" s="15">
        <v>0</v>
      </c>
      <c r="J109" s="15" t="s">
        <v>3344</v>
      </c>
      <c r="K109" s="14" t="s">
        <v>50</v>
      </c>
      <c r="L109" s="106" t="s">
        <v>70</v>
      </c>
      <c r="M109" s="12" t="s">
        <v>3345</v>
      </c>
      <c r="N109" s="11" t="s">
        <v>50</v>
      </c>
      <c r="O109" s="10">
        <v>27351</v>
      </c>
      <c r="P109" s="34"/>
      <c r="Q109" s="35"/>
    </row>
    <row r="110" spans="1:17" ht="15" thickBot="1" x14ac:dyDescent="0.35">
      <c r="A110" s="70" t="s">
        <v>4031</v>
      </c>
      <c r="B110" s="9" t="str">
        <f t="shared" si="2"/>
        <v/>
      </c>
      <c r="C110" s="8" t="str">
        <f t="shared" si="3"/>
        <v>◄</v>
      </c>
      <c r="D110" s="7"/>
      <c r="E110" s="6"/>
      <c r="F110" s="45" t="s">
        <v>960</v>
      </c>
      <c r="G110" s="17" t="s">
        <v>3342</v>
      </c>
      <c r="H110" s="16" t="s">
        <v>4250</v>
      </c>
      <c r="I110" s="15" t="s">
        <v>4107</v>
      </c>
      <c r="J110" s="15" t="s">
        <v>3344</v>
      </c>
      <c r="K110" s="14" t="s">
        <v>50</v>
      </c>
      <c r="L110" s="125" t="s">
        <v>4319</v>
      </c>
      <c r="M110" s="12" t="s">
        <v>3345</v>
      </c>
      <c r="N110" s="11" t="s">
        <v>50</v>
      </c>
      <c r="O110" s="10">
        <v>27351</v>
      </c>
      <c r="P110" s="34"/>
      <c r="Q110" s="35"/>
    </row>
    <row r="111" spans="1:17" x14ac:dyDescent="0.3">
      <c r="A111" s="70" t="s">
        <v>4031</v>
      </c>
      <c r="B111" s="9" t="str">
        <f t="shared" si="2"/>
        <v/>
      </c>
      <c r="C111" s="8" t="str">
        <f t="shared" si="3"/>
        <v>◄</v>
      </c>
      <c r="D111" s="7"/>
      <c r="E111" s="6"/>
      <c r="F111" s="46" t="s">
        <v>252</v>
      </c>
      <c r="G111" s="17" t="s">
        <v>3349</v>
      </c>
      <c r="H111" s="16" t="s">
        <v>3350</v>
      </c>
      <c r="I111" s="15" t="s">
        <v>28</v>
      </c>
      <c r="J111" s="15" t="s">
        <v>3351</v>
      </c>
      <c r="K111" s="14" t="s">
        <v>64</v>
      </c>
      <c r="L111" s="106" t="s">
        <v>18</v>
      </c>
      <c r="M111" s="12" t="s">
        <v>3352</v>
      </c>
      <c r="N111" s="11" t="s">
        <v>3353</v>
      </c>
      <c r="O111" s="10">
        <v>27372</v>
      </c>
      <c r="P111" s="32" t="s">
        <v>3354</v>
      </c>
      <c r="Q111" s="33">
        <v>0</v>
      </c>
    </row>
    <row r="112" spans="1:17" x14ac:dyDescent="0.3">
      <c r="A112" s="70" t="s">
        <v>4031</v>
      </c>
      <c r="B112" s="9" t="str">
        <f t="shared" si="2"/>
        <v/>
      </c>
      <c r="C112" s="8" t="str">
        <f t="shared" si="3"/>
        <v>◄</v>
      </c>
      <c r="D112" s="7"/>
      <c r="E112" s="6"/>
      <c r="F112" s="45" t="s">
        <v>253</v>
      </c>
      <c r="G112" s="17" t="s">
        <v>3349</v>
      </c>
      <c r="H112" s="16" t="s">
        <v>3355</v>
      </c>
      <c r="I112" s="15" t="s">
        <v>16</v>
      </c>
      <c r="J112" s="15" t="s">
        <v>3351</v>
      </c>
      <c r="K112" s="14" t="s">
        <v>906</v>
      </c>
      <c r="L112" s="106" t="s">
        <v>18</v>
      </c>
      <c r="M112" s="12" t="s">
        <v>3352</v>
      </c>
      <c r="N112" s="11" t="s">
        <v>3353</v>
      </c>
      <c r="O112" s="10">
        <v>27372</v>
      </c>
      <c r="P112" s="34"/>
      <c r="Q112" s="35"/>
    </row>
    <row r="113" spans="1:17" ht="15" thickBot="1" x14ac:dyDescent="0.35">
      <c r="A113" s="70" t="s">
        <v>4031</v>
      </c>
      <c r="B113" s="9" t="str">
        <f t="shared" si="2"/>
        <v/>
      </c>
      <c r="C113" s="8" t="str">
        <f t="shared" si="3"/>
        <v>◄</v>
      </c>
      <c r="D113" s="7"/>
      <c r="E113" s="6"/>
      <c r="F113" s="45" t="s">
        <v>964</v>
      </c>
      <c r="G113" s="17" t="s">
        <v>3349</v>
      </c>
      <c r="H113" s="16" t="s">
        <v>4251</v>
      </c>
      <c r="I113" s="15" t="s">
        <v>16</v>
      </c>
      <c r="J113" s="15" t="s">
        <v>3351</v>
      </c>
      <c r="K113" s="14" t="s">
        <v>64</v>
      </c>
      <c r="L113" s="106" t="s">
        <v>18</v>
      </c>
      <c r="M113" s="12" t="s">
        <v>3352</v>
      </c>
      <c r="N113" s="11" t="s">
        <v>3353</v>
      </c>
      <c r="O113" s="10">
        <v>27372</v>
      </c>
      <c r="P113" s="34"/>
      <c r="Q113" s="35"/>
    </row>
    <row r="114" spans="1:17" x14ac:dyDescent="0.3">
      <c r="A114" s="70" t="s">
        <v>4031</v>
      </c>
      <c r="B114" s="9" t="str">
        <f t="shared" si="2"/>
        <v/>
      </c>
      <c r="C114" s="8" t="str">
        <f t="shared" si="3"/>
        <v>◄</v>
      </c>
      <c r="D114" s="7"/>
      <c r="E114" s="6"/>
      <c r="F114" s="46" t="s">
        <v>258</v>
      </c>
      <c r="G114" s="17" t="s">
        <v>3349</v>
      </c>
      <c r="H114" s="16" t="s">
        <v>3356</v>
      </c>
      <c r="I114" s="15">
        <v>0</v>
      </c>
      <c r="J114" s="15">
        <v>1739</v>
      </c>
      <c r="K114" s="14" t="s">
        <v>2441</v>
      </c>
      <c r="L114" s="106" t="s">
        <v>18</v>
      </c>
      <c r="M114" s="12" t="s">
        <v>3352</v>
      </c>
      <c r="N114" s="11" t="s">
        <v>3353</v>
      </c>
      <c r="O114" s="10">
        <v>27372</v>
      </c>
      <c r="P114" s="32" t="s">
        <v>3354</v>
      </c>
      <c r="Q114" s="33">
        <v>0</v>
      </c>
    </row>
    <row r="115" spans="1:17" x14ac:dyDescent="0.3">
      <c r="A115" s="70" t="s">
        <v>4031</v>
      </c>
      <c r="B115" s="9" t="str">
        <f t="shared" si="2"/>
        <v/>
      </c>
      <c r="C115" s="8" t="str">
        <f t="shared" si="3"/>
        <v>◄</v>
      </c>
      <c r="D115" s="7"/>
      <c r="E115" s="6"/>
      <c r="F115" s="45" t="s">
        <v>259</v>
      </c>
      <c r="G115" s="17" t="s">
        <v>3349</v>
      </c>
      <c r="H115" s="16" t="s">
        <v>3357</v>
      </c>
      <c r="I115" s="15">
        <v>0</v>
      </c>
      <c r="J115" s="15">
        <v>1739</v>
      </c>
      <c r="K115" s="14" t="s">
        <v>2441</v>
      </c>
      <c r="L115" s="106">
        <v>0</v>
      </c>
      <c r="M115" s="12" t="s">
        <v>3352</v>
      </c>
      <c r="N115" s="11" t="s">
        <v>3353</v>
      </c>
      <c r="O115" s="10">
        <v>27372</v>
      </c>
      <c r="P115" s="34"/>
      <c r="Q115" s="35"/>
    </row>
    <row r="116" spans="1:17" ht="15" thickBot="1" x14ac:dyDescent="0.35">
      <c r="A116" s="70" t="s">
        <v>4031</v>
      </c>
      <c r="B116" s="9" t="str">
        <f t="shared" si="2"/>
        <v/>
      </c>
      <c r="C116" s="8" t="str">
        <f t="shared" si="3"/>
        <v>◄</v>
      </c>
      <c r="D116" s="7"/>
      <c r="E116" s="6"/>
      <c r="F116" s="45" t="s">
        <v>1507</v>
      </c>
      <c r="G116" s="17" t="s">
        <v>3349</v>
      </c>
      <c r="H116" s="16" t="s">
        <v>4252</v>
      </c>
      <c r="I116" s="15">
        <v>0</v>
      </c>
      <c r="J116" s="15">
        <v>1739</v>
      </c>
      <c r="K116" s="14" t="s">
        <v>50</v>
      </c>
      <c r="L116" s="106" t="s">
        <v>70</v>
      </c>
      <c r="M116" s="12" t="s">
        <v>3352</v>
      </c>
      <c r="N116" s="11" t="s">
        <v>50</v>
      </c>
      <c r="O116" s="10">
        <v>27372</v>
      </c>
      <c r="P116" s="34"/>
      <c r="Q116" s="35"/>
    </row>
    <row r="117" spans="1:17" x14ac:dyDescent="0.3">
      <c r="A117" s="70" t="s">
        <v>4031</v>
      </c>
      <c r="B117" s="9" t="str">
        <f t="shared" si="2"/>
        <v/>
      </c>
      <c r="C117" s="8" t="str">
        <f t="shared" si="3"/>
        <v>◄</v>
      </c>
      <c r="D117" s="7"/>
      <c r="E117" s="6"/>
      <c r="F117" s="46" t="s">
        <v>264</v>
      </c>
      <c r="G117" s="17" t="s">
        <v>3349</v>
      </c>
      <c r="H117" s="16" t="s">
        <v>3358</v>
      </c>
      <c r="I117" s="15">
        <v>0</v>
      </c>
      <c r="J117" s="15">
        <v>1740</v>
      </c>
      <c r="K117" s="14" t="s">
        <v>3359</v>
      </c>
      <c r="L117" s="106" t="s">
        <v>18</v>
      </c>
      <c r="M117" s="12" t="s">
        <v>3352</v>
      </c>
      <c r="N117" s="11" t="s">
        <v>3353</v>
      </c>
      <c r="O117" s="10">
        <v>27372</v>
      </c>
      <c r="P117" s="32" t="s">
        <v>3354</v>
      </c>
      <c r="Q117" s="33">
        <v>0</v>
      </c>
    </row>
    <row r="118" spans="1:17" ht="15" thickBot="1" x14ac:dyDescent="0.35">
      <c r="A118" s="70" t="s">
        <v>4031</v>
      </c>
      <c r="B118" s="9" t="str">
        <f t="shared" si="2"/>
        <v/>
      </c>
      <c r="C118" s="8" t="str">
        <f t="shared" si="3"/>
        <v>◄</v>
      </c>
      <c r="D118" s="7"/>
      <c r="E118" s="6"/>
      <c r="F118" s="45" t="s">
        <v>265</v>
      </c>
      <c r="G118" s="17" t="s">
        <v>3349</v>
      </c>
      <c r="H118" s="16" t="s">
        <v>3360</v>
      </c>
      <c r="I118" s="15">
        <v>0</v>
      </c>
      <c r="J118" s="15">
        <v>1740</v>
      </c>
      <c r="K118" s="14" t="s">
        <v>50</v>
      </c>
      <c r="L118" s="106" t="s">
        <v>70</v>
      </c>
      <c r="M118" s="12" t="s">
        <v>3352</v>
      </c>
      <c r="N118" s="11" t="s">
        <v>50</v>
      </c>
      <c r="O118" s="10">
        <v>27372</v>
      </c>
      <c r="P118" s="34"/>
      <c r="Q118" s="35"/>
    </row>
    <row r="119" spans="1:17" x14ac:dyDescent="0.3">
      <c r="A119" s="70" t="s">
        <v>4031</v>
      </c>
      <c r="B119" s="9" t="str">
        <f t="shared" si="2"/>
        <v/>
      </c>
      <c r="C119" s="8" t="str">
        <f t="shared" si="3"/>
        <v>◄</v>
      </c>
      <c r="D119" s="7"/>
      <c r="E119" s="6"/>
      <c r="F119" s="46" t="s">
        <v>270</v>
      </c>
      <c r="G119" s="17" t="s">
        <v>3349</v>
      </c>
      <c r="H119" s="16" t="s">
        <v>3361</v>
      </c>
      <c r="I119" s="15">
        <v>0</v>
      </c>
      <c r="J119" s="15">
        <v>1741</v>
      </c>
      <c r="K119" s="14" t="s">
        <v>3359</v>
      </c>
      <c r="L119" s="106" t="s">
        <v>18</v>
      </c>
      <c r="M119" s="12" t="s">
        <v>3352</v>
      </c>
      <c r="N119" s="11" t="s">
        <v>3353</v>
      </c>
      <c r="O119" s="10">
        <v>27372</v>
      </c>
      <c r="P119" s="32" t="s">
        <v>3354</v>
      </c>
      <c r="Q119" s="33">
        <v>0</v>
      </c>
    </row>
    <row r="120" spans="1:17" ht="15" thickBot="1" x14ac:dyDescent="0.35">
      <c r="A120" s="70" t="s">
        <v>4031</v>
      </c>
      <c r="B120" s="9" t="str">
        <f t="shared" si="2"/>
        <v/>
      </c>
      <c r="C120" s="8" t="str">
        <f t="shared" si="3"/>
        <v>◄</v>
      </c>
      <c r="D120" s="7"/>
      <c r="E120" s="6"/>
      <c r="F120" s="45" t="s">
        <v>271</v>
      </c>
      <c r="G120" s="17" t="s">
        <v>3349</v>
      </c>
      <c r="H120" s="16" t="s">
        <v>3362</v>
      </c>
      <c r="I120" s="15">
        <v>0</v>
      </c>
      <c r="J120" s="15">
        <v>1741</v>
      </c>
      <c r="K120" s="14" t="s">
        <v>50</v>
      </c>
      <c r="L120" s="106" t="s">
        <v>70</v>
      </c>
      <c r="M120" s="12" t="s">
        <v>3352</v>
      </c>
      <c r="N120" s="11" t="s">
        <v>50</v>
      </c>
      <c r="O120" s="10">
        <v>27372</v>
      </c>
      <c r="P120" s="34"/>
      <c r="Q120" s="35"/>
    </row>
    <row r="121" spans="1:17" x14ac:dyDescent="0.3">
      <c r="A121" s="70" t="s">
        <v>4031</v>
      </c>
      <c r="B121" s="9" t="str">
        <f t="shared" si="2"/>
        <v/>
      </c>
      <c r="C121" s="8" t="str">
        <f t="shared" si="3"/>
        <v>◄</v>
      </c>
      <c r="D121" s="7"/>
      <c r="E121" s="6"/>
      <c r="F121" s="46" t="s">
        <v>281</v>
      </c>
      <c r="G121" s="17" t="s">
        <v>3349</v>
      </c>
      <c r="H121" s="16" t="s">
        <v>4253</v>
      </c>
      <c r="I121" s="15" t="s">
        <v>4107</v>
      </c>
      <c r="J121" s="15">
        <v>1738</v>
      </c>
      <c r="K121" s="14" t="s">
        <v>50</v>
      </c>
      <c r="L121" s="125" t="s">
        <v>4319</v>
      </c>
      <c r="M121" s="12" t="s">
        <v>3352</v>
      </c>
      <c r="N121" s="11" t="s">
        <v>50</v>
      </c>
      <c r="O121" s="10">
        <v>27372</v>
      </c>
      <c r="P121" s="32" t="s">
        <v>3354</v>
      </c>
      <c r="Q121" s="33">
        <v>0</v>
      </c>
    </row>
    <row r="122" spans="1:17" x14ac:dyDescent="0.3">
      <c r="A122" s="70" t="s">
        <v>4031</v>
      </c>
      <c r="B122" s="9" t="str">
        <f t="shared" si="2"/>
        <v/>
      </c>
      <c r="C122" s="8" t="str">
        <f t="shared" si="3"/>
        <v>◄</v>
      </c>
      <c r="D122" s="7"/>
      <c r="E122" s="6"/>
      <c r="F122" s="45" t="s">
        <v>282</v>
      </c>
      <c r="G122" s="17" t="s">
        <v>3349</v>
      </c>
      <c r="H122" s="16" t="s">
        <v>4254</v>
      </c>
      <c r="I122" s="15" t="s">
        <v>4107</v>
      </c>
      <c r="J122" s="15">
        <v>1739</v>
      </c>
      <c r="K122" s="14" t="s">
        <v>50</v>
      </c>
      <c r="L122" s="125" t="s">
        <v>4319</v>
      </c>
      <c r="M122" s="12" t="s">
        <v>3352</v>
      </c>
      <c r="N122" s="11" t="s">
        <v>50</v>
      </c>
      <c r="O122" s="10">
        <v>27372</v>
      </c>
      <c r="P122" s="34"/>
      <c r="Q122" s="35"/>
    </row>
    <row r="123" spans="1:17" x14ac:dyDescent="0.3">
      <c r="A123" s="70" t="s">
        <v>4031</v>
      </c>
      <c r="B123" s="9" t="str">
        <f t="shared" si="2"/>
        <v/>
      </c>
      <c r="C123" s="8" t="str">
        <f t="shared" si="3"/>
        <v>◄</v>
      </c>
      <c r="D123" s="7"/>
      <c r="E123" s="6"/>
      <c r="F123" s="45" t="s">
        <v>987</v>
      </c>
      <c r="G123" s="17" t="s">
        <v>3349</v>
      </c>
      <c r="H123" s="16" t="s">
        <v>4255</v>
      </c>
      <c r="I123" s="15" t="s">
        <v>4107</v>
      </c>
      <c r="J123" s="15">
        <v>1740</v>
      </c>
      <c r="K123" s="14" t="s">
        <v>50</v>
      </c>
      <c r="L123" s="125" t="s">
        <v>4319</v>
      </c>
      <c r="M123" s="12" t="s">
        <v>3352</v>
      </c>
      <c r="N123" s="11" t="s">
        <v>50</v>
      </c>
      <c r="O123" s="10">
        <v>27372</v>
      </c>
      <c r="P123" s="34"/>
      <c r="Q123" s="35"/>
    </row>
    <row r="124" spans="1:17" ht="15" thickBot="1" x14ac:dyDescent="0.35">
      <c r="A124" s="70" t="s">
        <v>4031</v>
      </c>
      <c r="B124" s="9" t="str">
        <f t="shared" si="2"/>
        <v/>
      </c>
      <c r="C124" s="8" t="str">
        <f t="shared" si="3"/>
        <v>◄</v>
      </c>
      <c r="D124" s="7"/>
      <c r="E124" s="6"/>
      <c r="F124" s="45" t="s">
        <v>987</v>
      </c>
      <c r="G124" s="17" t="s">
        <v>3349</v>
      </c>
      <c r="H124" s="16" t="s">
        <v>4256</v>
      </c>
      <c r="I124" s="15" t="s">
        <v>4107</v>
      </c>
      <c r="J124" s="15">
        <v>1741</v>
      </c>
      <c r="K124" s="14" t="s">
        <v>50</v>
      </c>
      <c r="L124" s="125" t="s">
        <v>4319</v>
      </c>
      <c r="M124" s="12" t="s">
        <v>3352</v>
      </c>
      <c r="N124" s="11" t="s">
        <v>50</v>
      </c>
      <c r="O124" s="10">
        <v>27372</v>
      </c>
      <c r="P124" s="38"/>
      <c r="Q124" s="39"/>
    </row>
    <row r="125" spans="1:17" x14ac:dyDescent="0.3">
      <c r="A125" s="70" t="s">
        <v>4031</v>
      </c>
      <c r="B125" s="9" t="str">
        <f t="shared" si="2"/>
        <v/>
      </c>
      <c r="C125" s="8" t="str">
        <f t="shared" si="3"/>
        <v>◄</v>
      </c>
      <c r="D125" s="7"/>
      <c r="E125" s="6"/>
      <c r="F125" s="46" t="s">
        <v>287</v>
      </c>
      <c r="G125" s="17" t="s">
        <v>3363</v>
      </c>
      <c r="H125" s="16" t="s">
        <v>3364</v>
      </c>
      <c r="I125" s="15">
        <v>0</v>
      </c>
      <c r="J125" s="15" t="s">
        <v>3365</v>
      </c>
      <c r="K125" s="14" t="s">
        <v>64</v>
      </c>
      <c r="L125" s="106" t="s">
        <v>18</v>
      </c>
      <c r="M125" s="12" t="s">
        <v>3366</v>
      </c>
      <c r="N125" s="11" t="s">
        <v>3367</v>
      </c>
      <c r="O125" s="10">
        <v>27379</v>
      </c>
      <c r="P125" s="32" t="s">
        <v>3368</v>
      </c>
      <c r="Q125" s="33">
        <v>0</v>
      </c>
    </row>
    <row r="126" spans="1:17" x14ac:dyDescent="0.3">
      <c r="A126" s="70" t="s">
        <v>4031</v>
      </c>
      <c r="B126" s="9" t="str">
        <f t="shared" si="2"/>
        <v/>
      </c>
      <c r="C126" s="8" t="str">
        <f t="shared" si="3"/>
        <v>◄</v>
      </c>
      <c r="D126" s="7"/>
      <c r="E126" s="6"/>
      <c r="F126" s="45" t="s">
        <v>288</v>
      </c>
      <c r="G126" s="17" t="s">
        <v>3363</v>
      </c>
      <c r="H126" s="16" t="s">
        <v>4257</v>
      </c>
      <c r="I126" s="15">
        <v>0</v>
      </c>
      <c r="J126" s="15" t="s">
        <v>3365</v>
      </c>
      <c r="K126" s="14" t="s">
        <v>906</v>
      </c>
      <c r="L126" s="106" t="s">
        <v>18</v>
      </c>
      <c r="M126" s="12" t="s">
        <v>3366</v>
      </c>
      <c r="N126" s="11" t="s">
        <v>3367</v>
      </c>
      <c r="O126" s="10">
        <v>27379</v>
      </c>
      <c r="P126" s="34"/>
      <c r="Q126" s="35"/>
    </row>
    <row r="127" spans="1:17" ht="15" thickBot="1" x14ac:dyDescent="0.35">
      <c r="A127" s="70" t="s">
        <v>4031</v>
      </c>
      <c r="B127" s="9" t="str">
        <f t="shared" si="2"/>
        <v/>
      </c>
      <c r="C127" s="8" t="str">
        <f t="shared" si="3"/>
        <v>◄</v>
      </c>
      <c r="D127" s="7"/>
      <c r="E127" s="6"/>
      <c r="F127" s="45" t="s">
        <v>989</v>
      </c>
      <c r="G127" s="17" t="s">
        <v>3363</v>
      </c>
      <c r="H127" s="16" t="s">
        <v>4258</v>
      </c>
      <c r="I127" s="15" t="s">
        <v>4107</v>
      </c>
      <c r="J127" s="15" t="s">
        <v>3365</v>
      </c>
      <c r="K127" s="14" t="s">
        <v>50</v>
      </c>
      <c r="L127" s="125" t="s">
        <v>4319</v>
      </c>
      <c r="M127" s="12" t="s">
        <v>3366</v>
      </c>
      <c r="N127" s="11" t="s">
        <v>50</v>
      </c>
      <c r="O127" s="10">
        <v>27379</v>
      </c>
      <c r="P127" s="34"/>
      <c r="Q127" s="35"/>
    </row>
    <row r="128" spans="1:17" x14ac:dyDescent="0.3">
      <c r="A128" s="70" t="s">
        <v>4031</v>
      </c>
      <c r="B128" s="9" t="str">
        <f t="shared" si="2"/>
        <v/>
      </c>
      <c r="C128" s="8" t="str">
        <f t="shared" si="3"/>
        <v>◄</v>
      </c>
      <c r="D128" s="7"/>
      <c r="E128" s="6"/>
      <c r="F128" s="46" t="s">
        <v>292</v>
      </c>
      <c r="G128" s="17" t="s">
        <v>3369</v>
      </c>
      <c r="H128" s="16" t="s">
        <v>3370</v>
      </c>
      <c r="I128" s="15">
        <v>0</v>
      </c>
      <c r="J128" s="15" t="s">
        <v>3371</v>
      </c>
      <c r="K128" s="14" t="s">
        <v>64</v>
      </c>
      <c r="L128" s="106" t="s">
        <v>18</v>
      </c>
      <c r="M128" s="12" t="s">
        <v>2485</v>
      </c>
      <c r="N128" s="11">
        <v>27379</v>
      </c>
      <c r="O128" s="10">
        <v>27379</v>
      </c>
      <c r="P128" s="32" t="s">
        <v>3372</v>
      </c>
      <c r="Q128" s="33">
        <v>0</v>
      </c>
    </row>
    <row r="129" spans="1:17" x14ac:dyDescent="0.3">
      <c r="A129" s="70" t="s">
        <v>4031</v>
      </c>
      <c r="B129" s="9" t="str">
        <f t="shared" si="2"/>
        <v/>
      </c>
      <c r="C129" s="8" t="str">
        <f t="shared" si="3"/>
        <v>◄</v>
      </c>
      <c r="D129" s="7"/>
      <c r="E129" s="6"/>
      <c r="F129" s="45" t="s">
        <v>293</v>
      </c>
      <c r="G129" s="17" t="s">
        <v>3369</v>
      </c>
      <c r="H129" s="16" t="s">
        <v>3373</v>
      </c>
      <c r="I129" s="15">
        <v>0</v>
      </c>
      <c r="J129" s="15">
        <v>1744</v>
      </c>
      <c r="K129" s="14" t="s">
        <v>64</v>
      </c>
      <c r="L129" s="106" t="s">
        <v>18</v>
      </c>
      <c r="M129" s="12" t="s">
        <v>2485</v>
      </c>
      <c r="N129" s="11">
        <v>27379</v>
      </c>
      <c r="O129" s="10">
        <v>27379</v>
      </c>
      <c r="P129" s="34"/>
      <c r="Q129" s="35"/>
    </row>
    <row r="130" spans="1:17" x14ac:dyDescent="0.3">
      <c r="A130" s="70" t="s">
        <v>4031</v>
      </c>
      <c r="B130" s="9" t="str">
        <f t="shared" si="2"/>
        <v/>
      </c>
      <c r="C130" s="8" t="str">
        <f t="shared" si="3"/>
        <v>◄</v>
      </c>
      <c r="D130" s="7"/>
      <c r="E130" s="6"/>
      <c r="F130" s="45" t="s">
        <v>294</v>
      </c>
      <c r="G130" s="17" t="s">
        <v>3369</v>
      </c>
      <c r="H130" s="16" t="s">
        <v>4259</v>
      </c>
      <c r="I130" s="15" t="s">
        <v>4107</v>
      </c>
      <c r="J130" s="15" t="s">
        <v>3371</v>
      </c>
      <c r="K130" s="14" t="s">
        <v>50</v>
      </c>
      <c r="L130" s="125" t="s">
        <v>4319</v>
      </c>
      <c r="M130" s="12" t="s">
        <v>2485</v>
      </c>
      <c r="N130" s="11" t="s">
        <v>50</v>
      </c>
      <c r="O130" s="10">
        <v>27379</v>
      </c>
      <c r="P130" s="34"/>
      <c r="Q130" s="35"/>
    </row>
    <row r="131" spans="1:17" ht="15" thickBot="1" x14ac:dyDescent="0.35">
      <c r="A131" s="70" t="s">
        <v>4031</v>
      </c>
      <c r="B131" s="9" t="str">
        <f t="shared" si="2"/>
        <v/>
      </c>
      <c r="C131" s="8" t="str">
        <f t="shared" si="3"/>
        <v>◄</v>
      </c>
      <c r="D131" s="7"/>
      <c r="E131" s="6"/>
      <c r="F131" s="45" t="s">
        <v>294</v>
      </c>
      <c r="G131" s="17" t="s">
        <v>3369</v>
      </c>
      <c r="H131" s="16" t="s">
        <v>4260</v>
      </c>
      <c r="I131" s="15" t="s">
        <v>4107</v>
      </c>
      <c r="J131" s="15">
        <v>1744</v>
      </c>
      <c r="K131" s="14" t="s">
        <v>50</v>
      </c>
      <c r="L131" s="125" t="s">
        <v>4319</v>
      </c>
      <c r="M131" s="12" t="s">
        <v>2485</v>
      </c>
      <c r="N131" s="11" t="s">
        <v>50</v>
      </c>
      <c r="O131" s="10">
        <v>27379</v>
      </c>
      <c r="P131" s="38"/>
      <c r="Q131" s="39"/>
    </row>
    <row r="132" spans="1:17" x14ac:dyDescent="0.3">
      <c r="A132" s="70" t="s">
        <v>4031</v>
      </c>
      <c r="B132" s="9" t="str">
        <f t="shared" si="2"/>
        <v/>
      </c>
      <c r="C132" s="8" t="str">
        <f t="shared" si="3"/>
        <v>◄</v>
      </c>
      <c r="D132" s="7"/>
      <c r="E132" s="6"/>
      <c r="F132" s="46" t="s">
        <v>300</v>
      </c>
      <c r="G132" s="17" t="s">
        <v>3374</v>
      </c>
      <c r="H132" s="16" t="s">
        <v>3375</v>
      </c>
      <c r="I132" s="15">
        <v>0</v>
      </c>
      <c r="J132" s="15" t="s">
        <v>3376</v>
      </c>
      <c r="K132" s="14" t="s">
        <v>64</v>
      </c>
      <c r="L132" s="106" t="s">
        <v>18</v>
      </c>
      <c r="M132" s="12" t="s">
        <v>3377</v>
      </c>
      <c r="N132" s="11">
        <v>27470</v>
      </c>
      <c r="O132" s="10">
        <v>27470</v>
      </c>
      <c r="P132" s="40" t="s">
        <v>3378</v>
      </c>
      <c r="Q132" s="33">
        <v>0</v>
      </c>
    </row>
    <row r="133" spans="1:17" x14ac:dyDescent="0.3">
      <c r="A133" s="70" t="s">
        <v>4031</v>
      </c>
      <c r="B133" s="9" t="str">
        <f t="shared" si="2"/>
        <v/>
      </c>
      <c r="C133" s="8" t="str">
        <f t="shared" si="3"/>
        <v>◄</v>
      </c>
      <c r="D133" s="7"/>
      <c r="E133" s="6"/>
      <c r="F133" s="45" t="s">
        <v>301</v>
      </c>
      <c r="G133" s="17" t="s">
        <v>3374</v>
      </c>
      <c r="H133" s="16" t="s">
        <v>3379</v>
      </c>
      <c r="I133" s="15">
        <v>0</v>
      </c>
      <c r="J133" s="15" t="s">
        <v>3380</v>
      </c>
      <c r="K133" s="14" t="s">
        <v>64</v>
      </c>
      <c r="L133" s="106" t="s">
        <v>18</v>
      </c>
      <c r="M133" s="12" t="s">
        <v>3377</v>
      </c>
      <c r="N133" s="11">
        <v>27470</v>
      </c>
      <c r="O133" s="10">
        <v>27470</v>
      </c>
      <c r="P133" s="41"/>
      <c r="Q133" s="35"/>
    </row>
    <row r="134" spans="1:17" x14ac:dyDescent="0.3">
      <c r="A134" s="70" t="s">
        <v>4031</v>
      </c>
      <c r="B134" s="9" t="str">
        <f t="shared" si="2"/>
        <v/>
      </c>
      <c r="C134" s="8" t="str">
        <f t="shared" si="3"/>
        <v>◄</v>
      </c>
      <c r="D134" s="7"/>
      <c r="E134" s="6"/>
      <c r="F134" s="45" t="s">
        <v>1000</v>
      </c>
      <c r="G134" s="17" t="s">
        <v>3374</v>
      </c>
      <c r="H134" s="16" t="s">
        <v>3381</v>
      </c>
      <c r="I134" s="15">
        <v>0</v>
      </c>
      <c r="J134" s="15" t="s">
        <v>3382</v>
      </c>
      <c r="K134" s="14" t="s">
        <v>50</v>
      </c>
      <c r="L134" s="106" t="s">
        <v>70</v>
      </c>
      <c r="M134" s="12" t="s">
        <v>3377</v>
      </c>
      <c r="N134" s="11" t="s">
        <v>50</v>
      </c>
      <c r="O134" s="10">
        <v>27470</v>
      </c>
      <c r="P134" s="41"/>
      <c r="Q134" s="35"/>
    </row>
    <row r="135" spans="1:17" x14ac:dyDescent="0.3">
      <c r="A135" s="70" t="s">
        <v>4031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46" t="s">
        <v>499</v>
      </c>
      <c r="G135" s="124" t="s">
        <v>4210</v>
      </c>
      <c r="H135" s="16"/>
      <c r="I135" s="15"/>
      <c r="J135" s="15"/>
      <c r="K135" s="14"/>
      <c r="L135" s="106"/>
      <c r="M135" s="12"/>
      <c r="N135" s="11"/>
      <c r="O135" s="10"/>
      <c r="P135" s="41"/>
      <c r="Q135" s="35"/>
    </row>
    <row r="136" spans="1:17" x14ac:dyDescent="0.3">
      <c r="A136" s="70" t="s">
        <v>4031</v>
      </c>
      <c r="B136" s="9" t="str">
        <f t="shared" si="4"/>
        <v/>
      </c>
      <c r="C136" s="8" t="str">
        <f t="shared" si="5"/>
        <v>◄</v>
      </c>
      <c r="D136" s="7"/>
      <c r="E136" s="6"/>
      <c r="F136" s="46" t="s">
        <v>304</v>
      </c>
      <c r="G136" s="17" t="s">
        <v>3383</v>
      </c>
      <c r="H136" s="16" t="s">
        <v>3384</v>
      </c>
      <c r="I136" s="15" t="s">
        <v>4062</v>
      </c>
      <c r="J136" s="15" t="s">
        <v>3385</v>
      </c>
      <c r="K136" s="14" t="s">
        <v>337</v>
      </c>
      <c r="L136" s="106" t="s">
        <v>18</v>
      </c>
      <c r="M136" s="12" t="s">
        <v>3386</v>
      </c>
      <c r="N136" s="11" t="s">
        <v>3387</v>
      </c>
      <c r="O136" s="10">
        <v>27442</v>
      </c>
      <c r="P136" s="41"/>
      <c r="Q136" s="35"/>
    </row>
    <row r="137" spans="1:17" x14ac:dyDescent="0.3">
      <c r="A137" s="70" t="s">
        <v>4031</v>
      </c>
      <c r="B137" s="9" t="str">
        <f t="shared" si="4"/>
        <v/>
      </c>
      <c r="C137" s="8" t="str">
        <f t="shared" si="5"/>
        <v>◄</v>
      </c>
      <c r="D137" s="7"/>
      <c r="E137" s="6"/>
      <c r="F137" s="45" t="s">
        <v>1006</v>
      </c>
      <c r="G137" s="17" t="s">
        <v>3383</v>
      </c>
      <c r="H137" s="16" t="s">
        <v>3388</v>
      </c>
      <c r="I137" s="15" t="s">
        <v>4061</v>
      </c>
      <c r="J137" s="15" t="s">
        <v>3389</v>
      </c>
      <c r="K137" s="14" t="s">
        <v>3390</v>
      </c>
      <c r="L137" s="106" t="s">
        <v>18</v>
      </c>
      <c r="M137" s="12" t="s">
        <v>3386</v>
      </c>
      <c r="N137" s="11" t="s">
        <v>3387</v>
      </c>
      <c r="O137" s="10">
        <v>27442</v>
      </c>
      <c r="P137" s="41"/>
      <c r="Q137" s="35"/>
    </row>
    <row r="138" spans="1:17" x14ac:dyDescent="0.3">
      <c r="A138" s="70" t="s">
        <v>4031</v>
      </c>
      <c r="B138" s="9" t="str">
        <f t="shared" si="4"/>
        <v/>
      </c>
      <c r="C138" s="8" t="str">
        <f t="shared" si="5"/>
        <v>◄</v>
      </c>
      <c r="D138" s="7"/>
      <c r="E138" s="6"/>
      <c r="F138" s="45" t="s">
        <v>1008</v>
      </c>
      <c r="G138" s="17" t="s">
        <v>3383</v>
      </c>
      <c r="H138" s="16" t="s">
        <v>4261</v>
      </c>
      <c r="I138" s="15" t="s">
        <v>4107</v>
      </c>
      <c r="J138" s="15" t="s">
        <v>3385</v>
      </c>
      <c r="K138" s="14" t="s">
        <v>50</v>
      </c>
      <c r="L138" s="125" t="s">
        <v>4319</v>
      </c>
      <c r="M138" s="12" t="s">
        <v>3386</v>
      </c>
      <c r="N138" s="11" t="s">
        <v>50</v>
      </c>
      <c r="O138" s="10">
        <v>27442</v>
      </c>
      <c r="P138" s="41"/>
      <c r="Q138" s="35"/>
    </row>
    <row r="139" spans="1:17" x14ac:dyDescent="0.3">
      <c r="A139" s="70" t="s">
        <v>4031</v>
      </c>
      <c r="B139" s="9" t="str">
        <f t="shared" si="4"/>
        <v/>
      </c>
      <c r="C139" s="8" t="str">
        <f t="shared" si="5"/>
        <v>◄</v>
      </c>
      <c r="D139" s="7"/>
      <c r="E139" s="6"/>
      <c r="F139" s="46" t="s">
        <v>1010</v>
      </c>
      <c r="G139" s="17" t="s">
        <v>3391</v>
      </c>
      <c r="H139" s="16" t="s">
        <v>3392</v>
      </c>
      <c r="I139" s="15">
        <v>0</v>
      </c>
      <c r="J139" s="15" t="s">
        <v>3393</v>
      </c>
      <c r="K139" s="14" t="s">
        <v>64</v>
      </c>
      <c r="L139" s="106" t="s">
        <v>18</v>
      </c>
      <c r="M139" s="12" t="s">
        <v>2485</v>
      </c>
      <c r="N139" s="11">
        <v>27442</v>
      </c>
      <c r="O139" s="10">
        <v>27442</v>
      </c>
      <c r="P139" s="34"/>
      <c r="Q139" s="35"/>
    </row>
    <row r="140" spans="1:17" x14ac:dyDescent="0.3">
      <c r="A140" s="70" t="s">
        <v>4031</v>
      </c>
      <c r="B140" s="9" t="str">
        <f t="shared" si="4"/>
        <v/>
      </c>
      <c r="C140" s="8" t="str">
        <f t="shared" si="5"/>
        <v>◄</v>
      </c>
      <c r="D140" s="7"/>
      <c r="E140" s="6"/>
      <c r="F140" s="45" t="s">
        <v>308</v>
      </c>
      <c r="G140" s="17" t="s">
        <v>3391</v>
      </c>
      <c r="H140" s="16" t="s">
        <v>3394</v>
      </c>
      <c r="I140" s="15">
        <v>0</v>
      </c>
      <c r="J140" s="15">
        <v>1748</v>
      </c>
      <c r="K140" s="14" t="s">
        <v>64</v>
      </c>
      <c r="L140" s="106" t="s">
        <v>18</v>
      </c>
      <c r="M140" s="12" t="s">
        <v>2485</v>
      </c>
      <c r="N140" s="11">
        <v>27442</v>
      </c>
      <c r="O140" s="10">
        <v>27442</v>
      </c>
      <c r="P140" s="36"/>
      <c r="Q140" s="37"/>
    </row>
    <row r="141" spans="1:17" ht="15" thickBot="1" x14ac:dyDescent="0.35">
      <c r="A141" s="70" t="s">
        <v>4031</v>
      </c>
      <c r="B141" s="9" t="str">
        <f t="shared" si="4"/>
        <v/>
      </c>
      <c r="C141" s="8" t="str">
        <f t="shared" si="5"/>
        <v>◄</v>
      </c>
      <c r="D141" s="7"/>
      <c r="E141" s="6"/>
      <c r="F141" s="45" t="s">
        <v>1013</v>
      </c>
      <c r="G141" s="17" t="s">
        <v>3391</v>
      </c>
      <c r="H141" s="16" t="s">
        <v>4262</v>
      </c>
      <c r="I141" s="15" t="s">
        <v>4107</v>
      </c>
      <c r="J141" s="15" t="s">
        <v>3393</v>
      </c>
      <c r="K141" s="14" t="s">
        <v>50</v>
      </c>
      <c r="L141" s="125" t="s">
        <v>4319</v>
      </c>
      <c r="M141" s="12" t="s">
        <v>2485</v>
      </c>
      <c r="N141" s="11" t="s">
        <v>50</v>
      </c>
      <c r="O141" s="10">
        <v>27442</v>
      </c>
      <c r="P141" s="36"/>
      <c r="Q141" s="37"/>
    </row>
    <row r="142" spans="1:17" x14ac:dyDescent="0.3">
      <c r="A142" s="70" t="s">
        <v>4031</v>
      </c>
      <c r="B142" s="9" t="str">
        <f t="shared" si="4"/>
        <v/>
      </c>
      <c r="C142" s="8" t="str">
        <f t="shared" si="5"/>
        <v>◄</v>
      </c>
      <c r="D142" s="7"/>
      <c r="E142" s="6"/>
      <c r="F142" s="45" t="s">
        <v>1013</v>
      </c>
      <c r="G142" s="17" t="s">
        <v>3391</v>
      </c>
      <c r="H142" s="16" t="s">
        <v>4263</v>
      </c>
      <c r="I142" s="15" t="s">
        <v>4107</v>
      </c>
      <c r="J142" s="15">
        <v>1748</v>
      </c>
      <c r="K142" s="14" t="s">
        <v>50</v>
      </c>
      <c r="L142" s="125" t="s">
        <v>4319</v>
      </c>
      <c r="M142" s="12" t="s">
        <v>2485</v>
      </c>
      <c r="N142" s="11" t="s">
        <v>50</v>
      </c>
      <c r="O142" s="10">
        <v>27442</v>
      </c>
      <c r="P142" s="40" t="s">
        <v>3400</v>
      </c>
      <c r="Q142" s="33">
        <v>0</v>
      </c>
    </row>
    <row r="143" spans="1:17" x14ac:dyDescent="0.3">
      <c r="A143" s="70" t="s">
        <v>4031</v>
      </c>
      <c r="B143" s="9" t="str">
        <f t="shared" si="4"/>
        <v/>
      </c>
      <c r="C143" s="8" t="str">
        <f t="shared" si="5"/>
        <v>◄</v>
      </c>
      <c r="D143" s="7"/>
      <c r="E143" s="6"/>
      <c r="F143" s="46" t="s">
        <v>311</v>
      </c>
      <c r="G143" s="17" t="s">
        <v>3395</v>
      </c>
      <c r="H143" s="16" t="s">
        <v>3396</v>
      </c>
      <c r="I143" s="15">
        <v>0</v>
      </c>
      <c r="J143" s="15" t="s">
        <v>3397</v>
      </c>
      <c r="K143" s="14" t="s">
        <v>17</v>
      </c>
      <c r="L143" s="106" t="s">
        <v>18</v>
      </c>
      <c r="M143" s="12" t="s">
        <v>3398</v>
      </c>
      <c r="N143" s="11" t="s">
        <v>3399</v>
      </c>
      <c r="O143" s="10">
        <v>27449</v>
      </c>
      <c r="P143" s="41"/>
      <c r="Q143" s="35"/>
    </row>
    <row r="144" spans="1:17" x14ac:dyDescent="0.3">
      <c r="A144" s="70" t="s">
        <v>4031</v>
      </c>
      <c r="B144" s="9" t="str">
        <f t="shared" si="4"/>
        <v/>
      </c>
      <c r="C144" s="8" t="str">
        <f t="shared" si="5"/>
        <v>◄</v>
      </c>
      <c r="D144" s="7"/>
      <c r="E144" s="6"/>
      <c r="F144" s="45" t="s">
        <v>312</v>
      </c>
      <c r="G144" s="17" t="s">
        <v>3395</v>
      </c>
      <c r="H144" s="16" t="s">
        <v>3401</v>
      </c>
      <c r="I144" s="15">
        <v>0</v>
      </c>
      <c r="J144" s="15">
        <v>1750</v>
      </c>
      <c r="K144" s="14" t="s">
        <v>17</v>
      </c>
      <c r="L144" s="106" t="s">
        <v>18</v>
      </c>
      <c r="M144" s="12" t="s">
        <v>3398</v>
      </c>
      <c r="N144" s="11" t="s">
        <v>3399</v>
      </c>
      <c r="O144" s="10">
        <v>27449</v>
      </c>
      <c r="P144" s="41"/>
      <c r="Q144" s="35"/>
    </row>
    <row r="145" spans="1:17" x14ac:dyDescent="0.3">
      <c r="A145" s="70" t="s">
        <v>4031</v>
      </c>
      <c r="B145" s="9" t="str">
        <f t="shared" si="4"/>
        <v/>
      </c>
      <c r="C145" s="8" t="str">
        <f t="shared" si="5"/>
        <v>◄</v>
      </c>
      <c r="D145" s="7"/>
      <c r="E145" s="6"/>
      <c r="F145" s="45" t="s">
        <v>313</v>
      </c>
      <c r="G145" s="17" t="s">
        <v>3395</v>
      </c>
      <c r="H145" s="16" t="s">
        <v>3402</v>
      </c>
      <c r="I145" s="15">
        <v>0</v>
      </c>
      <c r="J145" s="15">
        <v>1751</v>
      </c>
      <c r="K145" s="14" t="s">
        <v>17</v>
      </c>
      <c r="L145" s="106" t="s">
        <v>18</v>
      </c>
      <c r="M145" s="12" t="s">
        <v>3398</v>
      </c>
      <c r="N145" s="11" t="s">
        <v>3399</v>
      </c>
      <c r="O145" s="10">
        <v>27449</v>
      </c>
      <c r="P145" s="41"/>
      <c r="Q145" s="35"/>
    </row>
    <row r="146" spans="1:17" x14ac:dyDescent="0.3">
      <c r="A146" s="70" t="s">
        <v>4031</v>
      </c>
      <c r="B146" s="9" t="str">
        <f t="shared" si="4"/>
        <v/>
      </c>
      <c r="C146" s="8" t="str">
        <f t="shared" si="5"/>
        <v>◄</v>
      </c>
      <c r="D146" s="7"/>
      <c r="E146" s="6"/>
      <c r="F146" s="46" t="s">
        <v>322</v>
      </c>
      <c r="G146" s="17" t="s">
        <v>3395</v>
      </c>
      <c r="H146" s="16" t="s">
        <v>4264</v>
      </c>
      <c r="I146" s="15" t="s">
        <v>4107</v>
      </c>
      <c r="J146" s="15" t="s">
        <v>3397</v>
      </c>
      <c r="K146" s="14" t="s">
        <v>50</v>
      </c>
      <c r="L146" s="125" t="s">
        <v>4319</v>
      </c>
      <c r="M146" s="12" t="s">
        <v>3398</v>
      </c>
      <c r="N146" s="11" t="s">
        <v>50</v>
      </c>
      <c r="O146" s="10">
        <v>27449</v>
      </c>
      <c r="P146" s="34"/>
      <c r="Q146" s="35"/>
    </row>
    <row r="147" spans="1:17" x14ac:dyDescent="0.3">
      <c r="A147" s="70" t="s">
        <v>4031</v>
      </c>
      <c r="B147" s="9" t="str">
        <f t="shared" si="4"/>
        <v/>
      </c>
      <c r="C147" s="8" t="str">
        <f t="shared" si="5"/>
        <v>◄</v>
      </c>
      <c r="D147" s="7"/>
      <c r="E147" s="6"/>
      <c r="F147" s="45" t="s">
        <v>323</v>
      </c>
      <c r="G147" s="17" t="s">
        <v>3395</v>
      </c>
      <c r="H147" s="16" t="s">
        <v>4265</v>
      </c>
      <c r="I147" s="15" t="s">
        <v>4107</v>
      </c>
      <c r="J147" s="15">
        <v>1750</v>
      </c>
      <c r="K147" s="14" t="s">
        <v>50</v>
      </c>
      <c r="L147" s="125" t="s">
        <v>4319</v>
      </c>
      <c r="M147" s="12" t="s">
        <v>3398</v>
      </c>
      <c r="N147" s="11" t="s">
        <v>50</v>
      </c>
      <c r="O147" s="10">
        <v>27449</v>
      </c>
      <c r="P147" s="36"/>
      <c r="Q147" s="37"/>
    </row>
    <row r="148" spans="1:17" x14ac:dyDescent="0.3">
      <c r="A148" s="70" t="s">
        <v>4031</v>
      </c>
      <c r="B148" s="9" t="str">
        <f t="shared" si="4"/>
        <v/>
      </c>
      <c r="C148" s="8" t="str">
        <f t="shared" si="5"/>
        <v>◄</v>
      </c>
      <c r="D148" s="7"/>
      <c r="E148" s="6"/>
      <c r="F148" s="45" t="s">
        <v>324</v>
      </c>
      <c r="G148" s="17" t="s">
        <v>3395</v>
      </c>
      <c r="H148" s="16" t="s">
        <v>4266</v>
      </c>
      <c r="I148" s="15" t="s">
        <v>4107</v>
      </c>
      <c r="J148" s="15">
        <v>1751</v>
      </c>
      <c r="K148" s="14" t="s">
        <v>50</v>
      </c>
      <c r="L148" s="125" t="s">
        <v>4319</v>
      </c>
      <c r="M148" s="12" t="s">
        <v>3398</v>
      </c>
      <c r="N148" s="11" t="s">
        <v>50</v>
      </c>
      <c r="O148" s="10">
        <v>27449</v>
      </c>
      <c r="P148" s="36"/>
      <c r="Q148" s="37"/>
    </row>
    <row r="149" spans="1:17" x14ac:dyDescent="0.3">
      <c r="A149" s="70" t="s">
        <v>4031</v>
      </c>
      <c r="B149" s="9" t="str">
        <f t="shared" si="4"/>
        <v/>
      </c>
      <c r="C149" s="8" t="str">
        <f t="shared" si="5"/>
        <v>◄</v>
      </c>
      <c r="D149" s="7"/>
      <c r="E149" s="6"/>
      <c r="F149" s="46" t="s">
        <v>322</v>
      </c>
      <c r="G149" s="17" t="s">
        <v>3403</v>
      </c>
      <c r="H149" s="16" t="s">
        <v>3404</v>
      </c>
      <c r="I149" s="15">
        <v>0</v>
      </c>
      <c r="J149" s="15" t="s">
        <v>3405</v>
      </c>
      <c r="K149" s="14" t="s">
        <v>906</v>
      </c>
      <c r="L149" s="106" t="s">
        <v>18</v>
      </c>
      <c r="M149" s="12" t="s">
        <v>3406</v>
      </c>
      <c r="N149" s="11" t="s">
        <v>3407</v>
      </c>
      <c r="O149" s="10">
        <v>27470</v>
      </c>
      <c r="P149" s="34"/>
      <c r="Q149" s="35"/>
    </row>
    <row r="150" spans="1:17" x14ac:dyDescent="0.3">
      <c r="A150" s="70" t="s">
        <v>4031</v>
      </c>
      <c r="B150" s="9" t="str">
        <f t="shared" si="4"/>
        <v/>
      </c>
      <c r="C150" s="8" t="str">
        <f t="shared" si="5"/>
        <v>◄</v>
      </c>
      <c r="D150" s="7"/>
      <c r="E150" s="6"/>
      <c r="F150" s="45" t="s">
        <v>323</v>
      </c>
      <c r="G150" s="17" t="s">
        <v>3403</v>
      </c>
      <c r="H150" s="16" t="s">
        <v>3408</v>
      </c>
      <c r="I150" s="15">
        <v>0</v>
      </c>
      <c r="J150" s="15" t="s">
        <v>3405</v>
      </c>
      <c r="K150" s="14" t="s">
        <v>50</v>
      </c>
      <c r="L150" s="106" t="s">
        <v>70</v>
      </c>
      <c r="M150" s="12" t="s">
        <v>3406</v>
      </c>
      <c r="N150" s="11" t="s">
        <v>50</v>
      </c>
      <c r="O150" s="10">
        <v>27470</v>
      </c>
      <c r="P150" s="36"/>
      <c r="Q150" s="37"/>
    </row>
    <row r="151" spans="1:17" x14ac:dyDescent="0.3">
      <c r="A151" s="70" t="s">
        <v>4031</v>
      </c>
      <c r="B151" s="9" t="str">
        <f t="shared" si="4"/>
        <v/>
      </c>
      <c r="C151" s="8" t="str">
        <f t="shared" si="5"/>
        <v>◄</v>
      </c>
      <c r="D151" s="7"/>
      <c r="E151" s="6"/>
      <c r="F151" s="45" t="s">
        <v>324</v>
      </c>
      <c r="G151" s="17" t="s">
        <v>3403</v>
      </c>
      <c r="H151" s="16" t="s">
        <v>4267</v>
      </c>
      <c r="I151" s="15" t="s">
        <v>4107</v>
      </c>
      <c r="J151" s="15" t="s">
        <v>3405</v>
      </c>
      <c r="K151" s="14" t="s">
        <v>50</v>
      </c>
      <c r="L151" s="125" t="s">
        <v>4319</v>
      </c>
      <c r="M151" s="12" t="s">
        <v>3406</v>
      </c>
      <c r="N151" s="11" t="s">
        <v>50</v>
      </c>
      <c r="O151" s="10">
        <v>27470</v>
      </c>
      <c r="P151" s="36"/>
      <c r="Q151" s="37"/>
    </row>
    <row r="152" spans="1:17" x14ac:dyDescent="0.3">
      <c r="A152" s="70" t="s">
        <v>4031</v>
      </c>
      <c r="B152" s="9" t="str">
        <f t="shared" si="4"/>
        <v/>
      </c>
      <c r="C152" s="8" t="str">
        <f t="shared" si="5"/>
        <v>◄</v>
      </c>
      <c r="D152" s="7"/>
      <c r="E152" s="6"/>
      <c r="F152" s="46" t="s">
        <v>331</v>
      </c>
      <c r="G152" s="17" t="s">
        <v>3409</v>
      </c>
      <c r="H152" s="16" t="s">
        <v>3410</v>
      </c>
      <c r="I152" s="15">
        <v>0</v>
      </c>
      <c r="J152" s="15" t="s">
        <v>3411</v>
      </c>
      <c r="K152" s="14" t="s">
        <v>64</v>
      </c>
      <c r="L152" s="106" t="s">
        <v>18</v>
      </c>
      <c r="M152" s="12" t="s">
        <v>2485</v>
      </c>
      <c r="N152" s="11">
        <v>27470</v>
      </c>
      <c r="O152" s="10">
        <v>27470</v>
      </c>
      <c r="P152" s="34"/>
      <c r="Q152" s="35"/>
    </row>
    <row r="153" spans="1:17" x14ac:dyDescent="0.3">
      <c r="A153" s="70" t="s">
        <v>4031</v>
      </c>
      <c r="B153" s="9" t="str">
        <f t="shared" si="4"/>
        <v/>
      </c>
      <c r="C153" s="8" t="str">
        <f t="shared" si="5"/>
        <v>◄</v>
      </c>
      <c r="D153" s="7"/>
      <c r="E153" s="6"/>
      <c r="F153" s="45" t="s">
        <v>332</v>
      </c>
      <c r="G153" s="17" t="s">
        <v>3409</v>
      </c>
      <c r="H153" s="16" t="s">
        <v>3412</v>
      </c>
      <c r="I153" s="15">
        <v>0</v>
      </c>
      <c r="J153" s="15">
        <v>1754</v>
      </c>
      <c r="K153" s="14" t="s">
        <v>906</v>
      </c>
      <c r="L153" s="106" t="s">
        <v>18</v>
      </c>
      <c r="M153" s="12" t="s">
        <v>2485</v>
      </c>
      <c r="N153" s="11">
        <v>27470</v>
      </c>
      <c r="O153" s="10">
        <v>27470</v>
      </c>
      <c r="P153" s="36"/>
      <c r="Q153" s="37"/>
    </row>
    <row r="154" spans="1:17" x14ac:dyDescent="0.3">
      <c r="A154" s="70" t="s">
        <v>4031</v>
      </c>
      <c r="B154" s="9" t="str">
        <f t="shared" si="4"/>
        <v/>
      </c>
      <c r="C154" s="8" t="str">
        <f t="shared" si="5"/>
        <v>◄</v>
      </c>
      <c r="D154" s="7"/>
      <c r="E154" s="6"/>
      <c r="F154" s="45" t="s">
        <v>333</v>
      </c>
      <c r="G154" s="17" t="s">
        <v>3409</v>
      </c>
      <c r="H154" s="16" t="s">
        <v>3413</v>
      </c>
      <c r="I154" s="15">
        <v>0</v>
      </c>
      <c r="J154" s="15">
        <v>1755</v>
      </c>
      <c r="K154" s="14" t="s">
        <v>906</v>
      </c>
      <c r="L154" s="106" t="s">
        <v>18</v>
      </c>
      <c r="M154" s="12" t="s">
        <v>2485</v>
      </c>
      <c r="N154" s="11">
        <v>27470</v>
      </c>
      <c r="O154" s="10">
        <v>27470</v>
      </c>
      <c r="P154" s="36"/>
      <c r="Q154" s="37"/>
    </row>
    <row r="155" spans="1:17" x14ac:dyDescent="0.3">
      <c r="A155" s="70" t="s">
        <v>4031</v>
      </c>
      <c r="B155" s="9" t="str">
        <f t="shared" si="4"/>
        <v/>
      </c>
      <c r="C155" s="8" t="str">
        <f t="shared" si="5"/>
        <v>◄</v>
      </c>
      <c r="D155" s="7"/>
      <c r="E155" s="6"/>
      <c r="F155" s="46" t="s">
        <v>340</v>
      </c>
      <c r="G155" s="17" t="s">
        <v>3409</v>
      </c>
      <c r="H155" s="16" t="s">
        <v>4268</v>
      </c>
      <c r="I155" s="15" t="s">
        <v>4107</v>
      </c>
      <c r="J155" s="15" t="s">
        <v>3411</v>
      </c>
      <c r="K155" s="14" t="s">
        <v>50</v>
      </c>
      <c r="L155" s="125" t="s">
        <v>4319</v>
      </c>
      <c r="M155" s="12" t="s">
        <v>2485</v>
      </c>
      <c r="N155" s="11" t="s">
        <v>50</v>
      </c>
      <c r="O155" s="10">
        <v>27470</v>
      </c>
      <c r="P155" s="34"/>
      <c r="Q155" s="35"/>
    </row>
    <row r="156" spans="1:17" x14ac:dyDescent="0.3">
      <c r="A156" s="70" t="s">
        <v>4031</v>
      </c>
      <c r="B156" s="9" t="str">
        <f t="shared" si="4"/>
        <v/>
      </c>
      <c r="C156" s="8" t="str">
        <f t="shared" si="5"/>
        <v>◄</v>
      </c>
      <c r="D156" s="7"/>
      <c r="E156" s="6"/>
      <c r="F156" s="45" t="s">
        <v>341</v>
      </c>
      <c r="G156" s="17" t="s">
        <v>3409</v>
      </c>
      <c r="H156" s="16" t="s">
        <v>4269</v>
      </c>
      <c r="I156" s="15" t="s">
        <v>4107</v>
      </c>
      <c r="J156" s="15">
        <v>1754</v>
      </c>
      <c r="K156" s="14" t="s">
        <v>50</v>
      </c>
      <c r="L156" s="125" t="s">
        <v>4319</v>
      </c>
      <c r="M156" s="12" t="s">
        <v>2485</v>
      </c>
      <c r="N156" s="11" t="s">
        <v>50</v>
      </c>
      <c r="O156" s="10">
        <v>27470</v>
      </c>
      <c r="P156" s="36"/>
      <c r="Q156" s="37"/>
    </row>
    <row r="157" spans="1:17" x14ac:dyDescent="0.3">
      <c r="A157" s="70" t="s">
        <v>4031</v>
      </c>
      <c r="B157" s="9" t="str">
        <f t="shared" si="4"/>
        <v/>
      </c>
      <c r="C157" s="8" t="str">
        <f t="shared" si="5"/>
        <v>◄</v>
      </c>
      <c r="D157" s="7"/>
      <c r="E157" s="6"/>
      <c r="F157" s="45" t="s">
        <v>1026</v>
      </c>
      <c r="G157" s="17" t="s">
        <v>3409</v>
      </c>
      <c r="H157" s="16" t="s">
        <v>4270</v>
      </c>
      <c r="I157" s="15" t="s">
        <v>4107</v>
      </c>
      <c r="J157" s="15">
        <v>1755</v>
      </c>
      <c r="K157" s="14" t="s">
        <v>50</v>
      </c>
      <c r="L157" s="125" t="s">
        <v>4319</v>
      </c>
      <c r="M157" s="12" t="s">
        <v>2485</v>
      </c>
      <c r="N157" s="11" t="s">
        <v>50</v>
      </c>
      <c r="O157" s="10">
        <v>27470</v>
      </c>
      <c r="P157" s="36"/>
      <c r="Q157" s="37"/>
    </row>
    <row r="158" spans="1:17" x14ac:dyDescent="0.3">
      <c r="A158" s="70" t="s">
        <v>4031</v>
      </c>
      <c r="B158" s="9" t="str">
        <f t="shared" si="4"/>
        <v/>
      </c>
      <c r="C158" s="8" t="str">
        <f t="shared" si="5"/>
        <v>◄</v>
      </c>
      <c r="D158" s="7"/>
      <c r="E158" s="6"/>
      <c r="F158" s="46" t="s">
        <v>347</v>
      </c>
      <c r="G158" s="17" t="s">
        <v>3414</v>
      </c>
      <c r="H158" s="16" t="s">
        <v>3415</v>
      </c>
      <c r="I158" s="15">
        <v>0</v>
      </c>
      <c r="J158" s="15" t="s">
        <v>3416</v>
      </c>
      <c r="K158" s="14" t="s">
        <v>64</v>
      </c>
      <c r="L158" s="106" t="s">
        <v>18</v>
      </c>
      <c r="M158" s="12" t="s">
        <v>2485</v>
      </c>
      <c r="N158" s="11">
        <v>27470</v>
      </c>
      <c r="O158" s="10">
        <v>27470</v>
      </c>
      <c r="P158" s="34"/>
      <c r="Q158" s="35"/>
    </row>
    <row r="159" spans="1:17" x14ac:dyDescent="0.3">
      <c r="A159" s="70" t="s">
        <v>4031</v>
      </c>
      <c r="B159" s="9" t="str">
        <f t="shared" si="4"/>
        <v/>
      </c>
      <c r="C159" s="8" t="str">
        <f t="shared" si="5"/>
        <v>◄</v>
      </c>
      <c r="D159" s="7"/>
      <c r="E159" s="6"/>
      <c r="F159" s="45" t="s">
        <v>348</v>
      </c>
      <c r="G159" s="17" t="s">
        <v>3414</v>
      </c>
      <c r="H159" s="16" t="s">
        <v>3417</v>
      </c>
      <c r="I159" s="15">
        <v>0</v>
      </c>
      <c r="J159" s="15" t="s">
        <v>3416</v>
      </c>
      <c r="K159" s="14" t="s">
        <v>50</v>
      </c>
      <c r="L159" s="106" t="s">
        <v>70</v>
      </c>
      <c r="M159" s="12" t="s">
        <v>2485</v>
      </c>
      <c r="N159" s="11" t="s">
        <v>50</v>
      </c>
      <c r="O159" s="10">
        <v>27470</v>
      </c>
      <c r="P159" s="36"/>
      <c r="Q159" s="37"/>
    </row>
    <row r="160" spans="1:17" x14ac:dyDescent="0.3">
      <c r="A160" s="70" t="s">
        <v>4031</v>
      </c>
      <c r="B160" s="9" t="str">
        <f t="shared" si="4"/>
        <v/>
      </c>
      <c r="C160" s="8" t="str">
        <f t="shared" si="5"/>
        <v>◄</v>
      </c>
      <c r="D160" s="7"/>
      <c r="E160" s="6"/>
      <c r="F160" s="45" t="s">
        <v>349</v>
      </c>
      <c r="G160" s="17" t="s">
        <v>3414</v>
      </c>
      <c r="H160" s="16" t="s">
        <v>4271</v>
      </c>
      <c r="I160" s="15" t="s">
        <v>4107</v>
      </c>
      <c r="J160" s="15" t="s">
        <v>3416</v>
      </c>
      <c r="K160" s="14" t="s">
        <v>50</v>
      </c>
      <c r="L160" s="106" t="s">
        <v>18</v>
      </c>
      <c r="M160" s="12" t="s">
        <v>2485</v>
      </c>
      <c r="N160" s="11" t="s">
        <v>50</v>
      </c>
      <c r="O160" s="10">
        <v>27470</v>
      </c>
      <c r="P160" s="36"/>
      <c r="Q160" s="37"/>
    </row>
    <row r="161" spans="1:17" ht="15" thickBot="1" x14ac:dyDescent="0.35">
      <c r="A161" s="70" t="s">
        <v>4031</v>
      </c>
      <c r="B161" s="9" t="str">
        <f t="shared" si="4"/>
        <v/>
      </c>
      <c r="C161" s="8" t="str">
        <f t="shared" si="5"/>
        <v>◄</v>
      </c>
      <c r="D161" s="7"/>
      <c r="E161" s="6"/>
      <c r="F161" s="46" t="s">
        <v>499</v>
      </c>
      <c r="G161" s="124" t="s">
        <v>4210</v>
      </c>
      <c r="H161" s="16"/>
      <c r="I161" s="15"/>
      <c r="J161" s="15"/>
      <c r="K161" s="14"/>
      <c r="L161" s="106"/>
      <c r="M161" s="12"/>
      <c r="N161" s="11"/>
      <c r="O161" s="10"/>
      <c r="P161" s="38"/>
      <c r="Q161" s="39"/>
    </row>
    <row r="162" spans="1:17" x14ac:dyDescent="0.3">
      <c r="A162" s="70" t="s">
        <v>4031</v>
      </c>
      <c r="B162" s="9" t="str">
        <f t="shared" si="4"/>
        <v/>
      </c>
      <c r="C162" s="8" t="str">
        <f t="shared" si="5"/>
        <v>◄</v>
      </c>
      <c r="D162" s="7"/>
      <c r="E162" s="6"/>
      <c r="F162" s="46" t="s">
        <v>356</v>
      </c>
      <c r="G162" s="17" t="s">
        <v>3418</v>
      </c>
      <c r="H162" s="16" t="s">
        <v>3419</v>
      </c>
      <c r="I162" s="15" t="s">
        <v>4061</v>
      </c>
      <c r="J162" s="15" t="s">
        <v>3420</v>
      </c>
      <c r="K162" s="14" t="s">
        <v>906</v>
      </c>
      <c r="L162" s="106" t="s">
        <v>18</v>
      </c>
      <c r="M162" s="12" t="s">
        <v>3421</v>
      </c>
      <c r="N162" s="11" t="s">
        <v>3422</v>
      </c>
      <c r="O162" s="10">
        <v>27477</v>
      </c>
      <c r="P162" s="36"/>
      <c r="Q162" s="37"/>
    </row>
    <row r="163" spans="1:17" ht="15" thickBot="1" x14ac:dyDescent="0.35">
      <c r="A163" s="70" t="s">
        <v>4031</v>
      </c>
      <c r="B163" s="9" t="str">
        <f t="shared" si="4"/>
        <v/>
      </c>
      <c r="C163" s="8" t="str">
        <f t="shared" si="5"/>
        <v>◄</v>
      </c>
      <c r="D163" s="7"/>
      <c r="E163" s="6"/>
      <c r="F163" s="45" t="s">
        <v>357</v>
      </c>
      <c r="G163" s="17" t="s">
        <v>3418</v>
      </c>
      <c r="H163" s="16" t="s">
        <v>3423</v>
      </c>
      <c r="I163" s="15" t="s">
        <v>4060</v>
      </c>
      <c r="J163" s="15" t="s">
        <v>3420</v>
      </c>
      <c r="K163" s="14" t="s">
        <v>1668</v>
      </c>
      <c r="L163" s="106" t="s">
        <v>18</v>
      </c>
      <c r="M163" s="12" t="s">
        <v>3421</v>
      </c>
      <c r="N163" s="11" t="s">
        <v>3422</v>
      </c>
      <c r="O163" s="10">
        <v>27477</v>
      </c>
      <c r="P163" s="38"/>
      <c r="Q163" s="39"/>
    </row>
    <row r="164" spans="1:17" x14ac:dyDescent="0.3">
      <c r="A164" s="70" t="s">
        <v>4031</v>
      </c>
      <c r="B164" s="9" t="str">
        <f t="shared" si="4"/>
        <v/>
      </c>
      <c r="C164" s="8" t="str">
        <f t="shared" si="5"/>
        <v>◄</v>
      </c>
      <c r="D164" s="7"/>
      <c r="E164" s="6"/>
      <c r="F164" s="45" t="s">
        <v>358</v>
      </c>
      <c r="G164" s="17" t="s">
        <v>3418</v>
      </c>
      <c r="H164" s="16" t="s">
        <v>3424</v>
      </c>
      <c r="I164" s="15" t="s">
        <v>837</v>
      </c>
      <c r="J164" s="15" t="s">
        <v>3420</v>
      </c>
      <c r="K164" s="14" t="s">
        <v>1668</v>
      </c>
      <c r="L164" s="106" t="s">
        <v>18</v>
      </c>
      <c r="M164" s="12" t="s">
        <v>3421</v>
      </c>
      <c r="N164" s="11" t="s">
        <v>3422</v>
      </c>
      <c r="O164" s="10">
        <v>27477</v>
      </c>
      <c r="P164" s="36"/>
      <c r="Q164" s="37"/>
    </row>
    <row r="165" spans="1:17" ht="15" thickBot="1" x14ac:dyDescent="0.35">
      <c r="A165" s="70" t="s">
        <v>4031</v>
      </c>
      <c r="B165" s="9" t="str">
        <f t="shared" si="4"/>
        <v/>
      </c>
      <c r="C165" s="8" t="str">
        <f t="shared" si="5"/>
        <v>◄</v>
      </c>
      <c r="D165" s="7"/>
      <c r="E165" s="6"/>
      <c r="F165" s="45" t="s">
        <v>357</v>
      </c>
      <c r="G165" s="17" t="s">
        <v>3418</v>
      </c>
      <c r="H165" s="16" t="s">
        <v>3425</v>
      </c>
      <c r="I165" s="15" t="s">
        <v>3177</v>
      </c>
      <c r="J165" s="15">
        <v>1757</v>
      </c>
      <c r="K165" s="14" t="s">
        <v>1668</v>
      </c>
      <c r="L165" s="106" t="s">
        <v>18</v>
      </c>
      <c r="M165" s="12" t="s">
        <v>3421</v>
      </c>
      <c r="N165" s="11" t="s">
        <v>3422</v>
      </c>
      <c r="O165" s="10">
        <v>27477</v>
      </c>
      <c r="P165" s="36"/>
      <c r="Q165" s="37"/>
    </row>
    <row r="166" spans="1:17" ht="15" thickBot="1" x14ac:dyDescent="0.35">
      <c r="A166" s="70" t="s">
        <v>4031</v>
      </c>
      <c r="B166" s="9" t="str">
        <f t="shared" si="4"/>
        <v/>
      </c>
      <c r="C166" s="8" t="str">
        <f t="shared" si="5"/>
        <v>◄</v>
      </c>
      <c r="D166" s="7"/>
      <c r="E166" s="6"/>
      <c r="F166" s="45" t="s">
        <v>358</v>
      </c>
      <c r="G166" s="17" t="s">
        <v>3418</v>
      </c>
      <c r="H166" s="16" t="s">
        <v>4272</v>
      </c>
      <c r="I166" s="15" t="s">
        <v>4107</v>
      </c>
      <c r="J166" s="15">
        <v>1757</v>
      </c>
      <c r="K166" s="14" t="s">
        <v>906</v>
      </c>
      <c r="L166" s="106" t="s">
        <v>18</v>
      </c>
      <c r="M166" s="12" t="s">
        <v>3421</v>
      </c>
      <c r="N166" s="11" t="s">
        <v>3422</v>
      </c>
      <c r="O166" s="10">
        <v>27477</v>
      </c>
      <c r="P166" s="40">
        <v>0</v>
      </c>
      <c r="Q166" s="33">
        <v>0</v>
      </c>
    </row>
    <row r="167" spans="1:17" x14ac:dyDescent="0.3">
      <c r="A167" s="70" t="s">
        <v>4031</v>
      </c>
      <c r="B167" s="9" t="str">
        <f t="shared" si="4"/>
        <v/>
      </c>
      <c r="C167" s="8" t="str">
        <f t="shared" si="5"/>
        <v>◄</v>
      </c>
      <c r="D167" s="7"/>
      <c r="E167" s="6"/>
      <c r="F167" s="46" t="s">
        <v>362</v>
      </c>
      <c r="G167" s="17" t="s">
        <v>3426</v>
      </c>
      <c r="H167" s="16" t="s">
        <v>3427</v>
      </c>
      <c r="I167" s="15" t="s">
        <v>28</v>
      </c>
      <c r="J167" s="15" t="s">
        <v>3428</v>
      </c>
      <c r="K167" s="14" t="s">
        <v>1256</v>
      </c>
      <c r="L167" s="106" t="s">
        <v>18</v>
      </c>
      <c r="M167" s="12" t="s">
        <v>3429</v>
      </c>
      <c r="N167" s="11" t="s">
        <v>3430</v>
      </c>
      <c r="O167" s="10">
        <v>27491</v>
      </c>
      <c r="P167" s="32" t="s">
        <v>3431</v>
      </c>
      <c r="Q167" s="33" t="s">
        <v>318</v>
      </c>
    </row>
    <row r="168" spans="1:17" x14ac:dyDescent="0.3">
      <c r="A168" s="70" t="s">
        <v>4031</v>
      </c>
      <c r="B168" s="9" t="str">
        <f t="shared" si="4"/>
        <v/>
      </c>
      <c r="C168" s="8" t="str">
        <f t="shared" si="5"/>
        <v>◄</v>
      </c>
      <c r="D168" s="7"/>
      <c r="E168" s="6"/>
      <c r="F168" s="45" t="s">
        <v>363</v>
      </c>
      <c r="G168" s="17" t="s">
        <v>3426</v>
      </c>
      <c r="H168" s="16" t="s">
        <v>3432</v>
      </c>
      <c r="I168" s="15" t="s">
        <v>28</v>
      </c>
      <c r="J168" s="15" t="s">
        <v>3428</v>
      </c>
      <c r="K168" s="14" t="s">
        <v>1256</v>
      </c>
      <c r="L168" s="106" t="s">
        <v>18</v>
      </c>
      <c r="M168" s="12" t="s">
        <v>3429</v>
      </c>
      <c r="N168" s="11" t="s">
        <v>3430</v>
      </c>
      <c r="O168" s="10">
        <v>27491</v>
      </c>
      <c r="P168" s="34"/>
      <c r="Q168" s="35"/>
    </row>
    <row r="169" spans="1:17" x14ac:dyDescent="0.3">
      <c r="A169" s="70" t="s">
        <v>4031</v>
      </c>
      <c r="B169" s="9" t="str">
        <f t="shared" si="4"/>
        <v/>
      </c>
      <c r="C169" s="8" t="str">
        <f t="shared" si="5"/>
        <v>◄</v>
      </c>
      <c r="D169" s="7"/>
      <c r="E169" s="6"/>
      <c r="F169" s="45" t="s">
        <v>364</v>
      </c>
      <c r="G169" s="17" t="s">
        <v>3426</v>
      </c>
      <c r="H169" s="16" t="s">
        <v>3433</v>
      </c>
      <c r="I169" s="15" t="s">
        <v>16</v>
      </c>
      <c r="J169" s="15" t="s">
        <v>3428</v>
      </c>
      <c r="K169" s="14" t="s">
        <v>3434</v>
      </c>
      <c r="L169" s="106" t="s">
        <v>18</v>
      </c>
      <c r="M169" s="12" t="s">
        <v>3429</v>
      </c>
      <c r="N169" s="11" t="s">
        <v>3435</v>
      </c>
      <c r="O169" s="10">
        <v>27491</v>
      </c>
      <c r="P169" s="34"/>
      <c r="Q169" s="35"/>
    </row>
    <row r="170" spans="1:17" ht="15" thickBot="1" x14ac:dyDescent="0.35">
      <c r="A170" s="70" t="s">
        <v>4031</v>
      </c>
      <c r="B170" s="9" t="str">
        <f t="shared" si="4"/>
        <v/>
      </c>
      <c r="C170" s="8" t="str">
        <f t="shared" si="5"/>
        <v>◄</v>
      </c>
      <c r="D170" s="7"/>
      <c r="E170" s="6"/>
      <c r="F170" s="45" t="s">
        <v>363</v>
      </c>
      <c r="G170" s="17" t="s">
        <v>3426</v>
      </c>
      <c r="H170" s="16" t="s">
        <v>3436</v>
      </c>
      <c r="I170" s="15" t="s">
        <v>28</v>
      </c>
      <c r="J170" s="15" t="s">
        <v>3428</v>
      </c>
      <c r="K170" s="14" t="s">
        <v>3434</v>
      </c>
      <c r="L170" s="106" t="s">
        <v>18</v>
      </c>
      <c r="M170" s="12" t="s">
        <v>3429</v>
      </c>
      <c r="N170" s="11" t="s">
        <v>3435</v>
      </c>
      <c r="O170" s="10">
        <v>27491</v>
      </c>
      <c r="P170" s="36"/>
      <c r="Q170" s="37"/>
    </row>
    <row r="171" spans="1:17" x14ac:dyDescent="0.3">
      <c r="A171" s="70" t="s">
        <v>4031</v>
      </c>
      <c r="B171" s="9" t="str">
        <f t="shared" si="4"/>
        <v/>
      </c>
      <c r="C171" s="8" t="str">
        <f t="shared" si="5"/>
        <v>◄</v>
      </c>
      <c r="D171" s="7"/>
      <c r="E171" s="6"/>
      <c r="F171" s="46" t="s">
        <v>368</v>
      </c>
      <c r="G171" s="17" t="s">
        <v>3426</v>
      </c>
      <c r="H171" s="16" t="s">
        <v>3437</v>
      </c>
      <c r="I171" s="15" t="s">
        <v>28</v>
      </c>
      <c r="J171" s="15" t="s">
        <v>3428</v>
      </c>
      <c r="K171" s="14" t="s">
        <v>64</v>
      </c>
      <c r="L171" s="106" t="s">
        <v>18</v>
      </c>
      <c r="M171" s="12" t="s">
        <v>3429</v>
      </c>
      <c r="N171" s="11" t="s">
        <v>3430</v>
      </c>
      <c r="O171" s="10">
        <v>27491</v>
      </c>
      <c r="P171" s="32" t="s">
        <v>3431</v>
      </c>
      <c r="Q171" s="33" t="s">
        <v>318</v>
      </c>
    </row>
    <row r="172" spans="1:17" x14ac:dyDescent="0.3">
      <c r="A172" s="70" t="s">
        <v>4031</v>
      </c>
      <c r="B172" s="9" t="str">
        <f t="shared" si="4"/>
        <v/>
      </c>
      <c r="C172" s="8" t="str">
        <f t="shared" si="5"/>
        <v>◄</v>
      </c>
      <c r="D172" s="7"/>
      <c r="E172" s="6"/>
      <c r="F172" s="45" t="s">
        <v>369</v>
      </c>
      <c r="G172" s="17" t="s">
        <v>3426</v>
      </c>
      <c r="H172" s="16" t="s">
        <v>3438</v>
      </c>
      <c r="I172" s="15" t="s">
        <v>16</v>
      </c>
      <c r="J172" s="15" t="s">
        <v>3428</v>
      </c>
      <c r="K172" s="14" t="s">
        <v>1256</v>
      </c>
      <c r="L172" s="106" t="s">
        <v>18</v>
      </c>
      <c r="M172" s="12" t="s">
        <v>3429</v>
      </c>
      <c r="N172" s="11" t="s">
        <v>3430</v>
      </c>
      <c r="O172" s="10">
        <v>27491</v>
      </c>
      <c r="P172" s="34"/>
      <c r="Q172" s="35"/>
    </row>
    <row r="173" spans="1:17" ht="15" thickBot="1" x14ac:dyDescent="0.35">
      <c r="A173" s="70" t="s">
        <v>4031</v>
      </c>
      <c r="B173" s="9" t="str">
        <f t="shared" si="4"/>
        <v/>
      </c>
      <c r="C173" s="8" t="str">
        <f t="shared" si="5"/>
        <v>◄</v>
      </c>
      <c r="D173" s="7"/>
      <c r="E173" s="6"/>
      <c r="F173" s="45" t="s">
        <v>370</v>
      </c>
      <c r="G173" s="17" t="s">
        <v>3426</v>
      </c>
      <c r="H173" s="16" t="s">
        <v>4273</v>
      </c>
      <c r="I173" s="15" t="s">
        <v>4107</v>
      </c>
      <c r="J173" s="15" t="s">
        <v>3428</v>
      </c>
      <c r="K173" s="14" t="s">
        <v>50</v>
      </c>
      <c r="L173" s="125" t="s">
        <v>4319</v>
      </c>
      <c r="M173" s="12" t="s">
        <v>3429</v>
      </c>
      <c r="N173" s="11" t="s">
        <v>50</v>
      </c>
      <c r="O173" s="10">
        <v>27491</v>
      </c>
      <c r="P173" s="34"/>
      <c r="Q173" s="35"/>
    </row>
    <row r="174" spans="1:17" x14ac:dyDescent="0.3">
      <c r="A174" s="70" t="s">
        <v>4031</v>
      </c>
      <c r="B174" s="9" t="str">
        <f t="shared" si="4"/>
        <v/>
      </c>
      <c r="C174" s="8" t="str">
        <f t="shared" si="5"/>
        <v>◄</v>
      </c>
      <c r="D174" s="7"/>
      <c r="E174" s="6"/>
      <c r="F174" s="46" t="s">
        <v>374</v>
      </c>
      <c r="G174" s="17" t="s">
        <v>3439</v>
      </c>
      <c r="H174" s="16" t="s">
        <v>3440</v>
      </c>
      <c r="I174" s="15" t="s">
        <v>4104</v>
      </c>
      <c r="J174" s="15" t="s">
        <v>3441</v>
      </c>
      <c r="K174" s="14" t="s">
        <v>64</v>
      </c>
      <c r="L174" s="106" t="s">
        <v>18</v>
      </c>
      <c r="M174" s="12" t="s">
        <v>3442</v>
      </c>
      <c r="N174" s="11" t="s">
        <v>3443</v>
      </c>
      <c r="O174" s="10">
        <v>27498</v>
      </c>
      <c r="P174" s="32" t="s">
        <v>3444</v>
      </c>
      <c r="Q174" s="33">
        <v>0</v>
      </c>
    </row>
    <row r="175" spans="1:17" x14ac:dyDescent="0.3">
      <c r="A175" s="70" t="s">
        <v>4031</v>
      </c>
      <c r="B175" s="9" t="str">
        <f t="shared" si="4"/>
        <v/>
      </c>
      <c r="C175" s="8" t="str">
        <f t="shared" si="5"/>
        <v>◄</v>
      </c>
      <c r="D175" s="7"/>
      <c r="E175" s="6"/>
      <c r="F175" s="45" t="s">
        <v>375</v>
      </c>
      <c r="G175" s="17" t="s">
        <v>3439</v>
      </c>
      <c r="H175" s="16" t="s">
        <v>4274</v>
      </c>
      <c r="I175" s="15" t="s">
        <v>837</v>
      </c>
      <c r="J175" s="15" t="s">
        <v>3441</v>
      </c>
      <c r="K175" s="14" t="s">
        <v>906</v>
      </c>
      <c r="L175" s="106" t="s">
        <v>18</v>
      </c>
      <c r="M175" s="12" t="s">
        <v>3442</v>
      </c>
      <c r="N175" s="11" t="s">
        <v>3443</v>
      </c>
      <c r="O175" s="10">
        <v>27498</v>
      </c>
      <c r="P175" s="34"/>
      <c r="Q175" s="35"/>
    </row>
    <row r="176" spans="1:17" ht="15" thickBot="1" x14ac:dyDescent="0.35">
      <c r="A176" s="70" t="s">
        <v>4031</v>
      </c>
      <c r="B176" s="9" t="str">
        <f t="shared" si="4"/>
        <v/>
      </c>
      <c r="C176" s="8" t="str">
        <f t="shared" si="5"/>
        <v>◄</v>
      </c>
      <c r="D176" s="7"/>
      <c r="E176" s="6"/>
      <c r="F176" s="45" t="s">
        <v>376</v>
      </c>
      <c r="G176" s="17" t="s">
        <v>3439</v>
      </c>
      <c r="H176" s="16" t="s">
        <v>4275</v>
      </c>
      <c r="I176" s="15" t="s">
        <v>4107</v>
      </c>
      <c r="J176" s="15" t="s">
        <v>3441</v>
      </c>
      <c r="K176" s="14" t="s">
        <v>50</v>
      </c>
      <c r="L176" s="125" t="s">
        <v>4319</v>
      </c>
      <c r="M176" s="12" t="s">
        <v>3442</v>
      </c>
      <c r="N176" s="11" t="s">
        <v>50</v>
      </c>
      <c r="O176" s="10">
        <v>27498</v>
      </c>
      <c r="P176" s="34"/>
      <c r="Q176" s="35"/>
    </row>
    <row r="177" spans="1:17" x14ac:dyDescent="0.3">
      <c r="A177" s="70" t="s">
        <v>4031</v>
      </c>
      <c r="B177" s="9" t="str">
        <f t="shared" si="4"/>
        <v/>
      </c>
      <c r="C177" s="8" t="str">
        <f t="shared" si="5"/>
        <v>◄</v>
      </c>
      <c r="D177" s="7"/>
      <c r="E177" s="6"/>
      <c r="F177" s="46" t="s">
        <v>380</v>
      </c>
      <c r="G177" s="17" t="s">
        <v>3439</v>
      </c>
      <c r="H177" s="16" t="s">
        <v>3445</v>
      </c>
      <c r="I177" s="15">
        <v>0</v>
      </c>
      <c r="J177" s="15">
        <v>1760</v>
      </c>
      <c r="K177" s="14" t="s">
        <v>17</v>
      </c>
      <c r="L177" s="106" t="s">
        <v>18</v>
      </c>
      <c r="M177" s="12" t="s">
        <v>3442</v>
      </c>
      <c r="N177" s="11" t="s">
        <v>3443</v>
      </c>
      <c r="O177" s="10">
        <v>27498</v>
      </c>
      <c r="P177" s="32" t="s">
        <v>3444</v>
      </c>
      <c r="Q177" s="33">
        <v>0</v>
      </c>
    </row>
    <row r="178" spans="1:17" x14ac:dyDescent="0.3">
      <c r="A178" s="70" t="s">
        <v>4031</v>
      </c>
      <c r="B178" s="9" t="str">
        <f t="shared" si="4"/>
        <v/>
      </c>
      <c r="C178" s="8" t="str">
        <f t="shared" si="5"/>
        <v>◄</v>
      </c>
      <c r="D178" s="7"/>
      <c r="E178" s="6"/>
      <c r="F178" s="45" t="s">
        <v>381</v>
      </c>
      <c r="G178" s="17" t="s">
        <v>3439</v>
      </c>
      <c r="H178" s="16" t="s">
        <v>3446</v>
      </c>
      <c r="I178" s="15">
        <v>0</v>
      </c>
      <c r="J178" s="15">
        <v>1760</v>
      </c>
      <c r="K178" s="14" t="s">
        <v>50</v>
      </c>
      <c r="L178" s="106" t="s">
        <v>70</v>
      </c>
      <c r="M178" s="12" t="s">
        <v>3442</v>
      </c>
      <c r="N178" s="11" t="s">
        <v>50</v>
      </c>
      <c r="O178" s="10">
        <v>27498</v>
      </c>
      <c r="P178" s="34"/>
      <c r="Q178" s="35"/>
    </row>
    <row r="179" spans="1:17" ht="15" thickBot="1" x14ac:dyDescent="0.35">
      <c r="A179" s="70" t="s">
        <v>4031</v>
      </c>
      <c r="B179" s="9" t="str">
        <f t="shared" si="4"/>
        <v/>
      </c>
      <c r="C179" s="8" t="str">
        <f t="shared" si="5"/>
        <v>◄</v>
      </c>
      <c r="D179" s="7"/>
      <c r="E179" s="6"/>
      <c r="F179" s="45" t="s">
        <v>382</v>
      </c>
      <c r="G179" s="17" t="s">
        <v>3439</v>
      </c>
      <c r="H179" s="16" t="s">
        <v>4276</v>
      </c>
      <c r="I179" s="15" t="s">
        <v>4107</v>
      </c>
      <c r="J179" s="15">
        <v>1760</v>
      </c>
      <c r="K179" s="14" t="s">
        <v>50</v>
      </c>
      <c r="L179" s="125" t="s">
        <v>4319</v>
      </c>
      <c r="M179" s="12" t="s">
        <v>3442</v>
      </c>
      <c r="N179" s="11" t="s">
        <v>50</v>
      </c>
      <c r="O179" s="10">
        <v>27498</v>
      </c>
      <c r="P179" s="34"/>
      <c r="Q179" s="35"/>
    </row>
    <row r="180" spans="1:17" x14ac:dyDescent="0.3">
      <c r="A180" s="70" t="s">
        <v>4031</v>
      </c>
      <c r="B180" s="9" t="str">
        <f t="shared" si="4"/>
        <v/>
      </c>
      <c r="C180" s="8" t="str">
        <f t="shared" si="5"/>
        <v>◄</v>
      </c>
      <c r="D180" s="7"/>
      <c r="E180" s="6"/>
      <c r="F180" s="46" t="s">
        <v>386</v>
      </c>
      <c r="G180" s="17" t="s">
        <v>3439</v>
      </c>
      <c r="H180" s="16" t="s">
        <v>3447</v>
      </c>
      <c r="I180" s="15">
        <v>0</v>
      </c>
      <c r="J180" s="15">
        <v>1761</v>
      </c>
      <c r="K180" s="14" t="s">
        <v>337</v>
      </c>
      <c r="L180" s="106" t="s">
        <v>18</v>
      </c>
      <c r="M180" s="12" t="s">
        <v>3442</v>
      </c>
      <c r="N180" s="11" t="s">
        <v>3443</v>
      </c>
      <c r="O180" s="10">
        <v>27498</v>
      </c>
      <c r="P180" s="32" t="s">
        <v>3444</v>
      </c>
      <c r="Q180" s="33">
        <v>0</v>
      </c>
    </row>
    <row r="181" spans="1:17" x14ac:dyDescent="0.3">
      <c r="A181" s="70" t="s">
        <v>4031</v>
      </c>
      <c r="B181" s="9" t="str">
        <f t="shared" si="4"/>
        <v/>
      </c>
      <c r="C181" s="8" t="str">
        <f t="shared" si="5"/>
        <v>◄</v>
      </c>
      <c r="D181" s="7"/>
      <c r="E181" s="6"/>
      <c r="F181" s="45" t="s">
        <v>387</v>
      </c>
      <c r="G181" s="17" t="s">
        <v>3439</v>
      </c>
      <c r="H181" s="16" t="s">
        <v>3448</v>
      </c>
      <c r="I181" s="15">
        <v>0</v>
      </c>
      <c r="J181" s="15">
        <v>1761</v>
      </c>
      <c r="K181" s="14" t="s">
        <v>50</v>
      </c>
      <c r="L181" s="106" t="s">
        <v>70</v>
      </c>
      <c r="M181" s="12" t="s">
        <v>3442</v>
      </c>
      <c r="N181" s="11" t="s">
        <v>50</v>
      </c>
      <c r="O181" s="10">
        <v>27498</v>
      </c>
      <c r="P181" s="34"/>
      <c r="Q181" s="35"/>
    </row>
    <row r="182" spans="1:17" ht="15" thickBot="1" x14ac:dyDescent="0.35">
      <c r="A182" s="70" t="s">
        <v>4031</v>
      </c>
      <c r="B182" s="9" t="str">
        <f t="shared" si="4"/>
        <v/>
      </c>
      <c r="C182" s="8" t="str">
        <f t="shared" si="5"/>
        <v>◄</v>
      </c>
      <c r="D182" s="7"/>
      <c r="E182" s="6"/>
      <c r="F182" s="45" t="s">
        <v>388</v>
      </c>
      <c r="G182" s="17" t="s">
        <v>3439</v>
      </c>
      <c r="H182" s="16" t="s">
        <v>4277</v>
      </c>
      <c r="I182" s="15" t="s">
        <v>4107</v>
      </c>
      <c r="J182" s="15">
        <v>1761</v>
      </c>
      <c r="K182" s="14" t="s">
        <v>50</v>
      </c>
      <c r="L182" s="125" t="s">
        <v>4319</v>
      </c>
      <c r="M182" s="12" t="s">
        <v>3442</v>
      </c>
      <c r="N182" s="11" t="s">
        <v>50</v>
      </c>
      <c r="O182" s="10">
        <v>27498</v>
      </c>
      <c r="P182" s="34"/>
      <c r="Q182" s="35"/>
    </row>
    <row r="183" spans="1:17" x14ac:dyDescent="0.3">
      <c r="A183" s="70" t="s">
        <v>4031</v>
      </c>
      <c r="B183" s="9" t="str">
        <f t="shared" si="4"/>
        <v/>
      </c>
      <c r="C183" s="8" t="str">
        <f t="shared" si="5"/>
        <v>◄</v>
      </c>
      <c r="D183" s="7"/>
      <c r="E183" s="6"/>
      <c r="F183" s="46" t="s">
        <v>395</v>
      </c>
      <c r="G183" s="17" t="s">
        <v>3449</v>
      </c>
      <c r="H183" s="16" t="s">
        <v>3450</v>
      </c>
      <c r="I183" s="15">
        <v>0</v>
      </c>
      <c r="J183" s="15" t="s">
        <v>3451</v>
      </c>
      <c r="K183" s="14" t="s">
        <v>1665</v>
      </c>
      <c r="L183" s="106" t="s">
        <v>18</v>
      </c>
      <c r="M183" s="12" t="s">
        <v>3452</v>
      </c>
      <c r="N183" s="11" t="s">
        <v>3453</v>
      </c>
      <c r="O183" s="10">
        <v>27505</v>
      </c>
      <c r="P183" s="32" t="s">
        <v>3454</v>
      </c>
      <c r="Q183" s="33">
        <v>0</v>
      </c>
    </row>
    <row r="184" spans="1:17" x14ac:dyDescent="0.3">
      <c r="A184" s="70" t="s">
        <v>4031</v>
      </c>
      <c r="B184" s="9" t="str">
        <f t="shared" si="4"/>
        <v/>
      </c>
      <c r="C184" s="8" t="str">
        <f t="shared" si="5"/>
        <v>◄</v>
      </c>
      <c r="D184" s="7"/>
      <c r="E184" s="6"/>
      <c r="F184" s="45" t="s">
        <v>396</v>
      </c>
      <c r="G184" s="17" t="s">
        <v>3449</v>
      </c>
      <c r="H184" s="16" t="s">
        <v>3455</v>
      </c>
      <c r="I184" s="15">
        <v>0</v>
      </c>
      <c r="J184" s="15" t="s">
        <v>3451</v>
      </c>
      <c r="K184" s="14" t="s">
        <v>17</v>
      </c>
      <c r="L184" s="106" t="s">
        <v>18</v>
      </c>
      <c r="M184" s="12" t="s">
        <v>3452</v>
      </c>
      <c r="N184" s="11" t="s">
        <v>3453</v>
      </c>
      <c r="O184" s="10">
        <v>27505</v>
      </c>
      <c r="P184" s="34"/>
      <c r="Q184" s="35"/>
    </row>
    <row r="185" spans="1:17" ht="15" thickBot="1" x14ac:dyDescent="0.35">
      <c r="A185" s="70" t="s">
        <v>4031</v>
      </c>
      <c r="B185" s="9" t="str">
        <f t="shared" si="4"/>
        <v/>
      </c>
      <c r="C185" s="8" t="str">
        <f t="shared" si="5"/>
        <v>◄</v>
      </c>
      <c r="D185" s="7"/>
      <c r="E185" s="6"/>
      <c r="F185" s="45" t="s">
        <v>397</v>
      </c>
      <c r="G185" s="17" t="s">
        <v>3449</v>
      </c>
      <c r="H185" s="16" t="s">
        <v>4278</v>
      </c>
      <c r="I185" s="15" t="s">
        <v>4107</v>
      </c>
      <c r="J185" s="15" t="s">
        <v>3451</v>
      </c>
      <c r="K185" s="14" t="s">
        <v>50</v>
      </c>
      <c r="L185" s="125" t="s">
        <v>4319</v>
      </c>
      <c r="M185" s="12" t="s">
        <v>3452</v>
      </c>
      <c r="N185" s="11" t="s">
        <v>50</v>
      </c>
      <c r="O185" s="10">
        <v>27505</v>
      </c>
      <c r="P185" s="34"/>
      <c r="Q185" s="35"/>
    </row>
    <row r="186" spans="1:17" x14ac:dyDescent="0.3">
      <c r="A186" s="70" t="s">
        <v>4031</v>
      </c>
      <c r="B186" s="9" t="str">
        <f t="shared" si="4"/>
        <v/>
      </c>
      <c r="C186" s="8" t="str">
        <f t="shared" si="5"/>
        <v>◄</v>
      </c>
      <c r="D186" s="7"/>
      <c r="E186" s="6"/>
      <c r="F186" s="46" t="s">
        <v>401</v>
      </c>
      <c r="G186" s="17" t="s">
        <v>3456</v>
      </c>
      <c r="H186" s="16" t="s">
        <v>3457</v>
      </c>
      <c r="I186" s="15">
        <v>0</v>
      </c>
      <c r="J186" s="15" t="s">
        <v>3458</v>
      </c>
      <c r="K186" s="14" t="s">
        <v>555</v>
      </c>
      <c r="L186" s="106" t="s">
        <v>18</v>
      </c>
      <c r="M186" s="12" t="s">
        <v>3459</v>
      </c>
      <c r="N186" s="11" t="s">
        <v>3460</v>
      </c>
      <c r="O186" s="10">
        <v>27512</v>
      </c>
      <c r="P186" s="32" t="s">
        <v>3461</v>
      </c>
      <c r="Q186" s="33">
        <v>0</v>
      </c>
    </row>
    <row r="187" spans="1:17" x14ac:dyDescent="0.3">
      <c r="A187" s="70" t="s">
        <v>4031</v>
      </c>
      <c r="B187" s="9" t="str">
        <f t="shared" si="4"/>
        <v/>
      </c>
      <c r="C187" s="8" t="str">
        <f t="shared" si="5"/>
        <v>◄</v>
      </c>
      <c r="D187" s="7"/>
      <c r="E187" s="6"/>
      <c r="F187" s="45" t="s">
        <v>402</v>
      </c>
      <c r="G187" s="17" t="s">
        <v>3456</v>
      </c>
      <c r="H187" s="16" t="s">
        <v>3462</v>
      </c>
      <c r="I187" s="15">
        <v>0</v>
      </c>
      <c r="J187" s="15" t="s">
        <v>3458</v>
      </c>
      <c r="K187" s="14" t="s">
        <v>555</v>
      </c>
      <c r="L187" s="106" t="s">
        <v>18</v>
      </c>
      <c r="M187" s="12" t="s">
        <v>3459</v>
      </c>
      <c r="N187" s="11" t="s">
        <v>3460</v>
      </c>
      <c r="O187" s="10">
        <v>27512</v>
      </c>
      <c r="P187" s="34"/>
      <c r="Q187" s="35"/>
    </row>
    <row r="188" spans="1:17" ht="15" thickBot="1" x14ac:dyDescent="0.35">
      <c r="A188" s="70" t="s">
        <v>4031</v>
      </c>
      <c r="B188" s="9" t="str">
        <f t="shared" si="4"/>
        <v/>
      </c>
      <c r="C188" s="8" t="str">
        <f t="shared" si="5"/>
        <v>◄</v>
      </c>
      <c r="D188" s="7"/>
      <c r="E188" s="6"/>
      <c r="F188" s="45" t="s">
        <v>403</v>
      </c>
      <c r="G188" s="17" t="s">
        <v>3456</v>
      </c>
      <c r="H188" s="16" t="s">
        <v>4279</v>
      </c>
      <c r="I188" s="15" t="s">
        <v>4107</v>
      </c>
      <c r="J188" s="15" t="s">
        <v>3458</v>
      </c>
      <c r="K188" s="14" t="s">
        <v>50</v>
      </c>
      <c r="L188" s="125" t="s">
        <v>4319</v>
      </c>
      <c r="M188" s="12" t="s">
        <v>3459</v>
      </c>
      <c r="N188" s="11" t="s">
        <v>50</v>
      </c>
      <c r="O188" s="10">
        <v>27512</v>
      </c>
      <c r="P188" s="34"/>
      <c r="Q188" s="35"/>
    </row>
    <row r="189" spans="1:17" x14ac:dyDescent="0.3">
      <c r="A189" s="70" t="s">
        <v>4031</v>
      </c>
      <c r="B189" s="9" t="str">
        <f t="shared" si="4"/>
        <v/>
      </c>
      <c r="C189" s="8" t="str">
        <f t="shared" si="5"/>
        <v>◄</v>
      </c>
      <c r="D189" s="7"/>
      <c r="E189" s="6"/>
      <c r="F189" s="46" t="s">
        <v>407</v>
      </c>
      <c r="G189" s="17" t="s">
        <v>3456</v>
      </c>
      <c r="H189" s="16" t="s">
        <v>3463</v>
      </c>
      <c r="I189" s="15">
        <v>0</v>
      </c>
      <c r="J189" s="15">
        <v>1767</v>
      </c>
      <c r="K189" s="14" t="s">
        <v>64</v>
      </c>
      <c r="L189" s="106" t="s">
        <v>18</v>
      </c>
      <c r="M189" s="12" t="s">
        <v>3459</v>
      </c>
      <c r="N189" s="11" t="s">
        <v>3460</v>
      </c>
      <c r="O189" s="10">
        <v>27512</v>
      </c>
      <c r="P189" s="32" t="s">
        <v>3461</v>
      </c>
      <c r="Q189" s="33">
        <v>0</v>
      </c>
    </row>
    <row r="190" spans="1:17" x14ac:dyDescent="0.3">
      <c r="A190" s="70" t="s">
        <v>4031</v>
      </c>
      <c r="B190" s="9" t="str">
        <f t="shared" si="4"/>
        <v/>
      </c>
      <c r="C190" s="8" t="str">
        <f t="shared" si="5"/>
        <v>◄</v>
      </c>
      <c r="D190" s="7"/>
      <c r="E190" s="6"/>
      <c r="F190" s="45" t="s">
        <v>1081</v>
      </c>
      <c r="G190" s="17" t="s">
        <v>3456</v>
      </c>
      <c r="H190" s="16" t="s">
        <v>3464</v>
      </c>
      <c r="I190" s="15">
        <v>0</v>
      </c>
      <c r="J190" s="15">
        <v>1767</v>
      </c>
      <c r="K190" s="14" t="s">
        <v>64</v>
      </c>
      <c r="L190" s="106" t="s">
        <v>18</v>
      </c>
      <c r="M190" s="12" t="s">
        <v>3459</v>
      </c>
      <c r="N190" s="11" t="s">
        <v>3460</v>
      </c>
      <c r="O190" s="10">
        <v>27512</v>
      </c>
      <c r="P190" s="34"/>
      <c r="Q190" s="35"/>
    </row>
    <row r="191" spans="1:17" ht="15" thickBot="1" x14ac:dyDescent="0.35">
      <c r="A191" s="70" t="s">
        <v>4031</v>
      </c>
      <c r="B191" s="9" t="str">
        <f t="shared" si="4"/>
        <v/>
      </c>
      <c r="C191" s="8" t="str">
        <f t="shared" si="5"/>
        <v>◄</v>
      </c>
      <c r="D191" s="7"/>
      <c r="E191" s="6"/>
      <c r="F191" s="45" t="s">
        <v>1618</v>
      </c>
      <c r="G191" s="17" t="s">
        <v>3456</v>
      </c>
      <c r="H191" s="16" t="s">
        <v>4280</v>
      </c>
      <c r="I191" s="15" t="s">
        <v>4107</v>
      </c>
      <c r="J191" s="15">
        <v>1767</v>
      </c>
      <c r="K191" s="14" t="s">
        <v>50</v>
      </c>
      <c r="L191" s="125" t="s">
        <v>4319</v>
      </c>
      <c r="M191" s="12" t="s">
        <v>3459</v>
      </c>
      <c r="N191" s="11" t="s">
        <v>50</v>
      </c>
      <c r="O191" s="10">
        <v>27512</v>
      </c>
      <c r="P191" s="34"/>
      <c r="Q191" s="35"/>
    </row>
    <row r="192" spans="1:17" x14ac:dyDescent="0.3">
      <c r="A192" s="70" t="s">
        <v>4031</v>
      </c>
      <c r="B192" s="9" t="str">
        <f t="shared" si="4"/>
        <v/>
      </c>
      <c r="C192" s="8" t="str">
        <f t="shared" si="5"/>
        <v>◄</v>
      </c>
      <c r="D192" s="7"/>
      <c r="E192" s="6"/>
      <c r="F192" s="46" t="s">
        <v>409</v>
      </c>
      <c r="G192" s="17" t="s">
        <v>3456</v>
      </c>
      <c r="H192" s="16" t="s">
        <v>3465</v>
      </c>
      <c r="I192" s="15" t="s">
        <v>16</v>
      </c>
      <c r="J192" s="15" t="s">
        <v>3466</v>
      </c>
      <c r="K192" s="14" t="s">
        <v>906</v>
      </c>
      <c r="L192" s="106" t="s">
        <v>18</v>
      </c>
      <c r="M192" s="12" t="s">
        <v>3459</v>
      </c>
      <c r="N192" s="11">
        <v>27512</v>
      </c>
      <c r="O192" s="10">
        <v>27512</v>
      </c>
      <c r="P192" s="32" t="s">
        <v>3461</v>
      </c>
      <c r="Q192" s="33">
        <v>0</v>
      </c>
    </row>
    <row r="193" spans="1:17" x14ac:dyDescent="0.3">
      <c r="A193" s="70" t="s">
        <v>4031</v>
      </c>
      <c r="B193" s="9" t="str">
        <f t="shared" si="4"/>
        <v/>
      </c>
      <c r="C193" s="8" t="str">
        <f t="shared" si="5"/>
        <v>◄</v>
      </c>
      <c r="D193" s="7"/>
      <c r="E193" s="6"/>
      <c r="F193" s="45" t="s">
        <v>410</v>
      </c>
      <c r="G193" s="17" t="s">
        <v>3456</v>
      </c>
      <c r="H193" s="16" t="s">
        <v>3467</v>
      </c>
      <c r="I193" s="15" t="s">
        <v>28</v>
      </c>
      <c r="J193" s="15" t="s">
        <v>3466</v>
      </c>
      <c r="K193" s="14" t="s">
        <v>64</v>
      </c>
      <c r="L193" s="106" t="s">
        <v>18</v>
      </c>
      <c r="M193" s="12" t="s">
        <v>3459</v>
      </c>
      <c r="N193" s="11">
        <v>27512</v>
      </c>
      <c r="O193" s="10">
        <v>27512</v>
      </c>
      <c r="P193" s="34"/>
      <c r="Q193" s="35"/>
    </row>
    <row r="194" spans="1:17" ht="15" thickBot="1" x14ac:dyDescent="0.35">
      <c r="A194" s="70" t="s">
        <v>4031</v>
      </c>
      <c r="B194" s="9" t="str">
        <f t="shared" si="4"/>
        <v/>
      </c>
      <c r="C194" s="8" t="str">
        <f t="shared" si="5"/>
        <v>◄</v>
      </c>
      <c r="D194" s="7"/>
      <c r="E194" s="6"/>
      <c r="F194" s="45" t="s">
        <v>411</v>
      </c>
      <c r="G194" s="17" t="s">
        <v>3456</v>
      </c>
      <c r="H194" s="16" t="s">
        <v>3468</v>
      </c>
      <c r="I194" s="15">
        <v>0</v>
      </c>
      <c r="J194" s="15" t="s">
        <v>3466</v>
      </c>
      <c r="K194" s="14" t="s">
        <v>50</v>
      </c>
      <c r="L194" s="125" t="s">
        <v>4319</v>
      </c>
      <c r="M194" s="12" t="s">
        <v>3459</v>
      </c>
      <c r="N194" s="11" t="s">
        <v>50</v>
      </c>
      <c r="O194" s="10">
        <v>27512</v>
      </c>
      <c r="P194" s="34"/>
      <c r="Q194" s="35"/>
    </row>
    <row r="195" spans="1:17" x14ac:dyDescent="0.3">
      <c r="A195" s="70" t="s">
        <v>4031</v>
      </c>
      <c r="B195" s="9" t="str">
        <f t="shared" si="4"/>
        <v/>
      </c>
      <c r="C195" s="8" t="str">
        <f t="shared" si="5"/>
        <v>◄</v>
      </c>
      <c r="D195" s="7"/>
      <c r="E195" s="6"/>
      <c r="F195" s="46" t="s">
        <v>418</v>
      </c>
      <c r="G195" s="17" t="s">
        <v>3469</v>
      </c>
      <c r="H195" s="16" t="s">
        <v>3470</v>
      </c>
      <c r="I195" s="15" t="s">
        <v>837</v>
      </c>
      <c r="J195" s="15" t="s">
        <v>3471</v>
      </c>
      <c r="K195" s="14" t="s">
        <v>64</v>
      </c>
      <c r="L195" s="106" t="s">
        <v>18</v>
      </c>
      <c r="M195" s="12" t="s">
        <v>3472</v>
      </c>
      <c r="N195" s="11" t="s">
        <v>3473</v>
      </c>
      <c r="O195" s="10">
        <v>27519</v>
      </c>
      <c r="P195" s="32" t="s">
        <v>3474</v>
      </c>
      <c r="Q195" s="33" t="s">
        <v>318</v>
      </c>
    </row>
    <row r="196" spans="1:17" x14ac:dyDescent="0.3">
      <c r="A196" s="70" t="s">
        <v>4031</v>
      </c>
      <c r="B196" s="9" t="str">
        <f t="shared" si="4"/>
        <v/>
      </c>
      <c r="C196" s="8" t="str">
        <f t="shared" si="5"/>
        <v>◄</v>
      </c>
      <c r="D196" s="7"/>
      <c r="E196" s="6"/>
      <c r="F196" s="45" t="s">
        <v>419</v>
      </c>
      <c r="G196" s="17" t="s">
        <v>3469</v>
      </c>
      <c r="H196" s="16" t="s">
        <v>3476</v>
      </c>
      <c r="I196" s="15" t="s">
        <v>4062</v>
      </c>
      <c r="J196" s="15" t="s">
        <v>3471</v>
      </c>
      <c r="K196" s="14" t="s">
        <v>3008</v>
      </c>
      <c r="L196" s="106" t="s">
        <v>18</v>
      </c>
      <c r="M196" s="12" t="s">
        <v>3472</v>
      </c>
      <c r="N196" s="11" t="s">
        <v>3473</v>
      </c>
      <c r="O196" s="10">
        <v>27519</v>
      </c>
      <c r="P196" s="34"/>
      <c r="Q196" s="35"/>
    </row>
    <row r="197" spans="1:17" x14ac:dyDescent="0.3">
      <c r="A197" s="70" t="s">
        <v>4031</v>
      </c>
      <c r="B197" s="9" t="str">
        <f t="shared" si="4"/>
        <v/>
      </c>
      <c r="C197" s="8" t="str">
        <f t="shared" si="5"/>
        <v>◄</v>
      </c>
      <c r="D197" s="7"/>
      <c r="E197" s="6"/>
      <c r="F197" s="45" t="s">
        <v>420</v>
      </c>
      <c r="G197" s="17" t="s">
        <v>3469</v>
      </c>
      <c r="H197" s="16" t="s">
        <v>4281</v>
      </c>
      <c r="I197" s="15" t="s">
        <v>4107</v>
      </c>
      <c r="J197" s="15" t="s">
        <v>3471</v>
      </c>
      <c r="K197" s="14" t="s">
        <v>3477</v>
      </c>
      <c r="L197" s="106" t="s">
        <v>18</v>
      </c>
      <c r="M197" s="12" t="s">
        <v>3472</v>
      </c>
      <c r="N197" s="11" t="s">
        <v>3473</v>
      </c>
      <c r="O197" s="10">
        <v>27519</v>
      </c>
      <c r="P197" s="34"/>
      <c r="Q197" s="35"/>
    </row>
    <row r="198" spans="1:17" ht="15" thickBot="1" x14ac:dyDescent="0.35">
      <c r="A198" s="70" t="s">
        <v>4031</v>
      </c>
      <c r="B198" s="9" t="str">
        <f t="shared" si="4"/>
        <v/>
      </c>
      <c r="C198" s="8" t="str">
        <f t="shared" si="5"/>
        <v>◄</v>
      </c>
      <c r="D198" s="7"/>
      <c r="E198" s="6"/>
      <c r="F198" s="46" t="s">
        <v>418</v>
      </c>
      <c r="G198" s="17" t="s">
        <v>3469</v>
      </c>
      <c r="H198" s="16" t="s">
        <v>3475</v>
      </c>
      <c r="I198" s="15" t="s">
        <v>4060</v>
      </c>
      <c r="J198" s="15" t="s">
        <v>3471</v>
      </c>
      <c r="K198" s="14" t="s">
        <v>3477</v>
      </c>
      <c r="L198" s="106" t="s">
        <v>18</v>
      </c>
      <c r="M198" s="12" t="s">
        <v>3472</v>
      </c>
      <c r="N198" s="11" t="s">
        <v>3473</v>
      </c>
      <c r="O198" s="10">
        <v>27519</v>
      </c>
      <c r="P198" s="36"/>
      <c r="Q198" s="37"/>
    </row>
    <row r="199" spans="1:17" x14ac:dyDescent="0.3">
      <c r="A199" s="70" t="s">
        <v>4031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46" t="s">
        <v>426</v>
      </c>
      <c r="G199" s="17" t="s">
        <v>3478</v>
      </c>
      <c r="H199" s="16" t="s">
        <v>3479</v>
      </c>
      <c r="I199" s="15">
        <v>0</v>
      </c>
      <c r="J199" s="15" t="s">
        <v>3480</v>
      </c>
      <c r="K199" s="14" t="s">
        <v>337</v>
      </c>
      <c r="L199" s="106" t="s">
        <v>18</v>
      </c>
      <c r="M199" s="12" t="s">
        <v>3481</v>
      </c>
      <c r="N199" s="11" t="s">
        <v>3482</v>
      </c>
      <c r="O199" s="10">
        <v>27526</v>
      </c>
      <c r="P199" s="32" t="s">
        <v>3483</v>
      </c>
      <c r="Q199" s="33">
        <v>0</v>
      </c>
    </row>
    <row r="200" spans="1:17" x14ac:dyDescent="0.3">
      <c r="A200" s="70" t="s">
        <v>4031</v>
      </c>
      <c r="B200" s="9" t="str">
        <f t="shared" si="6"/>
        <v/>
      </c>
      <c r="C200" s="8" t="str">
        <f t="shared" si="7"/>
        <v>◄</v>
      </c>
      <c r="D200" s="7"/>
      <c r="E200" s="6"/>
      <c r="F200" s="45" t="s">
        <v>1099</v>
      </c>
      <c r="G200" s="17" t="s">
        <v>3478</v>
      </c>
      <c r="H200" s="16" t="s">
        <v>3484</v>
      </c>
      <c r="I200" s="15">
        <v>0</v>
      </c>
      <c r="J200" s="15" t="s">
        <v>3480</v>
      </c>
      <c r="K200" s="14" t="s">
        <v>337</v>
      </c>
      <c r="L200" s="106" t="s">
        <v>18</v>
      </c>
      <c r="M200" s="12" t="s">
        <v>3481</v>
      </c>
      <c r="N200" s="11" t="s">
        <v>3482</v>
      </c>
      <c r="O200" s="10">
        <v>27526</v>
      </c>
      <c r="P200" s="34"/>
      <c r="Q200" s="35"/>
    </row>
    <row r="201" spans="1:17" ht="15" thickBot="1" x14ac:dyDescent="0.35">
      <c r="A201" s="70" t="s">
        <v>4031</v>
      </c>
      <c r="B201" s="9" t="str">
        <f t="shared" si="6"/>
        <v/>
      </c>
      <c r="C201" s="8" t="str">
        <f t="shared" si="7"/>
        <v>◄</v>
      </c>
      <c r="D201" s="7"/>
      <c r="E201" s="6"/>
      <c r="F201" s="45" t="s">
        <v>2696</v>
      </c>
      <c r="G201" s="17" t="s">
        <v>3478</v>
      </c>
      <c r="H201" s="16" t="s">
        <v>4282</v>
      </c>
      <c r="I201" s="15" t="s">
        <v>4107</v>
      </c>
      <c r="J201" s="15" t="s">
        <v>3480</v>
      </c>
      <c r="K201" s="14" t="s">
        <v>50</v>
      </c>
      <c r="L201" s="125" t="s">
        <v>4319</v>
      </c>
      <c r="M201" s="12" t="s">
        <v>3481</v>
      </c>
      <c r="N201" s="11" t="s">
        <v>50</v>
      </c>
      <c r="O201" s="10">
        <v>27526</v>
      </c>
      <c r="P201" s="34"/>
      <c r="Q201" s="35"/>
    </row>
    <row r="202" spans="1:17" x14ac:dyDescent="0.3">
      <c r="A202" s="70" t="s">
        <v>4031</v>
      </c>
      <c r="B202" s="9" t="str">
        <f t="shared" si="6"/>
        <v/>
      </c>
      <c r="C202" s="8" t="str">
        <f t="shared" si="7"/>
        <v>◄</v>
      </c>
      <c r="D202" s="7"/>
      <c r="E202" s="6"/>
      <c r="F202" s="46" t="s">
        <v>429</v>
      </c>
      <c r="G202" s="17" t="s">
        <v>3478</v>
      </c>
      <c r="H202" s="16" t="s">
        <v>3485</v>
      </c>
      <c r="I202" s="15">
        <v>0</v>
      </c>
      <c r="J202" s="15">
        <v>1770</v>
      </c>
      <c r="K202" s="14" t="s">
        <v>3486</v>
      </c>
      <c r="L202" s="106" t="s">
        <v>18</v>
      </c>
      <c r="M202" s="12" t="s">
        <v>3481</v>
      </c>
      <c r="N202" s="11" t="s">
        <v>3482</v>
      </c>
      <c r="O202" s="10">
        <v>27526</v>
      </c>
      <c r="P202" s="32" t="s">
        <v>3483</v>
      </c>
      <c r="Q202" s="33">
        <v>0</v>
      </c>
    </row>
    <row r="203" spans="1:17" x14ac:dyDescent="0.3">
      <c r="A203" s="70" t="s">
        <v>4031</v>
      </c>
      <c r="B203" s="9" t="str">
        <f t="shared" si="6"/>
        <v/>
      </c>
      <c r="C203" s="8" t="str">
        <f t="shared" si="7"/>
        <v>◄</v>
      </c>
      <c r="D203" s="7"/>
      <c r="E203" s="6"/>
      <c r="F203" s="45" t="s">
        <v>1105</v>
      </c>
      <c r="G203" s="17" t="s">
        <v>3478</v>
      </c>
      <c r="H203" s="16" t="s">
        <v>3487</v>
      </c>
      <c r="I203" s="15">
        <v>0</v>
      </c>
      <c r="J203" s="15">
        <v>1770</v>
      </c>
      <c r="K203" s="14" t="s">
        <v>50</v>
      </c>
      <c r="L203" s="106" t="s">
        <v>70</v>
      </c>
      <c r="M203" s="12" t="s">
        <v>3481</v>
      </c>
      <c r="N203" s="11" t="s">
        <v>50</v>
      </c>
      <c r="O203" s="10">
        <v>27526</v>
      </c>
      <c r="P203" s="34"/>
      <c r="Q203" s="35"/>
    </row>
    <row r="204" spans="1:17" ht="15" thickBot="1" x14ac:dyDescent="0.35">
      <c r="A204" s="70" t="s">
        <v>4031</v>
      </c>
      <c r="B204" s="9" t="str">
        <f t="shared" si="6"/>
        <v/>
      </c>
      <c r="C204" s="8" t="str">
        <f t="shared" si="7"/>
        <v>◄</v>
      </c>
      <c r="D204" s="7"/>
      <c r="E204" s="6"/>
      <c r="F204" s="45" t="s">
        <v>1108</v>
      </c>
      <c r="G204" s="17" t="s">
        <v>3478</v>
      </c>
      <c r="H204" s="16" t="s">
        <v>4283</v>
      </c>
      <c r="I204" s="15" t="s">
        <v>4107</v>
      </c>
      <c r="J204" s="15">
        <v>1770</v>
      </c>
      <c r="K204" s="14" t="s">
        <v>50</v>
      </c>
      <c r="L204" s="125" t="s">
        <v>4319</v>
      </c>
      <c r="M204" s="12" t="s">
        <v>3481</v>
      </c>
      <c r="N204" s="11" t="s">
        <v>50</v>
      </c>
      <c r="O204" s="10">
        <v>27526</v>
      </c>
      <c r="P204" s="34"/>
      <c r="Q204" s="35"/>
    </row>
    <row r="205" spans="1:17" x14ac:dyDescent="0.3">
      <c r="A205" s="70" t="s">
        <v>4031</v>
      </c>
      <c r="B205" s="9" t="str">
        <f t="shared" si="6"/>
        <v/>
      </c>
      <c r="C205" s="8" t="str">
        <f t="shared" si="7"/>
        <v>◄</v>
      </c>
      <c r="D205" s="7"/>
      <c r="E205" s="6"/>
      <c r="F205" s="46" t="s">
        <v>434</v>
      </c>
      <c r="G205" s="17" t="s">
        <v>3478</v>
      </c>
      <c r="H205" s="16" t="s">
        <v>3488</v>
      </c>
      <c r="I205" s="15">
        <v>0</v>
      </c>
      <c r="J205" s="15">
        <v>1771</v>
      </c>
      <c r="K205" s="14" t="s">
        <v>906</v>
      </c>
      <c r="L205" s="106" t="s">
        <v>18</v>
      </c>
      <c r="M205" s="12" t="s">
        <v>3481</v>
      </c>
      <c r="N205" s="11" t="s">
        <v>3482</v>
      </c>
      <c r="O205" s="10">
        <v>27526</v>
      </c>
      <c r="P205" s="32" t="s">
        <v>3483</v>
      </c>
      <c r="Q205" s="33">
        <v>0</v>
      </c>
    </row>
    <row r="206" spans="1:17" x14ac:dyDescent="0.3">
      <c r="A206" s="70" t="s">
        <v>4031</v>
      </c>
      <c r="B206" s="9" t="str">
        <f t="shared" si="6"/>
        <v/>
      </c>
      <c r="C206" s="8" t="str">
        <f t="shared" si="7"/>
        <v>◄</v>
      </c>
      <c r="D206" s="7"/>
      <c r="E206" s="6"/>
      <c r="F206" s="45" t="s">
        <v>435</v>
      </c>
      <c r="G206" s="17" t="s">
        <v>3478</v>
      </c>
      <c r="H206" s="16" t="s">
        <v>3489</v>
      </c>
      <c r="I206" s="15">
        <v>0</v>
      </c>
      <c r="J206" s="15">
        <v>1771</v>
      </c>
      <c r="K206" s="14" t="s">
        <v>50</v>
      </c>
      <c r="L206" s="106" t="s">
        <v>70</v>
      </c>
      <c r="M206" s="12" t="s">
        <v>3481</v>
      </c>
      <c r="N206" s="11" t="s">
        <v>50</v>
      </c>
      <c r="O206" s="10">
        <v>27526</v>
      </c>
      <c r="P206" s="34"/>
      <c r="Q206" s="35"/>
    </row>
    <row r="207" spans="1:17" ht="15" thickBot="1" x14ac:dyDescent="0.35">
      <c r="A207" s="70" t="s">
        <v>4031</v>
      </c>
      <c r="B207" s="9" t="str">
        <f t="shared" si="6"/>
        <v/>
      </c>
      <c r="C207" s="8" t="str">
        <f t="shared" si="7"/>
        <v>◄</v>
      </c>
      <c r="D207" s="7"/>
      <c r="E207" s="6"/>
      <c r="F207" s="45" t="s">
        <v>436</v>
      </c>
      <c r="G207" s="17" t="s">
        <v>3478</v>
      </c>
      <c r="H207" s="16" t="s">
        <v>4284</v>
      </c>
      <c r="I207" s="15" t="s">
        <v>4107</v>
      </c>
      <c r="J207" s="15">
        <v>1771</v>
      </c>
      <c r="K207" s="14" t="s">
        <v>50</v>
      </c>
      <c r="L207" s="125" t="s">
        <v>4319</v>
      </c>
      <c r="M207" s="12" t="s">
        <v>3481</v>
      </c>
      <c r="N207" s="11" t="s">
        <v>50</v>
      </c>
      <c r="O207" s="10">
        <v>27526</v>
      </c>
      <c r="P207" s="34"/>
      <c r="Q207" s="35"/>
    </row>
    <row r="208" spans="1:17" x14ac:dyDescent="0.3">
      <c r="A208" s="70" t="s">
        <v>4031</v>
      </c>
      <c r="B208" s="9" t="str">
        <f t="shared" si="6"/>
        <v/>
      </c>
      <c r="C208" s="8" t="str">
        <f t="shared" si="7"/>
        <v>◄</v>
      </c>
      <c r="D208" s="7"/>
      <c r="E208" s="6"/>
      <c r="F208" s="46" t="s">
        <v>443</v>
      </c>
      <c r="G208" s="17" t="s">
        <v>3490</v>
      </c>
      <c r="H208" s="16" t="s">
        <v>3491</v>
      </c>
      <c r="I208" s="15" t="s">
        <v>1076</v>
      </c>
      <c r="J208" s="15" t="s">
        <v>3492</v>
      </c>
      <c r="K208" s="14" t="s">
        <v>3493</v>
      </c>
      <c r="L208" s="106" t="s">
        <v>18</v>
      </c>
      <c r="M208" s="12" t="s">
        <v>3494</v>
      </c>
      <c r="N208" s="11" t="s">
        <v>3495</v>
      </c>
      <c r="O208" s="10">
        <v>27540</v>
      </c>
      <c r="P208" s="32" t="s">
        <v>3474</v>
      </c>
      <c r="Q208" s="33">
        <v>0</v>
      </c>
    </row>
    <row r="209" spans="1:17" x14ac:dyDescent="0.3">
      <c r="A209" s="70" t="s">
        <v>4031</v>
      </c>
      <c r="B209" s="9" t="str">
        <f t="shared" si="6"/>
        <v/>
      </c>
      <c r="C209" s="8" t="str">
        <f t="shared" si="7"/>
        <v>◄</v>
      </c>
      <c r="D209" s="7"/>
      <c r="E209" s="6"/>
      <c r="F209" s="45" t="s">
        <v>444</v>
      </c>
      <c r="G209" s="17" t="s">
        <v>3490</v>
      </c>
      <c r="H209" s="16" t="s">
        <v>3496</v>
      </c>
      <c r="I209" s="15" t="s">
        <v>4060</v>
      </c>
      <c r="J209" s="15" t="s">
        <v>3492</v>
      </c>
      <c r="K209" s="14" t="s">
        <v>3493</v>
      </c>
      <c r="L209" s="106" t="s">
        <v>18</v>
      </c>
      <c r="M209" s="12" t="s">
        <v>3494</v>
      </c>
      <c r="N209" s="11" t="s">
        <v>3495</v>
      </c>
      <c r="O209" s="10">
        <v>27540</v>
      </c>
      <c r="P209" s="34"/>
      <c r="Q209" s="35"/>
    </row>
    <row r="210" spans="1:17" ht="15" thickBot="1" x14ac:dyDescent="0.35">
      <c r="A210" s="70" t="s">
        <v>4031</v>
      </c>
      <c r="B210" s="9" t="str">
        <f t="shared" si="6"/>
        <v/>
      </c>
      <c r="C210" s="8" t="str">
        <f t="shared" si="7"/>
        <v>◄</v>
      </c>
      <c r="D210" s="7"/>
      <c r="E210" s="6"/>
      <c r="F210" s="45" t="s">
        <v>445</v>
      </c>
      <c r="G210" s="17" t="s">
        <v>3490</v>
      </c>
      <c r="H210" s="16" t="s">
        <v>4285</v>
      </c>
      <c r="I210" s="15" t="s">
        <v>4107</v>
      </c>
      <c r="J210" s="15" t="s">
        <v>3492</v>
      </c>
      <c r="K210" s="14" t="s">
        <v>50</v>
      </c>
      <c r="L210" s="125" t="s">
        <v>4319</v>
      </c>
      <c r="M210" s="12" t="s">
        <v>3494</v>
      </c>
      <c r="N210" s="11" t="s">
        <v>50</v>
      </c>
      <c r="O210" s="10">
        <v>27540</v>
      </c>
      <c r="P210" s="34"/>
      <c r="Q210" s="35"/>
    </row>
    <row r="211" spans="1:17" x14ac:dyDescent="0.3">
      <c r="A211" s="70" t="s">
        <v>4031</v>
      </c>
      <c r="B211" s="9" t="str">
        <f t="shared" si="6"/>
        <v/>
      </c>
      <c r="C211" s="8" t="str">
        <f t="shared" si="7"/>
        <v>◄</v>
      </c>
      <c r="D211" s="7"/>
      <c r="E211" s="6"/>
      <c r="F211" s="46" t="s">
        <v>449</v>
      </c>
      <c r="G211" s="17" t="s">
        <v>3490</v>
      </c>
      <c r="H211" s="16" t="s">
        <v>4286</v>
      </c>
      <c r="I211" s="15" t="s">
        <v>828</v>
      </c>
      <c r="J211" s="15">
        <v>1773</v>
      </c>
      <c r="K211" s="14" t="s">
        <v>3497</v>
      </c>
      <c r="L211" s="106" t="s">
        <v>18</v>
      </c>
      <c r="M211" s="12" t="s">
        <v>3494</v>
      </c>
      <c r="N211" s="11" t="s">
        <v>3495</v>
      </c>
      <c r="O211" s="10">
        <v>27540</v>
      </c>
      <c r="P211" s="32" t="s">
        <v>3474</v>
      </c>
      <c r="Q211" s="33">
        <v>0</v>
      </c>
    </row>
    <row r="212" spans="1:17" x14ac:dyDescent="0.3">
      <c r="A212" s="70" t="s">
        <v>4031</v>
      </c>
      <c r="B212" s="9" t="str">
        <f t="shared" si="6"/>
        <v/>
      </c>
      <c r="C212" s="8" t="str">
        <f t="shared" si="7"/>
        <v>◄</v>
      </c>
      <c r="D212" s="7"/>
      <c r="E212" s="6"/>
      <c r="F212" s="45" t="s">
        <v>450</v>
      </c>
      <c r="G212" s="17" t="s">
        <v>3490</v>
      </c>
      <c r="H212" s="16" t="s">
        <v>4287</v>
      </c>
      <c r="I212" s="15" t="s">
        <v>4060</v>
      </c>
      <c r="J212" s="15">
        <v>1773</v>
      </c>
      <c r="K212" s="14" t="s">
        <v>3497</v>
      </c>
      <c r="L212" s="106" t="s">
        <v>18</v>
      </c>
      <c r="M212" s="12" t="s">
        <v>3494</v>
      </c>
      <c r="N212" s="11" t="s">
        <v>3495</v>
      </c>
      <c r="O212" s="10">
        <v>27540</v>
      </c>
      <c r="P212" s="34"/>
      <c r="Q212" s="35"/>
    </row>
    <row r="213" spans="1:17" x14ac:dyDescent="0.3">
      <c r="A213" s="70" t="s">
        <v>4031</v>
      </c>
      <c r="B213" s="9" t="str">
        <f t="shared" si="6"/>
        <v/>
      </c>
      <c r="C213" s="8" t="str">
        <f t="shared" si="7"/>
        <v>◄</v>
      </c>
      <c r="D213" s="7"/>
      <c r="E213" s="6"/>
      <c r="F213" s="45" t="s">
        <v>451</v>
      </c>
      <c r="G213" s="17" t="s">
        <v>3490</v>
      </c>
      <c r="H213" s="16" t="s">
        <v>4288</v>
      </c>
      <c r="I213" s="15" t="s">
        <v>4107</v>
      </c>
      <c r="J213" s="15">
        <v>1773</v>
      </c>
      <c r="K213" s="14" t="s">
        <v>3497</v>
      </c>
      <c r="L213" s="106" t="s">
        <v>18</v>
      </c>
      <c r="M213" s="12" t="s">
        <v>3494</v>
      </c>
      <c r="N213" s="11" t="s">
        <v>3495</v>
      </c>
      <c r="O213" s="10">
        <v>27540</v>
      </c>
      <c r="P213" s="34"/>
      <c r="Q213" s="35"/>
    </row>
    <row r="214" spans="1:17" ht="15" thickBot="1" x14ac:dyDescent="0.35">
      <c r="A214" s="70" t="s">
        <v>4031</v>
      </c>
      <c r="B214" s="9" t="str">
        <f t="shared" si="6"/>
        <v/>
      </c>
      <c r="C214" s="8" t="str">
        <f t="shared" si="7"/>
        <v>◄</v>
      </c>
      <c r="D214" s="7"/>
      <c r="E214" s="6"/>
      <c r="F214" s="45" t="s">
        <v>450</v>
      </c>
      <c r="G214" s="17" t="s">
        <v>3490</v>
      </c>
      <c r="H214" s="16" t="s">
        <v>4289</v>
      </c>
      <c r="I214" s="15" t="s">
        <v>4060</v>
      </c>
      <c r="J214" s="15">
        <v>1773</v>
      </c>
      <c r="K214" s="14" t="s">
        <v>3497</v>
      </c>
      <c r="L214" s="106" t="s">
        <v>18</v>
      </c>
      <c r="M214" s="12" t="s">
        <v>3494</v>
      </c>
      <c r="N214" s="11" t="s">
        <v>3495</v>
      </c>
      <c r="O214" s="10">
        <v>27540</v>
      </c>
      <c r="P214" s="36"/>
      <c r="Q214" s="37"/>
    </row>
    <row r="215" spans="1:17" x14ac:dyDescent="0.3">
      <c r="A215" s="70" t="s">
        <v>4031</v>
      </c>
      <c r="B215" s="9" t="str">
        <f t="shared" si="6"/>
        <v/>
      </c>
      <c r="C215" s="8" t="str">
        <f t="shared" si="7"/>
        <v>◄</v>
      </c>
      <c r="D215" s="7"/>
      <c r="E215" s="6"/>
      <c r="F215" s="46" t="s">
        <v>461</v>
      </c>
      <c r="G215" s="17" t="s">
        <v>3490</v>
      </c>
      <c r="H215" s="16" t="s">
        <v>4290</v>
      </c>
      <c r="I215" s="15" t="s">
        <v>4061</v>
      </c>
      <c r="J215" s="15">
        <v>1773</v>
      </c>
      <c r="K215" s="14" t="s">
        <v>3497</v>
      </c>
      <c r="L215" s="106" t="s">
        <v>18</v>
      </c>
      <c r="M215" s="12" t="s">
        <v>3494</v>
      </c>
      <c r="N215" s="11" t="s">
        <v>3495</v>
      </c>
      <c r="O215" s="10">
        <v>27540</v>
      </c>
      <c r="P215" s="32" t="s">
        <v>3474</v>
      </c>
      <c r="Q215" s="33">
        <v>0</v>
      </c>
    </row>
    <row r="216" spans="1:17" x14ac:dyDescent="0.3">
      <c r="A216" s="70" t="s">
        <v>4031</v>
      </c>
      <c r="B216" s="9" t="str">
        <f t="shared" si="6"/>
        <v/>
      </c>
      <c r="C216" s="8" t="str">
        <f t="shared" si="7"/>
        <v>◄</v>
      </c>
      <c r="D216" s="7"/>
      <c r="E216" s="6"/>
      <c r="F216" s="45" t="s">
        <v>462</v>
      </c>
      <c r="G216" s="17" t="s">
        <v>3490</v>
      </c>
      <c r="H216" s="16" t="s">
        <v>4291</v>
      </c>
      <c r="I216" s="15" t="s">
        <v>4062</v>
      </c>
      <c r="J216" s="15">
        <v>1773</v>
      </c>
      <c r="K216" s="14" t="s">
        <v>3497</v>
      </c>
      <c r="L216" s="106" t="s">
        <v>18</v>
      </c>
      <c r="M216" s="12" t="s">
        <v>3494</v>
      </c>
      <c r="N216" s="11" t="s">
        <v>3495</v>
      </c>
      <c r="O216" s="10">
        <v>27540</v>
      </c>
      <c r="P216" s="34"/>
      <c r="Q216" s="35"/>
    </row>
    <row r="217" spans="1:17" ht="15" thickBot="1" x14ac:dyDescent="0.35">
      <c r="A217" s="70" t="s">
        <v>4031</v>
      </c>
      <c r="B217" s="9" t="str">
        <f t="shared" si="6"/>
        <v/>
      </c>
      <c r="C217" s="8" t="str">
        <f t="shared" si="7"/>
        <v>◄</v>
      </c>
      <c r="D217" s="7"/>
      <c r="E217" s="6"/>
      <c r="F217" s="45" t="s">
        <v>463</v>
      </c>
      <c r="G217" s="17" t="s">
        <v>3490</v>
      </c>
      <c r="H217" s="16" t="s">
        <v>4292</v>
      </c>
      <c r="I217" s="15" t="s">
        <v>837</v>
      </c>
      <c r="J217" s="15">
        <v>1773</v>
      </c>
      <c r="K217" s="14" t="s">
        <v>3497</v>
      </c>
      <c r="L217" s="106" t="s">
        <v>18</v>
      </c>
      <c r="M217" s="12" t="s">
        <v>3494</v>
      </c>
      <c r="N217" s="11" t="s">
        <v>3495</v>
      </c>
      <c r="O217" s="10">
        <v>27540</v>
      </c>
      <c r="P217" s="34"/>
      <c r="Q217" s="35"/>
    </row>
    <row r="218" spans="1:17" x14ac:dyDescent="0.3">
      <c r="A218" s="70" t="s">
        <v>4031</v>
      </c>
      <c r="B218" s="9" t="str">
        <f t="shared" si="6"/>
        <v/>
      </c>
      <c r="C218" s="8" t="str">
        <f t="shared" si="7"/>
        <v>◄</v>
      </c>
      <c r="D218" s="7"/>
      <c r="E218" s="6"/>
      <c r="F218" s="46" t="s">
        <v>470</v>
      </c>
      <c r="G218" s="17" t="s">
        <v>3498</v>
      </c>
      <c r="H218" s="16" t="s">
        <v>3499</v>
      </c>
      <c r="I218" s="15" t="s">
        <v>4062</v>
      </c>
      <c r="J218" s="15" t="s">
        <v>3500</v>
      </c>
      <c r="K218" s="14" t="s">
        <v>555</v>
      </c>
      <c r="L218" s="106" t="s">
        <v>18</v>
      </c>
      <c r="M218" s="12" t="s">
        <v>3501</v>
      </c>
      <c r="N218" s="11" t="s">
        <v>3502</v>
      </c>
      <c r="O218" s="10">
        <v>27554</v>
      </c>
      <c r="P218" s="32" t="s">
        <v>3503</v>
      </c>
      <c r="Q218" s="33">
        <v>0</v>
      </c>
    </row>
    <row r="219" spans="1:17" x14ac:dyDescent="0.3">
      <c r="A219" s="70" t="s">
        <v>4031</v>
      </c>
      <c r="B219" s="9" t="str">
        <f t="shared" si="6"/>
        <v/>
      </c>
      <c r="C219" s="8" t="str">
        <f t="shared" si="7"/>
        <v>◄</v>
      </c>
      <c r="D219" s="7"/>
      <c r="E219" s="6"/>
      <c r="F219" s="45" t="s">
        <v>1135</v>
      </c>
      <c r="G219" s="17" t="s">
        <v>3498</v>
      </c>
      <c r="H219" s="16" t="s">
        <v>3504</v>
      </c>
      <c r="I219" s="15" t="s">
        <v>4060</v>
      </c>
      <c r="J219" s="15" t="s">
        <v>3500</v>
      </c>
      <c r="K219" s="14" t="s">
        <v>555</v>
      </c>
      <c r="L219" s="106" t="s">
        <v>18</v>
      </c>
      <c r="M219" s="12" t="s">
        <v>3501</v>
      </c>
      <c r="N219" s="11" t="s">
        <v>3502</v>
      </c>
      <c r="O219" s="10">
        <v>27554</v>
      </c>
      <c r="P219" s="34"/>
      <c r="Q219" s="35"/>
    </row>
    <row r="220" spans="1:17" ht="15" thickBot="1" x14ac:dyDescent="0.35">
      <c r="A220" s="70" t="s">
        <v>4031</v>
      </c>
      <c r="B220" s="9" t="str">
        <f t="shared" si="6"/>
        <v/>
      </c>
      <c r="C220" s="8" t="str">
        <f t="shared" si="7"/>
        <v>◄</v>
      </c>
      <c r="D220" s="7"/>
      <c r="E220" s="6"/>
      <c r="F220" s="45" t="s">
        <v>1137</v>
      </c>
      <c r="G220" s="17" t="s">
        <v>3498</v>
      </c>
      <c r="H220" s="16" t="s">
        <v>4293</v>
      </c>
      <c r="I220" s="15" t="s">
        <v>4107</v>
      </c>
      <c r="J220" s="15" t="s">
        <v>3500</v>
      </c>
      <c r="K220" s="14" t="s">
        <v>50</v>
      </c>
      <c r="L220" s="125" t="s">
        <v>4319</v>
      </c>
      <c r="M220" s="12" t="s">
        <v>3501</v>
      </c>
      <c r="N220" s="11" t="s">
        <v>50</v>
      </c>
      <c r="O220" s="10">
        <v>27554</v>
      </c>
      <c r="P220" s="34"/>
      <c r="Q220" s="35"/>
    </row>
    <row r="221" spans="1:17" x14ac:dyDescent="0.3">
      <c r="A221" s="70" t="s">
        <v>4031</v>
      </c>
      <c r="B221" s="9" t="str">
        <f t="shared" si="6"/>
        <v/>
      </c>
      <c r="C221" s="8" t="str">
        <f t="shared" si="7"/>
        <v>◄</v>
      </c>
      <c r="D221" s="7"/>
      <c r="E221" s="6"/>
      <c r="F221" s="46" t="s">
        <v>473</v>
      </c>
      <c r="G221" s="17" t="s">
        <v>3505</v>
      </c>
      <c r="H221" s="16" t="s">
        <v>3506</v>
      </c>
      <c r="I221" s="15" t="s">
        <v>1076</v>
      </c>
      <c r="J221" s="15" t="s">
        <v>3507</v>
      </c>
      <c r="K221" s="14" t="s">
        <v>777</v>
      </c>
      <c r="L221" s="106" t="s">
        <v>18</v>
      </c>
      <c r="M221" s="12" t="s">
        <v>3508</v>
      </c>
      <c r="N221" s="11" t="s">
        <v>3509</v>
      </c>
      <c r="O221" s="10">
        <v>28657</v>
      </c>
      <c r="P221" s="32" t="s">
        <v>3510</v>
      </c>
      <c r="Q221" s="33" t="s">
        <v>318</v>
      </c>
    </row>
    <row r="222" spans="1:17" x14ac:dyDescent="0.3">
      <c r="A222" s="70" t="s">
        <v>4031</v>
      </c>
      <c r="B222" s="9" t="str">
        <f t="shared" si="6"/>
        <v/>
      </c>
      <c r="C222" s="8" t="str">
        <f t="shared" si="7"/>
        <v>◄</v>
      </c>
      <c r="D222" s="7"/>
      <c r="E222" s="6"/>
      <c r="F222" s="45" t="s">
        <v>474</v>
      </c>
      <c r="G222" s="17" t="s">
        <v>3505</v>
      </c>
      <c r="H222" s="16" t="s">
        <v>3512</v>
      </c>
      <c r="I222" s="15" t="s">
        <v>4062</v>
      </c>
      <c r="J222" s="15" t="s">
        <v>3507</v>
      </c>
      <c r="K222" s="14" t="s">
        <v>777</v>
      </c>
      <c r="L222" s="106" t="s">
        <v>18</v>
      </c>
      <c r="M222" s="12" t="s">
        <v>3508</v>
      </c>
      <c r="N222" s="11" t="s">
        <v>3509</v>
      </c>
      <c r="O222" s="10">
        <v>28657</v>
      </c>
      <c r="P222" s="34"/>
      <c r="Q222" s="35"/>
    </row>
    <row r="223" spans="1:17" x14ac:dyDescent="0.3">
      <c r="A223" s="70" t="s">
        <v>4031</v>
      </c>
      <c r="B223" s="9" t="str">
        <f t="shared" si="6"/>
        <v/>
      </c>
      <c r="C223" s="8" t="str">
        <f t="shared" si="7"/>
        <v>◄</v>
      </c>
      <c r="D223" s="7"/>
      <c r="E223" s="6"/>
      <c r="F223" s="45" t="s">
        <v>475</v>
      </c>
      <c r="G223" s="17" t="s">
        <v>3505</v>
      </c>
      <c r="H223" s="16" t="s">
        <v>4294</v>
      </c>
      <c r="I223" s="15" t="s">
        <v>837</v>
      </c>
      <c r="J223" s="15" t="s">
        <v>3507</v>
      </c>
      <c r="K223" s="14" t="s">
        <v>777</v>
      </c>
      <c r="L223" s="106" t="s">
        <v>18</v>
      </c>
      <c r="M223" s="12" t="s">
        <v>3508</v>
      </c>
      <c r="N223" s="11" t="s">
        <v>3509</v>
      </c>
      <c r="O223" s="10">
        <v>28657</v>
      </c>
      <c r="P223" s="34"/>
      <c r="Q223" s="35"/>
    </row>
    <row r="224" spans="1:17" x14ac:dyDescent="0.3">
      <c r="A224" s="70" t="s">
        <v>4031</v>
      </c>
      <c r="B224" s="9" t="str">
        <f t="shared" si="6"/>
        <v/>
      </c>
      <c r="C224" s="8" t="str">
        <f t="shared" si="7"/>
        <v>◄</v>
      </c>
      <c r="D224" s="7"/>
      <c r="E224" s="6"/>
      <c r="F224" s="46" t="s">
        <v>473</v>
      </c>
      <c r="G224" s="17" t="s">
        <v>3505</v>
      </c>
      <c r="H224" s="16" t="s">
        <v>3511</v>
      </c>
      <c r="I224" s="15" t="s">
        <v>837</v>
      </c>
      <c r="J224" s="15" t="s">
        <v>3507</v>
      </c>
      <c r="K224" s="14" t="s">
        <v>777</v>
      </c>
      <c r="L224" s="106" t="s">
        <v>18</v>
      </c>
      <c r="M224" s="12" t="s">
        <v>3508</v>
      </c>
      <c r="N224" s="11" t="s">
        <v>3509</v>
      </c>
      <c r="O224" s="10">
        <v>28657</v>
      </c>
      <c r="P224" s="36"/>
      <c r="Q224" s="37"/>
    </row>
    <row r="225" spans="1:17" ht="15" thickBot="1" x14ac:dyDescent="0.35">
      <c r="A225" s="70" t="s">
        <v>4031</v>
      </c>
      <c r="B225" s="9" t="str">
        <f t="shared" si="6"/>
        <v/>
      </c>
      <c r="C225" s="8" t="str">
        <f t="shared" si="7"/>
        <v>◄</v>
      </c>
      <c r="D225" s="7"/>
      <c r="E225" s="6"/>
      <c r="F225" s="45" t="s">
        <v>475</v>
      </c>
      <c r="G225" s="17" t="s">
        <v>3505</v>
      </c>
      <c r="H225" s="16" t="s">
        <v>4295</v>
      </c>
      <c r="I225" s="15" t="s">
        <v>4107</v>
      </c>
      <c r="J225" s="15" t="s">
        <v>3507</v>
      </c>
      <c r="K225" s="14" t="s">
        <v>50</v>
      </c>
      <c r="L225" s="125" t="s">
        <v>4319</v>
      </c>
      <c r="M225" s="12" t="s">
        <v>3508</v>
      </c>
      <c r="N225" s="11" t="s">
        <v>50</v>
      </c>
      <c r="O225" s="10">
        <v>28657</v>
      </c>
      <c r="P225" s="38"/>
      <c r="Q225" s="39"/>
    </row>
    <row r="226" spans="1:17" x14ac:dyDescent="0.3">
      <c r="A226" s="70" t="s">
        <v>4031</v>
      </c>
      <c r="B226" s="9" t="str">
        <f t="shared" si="6"/>
        <v/>
      </c>
      <c r="C226" s="8" t="str">
        <f t="shared" si="7"/>
        <v>◄</v>
      </c>
      <c r="D226" s="7"/>
      <c r="E226" s="6"/>
      <c r="F226" s="46" t="s">
        <v>483</v>
      </c>
      <c r="G226" s="17" t="s">
        <v>3513</v>
      </c>
      <c r="H226" s="16" t="s">
        <v>3514</v>
      </c>
      <c r="I226" s="15" t="s">
        <v>28</v>
      </c>
      <c r="J226" s="15" t="s">
        <v>3515</v>
      </c>
      <c r="K226" s="14" t="s">
        <v>64</v>
      </c>
      <c r="L226" s="106" t="s">
        <v>18</v>
      </c>
      <c r="M226" s="12" t="s">
        <v>3516</v>
      </c>
      <c r="N226" s="11" t="s">
        <v>3517</v>
      </c>
      <c r="O226" s="10">
        <v>27568</v>
      </c>
      <c r="P226" s="32" t="s">
        <v>3518</v>
      </c>
      <c r="Q226" s="33">
        <v>0</v>
      </c>
    </row>
    <row r="227" spans="1:17" x14ac:dyDescent="0.3">
      <c r="A227" s="70" t="s">
        <v>4031</v>
      </c>
      <c r="B227" s="9" t="str">
        <f t="shared" si="6"/>
        <v/>
      </c>
      <c r="C227" s="8" t="str">
        <f t="shared" si="7"/>
        <v>◄</v>
      </c>
      <c r="D227" s="7"/>
      <c r="E227" s="6"/>
      <c r="F227" s="45" t="s">
        <v>484</v>
      </c>
      <c r="G227" s="17" t="s">
        <v>3513</v>
      </c>
      <c r="H227" s="16" t="s">
        <v>3519</v>
      </c>
      <c r="I227" s="15" t="s">
        <v>16</v>
      </c>
      <c r="J227" s="15" t="s">
        <v>3515</v>
      </c>
      <c r="K227" s="14" t="s">
        <v>75</v>
      </c>
      <c r="L227" s="106" t="s">
        <v>18</v>
      </c>
      <c r="M227" s="12" t="s">
        <v>3516</v>
      </c>
      <c r="N227" s="11" t="s">
        <v>3517</v>
      </c>
      <c r="O227" s="10">
        <v>27568</v>
      </c>
      <c r="P227" s="34"/>
      <c r="Q227" s="35"/>
    </row>
    <row r="228" spans="1:17" ht="15" thickBot="1" x14ac:dyDescent="0.35">
      <c r="A228" s="70" t="s">
        <v>4031</v>
      </c>
      <c r="B228" s="9" t="str">
        <f t="shared" si="6"/>
        <v/>
      </c>
      <c r="C228" s="8" t="str">
        <f t="shared" si="7"/>
        <v>◄</v>
      </c>
      <c r="D228" s="7"/>
      <c r="E228" s="6"/>
      <c r="F228" s="45" t="s">
        <v>1148</v>
      </c>
      <c r="G228" s="17" t="s">
        <v>3513</v>
      </c>
      <c r="H228" s="16" t="s">
        <v>4296</v>
      </c>
      <c r="I228" s="15" t="s">
        <v>4107</v>
      </c>
      <c r="J228" s="15" t="s">
        <v>3515</v>
      </c>
      <c r="K228" s="14" t="s">
        <v>50</v>
      </c>
      <c r="L228" s="125" t="s">
        <v>4319</v>
      </c>
      <c r="M228" s="12" t="s">
        <v>3516</v>
      </c>
      <c r="N228" s="11" t="s">
        <v>50</v>
      </c>
      <c r="O228" s="10">
        <v>27568</v>
      </c>
      <c r="P228" s="34"/>
      <c r="Q228" s="35"/>
    </row>
    <row r="229" spans="1:17" x14ac:dyDescent="0.3">
      <c r="A229" s="70" t="s">
        <v>4031</v>
      </c>
      <c r="B229" s="9" t="str">
        <f t="shared" si="6"/>
        <v/>
      </c>
      <c r="C229" s="8" t="str">
        <f t="shared" si="7"/>
        <v>◄</v>
      </c>
      <c r="D229" s="7"/>
      <c r="E229" s="6"/>
      <c r="F229" s="46" t="s">
        <v>491</v>
      </c>
      <c r="G229" s="17" t="s">
        <v>3520</v>
      </c>
      <c r="H229" s="16" t="s">
        <v>3521</v>
      </c>
      <c r="I229" s="15">
        <v>0</v>
      </c>
      <c r="J229" s="15" t="s">
        <v>3522</v>
      </c>
      <c r="K229" s="14" t="s">
        <v>906</v>
      </c>
      <c r="L229" s="106" t="s">
        <v>18</v>
      </c>
      <c r="M229" s="12" t="s">
        <v>3523</v>
      </c>
      <c r="N229" s="11" t="s">
        <v>3524</v>
      </c>
      <c r="O229" s="10">
        <v>27645</v>
      </c>
      <c r="P229" s="32" t="s">
        <v>3525</v>
      </c>
      <c r="Q229" s="33">
        <v>0</v>
      </c>
    </row>
    <row r="230" spans="1:17" x14ac:dyDescent="0.3">
      <c r="A230" s="70" t="s">
        <v>4031</v>
      </c>
      <c r="B230" s="9" t="str">
        <f t="shared" si="6"/>
        <v/>
      </c>
      <c r="C230" s="8" t="str">
        <f t="shared" si="7"/>
        <v>◄</v>
      </c>
      <c r="D230" s="7"/>
      <c r="E230" s="6"/>
      <c r="F230" s="45" t="s">
        <v>492</v>
      </c>
      <c r="G230" s="17" t="s">
        <v>3520</v>
      </c>
      <c r="H230" s="16" t="s">
        <v>3526</v>
      </c>
      <c r="I230" s="15">
        <v>0</v>
      </c>
      <c r="J230" s="15" t="s">
        <v>3522</v>
      </c>
      <c r="K230" s="14" t="s">
        <v>50</v>
      </c>
      <c r="L230" s="106" t="s">
        <v>70</v>
      </c>
      <c r="M230" s="12" t="s">
        <v>3523</v>
      </c>
      <c r="N230" s="11" t="s">
        <v>50</v>
      </c>
      <c r="O230" s="10">
        <v>27645</v>
      </c>
      <c r="P230" s="34"/>
      <c r="Q230" s="35"/>
    </row>
    <row r="231" spans="1:17" ht="15" thickBot="1" x14ac:dyDescent="0.35">
      <c r="A231" s="70" t="s">
        <v>4031</v>
      </c>
      <c r="B231" s="9" t="str">
        <f t="shared" si="6"/>
        <v/>
      </c>
      <c r="C231" s="8" t="str">
        <f t="shared" si="7"/>
        <v>◄</v>
      </c>
      <c r="D231" s="7"/>
      <c r="E231" s="6"/>
      <c r="F231" s="45" t="s">
        <v>493</v>
      </c>
      <c r="G231" s="17" t="s">
        <v>3520</v>
      </c>
      <c r="H231" s="16" t="s">
        <v>4297</v>
      </c>
      <c r="I231" s="15" t="s">
        <v>4107</v>
      </c>
      <c r="J231" s="15" t="s">
        <v>3522</v>
      </c>
      <c r="K231" s="14" t="s">
        <v>50</v>
      </c>
      <c r="L231" s="125" t="s">
        <v>4319</v>
      </c>
      <c r="M231" s="12" t="s">
        <v>3523</v>
      </c>
      <c r="N231" s="11" t="s">
        <v>50</v>
      </c>
      <c r="O231" s="10">
        <v>27645</v>
      </c>
      <c r="P231" s="34"/>
      <c r="Q231" s="35"/>
    </row>
    <row r="232" spans="1:17" x14ac:dyDescent="0.3">
      <c r="A232" s="70" t="s">
        <v>4031</v>
      </c>
      <c r="B232" s="9" t="str">
        <f t="shared" si="6"/>
        <v/>
      </c>
      <c r="C232" s="8" t="str">
        <f t="shared" si="7"/>
        <v>◄</v>
      </c>
      <c r="D232" s="7"/>
      <c r="E232" s="6"/>
      <c r="F232" s="46" t="s">
        <v>500</v>
      </c>
      <c r="G232" s="17" t="s">
        <v>3527</v>
      </c>
      <c r="H232" s="16" t="s">
        <v>3528</v>
      </c>
      <c r="I232" s="15">
        <v>0</v>
      </c>
      <c r="J232" s="15" t="s">
        <v>3529</v>
      </c>
      <c r="K232" s="14" t="s">
        <v>3530</v>
      </c>
      <c r="L232" s="106" t="s">
        <v>18</v>
      </c>
      <c r="M232" s="12" t="s">
        <v>3531</v>
      </c>
      <c r="N232" s="11" t="s">
        <v>3532</v>
      </c>
      <c r="O232" s="10">
        <v>27652</v>
      </c>
      <c r="P232" s="32" t="s">
        <v>3533</v>
      </c>
      <c r="Q232" s="33">
        <v>0</v>
      </c>
    </row>
    <row r="233" spans="1:17" x14ac:dyDescent="0.3">
      <c r="A233" s="70" t="s">
        <v>4031</v>
      </c>
      <c r="B233" s="9" t="str">
        <f t="shared" si="6"/>
        <v/>
      </c>
      <c r="C233" s="8" t="str">
        <f t="shared" si="7"/>
        <v>◄</v>
      </c>
      <c r="D233" s="7"/>
      <c r="E233" s="6"/>
      <c r="F233" s="45" t="s">
        <v>501</v>
      </c>
      <c r="G233" s="17" t="s">
        <v>3527</v>
      </c>
      <c r="H233" s="16" t="s">
        <v>3534</v>
      </c>
      <c r="I233" s="15">
        <v>0</v>
      </c>
      <c r="J233" s="15" t="s">
        <v>3529</v>
      </c>
      <c r="K233" s="14" t="s">
        <v>3291</v>
      </c>
      <c r="L233" s="106" t="s">
        <v>18</v>
      </c>
      <c r="M233" s="12" t="s">
        <v>3531</v>
      </c>
      <c r="N233" s="11" t="s">
        <v>3532</v>
      </c>
      <c r="O233" s="10">
        <v>27652</v>
      </c>
      <c r="P233" s="34"/>
      <c r="Q233" s="35"/>
    </row>
    <row r="234" spans="1:17" ht="15" thickBot="1" x14ac:dyDescent="0.35">
      <c r="A234" s="70" t="s">
        <v>4031</v>
      </c>
      <c r="B234" s="9" t="str">
        <f t="shared" si="6"/>
        <v/>
      </c>
      <c r="C234" s="8" t="str">
        <f t="shared" si="7"/>
        <v>◄</v>
      </c>
      <c r="D234" s="7"/>
      <c r="E234" s="6"/>
      <c r="F234" s="45" t="s">
        <v>1158</v>
      </c>
      <c r="G234" s="17" t="s">
        <v>3527</v>
      </c>
      <c r="H234" s="16" t="s">
        <v>4298</v>
      </c>
      <c r="I234" s="15" t="s">
        <v>4107</v>
      </c>
      <c r="J234" s="15" t="s">
        <v>3529</v>
      </c>
      <c r="K234" s="14" t="s">
        <v>50</v>
      </c>
      <c r="L234" s="125" t="s">
        <v>4319</v>
      </c>
      <c r="M234" s="12" t="s">
        <v>3531</v>
      </c>
      <c r="N234" s="11" t="s">
        <v>50</v>
      </c>
      <c r="O234" s="10">
        <v>27652</v>
      </c>
      <c r="P234" s="34"/>
      <c r="Q234" s="35"/>
    </row>
    <row r="235" spans="1:17" x14ac:dyDescent="0.3">
      <c r="A235" s="70" t="s">
        <v>4031</v>
      </c>
      <c r="B235" s="9" t="str">
        <f t="shared" si="6"/>
        <v/>
      </c>
      <c r="C235" s="8" t="str">
        <f t="shared" si="7"/>
        <v>◄</v>
      </c>
      <c r="D235" s="7"/>
      <c r="E235" s="6"/>
      <c r="F235" s="46" t="s">
        <v>507</v>
      </c>
      <c r="G235" s="17" t="s">
        <v>3535</v>
      </c>
      <c r="H235" s="16" t="s">
        <v>3536</v>
      </c>
      <c r="I235" s="15" t="s">
        <v>28</v>
      </c>
      <c r="J235" s="15" t="s">
        <v>3537</v>
      </c>
      <c r="K235" s="14" t="s">
        <v>3538</v>
      </c>
      <c r="L235" s="106" t="s">
        <v>18</v>
      </c>
      <c r="M235" s="12" t="s">
        <v>3539</v>
      </c>
      <c r="N235" s="11" t="s">
        <v>3540</v>
      </c>
      <c r="O235" s="10">
        <v>27659</v>
      </c>
      <c r="P235" s="32" t="s">
        <v>3541</v>
      </c>
      <c r="Q235" s="33" t="s">
        <v>3542</v>
      </c>
    </row>
    <row r="236" spans="1:17" x14ac:dyDescent="0.3">
      <c r="A236" s="70" t="s">
        <v>4031</v>
      </c>
      <c r="B236" s="9" t="str">
        <f t="shared" si="6"/>
        <v/>
      </c>
      <c r="C236" s="8" t="str">
        <f t="shared" si="7"/>
        <v>◄</v>
      </c>
      <c r="D236" s="7"/>
      <c r="E236" s="6"/>
      <c r="F236" s="45" t="s">
        <v>508</v>
      </c>
      <c r="G236" s="17" t="s">
        <v>3535</v>
      </c>
      <c r="H236" s="16" t="s">
        <v>3543</v>
      </c>
      <c r="I236" s="15" t="s">
        <v>16</v>
      </c>
      <c r="J236" s="15" t="s">
        <v>3537</v>
      </c>
      <c r="K236" s="14" t="s">
        <v>3544</v>
      </c>
      <c r="L236" s="106" t="s">
        <v>18</v>
      </c>
      <c r="M236" s="12" t="s">
        <v>3539</v>
      </c>
      <c r="N236" s="11" t="s">
        <v>3540</v>
      </c>
      <c r="O236" s="10">
        <v>27659</v>
      </c>
      <c r="P236" s="34"/>
      <c r="Q236" s="35"/>
    </row>
    <row r="237" spans="1:17" x14ac:dyDescent="0.3">
      <c r="A237" s="70" t="s">
        <v>4031</v>
      </c>
      <c r="B237" s="9" t="str">
        <f t="shared" si="6"/>
        <v/>
      </c>
      <c r="C237" s="8" t="str">
        <f t="shared" si="7"/>
        <v>◄</v>
      </c>
      <c r="D237" s="7"/>
      <c r="E237" s="6"/>
      <c r="F237" s="45" t="s">
        <v>509</v>
      </c>
      <c r="G237" s="17" t="s">
        <v>3535</v>
      </c>
      <c r="H237" s="16" t="s">
        <v>4299</v>
      </c>
      <c r="I237" s="15" t="s">
        <v>4107</v>
      </c>
      <c r="J237" s="15" t="s">
        <v>3537</v>
      </c>
      <c r="K237" s="14" t="s">
        <v>50</v>
      </c>
      <c r="L237" s="125" t="s">
        <v>4319</v>
      </c>
      <c r="M237" s="12" t="s">
        <v>3539</v>
      </c>
      <c r="N237" s="11" t="s">
        <v>50</v>
      </c>
      <c r="O237" s="10">
        <v>27659</v>
      </c>
      <c r="P237" s="34"/>
      <c r="Q237" s="35"/>
    </row>
    <row r="238" spans="1:17" ht="15" thickBot="1" x14ac:dyDescent="0.35">
      <c r="A238" s="70" t="s">
        <v>4031</v>
      </c>
      <c r="B238" s="9" t="str">
        <f t="shared" si="6"/>
        <v/>
      </c>
      <c r="C238" s="8" t="str">
        <f t="shared" si="7"/>
        <v>◄</v>
      </c>
      <c r="D238" s="7"/>
      <c r="E238" s="6"/>
      <c r="F238" s="46" t="s">
        <v>507</v>
      </c>
      <c r="G238" s="17" t="s">
        <v>3535</v>
      </c>
      <c r="H238" s="16" t="s">
        <v>3545</v>
      </c>
      <c r="I238" s="15" t="s">
        <v>28</v>
      </c>
      <c r="J238" s="15" t="s">
        <v>3537</v>
      </c>
      <c r="K238" s="14" t="s">
        <v>3546</v>
      </c>
      <c r="L238" s="106" t="s">
        <v>18</v>
      </c>
      <c r="M238" s="12" t="s">
        <v>3539</v>
      </c>
      <c r="N238" s="11" t="s">
        <v>3540</v>
      </c>
      <c r="O238" s="10">
        <v>27659</v>
      </c>
      <c r="P238" s="36"/>
      <c r="Q238" s="37"/>
    </row>
    <row r="239" spans="1:17" x14ac:dyDescent="0.3">
      <c r="A239" s="70" t="s">
        <v>4031</v>
      </c>
      <c r="B239" s="9" t="str">
        <f t="shared" si="6"/>
        <v/>
      </c>
      <c r="C239" s="8" t="str">
        <f t="shared" si="7"/>
        <v>◄</v>
      </c>
      <c r="D239" s="7"/>
      <c r="E239" s="6"/>
      <c r="F239" s="46" t="s">
        <v>516</v>
      </c>
      <c r="G239" s="17" t="s">
        <v>3547</v>
      </c>
      <c r="H239" s="16" t="s">
        <v>3548</v>
      </c>
      <c r="I239" s="15">
        <v>0</v>
      </c>
      <c r="J239" s="15" t="s">
        <v>3549</v>
      </c>
      <c r="K239" s="14" t="s">
        <v>75</v>
      </c>
      <c r="L239" s="106" t="s">
        <v>18</v>
      </c>
      <c r="M239" s="12" t="s">
        <v>3539</v>
      </c>
      <c r="N239" s="11" t="s">
        <v>3540</v>
      </c>
      <c r="O239" s="10">
        <v>27659</v>
      </c>
      <c r="P239" s="32" t="s">
        <v>3550</v>
      </c>
      <c r="Q239" s="33">
        <v>0</v>
      </c>
    </row>
    <row r="240" spans="1:17" x14ac:dyDescent="0.3">
      <c r="A240" s="70" t="s">
        <v>4031</v>
      </c>
      <c r="B240" s="9" t="str">
        <f t="shared" si="6"/>
        <v/>
      </c>
      <c r="C240" s="8" t="str">
        <f t="shared" si="7"/>
        <v>◄</v>
      </c>
      <c r="D240" s="7"/>
      <c r="E240" s="6"/>
      <c r="F240" s="45" t="s">
        <v>517</v>
      </c>
      <c r="G240" s="17" t="s">
        <v>3547</v>
      </c>
      <c r="H240" s="16" t="s">
        <v>3551</v>
      </c>
      <c r="I240" s="15">
        <v>0</v>
      </c>
      <c r="J240" s="15" t="s">
        <v>3549</v>
      </c>
      <c r="K240" s="14" t="s">
        <v>50</v>
      </c>
      <c r="L240" s="106" t="s">
        <v>70</v>
      </c>
      <c r="M240" s="12" t="s">
        <v>3539</v>
      </c>
      <c r="N240" s="11" t="s">
        <v>50</v>
      </c>
      <c r="O240" s="10">
        <v>27659</v>
      </c>
      <c r="P240" s="34"/>
      <c r="Q240" s="35"/>
    </row>
    <row r="241" spans="1:17" ht="15" thickBot="1" x14ac:dyDescent="0.35">
      <c r="A241" s="70" t="s">
        <v>4031</v>
      </c>
      <c r="B241" s="9" t="str">
        <f t="shared" si="6"/>
        <v/>
      </c>
      <c r="C241" s="8" t="str">
        <f t="shared" si="7"/>
        <v>◄</v>
      </c>
      <c r="D241" s="7"/>
      <c r="E241" s="6"/>
      <c r="F241" s="45" t="s">
        <v>518</v>
      </c>
      <c r="G241" s="17" t="s">
        <v>3547</v>
      </c>
      <c r="H241" s="16" t="s">
        <v>4300</v>
      </c>
      <c r="I241" s="15" t="s">
        <v>4107</v>
      </c>
      <c r="J241" s="15" t="s">
        <v>3549</v>
      </c>
      <c r="K241" s="14" t="s">
        <v>50</v>
      </c>
      <c r="L241" s="125" t="s">
        <v>4319</v>
      </c>
      <c r="M241" s="12" t="s">
        <v>3539</v>
      </c>
      <c r="N241" s="11" t="s">
        <v>50</v>
      </c>
      <c r="O241" s="10">
        <v>27659</v>
      </c>
      <c r="P241" s="34"/>
      <c r="Q241" s="35"/>
    </row>
    <row r="242" spans="1:17" x14ac:dyDescent="0.3">
      <c r="A242" s="70" t="s">
        <v>4031</v>
      </c>
      <c r="B242" s="9" t="str">
        <f t="shared" si="6"/>
        <v/>
      </c>
      <c r="C242" s="8" t="str">
        <f t="shared" si="7"/>
        <v>◄</v>
      </c>
      <c r="D242" s="7"/>
      <c r="E242" s="6"/>
      <c r="F242" s="46" t="s">
        <v>522</v>
      </c>
      <c r="G242" s="17" t="s">
        <v>3552</v>
      </c>
      <c r="H242" s="16" t="s">
        <v>3553</v>
      </c>
      <c r="I242" s="15" t="s">
        <v>828</v>
      </c>
      <c r="J242" s="15" t="s">
        <v>3554</v>
      </c>
      <c r="K242" s="14" t="s">
        <v>906</v>
      </c>
      <c r="L242" s="106" t="s">
        <v>18</v>
      </c>
      <c r="M242" s="12" t="s">
        <v>3555</v>
      </c>
      <c r="N242" s="11" t="s">
        <v>3556</v>
      </c>
      <c r="O242" s="10">
        <v>27680</v>
      </c>
      <c r="P242" s="32" t="s">
        <v>3557</v>
      </c>
      <c r="Q242" s="33">
        <v>0</v>
      </c>
    </row>
    <row r="243" spans="1:17" x14ac:dyDescent="0.3">
      <c r="A243" s="70" t="s">
        <v>4031</v>
      </c>
      <c r="B243" s="9" t="str">
        <f t="shared" si="6"/>
        <v/>
      </c>
      <c r="C243" s="8" t="str">
        <f t="shared" si="7"/>
        <v>◄</v>
      </c>
      <c r="D243" s="7"/>
      <c r="E243" s="6"/>
      <c r="F243" s="45" t="s">
        <v>1170</v>
      </c>
      <c r="G243" s="17" t="s">
        <v>3552</v>
      </c>
      <c r="H243" s="16" t="s">
        <v>3558</v>
      </c>
      <c r="I243" s="15" t="s">
        <v>4060</v>
      </c>
      <c r="J243" s="15" t="s">
        <v>3554</v>
      </c>
      <c r="K243" s="14" t="s">
        <v>82</v>
      </c>
      <c r="L243" s="106" t="s">
        <v>18</v>
      </c>
      <c r="M243" s="12" t="s">
        <v>3555</v>
      </c>
      <c r="N243" s="11" t="s">
        <v>3556</v>
      </c>
      <c r="O243" s="10">
        <v>27680</v>
      </c>
      <c r="P243" s="34"/>
      <c r="Q243" s="35"/>
    </row>
    <row r="244" spans="1:17" ht="15" thickBot="1" x14ac:dyDescent="0.35">
      <c r="A244" s="70" t="s">
        <v>4031</v>
      </c>
      <c r="B244" s="9" t="str">
        <f t="shared" si="6"/>
        <v/>
      </c>
      <c r="C244" s="8" t="str">
        <f t="shared" si="7"/>
        <v>◄</v>
      </c>
      <c r="D244" s="7"/>
      <c r="E244" s="6"/>
      <c r="F244" s="45" t="s">
        <v>1171</v>
      </c>
      <c r="G244" s="17" t="s">
        <v>3552</v>
      </c>
      <c r="H244" s="16" t="s">
        <v>4301</v>
      </c>
      <c r="I244" s="15" t="s">
        <v>4107</v>
      </c>
      <c r="J244" s="15" t="s">
        <v>3554</v>
      </c>
      <c r="K244" s="14" t="s">
        <v>50</v>
      </c>
      <c r="L244" s="125" t="s">
        <v>4319</v>
      </c>
      <c r="M244" s="12" t="s">
        <v>3555</v>
      </c>
      <c r="N244" s="11" t="s">
        <v>50</v>
      </c>
      <c r="O244" s="10">
        <v>27680</v>
      </c>
      <c r="P244" s="34"/>
      <c r="Q244" s="35"/>
    </row>
    <row r="245" spans="1:17" x14ac:dyDescent="0.3">
      <c r="A245" s="70" t="s">
        <v>4031</v>
      </c>
      <c r="B245" s="9" t="str">
        <f t="shared" si="6"/>
        <v/>
      </c>
      <c r="C245" s="8" t="str">
        <f t="shared" si="7"/>
        <v>◄</v>
      </c>
      <c r="D245" s="7"/>
      <c r="E245" s="6"/>
      <c r="F245" s="46" t="s">
        <v>524</v>
      </c>
      <c r="G245" s="17" t="s">
        <v>3559</v>
      </c>
      <c r="H245" s="16" t="s">
        <v>3560</v>
      </c>
      <c r="I245" s="15" t="s">
        <v>828</v>
      </c>
      <c r="J245" s="15" t="s">
        <v>3561</v>
      </c>
      <c r="K245" s="14" t="s">
        <v>906</v>
      </c>
      <c r="L245" s="106" t="s">
        <v>18</v>
      </c>
      <c r="M245" s="12" t="s">
        <v>3562</v>
      </c>
      <c r="N245" s="11" t="s">
        <v>3563</v>
      </c>
      <c r="O245" s="10">
        <v>27687</v>
      </c>
      <c r="P245" s="32" t="s">
        <v>3564</v>
      </c>
      <c r="Q245" s="33">
        <v>0</v>
      </c>
    </row>
    <row r="246" spans="1:17" x14ac:dyDescent="0.3">
      <c r="A246" s="70" t="s">
        <v>4031</v>
      </c>
      <c r="B246" s="9" t="str">
        <f t="shared" si="6"/>
        <v/>
      </c>
      <c r="C246" s="8" t="str">
        <f t="shared" si="7"/>
        <v>◄</v>
      </c>
      <c r="D246" s="7"/>
      <c r="E246" s="6"/>
      <c r="F246" s="45" t="s">
        <v>525</v>
      </c>
      <c r="G246" s="17" t="s">
        <v>3559</v>
      </c>
      <c r="H246" s="16" t="s">
        <v>3565</v>
      </c>
      <c r="I246" s="15" t="s">
        <v>4063</v>
      </c>
      <c r="J246" s="15" t="s">
        <v>3561</v>
      </c>
      <c r="K246" s="14" t="s">
        <v>64</v>
      </c>
      <c r="L246" s="106" t="s">
        <v>18</v>
      </c>
      <c r="M246" s="12" t="s">
        <v>3562</v>
      </c>
      <c r="N246" s="11" t="s">
        <v>3563</v>
      </c>
      <c r="O246" s="10">
        <v>27687</v>
      </c>
      <c r="P246" s="34"/>
      <c r="Q246" s="35"/>
    </row>
    <row r="247" spans="1:17" ht="15" thickBot="1" x14ac:dyDescent="0.35">
      <c r="A247" s="70" t="s">
        <v>4031</v>
      </c>
      <c r="B247" s="9" t="str">
        <f t="shared" si="6"/>
        <v/>
      </c>
      <c r="C247" s="8" t="str">
        <f t="shared" si="7"/>
        <v>◄</v>
      </c>
      <c r="D247" s="7"/>
      <c r="E247" s="6"/>
      <c r="F247" s="45" t="s">
        <v>526</v>
      </c>
      <c r="G247" s="17" t="s">
        <v>3559</v>
      </c>
      <c r="H247" s="16" t="s">
        <v>4302</v>
      </c>
      <c r="I247" s="15" t="s">
        <v>4107</v>
      </c>
      <c r="J247" s="15" t="s">
        <v>3561</v>
      </c>
      <c r="K247" s="14" t="s">
        <v>50</v>
      </c>
      <c r="L247" s="125" t="s">
        <v>4319</v>
      </c>
      <c r="M247" s="12" t="s">
        <v>3562</v>
      </c>
      <c r="N247" s="11" t="s">
        <v>50</v>
      </c>
      <c r="O247" s="10">
        <v>27687</v>
      </c>
      <c r="P247" s="34"/>
      <c r="Q247" s="35"/>
    </row>
    <row r="248" spans="1:17" x14ac:dyDescent="0.3">
      <c r="A248" s="70" t="s">
        <v>4031</v>
      </c>
      <c r="B248" s="9" t="str">
        <f t="shared" si="6"/>
        <v/>
      </c>
      <c r="C248" s="8" t="str">
        <f t="shared" si="7"/>
        <v>◄</v>
      </c>
      <c r="D248" s="7"/>
      <c r="E248" s="6"/>
      <c r="F248" s="46" t="s">
        <v>534</v>
      </c>
      <c r="G248" s="17" t="s">
        <v>3566</v>
      </c>
      <c r="H248" s="16" t="s">
        <v>3567</v>
      </c>
      <c r="I248" s="15" t="s">
        <v>4060</v>
      </c>
      <c r="J248" s="15" t="s">
        <v>3568</v>
      </c>
      <c r="K248" s="14" t="s">
        <v>555</v>
      </c>
      <c r="L248" s="106" t="s">
        <v>18</v>
      </c>
      <c r="M248" s="12" t="s">
        <v>3569</v>
      </c>
      <c r="N248" s="11" t="s">
        <v>3570</v>
      </c>
      <c r="O248" s="10">
        <v>27708</v>
      </c>
      <c r="P248" s="32" t="s">
        <v>3571</v>
      </c>
      <c r="Q248" s="33">
        <v>0</v>
      </c>
    </row>
    <row r="249" spans="1:17" x14ac:dyDescent="0.3">
      <c r="A249" s="70" t="s">
        <v>4031</v>
      </c>
      <c r="B249" s="9" t="str">
        <f t="shared" si="6"/>
        <v/>
      </c>
      <c r="C249" s="8" t="str">
        <f t="shared" si="7"/>
        <v>◄</v>
      </c>
      <c r="D249" s="7"/>
      <c r="E249" s="6"/>
      <c r="F249" s="45" t="s">
        <v>535</v>
      </c>
      <c r="G249" s="17" t="s">
        <v>3566</v>
      </c>
      <c r="H249" s="16" t="s">
        <v>3572</v>
      </c>
      <c r="I249" s="15" t="s">
        <v>837</v>
      </c>
      <c r="J249" s="15" t="s">
        <v>3568</v>
      </c>
      <c r="K249" s="14" t="s">
        <v>555</v>
      </c>
      <c r="L249" s="106" t="s">
        <v>18</v>
      </c>
      <c r="M249" s="12" t="s">
        <v>3569</v>
      </c>
      <c r="N249" s="11" t="s">
        <v>3570</v>
      </c>
      <c r="O249" s="10">
        <v>27708</v>
      </c>
      <c r="P249" s="34"/>
      <c r="Q249" s="35"/>
    </row>
    <row r="250" spans="1:17" ht="15" thickBot="1" x14ac:dyDescent="0.35">
      <c r="A250" s="70" t="s">
        <v>4031</v>
      </c>
      <c r="B250" s="9" t="str">
        <f t="shared" si="6"/>
        <v/>
      </c>
      <c r="C250" s="8" t="str">
        <f t="shared" si="7"/>
        <v>◄</v>
      </c>
      <c r="D250" s="7"/>
      <c r="E250" s="6"/>
      <c r="F250" s="45" t="s">
        <v>536</v>
      </c>
      <c r="G250" s="17" t="s">
        <v>3566</v>
      </c>
      <c r="H250" s="16" t="s">
        <v>3573</v>
      </c>
      <c r="I250" s="15" t="s">
        <v>1076</v>
      </c>
      <c r="J250" s="15" t="s">
        <v>3568</v>
      </c>
      <c r="K250" s="14" t="s">
        <v>555</v>
      </c>
      <c r="L250" s="106" t="s">
        <v>18</v>
      </c>
      <c r="M250" s="12" t="s">
        <v>3569</v>
      </c>
      <c r="N250" s="11" t="s">
        <v>3570</v>
      </c>
      <c r="O250" s="10">
        <v>27708</v>
      </c>
      <c r="P250" s="34"/>
      <c r="Q250" s="35"/>
    </row>
    <row r="251" spans="1:17" x14ac:dyDescent="0.3">
      <c r="A251" s="70" t="s">
        <v>4031</v>
      </c>
      <c r="B251" s="9" t="str">
        <f t="shared" si="6"/>
        <v/>
      </c>
      <c r="C251" s="8" t="str">
        <f t="shared" si="7"/>
        <v>◄</v>
      </c>
      <c r="D251" s="7"/>
      <c r="E251" s="6"/>
      <c r="F251" s="46" t="s">
        <v>540</v>
      </c>
      <c r="G251" s="17" t="s">
        <v>3566</v>
      </c>
      <c r="H251" s="16" t="s">
        <v>3574</v>
      </c>
      <c r="I251" s="15" t="s">
        <v>4062</v>
      </c>
      <c r="J251" s="15" t="s">
        <v>3568</v>
      </c>
      <c r="K251" s="14" t="s">
        <v>555</v>
      </c>
      <c r="L251" s="106" t="s">
        <v>18</v>
      </c>
      <c r="M251" s="12" t="s">
        <v>3569</v>
      </c>
      <c r="N251" s="11" t="s">
        <v>3570</v>
      </c>
      <c r="O251" s="10">
        <v>27708</v>
      </c>
      <c r="P251" s="32" t="s">
        <v>3571</v>
      </c>
      <c r="Q251" s="33">
        <v>0</v>
      </c>
    </row>
    <row r="252" spans="1:17" x14ac:dyDescent="0.3">
      <c r="A252" s="70" t="s">
        <v>4031</v>
      </c>
      <c r="B252" s="9" t="str">
        <f t="shared" si="6"/>
        <v/>
      </c>
      <c r="C252" s="8" t="str">
        <f t="shared" si="7"/>
        <v>◄</v>
      </c>
      <c r="D252" s="7"/>
      <c r="E252" s="6"/>
      <c r="F252" s="45" t="s">
        <v>541</v>
      </c>
      <c r="G252" s="17" t="s">
        <v>3566</v>
      </c>
      <c r="H252" s="16" t="s">
        <v>3575</v>
      </c>
      <c r="I252" s="15">
        <v>0</v>
      </c>
      <c r="J252" s="15" t="s">
        <v>3568</v>
      </c>
      <c r="K252" s="14" t="s">
        <v>50</v>
      </c>
      <c r="L252" s="106" t="s">
        <v>70</v>
      </c>
      <c r="M252" s="12" t="s">
        <v>3569</v>
      </c>
      <c r="N252" s="11" t="s">
        <v>50</v>
      </c>
      <c r="O252" s="10">
        <v>27708</v>
      </c>
      <c r="P252" s="34"/>
      <c r="Q252" s="35"/>
    </row>
    <row r="253" spans="1:17" ht="15" thickBot="1" x14ac:dyDescent="0.35">
      <c r="A253" s="70" t="s">
        <v>4031</v>
      </c>
      <c r="B253" s="9" t="str">
        <f t="shared" si="6"/>
        <v/>
      </c>
      <c r="C253" s="8" t="str">
        <f t="shared" si="7"/>
        <v>◄</v>
      </c>
      <c r="D253" s="7"/>
      <c r="E253" s="6"/>
      <c r="F253" s="45" t="s">
        <v>542</v>
      </c>
      <c r="G253" s="17" t="s">
        <v>3566</v>
      </c>
      <c r="H253" s="16" t="s">
        <v>4303</v>
      </c>
      <c r="I253" s="15" t="s">
        <v>4107</v>
      </c>
      <c r="J253" s="15" t="s">
        <v>3568</v>
      </c>
      <c r="K253" s="14" t="s">
        <v>50</v>
      </c>
      <c r="L253" s="125" t="s">
        <v>4319</v>
      </c>
      <c r="M253" s="12" t="s">
        <v>3569</v>
      </c>
      <c r="N253" s="11" t="s">
        <v>50</v>
      </c>
      <c r="O253" s="10">
        <v>27708</v>
      </c>
      <c r="P253" s="34"/>
      <c r="Q253" s="35"/>
    </row>
    <row r="254" spans="1:17" x14ac:dyDescent="0.3">
      <c r="A254" s="70" t="s">
        <v>4031</v>
      </c>
      <c r="B254" s="9" t="str">
        <f t="shared" si="6"/>
        <v/>
      </c>
      <c r="C254" s="8" t="str">
        <f t="shared" si="7"/>
        <v>◄</v>
      </c>
      <c r="D254" s="7"/>
      <c r="E254" s="6"/>
      <c r="F254" s="46" t="s">
        <v>550</v>
      </c>
      <c r="G254" s="17" t="s">
        <v>3576</v>
      </c>
      <c r="H254" s="16" t="s">
        <v>3577</v>
      </c>
      <c r="I254" s="15">
        <v>0</v>
      </c>
      <c r="J254" s="15" t="s">
        <v>3578</v>
      </c>
      <c r="K254" s="14" t="s">
        <v>64</v>
      </c>
      <c r="L254" s="106" t="s">
        <v>18</v>
      </c>
      <c r="M254" s="12" t="s">
        <v>3579</v>
      </c>
      <c r="N254" s="11" t="s">
        <v>3580</v>
      </c>
      <c r="O254" s="10">
        <v>27715</v>
      </c>
      <c r="P254" s="32" t="s">
        <v>3581</v>
      </c>
      <c r="Q254" s="33">
        <v>0</v>
      </c>
    </row>
    <row r="255" spans="1:17" x14ac:dyDescent="0.3">
      <c r="A255" s="70" t="s">
        <v>4031</v>
      </c>
      <c r="B255" s="9" t="str">
        <f t="shared" si="6"/>
        <v/>
      </c>
      <c r="C255" s="8" t="str">
        <f t="shared" si="7"/>
        <v>◄</v>
      </c>
      <c r="D255" s="7"/>
      <c r="E255" s="6"/>
      <c r="F255" s="45" t="s">
        <v>551</v>
      </c>
      <c r="G255" s="17" t="s">
        <v>3576</v>
      </c>
      <c r="H255" s="16" t="s">
        <v>3582</v>
      </c>
      <c r="I255" s="15">
        <v>0</v>
      </c>
      <c r="J255" s="15" t="s">
        <v>3578</v>
      </c>
      <c r="K255" s="14" t="s">
        <v>50</v>
      </c>
      <c r="L255" s="106" t="s">
        <v>70</v>
      </c>
      <c r="M255" s="12" t="s">
        <v>3579</v>
      </c>
      <c r="N255" s="11" t="s">
        <v>50</v>
      </c>
      <c r="O255" s="10">
        <v>27715</v>
      </c>
      <c r="P255" s="34"/>
      <c r="Q255" s="35"/>
    </row>
    <row r="256" spans="1:17" ht="15" thickBot="1" x14ac:dyDescent="0.35">
      <c r="A256" s="70" t="s">
        <v>4031</v>
      </c>
      <c r="B256" s="9" t="str">
        <f t="shared" si="6"/>
        <v/>
      </c>
      <c r="C256" s="8" t="str">
        <f t="shared" si="7"/>
        <v>◄</v>
      </c>
      <c r="D256" s="7"/>
      <c r="E256" s="6"/>
      <c r="F256" s="45" t="s">
        <v>1703</v>
      </c>
      <c r="G256" s="17" t="s">
        <v>3576</v>
      </c>
      <c r="H256" s="16" t="s">
        <v>4304</v>
      </c>
      <c r="I256" s="15" t="s">
        <v>4107</v>
      </c>
      <c r="J256" s="15" t="s">
        <v>3578</v>
      </c>
      <c r="K256" s="14" t="s">
        <v>50</v>
      </c>
      <c r="L256" s="125" t="s">
        <v>4319</v>
      </c>
      <c r="M256" s="12" t="s">
        <v>3579</v>
      </c>
      <c r="N256" s="11" t="s">
        <v>50</v>
      </c>
      <c r="O256" s="10">
        <v>27715</v>
      </c>
      <c r="P256" s="34"/>
      <c r="Q256" s="35"/>
    </row>
    <row r="257" spans="1:17" x14ac:dyDescent="0.3">
      <c r="A257" s="70" t="s">
        <v>4031</v>
      </c>
      <c r="B257" s="9" t="str">
        <f t="shared" si="6"/>
        <v/>
      </c>
      <c r="C257" s="8" t="str">
        <f t="shared" si="7"/>
        <v>◄</v>
      </c>
      <c r="D257" s="7"/>
      <c r="E257" s="6"/>
      <c r="F257" s="46" t="s">
        <v>558</v>
      </c>
      <c r="G257" s="17" t="s">
        <v>3583</v>
      </c>
      <c r="H257" s="16" t="s">
        <v>3584</v>
      </c>
      <c r="I257" s="15" t="s">
        <v>837</v>
      </c>
      <c r="J257" s="15" t="s">
        <v>3585</v>
      </c>
      <c r="K257" s="14" t="s">
        <v>75</v>
      </c>
      <c r="L257" s="106" t="s">
        <v>18</v>
      </c>
      <c r="M257" s="12" t="s">
        <v>3586</v>
      </c>
      <c r="N257" s="11" t="s">
        <v>3587</v>
      </c>
      <c r="O257" s="10">
        <v>45985</v>
      </c>
      <c r="P257" s="32" t="s">
        <v>3588</v>
      </c>
      <c r="Q257" s="33">
        <v>0</v>
      </c>
    </row>
    <row r="258" spans="1:17" x14ac:dyDescent="0.3">
      <c r="A258" s="70" t="s">
        <v>4031</v>
      </c>
      <c r="B258" s="9" t="str">
        <f t="shared" si="6"/>
        <v/>
      </c>
      <c r="C258" s="8" t="str">
        <f t="shared" si="7"/>
        <v>◄</v>
      </c>
      <c r="D258" s="7"/>
      <c r="E258" s="6"/>
      <c r="F258" s="45" t="s">
        <v>559</v>
      </c>
      <c r="G258" s="17" t="s">
        <v>3583</v>
      </c>
      <c r="H258" s="16" t="s">
        <v>4305</v>
      </c>
      <c r="I258" s="15">
        <v>0</v>
      </c>
      <c r="J258" s="15" t="s">
        <v>3585</v>
      </c>
      <c r="K258" s="14" t="s">
        <v>906</v>
      </c>
      <c r="L258" s="106" t="s">
        <v>18</v>
      </c>
      <c r="M258" s="12" t="s">
        <v>3586</v>
      </c>
      <c r="N258" s="11" t="s">
        <v>3587</v>
      </c>
      <c r="O258" s="10">
        <v>45985</v>
      </c>
      <c r="P258" s="34"/>
      <c r="Q258" s="35"/>
    </row>
    <row r="259" spans="1:17" x14ac:dyDescent="0.3">
      <c r="A259" s="70" t="s">
        <v>4031</v>
      </c>
      <c r="B259" s="9" t="str">
        <f t="shared" si="6"/>
        <v/>
      </c>
      <c r="C259" s="8" t="str">
        <f t="shared" si="7"/>
        <v>◄</v>
      </c>
      <c r="D259" s="7"/>
      <c r="E259" s="6"/>
      <c r="F259" s="45" t="s">
        <v>560</v>
      </c>
      <c r="G259" s="17" t="s">
        <v>3583</v>
      </c>
      <c r="H259" s="16" t="s">
        <v>4306</v>
      </c>
      <c r="I259" s="15" t="s">
        <v>4107</v>
      </c>
      <c r="J259" s="15" t="s">
        <v>3585</v>
      </c>
      <c r="K259" s="14" t="s">
        <v>50</v>
      </c>
      <c r="L259" s="125" t="s">
        <v>4319</v>
      </c>
      <c r="M259" s="12" t="s">
        <v>3586</v>
      </c>
      <c r="N259" s="11" t="s">
        <v>50</v>
      </c>
      <c r="O259" s="10">
        <v>45985</v>
      </c>
      <c r="P259" s="34"/>
      <c r="Q259" s="35"/>
    </row>
    <row r="260" spans="1:17" ht="15" thickBot="1" x14ac:dyDescent="0.35">
      <c r="A260" s="70" t="s">
        <v>4031</v>
      </c>
      <c r="B260" s="9" t="str">
        <f t="shared" si="6"/>
        <v/>
      </c>
      <c r="C260" s="8" t="str">
        <f t="shared" si="7"/>
        <v>◄</v>
      </c>
      <c r="D260" s="7"/>
      <c r="E260" s="6"/>
      <c r="F260" s="46" t="s">
        <v>558</v>
      </c>
      <c r="G260" s="17" t="s">
        <v>3583</v>
      </c>
      <c r="H260" s="16" t="s">
        <v>4307</v>
      </c>
      <c r="I260" s="15" t="s">
        <v>837</v>
      </c>
      <c r="J260" s="15" t="s">
        <v>3585</v>
      </c>
      <c r="K260" s="14" t="s">
        <v>75</v>
      </c>
      <c r="L260" s="106" t="s">
        <v>18</v>
      </c>
      <c r="M260" s="12" t="s">
        <v>3586</v>
      </c>
      <c r="N260" s="11" t="s">
        <v>3587</v>
      </c>
      <c r="O260" s="10">
        <v>45985</v>
      </c>
      <c r="P260" s="36"/>
      <c r="Q260" s="37"/>
    </row>
    <row r="261" spans="1:17" x14ac:dyDescent="0.3">
      <c r="A261" s="70" t="s">
        <v>4031</v>
      </c>
      <c r="B261" s="9" t="str">
        <f t="shared" si="6"/>
        <v/>
      </c>
      <c r="C261" s="8" t="str">
        <f t="shared" si="7"/>
        <v>◄</v>
      </c>
      <c r="D261" s="7"/>
      <c r="E261" s="6"/>
      <c r="F261" s="46" t="s">
        <v>570</v>
      </c>
      <c r="G261" s="17" t="s">
        <v>3583</v>
      </c>
      <c r="H261" s="16" t="s">
        <v>3589</v>
      </c>
      <c r="I261" s="15">
        <v>0</v>
      </c>
      <c r="J261" s="15">
        <v>1786</v>
      </c>
      <c r="K261" s="14" t="s">
        <v>64</v>
      </c>
      <c r="L261" s="106" t="s">
        <v>18</v>
      </c>
      <c r="M261" s="12" t="s">
        <v>3586</v>
      </c>
      <c r="N261" s="11" t="s">
        <v>3587</v>
      </c>
      <c r="O261" s="10">
        <v>45985</v>
      </c>
      <c r="P261" s="32" t="s">
        <v>3588</v>
      </c>
      <c r="Q261" s="33">
        <v>0</v>
      </c>
    </row>
    <row r="262" spans="1:17" x14ac:dyDescent="0.3">
      <c r="A262" s="70" t="s">
        <v>4031</v>
      </c>
      <c r="B262" s="9" t="str">
        <f t="shared" si="6"/>
        <v/>
      </c>
      <c r="C262" s="8" t="str">
        <f t="shared" si="7"/>
        <v>◄</v>
      </c>
      <c r="D262" s="7"/>
      <c r="E262" s="6"/>
      <c r="F262" s="45" t="s">
        <v>1216</v>
      </c>
      <c r="G262" s="17" t="s">
        <v>3583</v>
      </c>
      <c r="H262" s="16" t="s">
        <v>3590</v>
      </c>
      <c r="I262" s="15">
        <v>0</v>
      </c>
      <c r="J262" s="15">
        <v>1786</v>
      </c>
      <c r="K262" s="14" t="s">
        <v>50</v>
      </c>
      <c r="L262" s="106" t="s">
        <v>70</v>
      </c>
      <c r="M262" s="12" t="s">
        <v>3586</v>
      </c>
      <c r="N262" s="11" t="s">
        <v>50</v>
      </c>
      <c r="O262" s="10">
        <v>45985</v>
      </c>
      <c r="P262" s="34"/>
      <c r="Q262" s="35"/>
    </row>
    <row r="263" spans="1:17" ht="15" thickBot="1" x14ac:dyDescent="0.35">
      <c r="A263" s="70" t="s">
        <v>4031</v>
      </c>
      <c r="B263" s="9" t="str">
        <f t="shared" ref="B263:B293" si="8">IF(C263="?","?","")</f>
        <v/>
      </c>
      <c r="C263" s="8" t="str">
        <f t="shared" ref="C263:C293" si="9">IF(AND(D263="",E263&gt;0),"?",IF(D263="","◄",IF(E263&gt;=1,"►","")))</f>
        <v>◄</v>
      </c>
      <c r="D263" s="7"/>
      <c r="E263" s="6"/>
      <c r="F263" s="45" t="s">
        <v>1716</v>
      </c>
      <c r="G263" s="17" t="s">
        <v>3583</v>
      </c>
      <c r="H263" s="16" t="s">
        <v>4308</v>
      </c>
      <c r="I263" s="15" t="s">
        <v>4107</v>
      </c>
      <c r="J263" s="15">
        <v>1786</v>
      </c>
      <c r="K263" s="14" t="s">
        <v>50</v>
      </c>
      <c r="L263" s="125" t="s">
        <v>4319</v>
      </c>
      <c r="M263" s="12" t="s">
        <v>3586</v>
      </c>
      <c r="N263" s="11" t="s">
        <v>50</v>
      </c>
      <c r="O263" s="10">
        <v>45985</v>
      </c>
      <c r="P263" s="34"/>
      <c r="Q263" s="35"/>
    </row>
    <row r="264" spans="1:17" x14ac:dyDescent="0.3">
      <c r="A264" s="70" t="s">
        <v>4031</v>
      </c>
      <c r="B264" s="9" t="str">
        <f t="shared" si="8"/>
        <v/>
      </c>
      <c r="C264" s="8" t="str">
        <f t="shared" si="9"/>
        <v>◄</v>
      </c>
      <c r="D264" s="7"/>
      <c r="E264" s="6"/>
      <c r="F264" s="46" t="s">
        <v>1218</v>
      </c>
      <c r="G264" s="17" t="s">
        <v>3583</v>
      </c>
      <c r="H264" s="16" t="s">
        <v>3591</v>
      </c>
      <c r="I264" s="15">
        <v>0</v>
      </c>
      <c r="J264" s="15">
        <v>1787</v>
      </c>
      <c r="K264" s="14" t="s">
        <v>906</v>
      </c>
      <c r="L264" s="106" t="s">
        <v>18</v>
      </c>
      <c r="M264" s="12" t="s">
        <v>3586</v>
      </c>
      <c r="N264" s="11" t="s">
        <v>3587</v>
      </c>
      <c r="O264" s="10">
        <v>45985</v>
      </c>
      <c r="P264" s="32" t="s">
        <v>3588</v>
      </c>
      <c r="Q264" s="33">
        <v>0</v>
      </c>
    </row>
    <row r="265" spans="1:17" x14ac:dyDescent="0.3">
      <c r="A265" s="70" t="s">
        <v>4031</v>
      </c>
      <c r="B265" s="9" t="str">
        <f t="shared" si="8"/>
        <v/>
      </c>
      <c r="C265" s="8" t="str">
        <f t="shared" si="9"/>
        <v>◄</v>
      </c>
      <c r="D265" s="7"/>
      <c r="E265" s="6"/>
      <c r="F265" s="45" t="s">
        <v>1224</v>
      </c>
      <c r="G265" s="17" t="s">
        <v>3583</v>
      </c>
      <c r="H265" s="16" t="s">
        <v>3592</v>
      </c>
      <c r="I265" s="15">
        <v>0</v>
      </c>
      <c r="J265" s="15">
        <v>1787</v>
      </c>
      <c r="K265" s="14" t="s">
        <v>50</v>
      </c>
      <c r="L265" s="106" t="s">
        <v>70</v>
      </c>
      <c r="M265" s="12" t="s">
        <v>3586</v>
      </c>
      <c r="N265" s="11" t="s">
        <v>50</v>
      </c>
      <c r="O265" s="10">
        <v>45985</v>
      </c>
      <c r="P265" s="34"/>
      <c r="Q265" s="35"/>
    </row>
    <row r="266" spans="1:17" ht="15" thickBot="1" x14ac:dyDescent="0.35">
      <c r="A266" s="70" t="s">
        <v>4031</v>
      </c>
      <c r="B266" s="9" t="str">
        <f t="shared" si="8"/>
        <v/>
      </c>
      <c r="C266" s="8" t="str">
        <f t="shared" si="9"/>
        <v>◄</v>
      </c>
      <c r="D266" s="7"/>
      <c r="E266" s="6"/>
      <c r="F266" s="45" t="s">
        <v>575</v>
      </c>
      <c r="G266" s="17" t="s">
        <v>3583</v>
      </c>
      <c r="H266" s="16" t="s">
        <v>4309</v>
      </c>
      <c r="I266" s="15" t="s">
        <v>4107</v>
      </c>
      <c r="J266" s="15">
        <v>1787</v>
      </c>
      <c r="K266" s="14" t="s">
        <v>50</v>
      </c>
      <c r="L266" s="125" t="s">
        <v>4319</v>
      </c>
      <c r="M266" s="12" t="s">
        <v>3586</v>
      </c>
      <c r="N266" s="11" t="s">
        <v>50</v>
      </c>
      <c r="O266" s="10">
        <v>45985</v>
      </c>
      <c r="P266" s="34"/>
      <c r="Q266" s="35"/>
    </row>
    <row r="267" spans="1:17" x14ac:dyDescent="0.3">
      <c r="A267" s="70" t="s">
        <v>4031</v>
      </c>
      <c r="B267" s="9" t="str">
        <f t="shared" si="8"/>
        <v/>
      </c>
      <c r="C267" s="8" t="str">
        <f t="shared" si="9"/>
        <v>◄</v>
      </c>
      <c r="D267" s="7"/>
      <c r="E267" s="6"/>
      <c r="F267" s="46" t="s">
        <v>579</v>
      </c>
      <c r="G267" s="17" t="s">
        <v>3583</v>
      </c>
      <c r="H267" s="16" t="s">
        <v>3593</v>
      </c>
      <c r="I267" s="15" t="s">
        <v>837</v>
      </c>
      <c r="J267" s="15">
        <v>1788</v>
      </c>
      <c r="K267" s="14" t="s">
        <v>3330</v>
      </c>
      <c r="L267" s="106" t="s">
        <v>18</v>
      </c>
      <c r="M267" s="12" t="s">
        <v>3586</v>
      </c>
      <c r="N267" s="11" t="s">
        <v>3587</v>
      </c>
      <c r="O267" s="10">
        <v>45985</v>
      </c>
      <c r="P267" s="32" t="s">
        <v>3588</v>
      </c>
      <c r="Q267" s="33">
        <v>0</v>
      </c>
    </row>
    <row r="268" spans="1:17" x14ac:dyDescent="0.3">
      <c r="A268" s="70" t="s">
        <v>4031</v>
      </c>
      <c r="B268" s="9" t="str">
        <f t="shared" si="8"/>
        <v/>
      </c>
      <c r="C268" s="8" t="str">
        <f t="shared" si="9"/>
        <v>◄</v>
      </c>
      <c r="D268" s="7"/>
      <c r="E268" s="6"/>
      <c r="F268" s="45" t="s">
        <v>1228</v>
      </c>
      <c r="G268" s="17" t="s">
        <v>3583</v>
      </c>
      <c r="H268" s="16" t="s">
        <v>3594</v>
      </c>
      <c r="I268" s="15" t="s">
        <v>4060</v>
      </c>
      <c r="J268" s="15">
        <v>1788</v>
      </c>
      <c r="K268" s="14" t="s">
        <v>3330</v>
      </c>
      <c r="L268" s="106" t="s">
        <v>18</v>
      </c>
      <c r="M268" s="12" t="s">
        <v>3586</v>
      </c>
      <c r="N268" s="11" t="s">
        <v>3587</v>
      </c>
      <c r="O268" s="10">
        <v>45985</v>
      </c>
      <c r="P268" s="34"/>
      <c r="Q268" s="35"/>
    </row>
    <row r="269" spans="1:17" ht="15" thickBot="1" x14ac:dyDescent="0.35">
      <c r="A269" s="70" t="s">
        <v>4031</v>
      </c>
      <c r="B269" s="9" t="str">
        <f t="shared" si="8"/>
        <v/>
      </c>
      <c r="C269" s="8" t="str">
        <f t="shared" si="9"/>
        <v>◄</v>
      </c>
      <c r="D269" s="7"/>
      <c r="E269" s="6"/>
      <c r="F269" s="45" t="s">
        <v>1230</v>
      </c>
      <c r="G269" s="17" t="s">
        <v>3583</v>
      </c>
      <c r="H269" s="16" t="s">
        <v>4310</v>
      </c>
      <c r="I269" s="15" t="s">
        <v>4107</v>
      </c>
      <c r="J269" s="15">
        <v>1788</v>
      </c>
      <c r="K269" s="14" t="s">
        <v>50</v>
      </c>
      <c r="L269" s="125" t="s">
        <v>4319</v>
      </c>
      <c r="M269" s="12" t="s">
        <v>3586</v>
      </c>
      <c r="N269" s="11" t="s">
        <v>50</v>
      </c>
      <c r="O269" s="10">
        <v>45985</v>
      </c>
      <c r="P269" s="34"/>
      <c r="Q269" s="35"/>
    </row>
    <row r="270" spans="1:17" x14ac:dyDescent="0.3">
      <c r="A270" s="70" t="s">
        <v>4031</v>
      </c>
      <c r="B270" s="9" t="str">
        <f t="shared" si="8"/>
        <v/>
      </c>
      <c r="C270" s="8" t="str">
        <f t="shared" si="9"/>
        <v>◄</v>
      </c>
      <c r="D270" s="7"/>
      <c r="E270" s="6"/>
      <c r="F270" s="46" t="s">
        <v>585</v>
      </c>
      <c r="G270" s="17" t="s">
        <v>3595</v>
      </c>
      <c r="H270" s="16" t="s">
        <v>3596</v>
      </c>
      <c r="I270" s="15" t="s">
        <v>837</v>
      </c>
      <c r="J270" s="15" t="s">
        <v>3597</v>
      </c>
      <c r="K270" s="14" t="s">
        <v>64</v>
      </c>
      <c r="L270" s="106" t="s">
        <v>18</v>
      </c>
      <c r="M270" s="12" t="s">
        <v>3598</v>
      </c>
      <c r="N270" s="11" t="s">
        <v>3599</v>
      </c>
      <c r="O270" s="10">
        <v>27750</v>
      </c>
      <c r="P270" s="32" t="s">
        <v>3600</v>
      </c>
      <c r="Q270" s="33">
        <v>0</v>
      </c>
    </row>
    <row r="271" spans="1:17" x14ac:dyDescent="0.3">
      <c r="A271" s="70" t="s">
        <v>4031</v>
      </c>
      <c r="B271" s="9" t="str">
        <f t="shared" si="8"/>
        <v/>
      </c>
      <c r="C271" s="8" t="str">
        <f t="shared" si="9"/>
        <v>◄</v>
      </c>
      <c r="D271" s="7"/>
      <c r="E271" s="6"/>
      <c r="F271" s="45" t="s">
        <v>586</v>
      </c>
      <c r="G271" s="17" t="s">
        <v>3595</v>
      </c>
      <c r="H271" s="16" t="s">
        <v>4311</v>
      </c>
      <c r="I271" s="15" t="s">
        <v>4060</v>
      </c>
      <c r="J271" s="15" t="s">
        <v>3597</v>
      </c>
      <c r="K271" s="14" t="s">
        <v>64</v>
      </c>
      <c r="L271" s="106" t="s">
        <v>18</v>
      </c>
      <c r="M271" s="12" t="s">
        <v>3598</v>
      </c>
      <c r="N271" s="11" t="s">
        <v>3602</v>
      </c>
      <c r="O271" s="10">
        <v>27750</v>
      </c>
      <c r="P271" s="34"/>
      <c r="Q271" s="35"/>
    </row>
    <row r="272" spans="1:17" ht="15" thickBot="1" x14ac:dyDescent="0.35">
      <c r="A272" s="70" t="s">
        <v>4031</v>
      </c>
      <c r="B272" s="9" t="str">
        <f t="shared" si="8"/>
        <v/>
      </c>
      <c r="C272" s="8" t="str">
        <f t="shared" si="9"/>
        <v>◄</v>
      </c>
      <c r="D272" s="7"/>
      <c r="E272" s="6"/>
      <c r="F272" s="45" t="s">
        <v>587</v>
      </c>
      <c r="G272" s="17" t="s">
        <v>3595</v>
      </c>
      <c r="H272" s="16" t="s">
        <v>4312</v>
      </c>
      <c r="I272" s="15">
        <v>0</v>
      </c>
      <c r="J272" s="15">
        <v>1790</v>
      </c>
      <c r="K272" s="14" t="s">
        <v>64</v>
      </c>
      <c r="L272" s="106" t="s">
        <v>18</v>
      </c>
      <c r="M272" s="12" t="s">
        <v>3598</v>
      </c>
      <c r="N272" s="11" t="s">
        <v>3602</v>
      </c>
      <c r="O272" s="10">
        <v>27750</v>
      </c>
      <c r="P272" s="34"/>
      <c r="Q272" s="35"/>
    </row>
    <row r="273" spans="1:17" x14ac:dyDescent="0.3">
      <c r="A273" s="70" t="s">
        <v>4031</v>
      </c>
      <c r="B273" s="9" t="str">
        <f t="shared" si="8"/>
        <v/>
      </c>
      <c r="C273" s="8" t="str">
        <f t="shared" si="9"/>
        <v>◄</v>
      </c>
      <c r="D273" s="7"/>
      <c r="E273" s="6"/>
      <c r="F273" s="46" t="s">
        <v>592</v>
      </c>
      <c r="G273" s="17" t="s">
        <v>3595</v>
      </c>
      <c r="H273" s="16" t="s">
        <v>3604</v>
      </c>
      <c r="I273" s="15" t="s">
        <v>837</v>
      </c>
      <c r="J273" s="15">
        <v>1790</v>
      </c>
      <c r="K273" s="14" t="s">
        <v>64</v>
      </c>
      <c r="L273" s="106" t="s">
        <v>18</v>
      </c>
      <c r="M273" s="12" t="s">
        <v>3598</v>
      </c>
      <c r="N273" s="11" t="s">
        <v>3599</v>
      </c>
      <c r="O273" s="10">
        <v>27750</v>
      </c>
      <c r="P273" s="32" t="s">
        <v>3600</v>
      </c>
      <c r="Q273" s="33" t="s">
        <v>3605</v>
      </c>
    </row>
    <row r="274" spans="1:17" x14ac:dyDescent="0.3">
      <c r="A274" s="70" t="s">
        <v>4031</v>
      </c>
      <c r="B274" s="9" t="str">
        <f t="shared" si="8"/>
        <v/>
      </c>
      <c r="C274" s="8" t="str">
        <f t="shared" si="9"/>
        <v>◄</v>
      </c>
      <c r="D274" s="7"/>
      <c r="E274" s="6"/>
      <c r="F274" s="45" t="s">
        <v>593</v>
      </c>
      <c r="G274" s="17" t="s">
        <v>3595</v>
      </c>
      <c r="H274" s="16" t="s">
        <v>3601</v>
      </c>
      <c r="I274" s="15" t="s">
        <v>4060</v>
      </c>
      <c r="J274" s="15">
        <v>1790</v>
      </c>
      <c r="K274" s="14" t="s">
        <v>64</v>
      </c>
      <c r="L274" s="106" t="s">
        <v>18</v>
      </c>
      <c r="M274" s="12" t="s">
        <v>3598</v>
      </c>
      <c r="N274" s="11" t="s">
        <v>3602</v>
      </c>
      <c r="O274" s="10">
        <v>27750</v>
      </c>
      <c r="P274" s="34"/>
      <c r="Q274" s="35"/>
    </row>
    <row r="275" spans="1:17" ht="15" thickBot="1" x14ac:dyDescent="0.35">
      <c r="A275" s="70" t="s">
        <v>4031</v>
      </c>
      <c r="B275" s="9" t="str">
        <f t="shared" si="8"/>
        <v/>
      </c>
      <c r="C275" s="8" t="str">
        <f t="shared" si="9"/>
        <v>◄</v>
      </c>
      <c r="D275" s="7"/>
      <c r="E275" s="6"/>
      <c r="F275" s="45" t="s">
        <v>594</v>
      </c>
      <c r="G275" s="17" t="s">
        <v>3595</v>
      </c>
      <c r="H275" s="16" t="s">
        <v>4312</v>
      </c>
      <c r="I275" s="15">
        <v>0</v>
      </c>
      <c r="J275" s="15">
        <v>1790</v>
      </c>
      <c r="K275" s="14" t="s">
        <v>906</v>
      </c>
      <c r="L275" s="106" t="s">
        <v>18</v>
      </c>
      <c r="M275" s="12" t="s">
        <v>3598</v>
      </c>
      <c r="N275" s="11" t="s">
        <v>3602</v>
      </c>
      <c r="O275" s="10">
        <v>27750</v>
      </c>
      <c r="P275" s="34"/>
      <c r="Q275" s="35"/>
    </row>
    <row r="276" spans="1:17" x14ac:dyDescent="0.3">
      <c r="A276" s="70" t="s">
        <v>4031</v>
      </c>
      <c r="B276" s="9" t="str">
        <f t="shared" si="8"/>
        <v/>
      </c>
      <c r="C276" s="8" t="str">
        <f t="shared" si="9"/>
        <v>◄</v>
      </c>
      <c r="D276" s="7"/>
      <c r="E276" s="6"/>
      <c r="F276" s="46" t="s">
        <v>599</v>
      </c>
      <c r="G276" s="17" t="s">
        <v>3595</v>
      </c>
      <c r="H276" s="16" t="s">
        <v>3607</v>
      </c>
      <c r="I276" s="15" t="s">
        <v>837</v>
      </c>
      <c r="J276" s="15">
        <v>1791</v>
      </c>
      <c r="K276" s="14" t="s">
        <v>64</v>
      </c>
      <c r="L276" s="106" t="s">
        <v>18</v>
      </c>
      <c r="M276" s="12" t="s">
        <v>3598</v>
      </c>
      <c r="N276" s="11" t="s">
        <v>3599</v>
      </c>
      <c r="O276" s="10">
        <v>27750</v>
      </c>
      <c r="P276" s="32" t="s">
        <v>3600</v>
      </c>
      <c r="Q276" s="33" t="s">
        <v>3605</v>
      </c>
    </row>
    <row r="277" spans="1:17" x14ac:dyDescent="0.3">
      <c r="A277" s="70" t="s">
        <v>4031</v>
      </c>
      <c r="B277" s="9" t="str">
        <f t="shared" si="8"/>
        <v/>
      </c>
      <c r="C277" s="8" t="str">
        <f t="shared" si="9"/>
        <v>◄</v>
      </c>
      <c r="D277" s="7"/>
      <c r="E277" s="6"/>
      <c r="F277" s="45" t="s">
        <v>1243</v>
      </c>
      <c r="G277" s="17" t="s">
        <v>3595</v>
      </c>
      <c r="H277" s="16" t="s">
        <v>3606</v>
      </c>
      <c r="I277" s="15" t="s">
        <v>4060</v>
      </c>
      <c r="J277" s="15">
        <v>1791</v>
      </c>
      <c r="K277" s="14" t="s">
        <v>64</v>
      </c>
      <c r="L277" s="106" t="s">
        <v>18</v>
      </c>
      <c r="M277" s="12" t="s">
        <v>3598</v>
      </c>
      <c r="N277" s="11" t="s">
        <v>3602</v>
      </c>
      <c r="O277" s="10">
        <v>27750</v>
      </c>
      <c r="P277" s="34"/>
      <c r="Q277" s="35"/>
    </row>
    <row r="278" spans="1:17" ht="15" thickBot="1" x14ac:dyDescent="0.35">
      <c r="A278" s="70" t="s">
        <v>4031</v>
      </c>
      <c r="B278" s="9" t="str">
        <f t="shared" si="8"/>
        <v/>
      </c>
      <c r="C278" s="8" t="str">
        <f t="shared" si="9"/>
        <v>◄</v>
      </c>
      <c r="D278" s="7"/>
      <c r="E278" s="6"/>
      <c r="F278" s="45" t="s">
        <v>1244</v>
      </c>
      <c r="G278" s="17" t="s">
        <v>3595</v>
      </c>
      <c r="H278" s="16" t="s">
        <v>3603</v>
      </c>
      <c r="I278" s="15">
        <v>0</v>
      </c>
      <c r="J278" s="15">
        <v>1791</v>
      </c>
      <c r="K278" s="14" t="s">
        <v>906</v>
      </c>
      <c r="L278" s="106" t="s">
        <v>18</v>
      </c>
      <c r="M278" s="12" t="s">
        <v>3598</v>
      </c>
      <c r="N278" s="11" t="s">
        <v>3602</v>
      </c>
      <c r="O278" s="10">
        <v>27750</v>
      </c>
      <c r="P278" s="34"/>
      <c r="Q278" s="35"/>
    </row>
    <row r="279" spans="1:17" x14ac:dyDescent="0.3">
      <c r="A279" s="70" t="s">
        <v>4031</v>
      </c>
      <c r="B279" s="9" t="str">
        <f t="shared" si="8"/>
        <v/>
      </c>
      <c r="C279" s="8" t="str">
        <f t="shared" si="9"/>
        <v>◄</v>
      </c>
      <c r="D279" s="7"/>
      <c r="E279" s="6"/>
      <c r="F279" s="46" t="s">
        <v>601</v>
      </c>
      <c r="G279" s="17" t="s">
        <v>3595</v>
      </c>
      <c r="H279" s="16" t="s">
        <v>3610</v>
      </c>
      <c r="I279" s="15" t="s">
        <v>4062</v>
      </c>
      <c r="J279" s="15">
        <v>1792</v>
      </c>
      <c r="K279" s="14" t="s">
        <v>64</v>
      </c>
      <c r="L279" s="106" t="s">
        <v>18</v>
      </c>
      <c r="M279" s="12" t="s">
        <v>3598</v>
      </c>
      <c r="N279" s="11" t="s">
        <v>3599</v>
      </c>
      <c r="O279" s="10">
        <v>27750</v>
      </c>
      <c r="P279" s="32" t="s">
        <v>3600</v>
      </c>
      <c r="Q279" s="33" t="s">
        <v>318</v>
      </c>
    </row>
    <row r="280" spans="1:17" x14ac:dyDescent="0.3">
      <c r="A280" s="70" t="s">
        <v>4031</v>
      </c>
      <c r="B280" s="9" t="str">
        <f t="shared" si="8"/>
        <v/>
      </c>
      <c r="C280" s="8" t="str">
        <f t="shared" si="9"/>
        <v>◄</v>
      </c>
      <c r="D280" s="7"/>
      <c r="E280" s="6"/>
      <c r="F280" s="45" t="s">
        <v>602</v>
      </c>
      <c r="G280" s="17" t="s">
        <v>3595</v>
      </c>
      <c r="H280" s="16" t="s">
        <v>3608</v>
      </c>
      <c r="I280" s="15" t="s">
        <v>4060</v>
      </c>
      <c r="J280" s="15">
        <v>1792</v>
      </c>
      <c r="K280" s="14" t="s">
        <v>64</v>
      </c>
      <c r="L280" s="106" t="s">
        <v>18</v>
      </c>
      <c r="M280" s="12" t="s">
        <v>3598</v>
      </c>
      <c r="N280" s="11" t="s">
        <v>3602</v>
      </c>
      <c r="O280" s="10">
        <v>27750</v>
      </c>
      <c r="P280" s="34"/>
      <c r="Q280" s="35"/>
    </row>
    <row r="281" spans="1:17" ht="15" thickBot="1" x14ac:dyDescent="0.35">
      <c r="A281" s="70" t="s">
        <v>4031</v>
      </c>
      <c r="B281" s="9" t="str">
        <f t="shared" si="8"/>
        <v/>
      </c>
      <c r="C281" s="8" t="str">
        <f t="shared" si="9"/>
        <v>◄</v>
      </c>
      <c r="D281" s="7"/>
      <c r="E281" s="6"/>
      <c r="F281" s="45" t="s">
        <v>603</v>
      </c>
      <c r="G281" s="17" t="s">
        <v>3595</v>
      </c>
      <c r="H281" s="16" t="s">
        <v>3609</v>
      </c>
      <c r="I281" s="15" t="s">
        <v>4060</v>
      </c>
      <c r="J281" s="15">
        <v>1792</v>
      </c>
      <c r="K281" s="14" t="s">
        <v>906</v>
      </c>
      <c r="L281" s="106" t="s">
        <v>18</v>
      </c>
      <c r="M281" s="12" t="s">
        <v>3598</v>
      </c>
      <c r="N281" s="11" t="s">
        <v>3602</v>
      </c>
      <c r="O281" s="10">
        <v>27750</v>
      </c>
      <c r="P281" s="34"/>
      <c r="Q281" s="35"/>
    </row>
    <row r="282" spans="1:17" x14ac:dyDescent="0.3">
      <c r="A282" s="70" t="s">
        <v>4031</v>
      </c>
      <c r="B282" s="9" t="str">
        <f t="shared" si="8"/>
        <v/>
      </c>
      <c r="C282" s="8" t="str">
        <f t="shared" si="9"/>
        <v>◄</v>
      </c>
      <c r="D282" s="7"/>
      <c r="E282" s="6"/>
      <c r="F282" s="46" t="s">
        <v>611</v>
      </c>
      <c r="G282" s="17" t="s">
        <v>3595</v>
      </c>
      <c r="H282" s="16" t="s">
        <v>3613</v>
      </c>
      <c r="I282" s="15" t="s">
        <v>4062</v>
      </c>
      <c r="J282" s="15">
        <v>1793</v>
      </c>
      <c r="K282" s="14" t="s">
        <v>64</v>
      </c>
      <c r="L282" s="106" t="s">
        <v>18</v>
      </c>
      <c r="M282" s="12" t="s">
        <v>3598</v>
      </c>
      <c r="N282" s="11" t="s">
        <v>3599</v>
      </c>
      <c r="O282" s="10">
        <v>27750</v>
      </c>
      <c r="P282" s="32" t="s">
        <v>3600</v>
      </c>
      <c r="Q282" s="33" t="s">
        <v>3605</v>
      </c>
    </row>
    <row r="283" spans="1:17" x14ac:dyDescent="0.3">
      <c r="A283" s="70" t="s">
        <v>4031</v>
      </c>
      <c r="B283" s="9" t="str">
        <f t="shared" si="8"/>
        <v/>
      </c>
      <c r="C283" s="8" t="str">
        <f t="shared" si="9"/>
        <v>◄</v>
      </c>
      <c r="D283" s="7"/>
      <c r="E283" s="6"/>
      <c r="F283" s="45" t="s">
        <v>612</v>
      </c>
      <c r="G283" s="17" t="s">
        <v>3595</v>
      </c>
      <c r="H283" s="16" t="s">
        <v>3611</v>
      </c>
      <c r="I283" s="15" t="s">
        <v>4060</v>
      </c>
      <c r="J283" s="15">
        <v>1793</v>
      </c>
      <c r="K283" s="14" t="s">
        <v>64</v>
      </c>
      <c r="L283" s="106" t="s">
        <v>18</v>
      </c>
      <c r="M283" s="12" t="s">
        <v>3598</v>
      </c>
      <c r="N283" s="11" t="s">
        <v>3602</v>
      </c>
      <c r="O283" s="10">
        <v>27750</v>
      </c>
      <c r="P283" s="34"/>
      <c r="Q283" s="35"/>
    </row>
    <row r="284" spans="1:17" ht="15" thickBot="1" x14ac:dyDescent="0.35">
      <c r="A284" s="70" t="s">
        <v>4031</v>
      </c>
      <c r="B284" s="9" t="str">
        <f t="shared" si="8"/>
        <v/>
      </c>
      <c r="C284" s="8" t="str">
        <f t="shared" si="9"/>
        <v>◄</v>
      </c>
      <c r="D284" s="7"/>
      <c r="E284" s="6"/>
      <c r="F284" s="45" t="s">
        <v>613</v>
      </c>
      <c r="G284" s="17" t="s">
        <v>3595</v>
      </c>
      <c r="H284" s="16" t="s">
        <v>3612</v>
      </c>
      <c r="I284" s="15">
        <v>0</v>
      </c>
      <c r="J284" s="15">
        <v>1793</v>
      </c>
      <c r="K284" s="14" t="s">
        <v>906</v>
      </c>
      <c r="L284" s="106" t="s">
        <v>18</v>
      </c>
      <c r="M284" s="12" t="s">
        <v>3598</v>
      </c>
      <c r="N284" s="11" t="s">
        <v>3602</v>
      </c>
      <c r="O284" s="10">
        <v>27750</v>
      </c>
      <c r="P284" s="34"/>
      <c r="Q284" s="35"/>
    </row>
    <row r="285" spans="1:17" x14ac:dyDescent="0.3">
      <c r="A285" s="70" t="s">
        <v>4031</v>
      </c>
      <c r="B285" s="9" t="str">
        <f t="shared" si="8"/>
        <v/>
      </c>
      <c r="C285" s="8" t="str">
        <f t="shared" si="9"/>
        <v>◄</v>
      </c>
      <c r="D285" s="7"/>
      <c r="E285" s="6"/>
      <c r="F285" s="46" t="s">
        <v>620</v>
      </c>
      <c r="G285" s="17" t="s">
        <v>3595</v>
      </c>
      <c r="H285" s="16" t="s">
        <v>3616</v>
      </c>
      <c r="I285" s="15" t="s">
        <v>4062</v>
      </c>
      <c r="J285" s="15">
        <v>1794</v>
      </c>
      <c r="K285" s="14" t="s">
        <v>906</v>
      </c>
      <c r="L285" s="106" t="s">
        <v>18</v>
      </c>
      <c r="M285" s="12" t="s">
        <v>3598</v>
      </c>
      <c r="N285" s="11" t="s">
        <v>3599</v>
      </c>
      <c r="O285" s="10">
        <v>27750</v>
      </c>
      <c r="P285" s="32" t="s">
        <v>3600</v>
      </c>
      <c r="Q285" s="33" t="s">
        <v>3605</v>
      </c>
    </row>
    <row r="286" spans="1:17" x14ac:dyDescent="0.3">
      <c r="A286" s="70" t="s">
        <v>4031</v>
      </c>
      <c r="B286" s="9" t="str">
        <f t="shared" si="8"/>
        <v/>
      </c>
      <c r="C286" s="8" t="str">
        <f t="shared" si="9"/>
        <v>◄</v>
      </c>
      <c r="D286" s="7"/>
      <c r="E286" s="6"/>
      <c r="F286" s="45" t="s">
        <v>621</v>
      </c>
      <c r="G286" s="17" t="s">
        <v>3595</v>
      </c>
      <c r="H286" s="16" t="s">
        <v>3614</v>
      </c>
      <c r="I286" s="15" t="s">
        <v>4060</v>
      </c>
      <c r="J286" s="15">
        <v>1794</v>
      </c>
      <c r="K286" s="14" t="s">
        <v>64</v>
      </c>
      <c r="L286" s="106" t="s">
        <v>18</v>
      </c>
      <c r="M286" s="12" t="s">
        <v>3598</v>
      </c>
      <c r="N286" s="11" t="s">
        <v>3602</v>
      </c>
      <c r="O286" s="10">
        <v>27750</v>
      </c>
      <c r="P286" s="34"/>
      <c r="Q286" s="35"/>
    </row>
    <row r="287" spans="1:17" ht="15" thickBot="1" x14ac:dyDescent="0.35">
      <c r="A287" s="70" t="s">
        <v>4031</v>
      </c>
      <c r="B287" s="9" t="str">
        <f t="shared" si="8"/>
        <v/>
      </c>
      <c r="C287" s="8" t="str">
        <f t="shared" si="9"/>
        <v>◄</v>
      </c>
      <c r="D287" s="7"/>
      <c r="E287" s="6"/>
      <c r="F287" s="45" t="s">
        <v>622</v>
      </c>
      <c r="G287" s="17" t="s">
        <v>3595</v>
      </c>
      <c r="H287" s="16" t="s">
        <v>3615</v>
      </c>
      <c r="I287" s="15">
        <v>0</v>
      </c>
      <c r="J287" s="15">
        <v>1794</v>
      </c>
      <c r="K287" s="14" t="s">
        <v>906</v>
      </c>
      <c r="L287" s="106" t="s">
        <v>18</v>
      </c>
      <c r="M287" s="12" t="s">
        <v>3598</v>
      </c>
      <c r="N287" s="11" t="s">
        <v>3602</v>
      </c>
      <c r="O287" s="10">
        <v>27750</v>
      </c>
      <c r="P287" s="34"/>
      <c r="Q287" s="35"/>
    </row>
    <row r="288" spans="1:17" x14ac:dyDescent="0.3">
      <c r="A288" s="70" t="s">
        <v>4031</v>
      </c>
      <c r="B288" s="9" t="str">
        <f t="shared" si="8"/>
        <v/>
      </c>
      <c r="C288" s="8" t="str">
        <f t="shared" si="9"/>
        <v>◄</v>
      </c>
      <c r="D288" s="7"/>
      <c r="E288" s="6"/>
      <c r="F288" s="46" t="s">
        <v>628</v>
      </c>
      <c r="G288" s="17" t="s">
        <v>3595</v>
      </c>
      <c r="H288" s="16" t="s">
        <v>4313</v>
      </c>
      <c r="I288" s="15" t="s">
        <v>4107</v>
      </c>
      <c r="J288" s="15" t="s">
        <v>3597</v>
      </c>
      <c r="K288" s="14" t="s">
        <v>50</v>
      </c>
      <c r="L288" s="125" t="s">
        <v>4319</v>
      </c>
      <c r="M288" s="12" t="s">
        <v>3598</v>
      </c>
      <c r="N288" s="11" t="s">
        <v>50</v>
      </c>
      <c r="O288" s="10">
        <v>27750</v>
      </c>
      <c r="P288" s="32" t="s">
        <v>3600</v>
      </c>
      <c r="Q288" s="33" t="s">
        <v>3605</v>
      </c>
    </row>
    <row r="289" spans="1:17" x14ac:dyDescent="0.3">
      <c r="A289" s="70" t="s">
        <v>4031</v>
      </c>
      <c r="B289" s="9" t="str">
        <f t="shared" si="8"/>
        <v/>
      </c>
      <c r="C289" s="8" t="str">
        <f t="shared" si="9"/>
        <v>◄</v>
      </c>
      <c r="D289" s="7"/>
      <c r="E289" s="6"/>
      <c r="F289" s="45" t="s">
        <v>629</v>
      </c>
      <c r="G289" s="17" t="s">
        <v>3595</v>
      </c>
      <c r="H289" s="16" t="s">
        <v>4314</v>
      </c>
      <c r="I289" s="15" t="s">
        <v>4107</v>
      </c>
      <c r="J289" s="15">
        <v>1790</v>
      </c>
      <c r="K289" s="14" t="s">
        <v>50</v>
      </c>
      <c r="L289" s="125" t="s">
        <v>4319</v>
      </c>
      <c r="M289" s="12" t="s">
        <v>3598</v>
      </c>
      <c r="N289" s="11" t="s">
        <v>50</v>
      </c>
      <c r="O289" s="10">
        <v>27750</v>
      </c>
      <c r="P289" s="34"/>
      <c r="Q289" s="35"/>
    </row>
    <row r="290" spans="1:17" x14ac:dyDescent="0.3">
      <c r="A290" s="70" t="s">
        <v>4031</v>
      </c>
      <c r="B290" s="9" t="str">
        <f t="shared" si="8"/>
        <v/>
      </c>
      <c r="C290" s="8" t="str">
        <f t="shared" si="9"/>
        <v>◄</v>
      </c>
      <c r="D290" s="7"/>
      <c r="E290" s="6"/>
      <c r="F290" s="45" t="s">
        <v>630</v>
      </c>
      <c r="G290" s="17" t="s">
        <v>3595</v>
      </c>
      <c r="H290" s="16" t="s">
        <v>4315</v>
      </c>
      <c r="I290" s="15" t="s">
        <v>4107</v>
      </c>
      <c r="J290" s="15">
        <v>1791</v>
      </c>
      <c r="K290" s="14" t="s">
        <v>50</v>
      </c>
      <c r="L290" s="125" t="s">
        <v>4319</v>
      </c>
      <c r="M290" s="12" t="s">
        <v>3598</v>
      </c>
      <c r="N290" s="11" t="s">
        <v>50</v>
      </c>
      <c r="O290" s="10">
        <v>27750</v>
      </c>
      <c r="P290" s="34"/>
      <c r="Q290" s="35"/>
    </row>
    <row r="291" spans="1:17" x14ac:dyDescent="0.3">
      <c r="A291" s="70" t="s">
        <v>4031</v>
      </c>
      <c r="B291" s="9" t="str">
        <f t="shared" si="8"/>
        <v/>
      </c>
      <c r="C291" s="8" t="str">
        <f t="shared" si="9"/>
        <v>◄</v>
      </c>
      <c r="D291" s="7"/>
      <c r="E291" s="6"/>
      <c r="F291" s="46" t="s">
        <v>639</v>
      </c>
      <c r="G291" s="17" t="s">
        <v>3595</v>
      </c>
      <c r="H291" s="16" t="s">
        <v>4316</v>
      </c>
      <c r="I291" s="15" t="s">
        <v>4107</v>
      </c>
      <c r="J291" s="15">
        <v>1792</v>
      </c>
      <c r="K291" s="14" t="s">
        <v>50</v>
      </c>
      <c r="L291" s="125" t="s">
        <v>4319</v>
      </c>
      <c r="M291" s="12" t="s">
        <v>3598</v>
      </c>
      <c r="N291" s="11" t="s">
        <v>50</v>
      </c>
      <c r="O291" s="10">
        <v>27750</v>
      </c>
      <c r="P291" s="34"/>
      <c r="Q291" s="35"/>
    </row>
    <row r="292" spans="1:17" x14ac:dyDescent="0.3">
      <c r="A292" s="70" t="s">
        <v>4031</v>
      </c>
      <c r="B292" s="9" t="str">
        <f t="shared" si="8"/>
        <v/>
      </c>
      <c r="C292" s="8" t="str">
        <f t="shared" si="9"/>
        <v>◄</v>
      </c>
      <c r="D292" s="7"/>
      <c r="E292" s="6"/>
      <c r="F292" s="45" t="s">
        <v>640</v>
      </c>
      <c r="G292" s="17" t="s">
        <v>3595</v>
      </c>
      <c r="H292" s="16" t="s">
        <v>4317</v>
      </c>
      <c r="I292" s="15" t="s">
        <v>4107</v>
      </c>
      <c r="J292" s="15">
        <v>1793</v>
      </c>
      <c r="K292" s="14" t="s">
        <v>50</v>
      </c>
      <c r="L292" s="125" t="s">
        <v>4319</v>
      </c>
      <c r="M292" s="12" t="s">
        <v>3598</v>
      </c>
      <c r="N292" s="11" t="s">
        <v>50</v>
      </c>
      <c r="O292" s="10">
        <v>27750</v>
      </c>
      <c r="P292" s="36"/>
      <c r="Q292" s="37"/>
    </row>
    <row r="293" spans="1:17" x14ac:dyDescent="0.3">
      <c r="A293" s="70" t="s">
        <v>4031</v>
      </c>
      <c r="B293" s="9" t="str">
        <f t="shared" si="8"/>
        <v/>
      </c>
      <c r="C293" s="8" t="str">
        <f t="shared" si="9"/>
        <v>◄</v>
      </c>
      <c r="D293" s="7"/>
      <c r="E293" s="6"/>
      <c r="F293" s="45" t="s">
        <v>641</v>
      </c>
      <c r="G293" s="17" t="s">
        <v>3595</v>
      </c>
      <c r="H293" s="16" t="s">
        <v>4318</v>
      </c>
      <c r="I293" s="15" t="s">
        <v>4107</v>
      </c>
      <c r="J293" s="15">
        <v>1794</v>
      </c>
      <c r="K293" s="14" t="s">
        <v>50</v>
      </c>
      <c r="L293" s="125" t="s">
        <v>4319</v>
      </c>
      <c r="M293" s="12" t="s">
        <v>3598</v>
      </c>
      <c r="N293" s="11" t="s">
        <v>50</v>
      </c>
      <c r="O293" s="10">
        <v>27750</v>
      </c>
      <c r="P293" s="36"/>
      <c r="Q293" s="37"/>
    </row>
    <row r="294" spans="1:17" x14ac:dyDescent="0.3">
      <c r="A294" s="70" t="s">
        <v>4031</v>
      </c>
      <c r="B294" s="3"/>
      <c r="C294" s="3"/>
      <c r="D294" s="3"/>
      <c r="E294" s="3"/>
      <c r="F294" s="110" t="s">
        <v>499</v>
      </c>
      <c r="G294" s="3"/>
      <c r="H294" s="3"/>
      <c r="I294" s="4"/>
      <c r="J294" s="3"/>
      <c r="K294" s="3"/>
      <c r="L294" s="4"/>
      <c r="M294" s="4"/>
      <c r="N294" s="3"/>
      <c r="O294" s="3"/>
      <c r="P294" s="3"/>
      <c r="Q294" s="3"/>
    </row>
    <row r="295" spans="1:17" ht="15" thickBot="1" x14ac:dyDescent="0.35">
      <c r="A295" s="70" t="s">
        <v>4031</v>
      </c>
      <c r="C295" s="94" t="s">
        <v>4031</v>
      </c>
      <c r="D295" s="93" t="s">
        <v>4031</v>
      </c>
      <c r="E295" s="93" t="s">
        <v>4031</v>
      </c>
      <c r="F295" s="93" t="s">
        <v>4031</v>
      </c>
      <c r="G295" s="93" t="s">
        <v>4031</v>
      </c>
      <c r="H295" s="93" t="s">
        <v>4031</v>
      </c>
      <c r="I295" s="93" t="s">
        <v>4031</v>
      </c>
      <c r="J295" s="93" t="s">
        <v>4031</v>
      </c>
      <c r="K295" s="93" t="s">
        <v>4031</v>
      </c>
      <c r="L295" s="93" t="s">
        <v>4031</v>
      </c>
      <c r="M295" s="93" t="s">
        <v>4031</v>
      </c>
      <c r="N295" s="93" t="s">
        <v>4031</v>
      </c>
      <c r="O295" s="93" t="s">
        <v>4031</v>
      </c>
    </row>
    <row r="296" spans="1:17" ht="15" thickTop="1" x14ac:dyDescent="0.3">
      <c r="A296" s="70" t="s">
        <v>4031</v>
      </c>
      <c r="B296" s="80"/>
      <c r="C296" s="80" t="s">
        <v>4036</v>
      </c>
      <c r="D296" s="80" t="s">
        <v>4036</v>
      </c>
      <c r="E296" s="80" t="s">
        <v>4036</v>
      </c>
      <c r="F296" s="71" t="s">
        <v>4031</v>
      </c>
      <c r="G296" s="81" t="s">
        <v>4033</v>
      </c>
      <c r="H296" s="82" t="s">
        <v>4034</v>
      </c>
      <c r="I296" s="83"/>
      <c r="J296" s="84"/>
      <c r="K296" s="84"/>
      <c r="L296" s="83"/>
      <c r="M296" s="83"/>
      <c r="N296" s="84"/>
      <c r="O296" s="85"/>
    </row>
    <row r="297" spans="1:17" ht="15" customHeight="1" thickBot="1" x14ac:dyDescent="0.35">
      <c r="A297" s="86"/>
      <c r="B297" s="86"/>
      <c r="C297" s="86"/>
      <c r="D297" s="141" t="str">
        <f>CONCATENATE(COUNTIF(L298:L299, "scan"), "x ►")</f>
        <v>1x ►</v>
      </c>
      <c r="E297" s="142"/>
      <c r="F297" s="13" t="s">
        <v>51</v>
      </c>
      <c r="G297" s="72" t="str">
        <f>CONCATENATE(D297,"Missende scans in:")</f>
        <v>1x ►Missende scans in:</v>
      </c>
      <c r="H297" s="87" t="str">
        <f>H$3</f>
        <v>MK JAY1974-1975(1704-1794)NL-FR-EN)</v>
      </c>
      <c r="I297" s="88"/>
      <c r="J297" s="89"/>
      <c r="K297" s="89"/>
      <c r="L297" s="88"/>
      <c r="M297" s="88"/>
      <c r="N297" s="89"/>
      <c r="O297" s="90"/>
    </row>
    <row r="298" spans="1:17" ht="15" thickTop="1" x14ac:dyDescent="0.3">
      <c r="A298" s="70" t="s">
        <v>4031</v>
      </c>
      <c r="B298" s="9" t="str">
        <f t="shared" ref="B298" si="10">IF(C298="?","?","")</f>
        <v/>
      </c>
      <c r="C298" s="8" t="str">
        <f t="shared" ref="C298" si="11">IF(AND(D298="",E298&gt;0),"?",IF(D298="","◄",IF(E298&gt;=1,"►","")))</f>
        <v>◄</v>
      </c>
      <c r="D298" s="7"/>
      <c r="E298" s="6"/>
      <c r="F298" s="45" t="s">
        <v>95</v>
      </c>
      <c r="G298" s="17" t="s">
        <v>3228</v>
      </c>
      <c r="H298" s="16" t="s">
        <v>3234</v>
      </c>
      <c r="I298" s="15" t="s">
        <v>1806</v>
      </c>
      <c r="J298" s="15" t="s">
        <v>3235</v>
      </c>
      <c r="K298" s="14" t="s">
        <v>64</v>
      </c>
      <c r="L298" s="106" t="s">
        <v>51</v>
      </c>
      <c r="M298" s="12" t="s">
        <v>3231</v>
      </c>
      <c r="N298" s="11" t="s">
        <v>18</v>
      </c>
      <c r="O298" s="10">
        <v>27155</v>
      </c>
    </row>
    <row r="299" spans="1:17" x14ac:dyDescent="0.3">
      <c r="A299" s="3"/>
      <c r="B299" s="3"/>
      <c r="C299" s="3"/>
      <c r="D299" s="3"/>
      <c r="E299" s="3"/>
      <c r="F299" s="110"/>
      <c r="G299" s="3"/>
      <c r="H299" s="3"/>
      <c r="I299" s="4"/>
      <c r="J299" s="3"/>
      <c r="K299" s="3"/>
      <c r="L299" s="4"/>
      <c r="M299" s="4"/>
      <c r="N299" s="3"/>
      <c r="O299" s="3"/>
    </row>
    <row r="300" spans="1:17" ht="15" thickBot="1" x14ac:dyDescent="0.35">
      <c r="A300" s="70" t="s">
        <v>4031</v>
      </c>
      <c r="C300" s="94" t="s">
        <v>4031</v>
      </c>
      <c r="D300" s="93" t="s">
        <v>4031</v>
      </c>
      <c r="E300" s="93" t="s">
        <v>4031</v>
      </c>
      <c r="F300" s="93" t="s">
        <v>4031</v>
      </c>
      <c r="G300" s="93" t="s">
        <v>4031</v>
      </c>
      <c r="H300" s="93" t="s">
        <v>4031</v>
      </c>
      <c r="I300" s="93" t="s">
        <v>4031</v>
      </c>
      <c r="J300" s="93" t="s">
        <v>4031</v>
      </c>
      <c r="K300" s="93" t="s">
        <v>4031</v>
      </c>
      <c r="L300" s="93" t="s">
        <v>4031</v>
      </c>
      <c r="M300" s="93" t="s">
        <v>4031</v>
      </c>
      <c r="N300" s="93" t="s">
        <v>4031</v>
      </c>
      <c r="O300" s="93" t="s">
        <v>4031</v>
      </c>
    </row>
    <row r="301" spans="1:17" ht="15" thickTop="1" x14ac:dyDescent="0.3">
      <c r="A301" s="70" t="s">
        <v>4031</v>
      </c>
      <c r="B301" s="80"/>
      <c r="C301" s="80" t="s">
        <v>4036</v>
      </c>
      <c r="D301" s="80" t="s">
        <v>4036</v>
      </c>
      <c r="E301" s="80" t="s">
        <v>4036</v>
      </c>
      <c r="F301" s="71" t="s">
        <v>4031</v>
      </c>
      <c r="G301" s="81" t="s">
        <v>4033</v>
      </c>
      <c r="H301" s="82" t="s">
        <v>4034</v>
      </c>
      <c r="I301" s="83"/>
      <c r="J301" s="84"/>
      <c r="K301" s="84"/>
      <c r="L301" s="83"/>
      <c r="M301" s="83"/>
      <c r="N301" s="84"/>
      <c r="O301" s="85"/>
    </row>
    <row r="302" spans="1:17" ht="15" customHeight="1" thickBot="1" x14ac:dyDescent="0.35">
      <c r="A302" s="86"/>
      <c r="B302" s="86"/>
      <c r="C302" s="86"/>
      <c r="D302" s="141" t="str">
        <f>CONCATENATE(COUNTIF(L303:L1360, "?sony?"), "x ►")</f>
        <v>72x ►</v>
      </c>
      <c r="E302" s="142"/>
      <c r="F302" s="13" t="s">
        <v>4319</v>
      </c>
      <c r="G302" s="72" t="str">
        <f>CONCATENATE(D302,"Missende scans in:")</f>
        <v>72x ►Missende scans in:</v>
      </c>
      <c r="H302" s="87" t="str">
        <f>H$3</f>
        <v>MK JAY1974-1975(1704-1794)NL-FR-EN)</v>
      </c>
      <c r="I302" s="88"/>
      <c r="J302" s="89"/>
      <c r="K302" s="89"/>
      <c r="L302" s="88"/>
      <c r="M302" s="88"/>
      <c r="N302" s="89"/>
      <c r="O302" s="90"/>
    </row>
    <row r="303" spans="1:17" ht="15" thickTop="1" x14ac:dyDescent="0.3">
      <c r="A303" s="70" t="s">
        <v>4031</v>
      </c>
      <c r="B303" s="9" t="s">
        <v>18</v>
      </c>
      <c r="C303" s="8" t="s">
        <v>3617</v>
      </c>
      <c r="D303" s="7"/>
      <c r="E303" s="6"/>
      <c r="F303" s="45" t="s">
        <v>13</v>
      </c>
      <c r="G303" s="17" t="s">
        <v>3178</v>
      </c>
      <c r="H303" s="16" t="s">
        <v>4211</v>
      </c>
      <c r="I303" s="15" t="s">
        <v>4107</v>
      </c>
      <c r="J303" s="15">
        <v>1705</v>
      </c>
      <c r="K303" s="14" t="s">
        <v>50</v>
      </c>
      <c r="L303" s="125" t="s">
        <v>4319</v>
      </c>
      <c r="M303" s="12" t="s">
        <v>3181</v>
      </c>
      <c r="N303" s="11" t="s">
        <v>50</v>
      </c>
      <c r="O303" s="10">
        <v>27078</v>
      </c>
    </row>
    <row r="304" spans="1:17" x14ac:dyDescent="0.3">
      <c r="A304" s="70" t="s">
        <v>4031</v>
      </c>
      <c r="B304" s="9" t="s">
        <v>18</v>
      </c>
      <c r="C304" s="8" t="s">
        <v>3617</v>
      </c>
      <c r="D304" s="7"/>
      <c r="E304" s="6"/>
      <c r="F304" s="45" t="s">
        <v>26</v>
      </c>
      <c r="G304" s="17" t="s">
        <v>3185</v>
      </c>
      <c r="H304" s="16" t="s">
        <v>4211</v>
      </c>
      <c r="I304" s="15" t="s">
        <v>4107</v>
      </c>
      <c r="J304" s="15" t="s">
        <v>3187</v>
      </c>
      <c r="K304" s="14" t="s">
        <v>50</v>
      </c>
      <c r="L304" s="125" t="s">
        <v>4319</v>
      </c>
      <c r="M304" s="12" t="s">
        <v>3188</v>
      </c>
      <c r="N304" s="11" t="s">
        <v>50</v>
      </c>
      <c r="O304" s="10">
        <v>27085</v>
      </c>
    </row>
    <row r="305" spans="1:15" x14ac:dyDescent="0.3">
      <c r="A305" s="70" t="s">
        <v>4031</v>
      </c>
      <c r="B305" s="9" t="s">
        <v>18</v>
      </c>
      <c r="C305" s="8" t="s">
        <v>3617</v>
      </c>
      <c r="D305" s="7"/>
      <c r="E305" s="6"/>
      <c r="F305" s="45" t="s">
        <v>34</v>
      </c>
      <c r="G305" s="17" t="s">
        <v>3185</v>
      </c>
      <c r="H305" s="16" t="s">
        <v>4212</v>
      </c>
      <c r="I305" s="15" t="s">
        <v>4107</v>
      </c>
      <c r="J305" s="15" t="s">
        <v>3193</v>
      </c>
      <c r="K305" s="14" t="s">
        <v>50</v>
      </c>
      <c r="L305" s="125" t="s">
        <v>4319</v>
      </c>
      <c r="M305" s="12" t="s">
        <v>3188</v>
      </c>
      <c r="N305" s="11" t="s">
        <v>50</v>
      </c>
      <c r="O305" s="10">
        <v>27085</v>
      </c>
    </row>
    <row r="306" spans="1:15" x14ac:dyDescent="0.3">
      <c r="A306" s="70" t="s">
        <v>4031</v>
      </c>
      <c r="B306" s="9" t="s">
        <v>18</v>
      </c>
      <c r="C306" s="8" t="s">
        <v>3617</v>
      </c>
      <c r="D306" s="7"/>
      <c r="E306" s="6"/>
      <c r="F306" s="45" t="s">
        <v>40</v>
      </c>
      <c r="G306" s="17" t="s">
        <v>3195</v>
      </c>
      <c r="H306" s="16" t="s">
        <v>4213</v>
      </c>
      <c r="I306" s="15" t="s">
        <v>4107</v>
      </c>
      <c r="J306" s="15" t="s">
        <v>3197</v>
      </c>
      <c r="K306" s="14" t="s">
        <v>50</v>
      </c>
      <c r="L306" s="125" t="s">
        <v>4319</v>
      </c>
      <c r="M306" s="12" t="s">
        <v>3188</v>
      </c>
      <c r="N306" s="11" t="s">
        <v>50</v>
      </c>
      <c r="O306" s="10">
        <v>27085</v>
      </c>
    </row>
    <row r="307" spans="1:15" x14ac:dyDescent="0.3">
      <c r="A307" s="70" t="s">
        <v>4031</v>
      </c>
      <c r="B307" s="9" t="s">
        <v>18</v>
      </c>
      <c r="C307" s="8" t="s">
        <v>3617</v>
      </c>
      <c r="D307" s="7"/>
      <c r="E307" s="6"/>
      <c r="F307" s="45" t="s">
        <v>826</v>
      </c>
      <c r="G307" s="17" t="s">
        <v>3214</v>
      </c>
      <c r="H307" s="16" t="s">
        <v>4218</v>
      </c>
      <c r="I307" s="15" t="s">
        <v>4107</v>
      </c>
      <c r="J307" s="15" t="s">
        <v>3216</v>
      </c>
      <c r="K307" s="14" t="s">
        <v>50</v>
      </c>
      <c r="L307" s="125" t="s">
        <v>4319</v>
      </c>
      <c r="M307" s="12" t="s">
        <v>3217</v>
      </c>
      <c r="N307" s="11" t="s">
        <v>50</v>
      </c>
      <c r="O307" s="10">
        <v>27141</v>
      </c>
    </row>
    <row r="308" spans="1:15" x14ac:dyDescent="0.3">
      <c r="A308" s="70" t="s">
        <v>4031</v>
      </c>
      <c r="B308" s="9" t="s">
        <v>18</v>
      </c>
      <c r="C308" s="8" t="s">
        <v>3617</v>
      </c>
      <c r="D308" s="7"/>
      <c r="E308" s="6"/>
      <c r="F308" s="45" t="s">
        <v>96</v>
      </c>
      <c r="G308" s="17" t="s">
        <v>3228</v>
      </c>
      <c r="H308" s="16" t="s">
        <v>4220</v>
      </c>
      <c r="I308" s="15" t="s">
        <v>4107</v>
      </c>
      <c r="J308" s="15" t="s">
        <v>3230</v>
      </c>
      <c r="K308" s="14" t="s">
        <v>50</v>
      </c>
      <c r="L308" s="125" t="s">
        <v>4319</v>
      </c>
      <c r="M308" s="12" t="s">
        <v>3231</v>
      </c>
      <c r="N308" s="11" t="s">
        <v>50</v>
      </c>
      <c r="O308" s="10">
        <v>27155</v>
      </c>
    </row>
    <row r="309" spans="1:15" x14ac:dyDescent="0.3">
      <c r="A309" s="70" t="s">
        <v>4031</v>
      </c>
      <c r="B309" s="9" t="s">
        <v>18</v>
      </c>
      <c r="C309" s="8" t="s">
        <v>3617</v>
      </c>
      <c r="D309" s="7"/>
      <c r="E309" s="6"/>
      <c r="F309" s="45" t="s">
        <v>105</v>
      </c>
      <c r="G309" s="17" t="s">
        <v>3228</v>
      </c>
      <c r="H309" s="16" t="s">
        <v>4223</v>
      </c>
      <c r="I309" s="15" t="s">
        <v>4107</v>
      </c>
      <c r="J309" s="15">
        <v>1715</v>
      </c>
      <c r="K309" s="14" t="s">
        <v>50</v>
      </c>
      <c r="L309" s="125" t="s">
        <v>4319</v>
      </c>
      <c r="M309" s="12" t="s">
        <v>3231</v>
      </c>
      <c r="N309" s="11" t="s">
        <v>50</v>
      </c>
      <c r="O309" s="10">
        <v>27155</v>
      </c>
    </row>
    <row r="310" spans="1:15" x14ac:dyDescent="0.3">
      <c r="A310" s="70" t="s">
        <v>4031</v>
      </c>
      <c r="B310" s="9" t="s">
        <v>18</v>
      </c>
      <c r="C310" s="8" t="s">
        <v>3617</v>
      </c>
      <c r="D310" s="7"/>
      <c r="E310" s="6"/>
      <c r="F310" s="45" t="s">
        <v>851</v>
      </c>
      <c r="G310" s="17" t="s">
        <v>3241</v>
      </c>
      <c r="H310" s="16" t="s">
        <v>4225</v>
      </c>
      <c r="I310" s="15" t="s">
        <v>4107</v>
      </c>
      <c r="J310" s="15" t="s">
        <v>3243</v>
      </c>
      <c r="K310" s="14" t="s">
        <v>50</v>
      </c>
      <c r="L310" s="125" t="s">
        <v>4319</v>
      </c>
      <c r="M310" s="12" t="s">
        <v>3244</v>
      </c>
      <c r="N310" s="11" t="s">
        <v>50</v>
      </c>
      <c r="O310" s="10">
        <v>27169</v>
      </c>
    </row>
    <row r="311" spans="1:15" x14ac:dyDescent="0.3">
      <c r="A311" s="70" t="s">
        <v>4031</v>
      </c>
      <c r="B311" s="9" t="s">
        <v>18</v>
      </c>
      <c r="C311" s="8" t="s">
        <v>3617</v>
      </c>
      <c r="D311" s="7"/>
      <c r="E311" s="6"/>
      <c r="F311" s="45" t="s">
        <v>855</v>
      </c>
      <c r="G311" s="17" t="s">
        <v>3248</v>
      </c>
      <c r="H311" s="16" t="s">
        <v>4227</v>
      </c>
      <c r="I311" s="15" t="s">
        <v>4107</v>
      </c>
      <c r="J311" s="15" t="s">
        <v>3250</v>
      </c>
      <c r="K311" s="14" t="s">
        <v>50</v>
      </c>
      <c r="L311" s="125" t="s">
        <v>4319</v>
      </c>
      <c r="M311" s="12" t="s">
        <v>3251</v>
      </c>
      <c r="N311" s="11" t="s">
        <v>50</v>
      </c>
      <c r="O311" s="10">
        <v>27204</v>
      </c>
    </row>
    <row r="312" spans="1:15" x14ac:dyDescent="0.3">
      <c r="A312" s="70" t="s">
        <v>4031</v>
      </c>
      <c r="B312" s="9" t="s">
        <v>18</v>
      </c>
      <c r="C312" s="8" t="s">
        <v>3617</v>
      </c>
      <c r="D312" s="7"/>
      <c r="E312" s="6"/>
      <c r="F312" s="45" t="s">
        <v>129</v>
      </c>
      <c r="G312" s="17" t="s">
        <v>3248</v>
      </c>
      <c r="H312" s="16" t="s">
        <v>4229</v>
      </c>
      <c r="I312" s="15" t="s">
        <v>4107</v>
      </c>
      <c r="J312" s="15">
        <v>1719</v>
      </c>
      <c r="K312" s="14" t="s">
        <v>50</v>
      </c>
      <c r="L312" s="125" t="s">
        <v>4319</v>
      </c>
      <c r="M312" s="12" t="s">
        <v>3251</v>
      </c>
      <c r="N312" s="11" t="s">
        <v>50</v>
      </c>
      <c r="O312" s="10">
        <v>27204</v>
      </c>
    </row>
    <row r="313" spans="1:15" x14ac:dyDescent="0.3">
      <c r="A313" s="70" t="s">
        <v>4031</v>
      </c>
      <c r="B313" s="9" t="s">
        <v>18</v>
      </c>
      <c r="C313" s="8" t="s">
        <v>3617</v>
      </c>
      <c r="D313" s="7"/>
      <c r="E313" s="6"/>
      <c r="F313" s="45" t="s">
        <v>146</v>
      </c>
      <c r="G313" s="17" t="s">
        <v>3248</v>
      </c>
      <c r="H313" s="16" t="s">
        <v>4231</v>
      </c>
      <c r="I313" s="15" t="s">
        <v>4107</v>
      </c>
      <c r="J313" s="15">
        <v>1721</v>
      </c>
      <c r="K313" s="14" t="s">
        <v>50</v>
      </c>
      <c r="L313" s="125" t="s">
        <v>4319</v>
      </c>
      <c r="M313" s="12" t="s">
        <v>3251</v>
      </c>
      <c r="N313" s="11" t="s">
        <v>50</v>
      </c>
      <c r="O313" s="10">
        <v>27204</v>
      </c>
    </row>
    <row r="314" spans="1:15" x14ac:dyDescent="0.3">
      <c r="A314" s="70" t="s">
        <v>4031</v>
      </c>
      <c r="B314" s="9" t="s">
        <v>18</v>
      </c>
      <c r="C314" s="8" t="s">
        <v>3617</v>
      </c>
      <c r="D314" s="7"/>
      <c r="E314" s="6"/>
      <c r="F314" s="45" t="s">
        <v>152</v>
      </c>
      <c r="G314" s="17" t="s">
        <v>3248</v>
      </c>
      <c r="H314" s="16" t="s">
        <v>4232</v>
      </c>
      <c r="I314" s="15" t="s">
        <v>4107</v>
      </c>
      <c r="J314" s="15">
        <v>1722</v>
      </c>
      <c r="K314" s="14" t="s">
        <v>50</v>
      </c>
      <c r="L314" s="125" t="s">
        <v>4319</v>
      </c>
      <c r="M314" s="12" t="s">
        <v>3251</v>
      </c>
      <c r="N314" s="11" t="s">
        <v>50</v>
      </c>
      <c r="O314" s="10">
        <v>27204</v>
      </c>
    </row>
    <row r="315" spans="1:15" x14ac:dyDescent="0.3">
      <c r="A315" s="70" t="s">
        <v>4031</v>
      </c>
      <c r="B315" s="9" t="s">
        <v>18</v>
      </c>
      <c r="C315" s="8" t="s">
        <v>3617</v>
      </c>
      <c r="D315" s="7"/>
      <c r="E315" s="6"/>
      <c r="F315" s="45" t="s">
        <v>887</v>
      </c>
      <c r="G315" s="17" t="s">
        <v>3266</v>
      </c>
      <c r="H315" s="16" t="s">
        <v>4233</v>
      </c>
      <c r="I315" s="15" t="s">
        <v>4107</v>
      </c>
      <c r="J315" s="15" t="s">
        <v>3268</v>
      </c>
      <c r="K315" s="14" t="s">
        <v>50</v>
      </c>
      <c r="L315" s="125" t="s">
        <v>4319</v>
      </c>
      <c r="M315" s="12" t="s">
        <v>3269</v>
      </c>
      <c r="N315" s="11" t="s">
        <v>50</v>
      </c>
      <c r="O315" s="10">
        <v>17419</v>
      </c>
    </row>
    <row r="316" spans="1:15" x14ac:dyDescent="0.3">
      <c r="A316" s="70" t="s">
        <v>4031</v>
      </c>
      <c r="B316" s="9" t="s">
        <v>18</v>
      </c>
      <c r="C316" s="8" t="s">
        <v>3617</v>
      </c>
      <c r="D316" s="7"/>
      <c r="E316" s="6"/>
      <c r="F316" s="45" t="s">
        <v>190</v>
      </c>
      <c r="G316" s="17" t="s">
        <v>3297</v>
      </c>
      <c r="H316" s="16" t="s">
        <v>4237</v>
      </c>
      <c r="I316" s="15" t="s">
        <v>4107</v>
      </c>
      <c r="J316" s="15" t="s">
        <v>3299</v>
      </c>
      <c r="K316" s="14" t="s">
        <v>50</v>
      </c>
      <c r="L316" s="125" t="s">
        <v>4319</v>
      </c>
      <c r="M316" s="12" t="s">
        <v>2485</v>
      </c>
      <c r="N316" s="11" t="s">
        <v>50</v>
      </c>
      <c r="O316" s="10">
        <v>27302</v>
      </c>
    </row>
    <row r="317" spans="1:15" x14ac:dyDescent="0.3">
      <c r="A317" s="70" t="s">
        <v>4031</v>
      </c>
      <c r="B317" s="9" t="s">
        <v>18</v>
      </c>
      <c r="C317" s="8" t="s">
        <v>3617</v>
      </c>
      <c r="D317" s="7"/>
      <c r="E317" s="6"/>
      <c r="F317" s="45" t="s">
        <v>913</v>
      </c>
      <c r="G317" s="17" t="s">
        <v>3301</v>
      </c>
      <c r="H317" s="16" t="s">
        <v>4238</v>
      </c>
      <c r="I317" s="15" t="s">
        <v>4107</v>
      </c>
      <c r="J317" s="15" t="s">
        <v>3303</v>
      </c>
      <c r="K317" s="14" t="s">
        <v>50</v>
      </c>
      <c r="L317" s="125" t="s">
        <v>4319</v>
      </c>
      <c r="M317" s="12" t="s">
        <v>3304</v>
      </c>
      <c r="N317" s="11" t="s">
        <v>50</v>
      </c>
      <c r="O317" s="10">
        <v>27309</v>
      </c>
    </row>
    <row r="318" spans="1:15" x14ac:dyDescent="0.3">
      <c r="A318" s="70" t="s">
        <v>4031</v>
      </c>
      <c r="B318" s="9" t="s">
        <v>18</v>
      </c>
      <c r="C318" s="8" t="s">
        <v>3617</v>
      </c>
      <c r="D318" s="7"/>
      <c r="E318" s="6"/>
      <c r="F318" s="45" t="s">
        <v>198</v>
      </c>
      <c r="G318" s="17" t="s">
        <v>3301</v>
      </c>
      <c r="H318" s="16" t="s">
        <v>4241</v>
      </c>
      <c r="I318" s="15" t="s">
        <v>4107</v>
      </c>
      <c r="J318" s="15">
        <v>1730</v>
      </c>
      <c r="K318" s="14" t="s">
        <v>50</v>
      </c>
      <c r="L318" s="125" t="s">
        <v>4319</v>
      </c>
      <c r="M318" s="12" t="s">
        <v>3304</v>
      </c>
      <c r="N318" s="11" t="s">
        <v>50</v>
      </c>
      <c r="O318" s="10">
        <v>27309</v>
      </c>
    </row>
    <row r="319" spans="1:15" x14ac:dyDescent="0.3">
      <c r="A319" s="70" t="s">
        <v>4031</v>
      </c>
      <c r="B319" s="9" t="s">
        <v>18</v>
      </c>
      <c r="C319" s="8" t="s">
        <v>3617</v>
      </c>
      <c r="D319" s="7"/>
      <c r="E319" s="6"/>
      <c r="F319" s="45" t="s">
        <v>207</v>
      </c>
      <c r="G319" s="17" t="s">
        <v>3308</v>
      </c>
      <c r="H319" s="16" t="s">
        <v>4242</v>
      </c>
      <c r="I319" s="15" t="s">
        <v>4107</v>
      </c>
      <c r="J319" s="15">
        <v>1731</v>
      </c>
      <c r="K319" s="14" t="s">
        <v>50</v>
      </c>
      <c r="L319" s="125" t="s">
        <v>4319</v>
      </c>
      <c r="M319" s="12" t="s">
        <v>3310</v>
      </c>
      <c r="N319" s="11" t="s">
        <v>50</v>
      </c>
      <c r="O319" s="10">
        <v>27316</v>
      </c>
    </row>
    <row r="320" spans="1:15" x14ac:dyDescent="0.3">
      <c r="A320" s="70" t="s">
        <v>4031</v>
      </c>
      <c r="B320" s="9" t="s">
        <v>18</v>
      </c>
      <c r="C320" s="8" t="s">
        <v>3617</v>
      </c>
      <c r="D320" s="7"/>
      <c r="E320" s="6"/>
      <c r="F320" s="45" t="s">
        <v>936</v>
      </c>
      <c r="G320" s="17" t="s">
        <v>3314</v>
      </c>
      <c r="H320" s="16" t="s">
        <v>4243</v>
      </c>
      <c r="I320" s="15" t="s">
        <v>4107</v>
      </c>
      <c r="J320" s="15" t="s">
        <v>3316</v>
      </c>
      <c r="K320" s="14" t="s">
        <v>50</v>
      </c>
      <c r="L320" s="125" t="s">
        <v>4319</v>
      </c>
      <c r="M320" s="12" t="s">
        <v>3317</v>
      </c>
      <c r="N320" s="11" t="s">
        <v>50</v>
      </c>
      <c r="O320" s="10">
        <v>27323</v>
      </c>
    </row>
    <row r="321" spans="1:15" x14ac:dyDescent="0.3">
      <c r="A321" s="70" t="s">
        <v>4031</v>
      </c>
      <c r="B321" s="9" t="s">
        <v>18</v>
      </c>
      <c r="C321" s="8" t="s">
        <v>3617</v>
      </c>
      <c r="D321" s="7"/>
      <c r="E321" s="6"/>
      <c r="F321" s="45" t="s">
        <v>945</v>
      </c>
      <c r="G321" s="17" t="s">
        <v>3321</v>
      </c>
      <c r="H321" s="16" t="s">
        <v>4244</v>
      </c>
      <c r="I321" s="15" t="s">
        <v>4107</v>
      </c>
      <c r="J321" s="15" t="s">
        <v>3323</v>
      </c>
      <c r="K321" s="14" t="s">
        <v>50</v>
      </c>
      <c r="L321" s="125" t="s">
        <v>4319</v>
      </c>
      <c r="M321" s="12" t="s">
        <v>3324</v>
      </c>
      <c r="N321" s="11" t="s">
        <v>50</v>
      </c>
      <c r="O321" s="10">
        <v>27330</v>
      </c>
    </row>
    <row r="322" spans="1:15" x14ac:dyDescent="0.3">
      <c r="A322" s="70" t="s">
        <v>4031</v>
      </c>
      <c r="B322" s="9" t="s">
        <v>18</v>
      </c>
      <c r="C322" s="8" t="s">
        <v>3617</v>
      </c>
      <c r="D322" s="7"/>
      <c r="E322" s="6"/>
      <c r="F322" s="45" t="s">
        <v>233</v>
      </c>
      <c r="G322" s="17" t="s">
        <v>3331</v>
      </c>
      <c r="H322" s="16" t="s">
        <v>4246</v>
      </c>
      <c r="I322" s="15" t="s">
        <v>4107</v>
      </c>
      <c r="J322" s="15">
        <v>1735</v>
      </c>
      <c r="K322" s="14" t="s">
        <v>50</v>
      </c>
      <c r="L322" s="125" t="s">
        <v>4319</v>
      </c>
      <c r="M322" s="12" t="s">
        <v>3335</v>
      </c>
      <c r="N322" s="11" t="s">
        <v>50</v>
      </c>
      <c r="O322" s="10">
        <v>27337</v>
      </c>
    </row>
    <row r="323" spans="1:15" x14ac:dyDescent="0.3">
      <c r="A323" s="70" t="s">
        <v>4031</v>
      </c>
      <c r="B323" s="9" t="s">
        <v>18</v>
      </c>
      <c r="C323" s="8" t="s">
        <v>3617</v>
      </c>
      <c r="D323" s="7"/>
      <c r="E323" s="6"/>
      <c r="F323" s="45" t="s">
        <v>241</v>
      </c>
      <c r="G323" s="17" t="s">
        <v>3331</v>
      </c>
      <c r="H323" s="16" t="s">
        <v>4249</v>
      </c>
      <c r="I323" s="15" t="s">
        <v>4107</v>
      </c>
      <c r="J323" s="15">
        <v>1736</v>
      </c>
      <c r="K323" s="14" t="s">
        <v>50</v>
      </c>
      <c r="L323" s="125" t="s">
        <v>4319</v>
      </c>
      <c r="M323" s="12" t="s">
        <v>3335</v>
      </c>
      <c r="N323" s="11" t="s">
        <v>50</v>
      </c>
      <c r="O323" s="10">
        <v>27337</v>
      </c>
    </row>
    <row r="324" spans="1:15" x14ac:dyDescent="0.3">
      <c r="A324" s="70" t="s">
        <v>4031</v>
      </c>
      <c r="B324" s="9" t="s">
        <v>18</v>
      </c>
      <c r="C324" s="8" t="s">
        <v>3617</v>
      </c>
      <c r="D324" s="7"/>
      <c r="E324" s="6"/>
      <c r="F324" s="45" t="s">
        <v>960</v>
      </c>
      <c r="G324" s="17" t="s">
        <v>3342</v>
      </c>
      <c r="H324" s="16" t="s">
        <v>4250</v>
      </c>
      <c r="I324" s="15" t="s">
        <v>4107</v>
      </c>
      <c r="J324" s="15" t="s">
        <v>3344</v>
      </c>
      <c r="K324" s="14" t="s">
        <v>50</v>
      </c>
      <c r="L324" s="125" t="s">
        <v>4319</v>
      </c>
      <c r="M324" s="12" t="s">
        <v>3345</v>
      </c>
      <c r="N324" s="11" t="s">
        <v>50</v>
      </c>
      <c r="O324" s="10">
        <v>27351</v>
      </c>
    </row>
    <row r="325" spans="1:15" x14ac:dyDescent="0.3">
      <c r="A325" s="70" t="s">
        <v>4031</v>
      </c>
      <c r="B325" s="9" t="s">
        <v>18</v>
      </c>
      <c r="C325" s="8" t="s">
        <v>3617</v>
      </c>
      <c r="D325" s="7"/>
      <c r="E325" s="6"/>
      <c r="F325" s="46" t="s">
        <v>281</v>
      </c>
      <c r="G325" s="17" t="s">
        <v>3349</v>
      </c>
      <c r="H325" s="16" t="s">
        <v>4253</v>
      </c>
      <c r="I325" s="15" t="s">
        <v>4107</v>
      </c>
      <c r="J325" s="15">
        <v>1738</v>
      </c>
      <c r="K325" s="14" t="s">
        <v>50</v>
      </c>
      <c r="L325" s="125" t="s">
        <v>4319</v>
      </c>
      <c r="M325" s="12" t="s">
        <v>3352</v>
      </c>
      <c r="N325" s="11" t="s">
        <v>50</v>
      </c>
      <c r="O325" s="10">
        <v>27372</v>
      </c>
    </row>
    <row r="326" spans="1:15" x14ac:dyDescent="0.3">
      <c r="A326" s="70" t="s">
        <v>4031</v>
      </c>
      <c r="B326" s="9" t="s">
        <v>18</v>
      </c>
      <c r="C326" s="8" t="s">
        <v>3617</v>
      </c>
      <c r="D326" s="7"/>
      <c r="E326" s="6"/>
      <c r="F326" s="45" t="s">
        <v>282</v>
      </c>
      <c r="G326" s="17" t="s">
        <v>3349</v>
      </c>
      <c r="H326" s="16" t="s">
        <v>4254</v>
      </c>
      <c r="I326" s="15" t="s">
        <v>4107</v>
      </c>
      <c r="J326" s="15">
        <v>1739</v>
      </c>
      <c r="K326" s="14" t="s">
        <v>50</v>
      </c>
      <c r="L326" s="125" t="s">
        <v>4319</v>
      </c>
      <c r="M326" s="12" t="s">
        <v>3352</v>
      </c>
      <c r="N326" s="11" t="s">
        <v>50</v>
      </c>
      <c r="O326" s="10">
        <v>27372</v>
      </c>
    </row>
    <row r="327" spans="1:15" x14ac:dyDescent="0.3">
      <c r="A327" s="70" t="s">
        <v>4031</v>
      </c>
      <c r="B327" s="9" t="s">
        <v>18</v>
      </c>
      <c r="C327" s="8" t="s">
        <v>3617</v>
      </c>
      <c r="D327" s="7"/>
      <c r="E327" s="6"/>
      <c r="F327" s="45" t="s">
        <v>987</v>
      </c>
      <c r="G327" s="17" t="s">
        <v>3349</v>
      </c>
      <c r="H327" s="16" t="s">
        <v>4255</v>
      </c>
      <c r="I327" s="15" t="s">
        <v>4107</v>
      </c>
      <c r="J327" s="15">
        <v>1740</v>
      </c>
      <c r="K327" s="14" t="s">
        <v>50</v>
      </c>
      <c r="L327" s="125" t="s">
        <v>4319</v>
      </c>
      <c r="M327" s="12" t="s">
        <v>3352</v>
      </c>
      <c r="N327" s="11" t="s">
        <v>50</v>
      </c>
      <c r="O327" s="10">
        <v>27372</v>
      </c>
    </row>
    <row r="328" spans="1:15" x14ac:dyDescent="0.3">
      <c r="A328" s="70" t="s">
        <v>4031</v>
      </c>
      <c r="B328" s="9" t="s">
        <v>18</v>
      </c>
      <c r="C328" s="8" t="s">
        <v>3617</v>
      </c>
      <c r="D328" s="7"/>
      <c r="E328" s="6"/>
      <c r="F328" s="45" t="s">
        <v>987</v>
      </c>
      <c r="G328" s="17" t="s">
        <v>3349</v>
      </c>
      <c r="H328" s="16" t="s">
        <v>4256</v>
      </c>
      <c r="I328" s="15" t="s">
        <v>4107</v>
      </c>
      <c r="J328" s="15">
        <v>1741</v>
      </c>
      <c r="K328" s="14" t="s">
        <v>50</v>
      </c>
      <c r="L328" s="125" t="s">
        <v>4319</v>
      </c>
      <c r="M328" s="12" t="s">
        <v>3352</v>
      </c>
      <c r="N328" s="11" t="s">
        <v>50</v>
      </c>
      <c r="O328" s="10">
        <v>27372</v>
      </c>
    </row>
    <row r="329" spans="1:15" x14ac:dyDescent="0.3">
      <c r="A329" s="70" t="s">
        <v>4031</v>
      </c>
      <c r="B329" s="9" t="s">
        <v>18</v>
      </c>
      <c r="C329" s="8" t="s">
        <v>3617</v>
      </c>
      <c r="D329" s="7"/>
      <c r="E329" s="6"/>
      <c r="F329" s="45" t="s">
        <v>989</v>
      </c>
      <c r="G329" s="17" t="s">
        <v>3363</v>
      </c>
      <c r="H329" s="16" t="s">
        <v>4258</v>
      </c>
      <c r="I329" s="15" t="s">
        <v>4107</v>
      </c>
      <c r="J329" s="15" t="s">
        <v>3365</v>
      </c>
      <c r="K329" s="14" t="s">
        <v>50</v>
      </c>
      <c r="L329" s="125" t="s">
        <v>4319</v>
      </c>
      <c r="M329" s="12" t="s">
        <v>3366</v>
      </c>
      <c r="N329" s="11" t="s">
        <v>50</v>
      </c>
      <c r="O329" s="10">
        <v>27379</v>
      </c>
    </row>
    <row r="330" spans="1:15" x14ac:dyDescent="0.3">
      <c r="A330" s="70" t="s">
        <v>4031</v>
      </c>
      <c r="B330" s="9" t="s">
        <v>18</v>
      </c>
      <c r="C330" s="8" t="s">
        <v>3617</v>
      </c>
      <c r="D330" s="7"/>
      <c r="E330" s="6"/>
      <c r="F330" s="45" t="s">
        <v>294</v>
      </c>
      <c r="G330" s="17" t="s">
        <v>3369</v>
      </c>
      <c r="H330" s="16" t="s">
        <v>4259</v>
      </c>
      <c r="I330" s="15" t="s">
        <v>4107</v>
      </c>
      <c r="J330" s="15" t="s">
        <v>3371</v>
      </c>
      <c r="K330" s="14" t="s">
        <v>50</v>
      </c>
      <c r="L330" s="125" t="s">
        <v>4319</v>
      </c>
      <c r="M330" s="12" t="s">
        <v>2485</v>
      </c>
      <c r="N330" s="11" t="s">
        <v>50</v>
      </c>
      <c r="O330" s="10">
        <v>27379</v>
      </c>
    </row>
    <row r="331" spans="1:15" x14ac:dyDescent="0.3">
      <c r="A331" s="70" t="s">
        <v>4031</v>
      </c>
      <c r="B331" s="9" t="s">
        <v>18</v>
      </c>
      <c r="C331" s="8" t="s">
        <v>3617</v>
      </c>
      <c r="D331" s="7"/>
      <c r="E331" s="6"/>
      <c r="F331" s="45" t="s">
        <v>294</v>
      </c>
      <c r="G331" s="17" t="s">
        <v>3369</v>
      </c>
      <c r="H331" s="16" t="s">
        <v>4260</v>
      </c>
      <c r="I331" s="15" t="s">
        <v>4107</v>
      </c>
      <c r="J331" s="15">
        <v>1744</v>
      </c>
      <c r="K331" s="14" t="s">
        <v>50</v>
      </c>
      <c r="L331" s="125" t="s">
        <v>4319</v>
      </c>
      <c r="M331" s="12" t="s">
        <v>2485</v>
      </c>
      <c r="N331" s="11" t="s">
        <v>50</v>
      </c>
      <c r="O331" s="10">
        <v>27379</v>
      </c>
    </row>
    <row r="332" spans="1:15" x14ac:dyDescent="0.3">
      <c r="A332" s="70" t="s">
        <v>4031</v>
      </c>
      <c r="B332" s="9" t="s">
        <v>18</v>
      </c>
      <c r="C332" s="8" t="s">
        <v>3617</v>
      </c>
      <c r="D332" s="7"/>
      <c r="E332" s="6"/>
      <c r="F332" s="45" t="s">
        <v>1008</v>
      </c>
      <c r="G332" s="17" t="s">
        <v>3383</v>
      </c>
      <c r="H332" s="16" t="s">
        <v>4261</v>
      </c>
      <c r="I332" s="15" t="s">
        <v>4107</v>
      </c>
      <c r="J332" s="15" t="s">
        <v>3385</v>
      </c>
      <c r="K332" s="14" t="s">
        <v>50</v>
      </c>
      <c r="L332" s="125" t="s">
        <v>4319</v>
      </c>
      <c r="M332" s="12" t="s">
        <v>3386</v>
      </c>
      <c r="N332" s="11" t="s">
        <v>50</v>
      </c>
      <c r="O332" s="10">
        <v>27442</v>
      </c>
    </row>
    <row r="333" spans="1:15" x14ac:dyDescent="0.3">
      <c r="A333" s="70" t="s">
        <v>4031</v>
      </c>
      <c r="B333" s="9" t="s">
        <v>18</v>
      </c>
      <c r="C333" s="8" t="s">
        <v>3617</v>
      </c>
      <c r="D333" s="7"/>
      <c r="E333" s="6"/>
      <c r="F333" s="45" t="s">
        <v>1013</v>
      </c>
      <c r="G333" s="17" t="s">
        <v>3391</v>
      </c>
      <c r="H333" s="16" t="s">
        <v>4262</v>
      </c>
      <c r="I333" s="15" t="s">
        <v>4107</v>
      </c>
      <c r="J333" s="15" t="s">
        <v>3393</v>
      </c>
      <c r="K333" s="14" t="s">
        <v>50</v>
      </c>
      <c r="L333" s="125" t="s">
        <v>4319</v>
      </c>
      <c r="M333" s="12" t="s">
        <v>2485</v>
      </c>
      <c r="N333" s="11" t="s">
        <v>50</v>
      </c>
      <c r="O333" s="10">
        <v>27442</v>
      </c>
    </row>
    <row r="334" spans="1:15" x14ac:dyDescent="0.3">
      <c r="A334" s="70" t="s">
        <v>4031</v>
      </c>
      <c r="B334" s="9" t="s">
        <v>18</v>
      </c>
      <c r="C334" s="8" t="s">
        <v>3617</v>
      </c>
      <c r="D334" s="7"/>
      <c r="E334" s="6"/>
      <c r="F334" s="45" t="s">
        <v>1013</v>
      </c>
      <c r="G334" s="17" t="s">
        <v>3391</v>
      </c>
      <c r="H334" s="16" t="s">
        <v>4263</v>
      </c>
      <c r="I334" s="15" t="s">
        <v>4107</v>
      </c>
      <c r="J334" s="15">
        <v>1748</v>
      </c>
      <c r="K334" s="14" t="s">
        <v>50</v>
      </c>
      <c r="L334" s="125" t="s">
        <v>4319</v>
      </c>
      <c r="M334" s="12" t="s">
        <v>2485</v>
      </c>
      <c r="N334" s="11" t="s">
        <v>50</v>
      </c>
      <c r="O334" s="10">
        <v>27442</v>
      </c>
    </row>
    <row r="335" spans="1:15" x14ac:dyDescent="0.3">
      <c r="A335" s="70" t="s">
        <v>4031</v>
      </c>
      <c r="B335" s="9" t="s">
        <v>18</v>
      </c>
      <c r="C335" s="8" t="s">
        <v>3617</v>
      </c>
      <c r="D335" s="7"/>
      <c r="E335" s="6"/>
      <c r="F335" s="46" t="s">
        <v>322</v>
      </c>
      <c r="G335" s="17" t="s">
        <v>3395</v>
      </c>
      <c r="H335" s="16" t="s">
        <v>4264</v>
      </c>
      <c r="I335" s="15" t="s">
        <v>4107</v>
      </c>
      <c r="J335" s="15" t="s">
        <v>3397</v>
      </c>
      <c r="K335" s="14" t="s">
        <v>50</v>
      </c>
      <c r="L335" s="125" t="s">
        <v>4319</v>
      </c>
      <c r="M335" s="12" t="s">
        <v>3398</v>
      </c>
      <c r="N335" s="11" t="s">
        <v>50</v>
      </c>
      <c r="O335" s="10">
        <v>27449</v>
      </c>
    </row>
    <row r="336" spans="1:15" x14ac:dyDescent="0.3">
      <c r="A336" s="70" t="s">
        <v>4031</v>
      </c>
      <c r="B336" s="9" t="s">
        <v>18</v>
      </c>
      <c r="C336" s="8" t="s">
        <v>3617</v>
      </c>
      <c r="D336" s="7"/>
      <c r="E336" s="6"/>
      <c r="F336" s="45" t="s">
        <v>323</v>
      </c>
      <c r="G336" s="17" t="s">
        <v>3395</v>
      </c>
      <c r="H336" s="16" t="s">
        <v>4265</v>
      </c>
      <c r="I336" s="15" t="s">
        <v>4107</v>
      </c>
      <c r="J336" s="15">
        <v>1750</v>
      </c>
      <c r="K336" s="14" t="s">
        <v>50</v>
      </c>
      <c r="L336" s="125" t="s">
        <v>4319</v>
      </c>
      <c r="M336" s="12" t="s">
        <v>3398</v>
      </c>
      <c r="N336" s="11" t="s">
        <v>50</v>
      </c>
      <c r="O336" s="10">
        <v>27449</v>
      </c>
    </row>
    <row r="337" spans="1:15" x14ac:dyDescent="0.3">
      <c r="A337" s="70" t="s">
        <v>4031</v>
      </c>
      <c r="B337" s="9" t="s">
        <v>18</v>
      </c>
      <c r="C337" s="8" t="s">
        <v>3617</v>
      </c>
      <c r="D337" s="7"/>
      <c r="E337" s="6"/>
      <c r="F337" s="45" t="s">
        <v>324</v>
      </c>
      <c r="G337" s="17" t="s">
        <v>3395</v>
      </c>
      <c r="H337" s="16" t="s">
        <v>4266</v>
      </c>
      <c r="I337" s="15" t="s">
        <v>4107</v>
      </c>
      <c r="J337" s="15">
        <v>1751</v>
      </c>
      <c r="K337" s="14" t="s">
        <v>50</v>
      </c>
      <c r="L337" s="125" t="s">
        <v>4319</v>
      </c>
      <c r="M337" s="12" t="s">
        <v>3398</v>
      </c>
      <c r="N337" s="11" t="s">
        <v>50</v>
      </c>
      <c r="O337" s="10">
        <v>27449</v>
      </c>
    </row>
    <row r="338" spans="1:15" x14ac:dyDescent="0.3">
      <c r="A338" s="70" t="s">
        <v>4031</v>
      </c>
      <c r="B338" s="9" t="s">
        <v>18</v>
      </c>
      <c r="C338" s="8" t="s">
        <v>3617</v>
      </c>
      <c r="D338" s="7"/>
      <c r="E338" s="6"/>
      <c r="F338" s="45" t="s">
        <v>324</v>
      </c>
      <c r="G338" s="17" t="s">
        <v>3403</v>
      </c>
      <c r="H338" s="16" t="s">
        <v>4267</v>
      </c>
      <c r="I338" s="15" t="s">
        <v>4107</v>
      </c>
      <c r="J338" s="15" t="s">
        <v>3405</v>
      </c>
      <c r="K338" s="14" t="s">
        <v>50</v>
      </c>
      <c r="L338" s="125" t="s">
        <v>4319</v>
      </c>
      <c r="M338" s="12" t="s">
        <v>3406</v>
      </c>
      <c r="N338" s="11" t="s">
        <v>50</v>
      </c>
      <c r="O338" s="10">
        <v>27470</v>
      </c>
    </row>
    <row r="339" spans="1:15" x14ac:dyDescent="0.3">
      <c r="A339" s="70" t="s">
        <v>4031</v>
      </c>
      <c r="B339" s="9" t="s">
        <v>18</v>
      </c>
      <c r="C339" s="8" t="s">
        <v>3617</v>
      </c>
      <c r="D339" s="7"/>
      <c r="E339" s="6"/>
      <c r="F339" s="46" t="s">
        <v>340</v>
      </c>
      <c r="G339" s="17" t="s">
        <v>3409</v>
      </c>
      <c r="H339" s="16" t="s">
        <v>4268</v>
      </c>
      <c r="I339" s="15" t="s">
        <v>4107</v>
      </c>
      <c r="J339" s="15" t="s">
        <v>3411</v>
      </c>
      <c r="K339" s="14" t="s">
        <v>50</v>
      </c>
      <c r="L339" s="125" t="s">
        <v>4319</v>
      </c>
      <c r="M339" s="12" t="s">
        <v>2485</v>
      </c>
      <c r="N339" s="11" t="s">
        <v>50</v>
      </c>
      <c r="O339" s="10">
        <v>27470</v>
      </c>
    </row>
    <row r="340" spans="1:15" x14ac:dyDescent="0.3">
      <c r="A340" s="70" t="s">
        <v>4031</v>
      </c>
      <c r="B340" s="9" t="s">
        <v>18</v>
      </c>
      <c r="C340" s="8" t="s">
        <v>3617</v>
      </c>
      <c r="D340" s="7"/>
      <c r="E340" s="6"/>
      <c r="F340" s="45" t="s">
        <v>341</v>
      </c>
      <c r="G340" s="17" t="s">
        <v>3409</v>
      </c>
      <c r="H340" s="16" t="s">
        <v>4269</v>
      </c>
      <c r="I340" s="15" t="s">
        <v>4107</v>
      </c>
      <c r="J340" s="15">
        <v>1754</v>
      </c>
      <c r="K340" s="14" t="s">
        <v>50</v>
      </c>
      <c r="L340" s="125" t="s">
        <v>4319</v>
      </c>
      <c r="M340" s="12" t="s">
        <v>2485</v>
      </c>
      <c r="N340" s="11" t="s">
        <v>50</v>
      </c>
      <c r="O340" s="10">
        <v>27470</v>
      </c>
    </row>
    <row r="341" spans="1:15" x14ac:dyDescent="0.3">
      <c r="A341" s="70" t="s">
        <v>4031</v>
      </c>
      <c r="B341" s="9" t="s">
        <v>18</v>
      </c>
      <c r="C341" s="8" t="s">
        <v>3617</v>
      </c>
      <c r="D341" s="7"/>
      <c r="E341" s="6"/>
      <c r="F341" s="45" t="s">
        <v>1026</v>
      </c>
      <c r="G341" s="17" t="s">
        <v>3409</v>
      </c>
      <c r="H341" s="16" t="s">
        <v>4270</v>
      </c>
      <c r="I341" s="15" t="s">
        <v>4107</v>
      </c>
      <c r="J341" s="15">
        <v>1755</v>
      </c>
      <c r="K341" s="14" t="s">
        <v>50</v>
      </c>
      <c r="L341" s="125" t="s">
        <v>4319</v>
      </c>
      <c r="M341" s="12" t="s">
        <v>2485</v>
      </c>
      <c r="N341" s="11" t="s">
        <v>50</v>
      </c>
      <c r="O341" s="10">
        <v>27470</v>
      </c>
    </row>
    <row r="342" spans="1:15" x14ac:dyDescent="0.3">
      <c r="A342" s="70" t="s">
        <v>4031</v>
      </c>
      <c r="B342" s="9" t="s">
        <v>18</v>
      </c>
      <c r="C342" s="8" t="s">
        <v>3617</v>
      </c>
      <c r="D342" s="7"/>
      <c r="E342" s="6"/>
      <c r="F342" s="45" t="s">
        <v>370</v>
      </c>
      <c r="G342" s="17" t="s">
        <v>3426</v>
      </c>
      <c r="H342" s="16" t="s">
        <v>4273</v>
      </c>
      <c r="I342" s="15" t="s">
        <v>4107</v>
      </c>
      <c r="J342" s="15" t="s">
        <v>3428</v>
      </c>
      <c r="K342" s="14" t="s">
        <v>50</v>
      </c>
      <c r="L342" s="125" t="s">
        <v>4319</v>
      </c>
      <c r="M342" s="12" t="s">
        <v>3429</v>
      </c>
      <c r="N342" s="11" t="s">
        <v>50</v>
      </c>
      <c r="O342" s="10">
        <v>27491</v>
      </c>
    </row>
    <row r="343" spans="1:15" x14ac:dyDescent="0.3">
      <c r="A343" s="70" t="s">
        <v>4031</v>
      </c>
      <c r="B343" s="9" t="s">
        <v>18</v>
      </c>
      <c r="C343" s="8" t="s">
        <v>3617</v>
      </c>
      <c r="D343" s="7"/>
      <c r="E343" s="6"/>
      <c r="F343" s="45" t="s">
        <v>376</v>
      </c>
      <c r="G343" s="17" t="s">
        <v>3439</v>
      </c>
      <c r="H343" s="16" t="s">
        <v>4275</v>
      </c>
      <c r="I343" s="15" t="s">
        <v>4107</v>
      </c>
      <c r="J343" s="15" t="s">
        <v>3441</v>
      </c>
      <c r="K343" s="14" t="s">
        <v>50</v>
      </c>
      <c r="L343" s="125" t="s">
        <v>4319</v>
      </c>
      <c r="M343" s="12" t="s">
        <v>3442</v>
      </c>
      <c r="N343" s="11" t="s">
        <v>50</v>
      </c>
      <c r="O343" s="10">
        <v>27498</v>
      </c>
    </row>
    <row r="344" spans="1:15" x14ac:dyDescent="0.3">
      <c r="A344" s="70" t="s">
        <v>4031</v>
      </c>
      <c r="B344" s="9" t="s">
        <v>18</v>
      </c>
      <c r="C344" s="8" t="s">
        <v>3617</v>
      </c>
      <c r="D344" s="7"/>
      <c r="E344" s="6"/>
      <c r="F344" s="45" t="s">
        <v>382</v>
      </c>
      <c r="G344" s="17" t="s">
        <v>3439</v>
      </c>
      <c r="H344" s="16" t="s">
        <v>4276</v>
      </c>
      <c r="I344" s="15" t="s">
        <v>4107</v>
      </c>
      <c r="J344" s="15">
        <v>1760</v>
      </c>
      <c r="K344" s="14" t="s">
        <v>50</v>
      </c>
      <c r="L344" s="125" t="s">
        <v>4319</v>
      </c>
      <c r="M344" s="12" t="s">
        <v>3442</v>
      </c>
      <c r="N344" s="11" t="s">
        <v>50</v>
      </c>
      <c r="O344" s="10">
        <v>27498</v>
      </c>
    </row>
    <row r="345" spans="1:15" x14ac:dyDescent="0.3">
      <c r="A345" s="70" t="s">
        <v>4031</v>
      </c>
      <c r="B345" s="9" t="s">
        <v>18</v>
      </c>
      <c r="C345" s="8" t="s">
        <v>3617</v>
      </c>
      <c r="D345" s="7"/>
      <c r="E345" s="6"/>
      <c r="F345" s="45" t="s">
        <v>388</v>
      </c>
      <c r="G345" s="17" t="s">
        <v>3439</v>
      </c>
      <c r="H345" s="16" t="s">
        <v>4277</v>
      </c>
      <c r="I345" s="15" t="s">
        <v>4107</v>
      </c>
      <c r="J345" s="15">
        <v>1761</v>
      </c>
      <c r="K345" s="14" t="s">
        <v>50</v>
      </c>
      <c r="L345" s="125" t="s">
        <v>4319</v>
      </c>
      <c r="M345" s="12" t="s">
        <v>3442</v>
      </c>
      <c r="N345" s="11" t="s">
        <v>50</v>
      </c>
      <c r="O345" s="10">
        <v>27498</v>
      </c>
    </row>
    <row r="346" spans="1:15" x14ac:dyDescent="0.3">
      <c r="A346" s="70" t="s">
        <v>4031</v>
      </c>
      <c r="B346" s="9" t="s">
        <v>18</v>
      </c>
      <c r="C346" s="8" t="s">
        <v>3617</v>
      </c>
      <c r="D346" s="7"/>
      <c r="E346" s="6"/>
      <c r="F346" s="45" t="s">
        <v>397</v>
      </c>
      <c r="G346" s="17" t="s">
        <v>3449</v>
      </c>
      <c r="H346" s="16" t="s">
        <v>4278</v>
      </c>
      <c r="I346" s="15" t="s">
        <v>4107</v>
      </c>
      <c r="J346" s="15" t="s">
        <v>3451</v>
      </c>
      <c r="K346" s="14" t="s">
        <v>50</v>
      </c>
      <c r="L346" s="125" t="s">
        <v>4319</v>
      </c>
      <c r="M346" s="12" t="s">
        <v>3452</v>
      </c>
      <c r="N346" s="11" t="s">
        <v>50</v>
      </c>
      <c r="O346" s="10">
        <v>27505</v>
      </c>
    </row>
    <row r="347" spans="1:15" x14ac:dyDescent="0.3">
      <c r="A347" s="70" t="s">
        <v>4031</v>
      </c>
      <c r="B347" s="9" t="s">
        <v>18</v>
      </c>
      <c r="C347" s="8" t="s">
        <v>3617</v>
      </c>
      <c r="D347" s="7"/>
      <c r="E347" s="6"/>
      <c r="F347" s="45" t="s">
        <v>403</v>
      </c>
      <c r="G347" s="17" t="s">
        <v>3456</v>
      </c>
      <c r="H347" s="16" t="s">
        <v>4279</v>
      </c>
      <c r="I347" s="15" t="s">
        <v>4107</v>
      </c>
      <c r="J347" s="15" t="s">
        <v>3458</v>
      </c>
      <c r="K347" s="14" t="s">
        <v>50</v>
      </c>
      <c r="L347" s="125" t="s">
        <v>4319</v>
      </c>
      <c r="M347" s="12" t="s">
        <v>3459</v>
      </c>
      <c r="N347" s="11" t="s">
        <v>50</v>
      </c>
      <c r="O347" s="10">
        <v>27512</v>
      </c>
    </row>
    <row r="348" spans="1:15" x14ac:dyDescent="0.3">
      <c r="A348" s="70" t="s">
        <v>4031</v>
      </c>
      <c r="B348" s="9" t="s">
        <v>18</v>
      </c>
      <c r="C348" s="8" t="s">
        <v>3617</v>
      </c>
      <c r="D348" s="7"/>
      <c r="E348" s="6"/>
      <c r="F348" s="45" t="s">
        <v>1618</v>
      </c>
      <c r="G348" s="17" t="s">
        <v>3456</v>
      </c>
      <c r="H348" s="16" t="s">
        <v>4280</v>
      </c>
      <c r="I348" s="15" t="s">
        <v>4107</v>
      </c>
      <c r="J348" s="15">
        <v>1767</v>
      </c>
      <c r="K348" s="14" t="s">
        <v>50</v>
      </c>
      <c r="L348" s="125" t="s">
        <v>4319</v>
      </c>
      <c r="M348" s="12" t="s">
        <v>3459</v>
      </c>
      <c r="N348" s="11" t="s">
        <v>50</v>
      </c>
      <c r="O348" s="10">
        <v>27512</v>
      </c>
    </row>
    <row r="349" spans="1:15" x14ac:dyDescent="0.3">
      <c r="A349" s="70" t="s">
        <v>4031</v>
      </c>
      <c r="B349" s="9" t="s">
        <v>18</v>
      </c>
      <c r="C349" s="8" t="s">
        <v>3617</v>
      </c>
      <c r="D349" s="7"/>
      <c r="E349" s="6"/>
      <c r="F349" s="45" t="s">
        <v>411</v>
      </c>
      <c r="G349" s="17" t="s">
        <v>3456</v>
      </c>
      <c r="H349" s="16" t="s">
        <v>3468</v>
      </c>
      <c r="I349" s="15">
        <v>0</v>
      </c>
      <c r="J349" s="15" t="s">
        <v>3466</v>
      </c>
      <c r="K349" s="14" t="s">
        <v>50</v>
      </c>
      <c r="L349" s="125" t="s">
        <v>4319</v>
      </c>
      <c r="M349" s="12" t="s">
        <v>3459</v>
      </c>
      <c r="N349" s="11" t="s">
        <v>50</v>
      </c>
      <c r="O349" s="10">
        <v>27512</v>
      </c>
    </row>
    <row r="350" spans="1:15" x14ac:dyDescent="0.3">
      <c r="A350" s="70" t="s">
        <v>4031</v>
      </c>
      <c r="B350" s="9" t="s">
        <v>18</v>
      </c>
      <c r="C350" s="8" t="s">
        <v>3617</v>
      </c>
      <c r="D350" s="7"/>
      <c r="E350" s="6"/>
      <c r="F350" s="45" t="s">
        <v>2696</v>
      </c>
      <c r="G350" s="17" t="s">
        <v>3478</v>
      </c>
      <c r="H350" s="16" t="s">
        <v>4282</v>
      </c>
      <c r="I350" s="15" t="s">
        <v>4107</v>
      </c>
      <c r="J350" s="15" t="s">
        <v>3480</v>
      </c>
      <c r="K350" s="14" t="s">
        <v>50</v>
      </c>
      <c r="L350" s="125" t="s">
        <v>4319</v>
      </c>
      <c r="M350" s="12" t="s">
        <v>3481</v>
      </c>
      <c r="N350" s="11" t="s">
        <v>50</v>
      </c>
      <c r="O350" s="10">
        <v>27526</v>
      </c>
    </row>
    <row r="351" spans="1:15" x14ac:dyDescent="0.3">
      <c r="A351" s="70" t="s">
        <v>4031</v>
      </c>
      <c r="B351" s="9" t="s">
        <v>18</v>
      </c>
      <c r="C351" s="8" t="s">
        <v>3617</v>
      </c>
      <c r="D351" s="7"/>
      <c r="E351" s="6"/>
      <c r="F351" s="45" t="s">
        <v>1108</v>
      </c>
      <c r="G351" s="17" t="s">
        <v>3478</v>
      </c>
      <c r="H351" s="16" t="s">
        <v>4283</v>
      </c>
      <c r="I351" s="15" t="s">
        <v>4107</v>
      </c>
      <c r="J351" s="15">
        <v>1770</v>
      </c>
      <c r="K351" s="14" t="s">
        <v>50</v>
      </c>
      <c r="L351" s="125" t="s">
        <v>4319</v>
      </c>
      <c r="M351" s="12" t="s">
        <v>3481</v>
      </c>
      <c r="N351" s="11" t="s">
        <v>50</v>
      </c>
      <c r="O351" s="10">
        <v>27526</v>
      </c>
    </row>
    <row r="352" spans="1:15" x14ac:dyDescent="0.3">
      <c r="A352" s="70" t="s">
        <v>4031</v>
      </c>
      <c r="B352" s="9" t="s">
        <v>18</v>
      </c>
      <c r="C352" s="8" t="s">
        <v>3617</v>
      </c>
      <c r="D352" s="7"/>
      <c r="E352" s="6"/>
      <c r="F352" s="45" t="s">
        <v>436</v>
      </c>
      <c r="G352" s="17" t="s">
        <v>3478</v>
      </c>
      <c r="H352" s="16" t="s">
        <v>4284</v>
      </c>
      <c r="I352" s="15" t="s">
        <v>4107</v>
      </c>
      <c r="J352" s="15">
        <v>1771</v>
      </c>
      <c r="K352" s="14" t="s">
        <v>50</v>
      </c>
      <c r="L352" s="125" t="s">
        <v>4319</v>
      </c>
      <c r="M352" s="12" t="s">
        <v>3481</v>
      </c>
      <c r="N352" s="11" t="s">
        <v>50</v>
      </c>
      <c r="O352" s="10">
        <v>27526</v>
      </c>
    </row>
    <row r="353" spans="1:15" x14ac:dyDescent="0.3">
      <c r="A353" s="70" t="s">
        <v>4031</v>
      </c>
      <c r="B353" s="9" t="s">
        <v>18</v>
      </c>
      <c r="C353" s="8" t="s">
        <v>3617</v>
      </c>
      <c r="D353" s="7"/>
      <c r="E353" s="6"/>
      <c r="F353" s="45" t="s">
        <v>445</v>
      </c>
      <c r="G353" s="17" t="s">
        <v>3490</v>
      </c>
      <c r="H353" s="16" t="s">
        <v>4285</v>
      </c>
      <c r="I353" s="15" t="s">
        <v>4107</v>
      </c>
      <c r="J353" s="15" t="s">
        <v>3492</v>
      </c>
      <c r="K353" s="14" t="s">
        <v>50</v>
      </c>
      <c r="L353" s="125" t="s">
        <v>4319</v>
      </c>
      <c r="M353" s="12" t="s">
        <v>3494</v>
      </c>
      <c r="N353" s="11" t="s">
        <v>50</v>
      </c>
      <c r="O353" s="10">
        <v>27540</v>
      </c>
    </row>
    <row r="354" spans="1:15" x14ac:dyDescent="0.3">
      <c r="A354" s="70" t="s">
        <v>4031</v>
      </c>
      <c r="B354" s="9" t="s">
        <v>18</v>
      </c>
      <c r="C354" s="8" t="s">
        <v>3617</v>
      </c>
      <c r="D354" s="7"/>
      <c r="E354" s="6"/>
      <c r="F354" s="45" t="s">
        <v>1137</v>
      </c>
      <c r="G354" s="17" t="s">
        <v>3498</v>
      </c>
      <c r="H354" s="16" t="s">
        <v>4293</v>
      </c>
      <c r="I354" s="15" t="s">
        <v>4107</v>
      </c>
      <c r="J354" s="15" t="s">
        <v>3500</v>
      </c>
      <c r="K354" s="14" t="s">
        <v>50</v>
      </c>
      <c r="L354" s="125" t="s">
        <v>4319</v>
      </c>
      <c r="M354" s="12" t="s">
        <v>3501</v>
      </c>
      <c r="N354" s="11" t="s">
        <v>50</v>
      </c>
      <c r="O354" s="10">
        <v>27554</v>
      </c>
    </row>
    <row r="355" spans="1:15" x14ac:dyDescent="0.3">
      <c r="A355" s="70" t="s">
        <v>4031</v>
      </c>
      <c r="B355" s="9" t="s">
        <v>18</v>
      </c>
      <c r="C355" s="8" t="s">
        <v>3617</v>
      </c>
      <c r="D355" s="7"/>
      <c r="E355" s="6"/>
      <c r="F355" s="45" t="s">
        <v>475</v>
      </c>
      <c r="G355" s="17" t="s">
        <v>3505</v>
      </c>
      <c r="H355" s="16" t="s">
        <v>4295</v>
      </c>
      <c r="I355" s="15" t="s">
        <v>4107</v>
      </c>
      <c r="J355" s="15" t="s">
        <v>3507</v>
      </c>
      <c r="K355" s="14" t="s">
        <v>50</v>
      </c>
      <c r="L355" s="125" t="s">
        <v>4319</v>
      </c>
      <c r="M355" s="12" t="s">
        <v>3508</v>
      </c>
      <c r="N355" s="11" t="s">
        <v>50</v>
      </c>
      <c r="O355" s="10">
        <v>28657</v>
      </c>
    </row>
    <row r="356" spans="1:15" x14ac:dyDescent="0.3">
      <c r="A356" s="70" t="s">
        <v>4031</v>
      </c>
      <c r="B356" s="9" t="s">
        <v>18</v>
      </c>
      <c r="C356" s="8" t="s">
        <v>3617</v>
      </c>
      <c r="D356" s="7"/>
      <c r="E356" s="6"/>
      <c r="F356" s="45" t="s">
        <v>1148</v>
      </c>
      <c r="G356" s="17" t="s">
        <v>3513</v>
      </c>
      <c r="H356" s="16" t="s">
        <v>4296</v>
      </c>
      <c r="I356" s="15" t="s">
        <v>4107</v>
      </c>
      <c r="J356" s="15" t="s">
        <v>3515</v>
      </c>
      <c r="K356" s="14" t="s">
        <v>50</v>
      </c>
      <c r="L356" s="125" t="s">
        <v>4319</v>
      </c>
      <c r="M356" s="12" t="s">
        <v>3516</v>
      </c>
      <c r="N356" s="11" t="s">
        <v>50</v>
      </c>
      <c r="O356" s="10">
        <v>27568</v>
      </c>
    </row>
    <row r="357" spans="1:15" x14ac:dyDescent="0.3">
      <c r="A357" s="70" t="s">
        <v>4031</v>
      </c>
      <c r="B357" s="9" t="s">
        <v>18</v>
      </c>
      <c r="C357" s="8" t="s">
        <v>3617</v>
      </c>
      <c r="D357" s="7"/>
      <c r="E357" s="6"/>
      <c r="F357" s="45" t="s">
        <v>493</v>
      </c>
      <c r="G357" s="17" t="s">
        <v>3520</v>
      </c>
      <c r="H357" s="16" t="s">
        <v>4297</v>
      </c>
      <c r="I357" s="15" t="s">
        <v>4107</v>
      </c>
      <c r="J357" s="15" t="s">
        <v>3522</v>
      </c>
      <c r="K357" s="14" t="s">
        <v>50</v>
      </c>
      <c r="L357" s="125" t="s">
        <v>4319</v>
      </c>
      <c r="M357" s="12" t="s">
        <v>3523</v>
      </c>
      <c r="N357" s="11" t="s">
        <v>50</v>
      </c>
      <c r="O357" s="10">
        <v>27645</v>
      </c>
    </row>
    <row r="358" spans="1:15" x14ac:dyDescent="0.3">
      <c r="A358" s="70" t="s">
        <v>4031</v>
      </c>
      <c r="B358" s="9" t="s">
        <v>18</v>
      </c>
      <c r="C358" s="8" t="s">
        <v>3617</v>
      </c>
      <c r="D358" s="7"/>
      <c r="E358" s="6"/>
      <c r="F358" s="45" t="s">
        <v>1158</v>
      </c>
      <c r="G358" s="17" t="s">
        <v>3527</v>
      </c>
      <c r="H358" s="16" t="s">
        <v>4298</v>
      </c>
      <c r="I358" s="15" t="s">
        <v>4107</v>
      </c>
      <c r="J358" s="15" t="s">
        <v>3529</v>
      </c>
      <c r="K358" s="14" t="s">
        <v>50</v>
      </c>
      <c r="L358" s="125" t="s">
        <v>4319</v>
      </c>
      <c r="M358" s="12" t="s">
        <v>3531</v>
      </c>
      <c r="N358" s="11" t="s">
        <v>50</v>
      </c>
      <c r="O358" s="10">
        <v>27652</v>
      </c>
    </row>
    <row r="359" spans="1:15" x14ac:dyDescent="0.3">
      <c r="A359" s="70" t="s">
        <v>4031</v>
      </c>
      <c r="B359" s="9" t="s">
        <v>18</v>
      </c>
      <c r="C359" s="8" t="s">
        <v>3617</v>
      </c>
      <c r="D359" s="7"/>
      <c r="E359" s="6"/>
      <c r="F359" s="45" t="s">
        <v>509</v>
      </c>
      <c r="G359" s="17" t="s">
        <v>3535</v>
      </c>
      <c r="H359" s="16" t="s">
        <v>4299</v>
      </c>
      <c r="I359" s="15" t="s">
        <v>4107</v>
      </c>
      <c r="J359" s="15" t="s">
        <v>3537</v>
      </c>
      <c r="K359" s="14" t="s">
        <v>50</v>
      </c>
      <c r="L359" s="125" t="s">
        <v>4319</v>
      </c>
      <c r="M359" s="12" t="s">
        <v>3539</v>
      </c>
      <c r="N359" s="11" t="s">
        <v>50</v>
      </c>
      <c r="O359" s="10">
        <v>27659</v>
      </c>
    </row>
    <row r="360" spans="1:15" x14ac:dyDescent="0.3">
      <c r="A360" s="70" t="s">
        <v>4031</v>
      </c>
      <c r="B360" s="9" t="s">
        <v>18</v>
      </c>
      <c r="C360" s="8" t="s">
        <v>3617</v>
      </c>
      <c r="D360" s="7"/>
      <c r="E360" s="6"/>
      <c r="F360" s="45" t="s">
        <v>518</v>
      </c>
      <c r="G360" s="17" t="s">
        <v>3547</v>
      </c>
      <c r="H360" s="16" t="s">
        <v>4300</v>
      </c>
      <c r="I360" s="15" t="s">
        <v>4107</v>
      </c>
      <c r="J360" s="15" t="s">
        <v>3549</v>
      </c>
      <c r="K360" s="14" t="s">
        <v>50</v>
      </c>
      <c r="L360" s="125" t="s">
        <v>4319</v>
      </c>
      <c r="M360" s="12" t="s">
        <v>3539</v>
      </c>
      <c r="N360" s="11" t="s">
        <v>50</v>
      </c>
      <c r="O360" s="10">
        <v>27659</v>
      </c>
    </row>
    <row r="361" spans="1:15" x14ac:dyDescent="0.3">
      <c r="A361" s="70" t="s">
        <v>4031</v>
      </c>
      <c r="B361" s="9" t="s">
        <v>18</v>
      </c>
      <c r="C361" s="8" t="s">
        <v>3617</v>
      </c>
      <c r="D361" s="7"/>
      <c r="E361" s="6"/>
      <c r="F361" s="45" t="s">
        <v>1171</v>
      </c>
      <c r="G361" s="17" t="s">
        <v>3552</v>
      </c>
      <c r="H361" s="16" t="s">
        <v>4301</v>
      </c>
      <c r="I361" s="15" t="s">
        <v>4107</v>
      </c>
      <c r="J361" s="15" t="s">
        <v>3554</v>
      </c>
      <c r="K361" s="14" t="s">
        <v>50</v>
      </c>
      <c r="L361" s="125" t="s">
        <v>4319</v>
      </c>
      <c r="M361" s="12" t="s">
        <v>3555</v>
      </c>
      <c r="N361" s="11" t="s">
        <v>50</v>
      </c>
      <c r="O361" s="10">
        <v>27680</v>
      </c>
    </row>
    <row r="362" spans="1:15" x14ac:dyDescent="0.3">
      <c r="A362" s="70" t="s">
        <v>4031</v>
      </c>
      <c r="B362" s="9" t="s">
        <v>18</v>
      </c>
      <c r="C362" s="8" t="s">
        <v>3617</v>
      </c>
      <c r="D362" s="7"/>
      <c r="E362" s="6"/>
      <c r="F362" s="45" t="s">
        <v>526</v>
      </c>
      <c r="G362" s="17" t="s">
        <v>3559</v>
      </c>
      <c r="H362" s="16" t="s">
        <v>4302</v>
      </c>
      <c r="I362" s="15" t="s">
        <v>4107</v>
      </c>
      <c r="J362" s="15" t="s">
        <v>3561</v>
      </c>
      <c r="K362" s="14" t="s">
        <v>50</v>
      </c>
      <c r="L362" s="125" t="s">
        <v>4319</v>
      </c>
      <c r="M362" s="12" t="s">
        <v>3562</v>
      </c>
      <c r="N362" s="11" t="s">
        <v>50</v>
      </c>
      <c r="O362" s="10">
        <v>27687</v>
      </c>
    </row>
    <row r="363" spans="1:15" x14ac:dyDescent="0.3">
      <c r="A363" s="70" t="s">
        <v>4031</v>
      </c>
      <c r="B363" s="9" t="s">
        <v>18</v>
      </c>
      <c r="C363" s="8" t="s">
        <v>3617</v>
      </c>
      <c r="D363" s="7"/>
      <c r="E363" s="6"/>
      <c r="F363" s="45" t="s">
        <v>542</v>
      </c>
      <c r="G363" s="17" t="s">
        <v>3566</v>
      </c>
      <c r="H363" s="16" t="s">
        <v>4303</v>
      </c>
      <c r="I363" s="15" t="s">
        <v>4107</v>
      </c>
      <c r="J363" s="15" t="s">
        <v>3568</v>
      </c>
      <c r="K363" s="14" t="s">
        <v>50</v>
      </c>
      <c r="L363" s="125" t="s">
        <v>4319</v>
      </c>
      <c r="M363" s="12" t="s">
        <v>3569</v>
      </c>
      <c r="N363" s="11" t="s">
        <v>50</v>
      </c>
      <c r="O363" s="10">
        <v>27708</v>
      </c>
    </row>
    <row r="364" spans="1:15" x14ac:dyDescent="0.3">
      <c r="A364" s="70" t="s">
        <v>4031</v>
      </c>
      <c r="B364" s="9" t="s">
        <v>18</v>
      </c>
      <c r="C364" s="8" t="s">
        <v>3617</v>
      </c>
      <c r="D364" s="7"/>
      <c r="E364" s="6"/>
      <c r="F364" s="45" t="s">
        <v>1703</v>
      </c>
      <c r="G364" s="17" t="s">
        <v>3576</v>
      </c>
      <c r="H364" s="16" t="s">
        <v>4304</v>
      </c>
      <c r="I364" s="15" t="s">
        <v>4107</v>
      </c>
      <c r="J364" s="15" t="s">
        <v>3578</v>
      </c>
      <c r="K364" s="14" t="s">
        <v>50</v>
      </c>
      <c r="L364" s="125" t="s">
        <v>4319</v>
      </c>
      <c r="M364" s="12" t="s">
        <v>3579</v>
      </c>
      <c r="N364" s="11" t="s">
        <v>50</v>
      </c>
      <c r="O364" s="10">
        <v>27715</v>
      </c>
    </row>
    <row r="365" spans="1:15" x14ac:dyDescent="0.3">
      <c r="A365" s="70" t="s">
        <v>4031</v>
      </c>
      <c r="B365" s="9" t="s">
        <v>18</v>
      </c>
      <c r="C365" s="8" t="s">
        <v>3617</v>
      </c>
      <c r="D365" s="7"/>
      <c r="E365" s="6"/>
      <c r="F365" s="45" t="s">
        <v>560</v>
      </c>
      <c r="G365" s="17" t="s">
        <v>3583</v>
      </c>
      <c r="H365" s="16" t="s">
        <v>4306</v>
      </c>
      <c r="I365" s="15" t="s">
        <v>4107</v>
      </c>
      <c r="J365" s="15" t="s">
        <v>3585</v>
      </c>
      <c r="K365" s="14" t="s">
        <v>50</v>
      </c>
      <c r="L365" s="125" t="s">
        <v>4319</v>
      </c>
      <c r="M365" s="12" t="s">
        <v>3586</v>
      </c>
      <c r="N365" s="11" t="s">
        <v>50</v>
      </c>
      <c r="O365" s="10">
        <v>45985</v>
      </c>
    </row>
    <row r="366" spans="1:15" x14ac:dyDescent="0.3">
      <c r="A366" s="70" t="s">
        <v>4031</v>
      </c>
      <c r="B366" s="9" t="s">
        <v>18</v>
      </c>
      <c r="C366" s="8" t="s">
        <v>3617</v>
      </c>
      <c r="D366" s="7"/>
      <c r="E366" s="6"/>
      <c r="F366" s="45" t="s">
        <v>1716</v>
      </c>
      <c r="G366" s="17" t="s">
        <v>3583</v>
      </c>
      <c r="H366" s="16" t="s">
        <v>4308</v>
      </c>
      <c r="I366" s="15" t="s">
        <v>4107</v>
      </c>
      <c r="J366" s="15">
        <v>1786</v>
      </c>
      <c r="K366" s="14" t="s">
        <v>50</v>
      </c>
      <c r="L366" s="125" t="s">
        <v>4319</v>
      </c>
      <c r="M366" s="12" t="s">
        <v>3586</v>
      </c>
      <c r="N366" s="11" t="s">
        <v>50</v>
      </c>
      <c r="O366" s="10">
        <v>45985</v>
      </c>
    </row>
    <row r="367" spans="1:15" x14ac:dyDescent="0.3">
      <c r="A367" s="70" t="s">
        <v>4031</v>
      </c>
      <c r="B367" s="9" t="s">
        <v>18</v>
      </c>
      <c r="C367" s="8" t="s">
        <v>3617</v>
      </c>
      <c r="D367" s="7"/>
      <c r="E367" s="6"/>
      <c r="F367" s="45" t="s">
        <v>575</v>
      </c>
      <c r="G367" s="17" t="s">
        <v>3583</v>
      </c>
      <c r="H367" s="16" t="s">
        <v>4309</v>
      </c>
      <c r="I367" s="15" t="s">
        <v>4107</v>
      </c>
      <c r="J367" s="15">
        <v>1787</v>
      </c>
      <c r="K367" s="14" t="s">
        <v>50</v>
      </c>
      <c r="L367" s="125" t="s">
        <v>4319</v>
      </c>
      <c r="M367" s="12" t="s">
        <v>3586</v>
      </c>
      <c r="N367" s="11" t="s">
        <v>50</v>
      </c>
      <c r="O367" s="10">
        <v>45985</v>
      </c>
    </row>
    <row r="368" spans="1:15" x14ac:dyDescent="0.3">
      <c r="A368" s="70" t="s">
        <v>4031</v>
      </c>
      <c r="B368" s="9" t="s">
        <v>18</v>
      </c>
      <c r="C368" s="8" t="s">
        <v>3617</v>
      </c>
      <c r="D368" s="7"/>
      <c r="E368" s="6"/>
      <c r="F368" s="45" t="s">
        <v>1230</v>
      </c>
      <c r="G368" s="17" t="s">
        <v>3583</v>
      </c>
      <c r="H368" s="16" t="s">
        <v>4310</v>
      </c>
      <c r="I368" s="15" t="s">
        <v>4107</v>
      </c>
      <c r="J368" s="15">
        <v>1788</v>
      </c>
      <c r="K368" s="14" t="s">
        <v>50</v>
      </c>
      <c r="L368" s="125" t="s">
        <v>4319</v>
      </c>
      <c r="M368" s="12" t="s">
        <v>3586</v>
      </c>
      <c r="N368" s="11" t="s">
        <v>50</v>
      </c>
      <c r="O368" s="10">
        <v>45985</v>
      </c>
    </row>
    <row r="369" spans="1:15" x14ac:dyDescent="0.3">
      <c r="A369" s="70" t="s">
        <v>4031</v>
      </c>
      <c r="B369" s="9" t="s">
        <v>18</v>
      </c>
      <c r="C369" s="8" t="s">
        <v>3617</v>
      </c>
      <c r="D369" s="7"/>
      <c r="E369" s="6"/>
      <c r="F369" s="46" t="s">
        <v>628</v>
      </c>
      <c r="G369" s="17" t="s">
        <v>3595</v>
      </c>
      <c r="H369" s="16" t="s">
        <v>4313</v>
      </c>
      <c r="I369" s="15" t="s">
        <v>4107</v>
      </c>
      <c r="J369" s="15" t="s">
        <v>3597</v>
      </c>
      <c r="K369" s="14" t="s">
        <v>50</v>
      </c>
      <c r="L369" s="125" t="s">
        <v>4319</v>
      </c>
      <c r="M369" s="12" t="s">
        <v>3598</v>
      </c>
      <c r="N369" s="11" t="s">
        <v>50</v>
      </c>
      <c r="O369" s="10">
        <v>27750</v>
      </c>
    </row>
    <row r="370" spans="1:15" x14ac:dyDescent="0.3">
      <c r="A370" s="70" t="s">
        <v>4031</v>
      </c>
      <c r="B370" s="9" t="s">
        <v>18</v>
      </c>
      <c r="C370" s="8" t="s">
        <v>3617</v>
      </c>
      <c r="D370" s="7"/>
      <c r="E370" s="6"/>
      <c r="F370" s="45" t="s">
        <v>629</v>
      </c>
      <c r="G370" s="17" t="s">
        <v>3595</v>
      </c>
      <c r="H370" s="16" t="s">
        <v>4314</v>
      </c>
      <c r="I370" s="15" t="s">
        <v>4107</v>
      </c>
      <c r="J370" s="15">
        <v>1790</v>
      </c>
      <c r="K370" s="14" t="s">
        <v>50</v>
      </c>
      <c r="L370" s="125" t="s">
        <v>4319</v>
      </c>
      <c r="M370" s="12" t="s">
        <v>3598</v>
      </c>
      <c r="N370" s="11" t="s">
        <v>50</v>
      </c>
      <c r="O370" s="10">
        <v>27750</v>
      </c>
    </row>
    <row r="371" spans="1:15" x14ac:dyDescent="0.3">
      <c r="A371" s="70" t="s">
        <v>4031</v>
      </c>
      <c r="B371" s="9" t="s">
        <v>18</v>
      </c>
      <c r="C371" s="8" t="s">
        <v>3617</v>
      </c>
      <c r="D371" s="7"/>
      <c r="E371" s="6"/>
      <c r="F371" s="45" t="s">
        <v>630</v>
      </c>
      <c r="G371" s="17" t="s">
        <v>3595</v>
      </c>
      <c r="H371" s="16" t="s">
        <v>4315</v>
      </c>
      <c r="I371" s="15" t="s">
        <v>4107</v>
      </c>
      <c r="J371" s="15">
        <v>1791</v>
      </c>
      <c r="K371" s="14" t="s">
        <v>50</v>
      </c>
      <c r="L371" s="125" t="s">
        <v>4319</v>
      </c>
      <c r="M371" s="12" t="s">
        <v>3598</v>
      </c>
      <c r="N371" s="11" t="s">
        <v>50</v>
      </c>
      <c r="O371" s="10">
        <v>27750</v>
      </c>
    </row>
    <row r="372" spans="1:15" x14ac:dyDescent="0.3">
      <c r="A372" s="70" t="s">
        <v>4031</v>
      </c>
      <c r="B372" s="9" t="s">
        <v>18</v>
      </c>
      <c r="C372" s="8" t="s">
        <v>3617</v>
      </c>
      <c r="D372" s="7"/>
      <c r="E372" s="6"/>
      <c r="F372" s="46" t="s">
        <v>639</v>
      </c>
      <c r="G372" s="17" t="s">
        <v>3595</v>
      </c>
      <c r="H372" s="16" t="s">
        <v>4316</v>
      </c>
      <c r="I372" s="15" t="s">
        <v>4107</v>
      </c>
      <c r="J372" s="15">
        <v>1792</v>
      </c>
      <c r="K372" s="14" t="s">
        <v>50</v>
      </c>
      <c r="L372" s="125" t="s">
        <v>4319</v>
      </c>
      <c r="M372" s="12" t="s">
        <v>3598</v>
      </c>
      <c r="N372" s="11" t="s">
        <v>50</v>
      </c>
      <c r="O372" s="10">
        <v>27750</v>
      </c>
    </row>
    <row r="373" spans="1:15" x14ac:dyDescent="0.3">
      <c r="A373" s="70" t="s">
        <v>4031</v>
      </c>
      <c r="B373" s="9" t="s">
        <v>18</v>
      </c>
      <c r="C373" s="8" t="s">
        <v>3617</v>
      </c>
      <c r="D373" s="7"/>
      <c r="E373" s="6"/>
      <c r="F373" s="45" t="s">
        <v>640</v>
      </c>
      <c r="G373" s="17" t="s">
        <v>3595</v>
      </c>
      <c r="H373" s="16" t="s">
        <v>4317</v>
      </c>
      <c r="I373" s="15" t="s">
        <v>4107</v>
      </c>
      <c r="J373" s="15">
        <v>1793</v>
      </c>
      <c r="K373" s="14" t="s">
        <v>50</v>
      </c>
      <c r="L373" s="125" t="s">
        <v>4319</v>
      </c>
      <c r="M373" s="12" t="s">
        <v>3598</v>
      </c>
      <c r="N373" s="11" t="s">
        <v>50</v>
      </c>
      <c r="O373" s="10">
        <v>27750</v>
      </c>
    </row>
    <row r="374" spans="1:15" x14ac:dyDescent="0.3">
      <c r="A374" s="70" t="s">
        <v>4031</v>
      </c>
      <c r="B374" s="9" t="s">
        <v>18</v>
      </c>
      <c r="C374" s="8" t="s">
        <v>3617</v>
      </c>
      <c r="D374" s="7"/>
      <c r="E374" s="6"/>
      <c r="F374" s="45" t="s">
        <v>641</v>
      </c>
      <c r="G374" s="17" t="s">
        <v>3595</v>
      </c>
      <c r="H374" s="16" t="s">
        <v>4318</v>
      </c>
      <c r="I374" s="15" t="s">
        <v>4107</v>
      </c>
      <c r="J374" s="15">
        <v>1794</v>
      </c>
      <c r="K374" s="14" t="s">
        <v>50</v>
      </c>
      <c r="L374" s="125" t="s">
        <v>4319</v>
      </c>
      <c r="M374" s="12" t="s">
        <v>3598</v>
      </c>
      <c r="N374" s="11" t="s">
        <v>50</v>
      </c>
      <c r="O374" s="10">
        <v>27750</v>
      </c>
    </row>
  </sheetData>
  <sheetProtection sheet="1" objects="1" scenarios="1"/>
  <autoFilter ref="A1:Q937" xr:uid="{AC69291E-6222-484A-BC3C-E57A59049915}"/>
  <mergeCells count="6">
    <mergeCell ref="D302:E302"/>
    <mergeCell ref="B3:D3"/>
    <mergeCell ref="E3:F3"/>
    <mergeCell ref="B4:D4"/>
    <mergeCell ref="E4:F4"/>
    <mergeCell ref="D297:E297"/>
  </mergeCells>
  <conditionalFormatting sqref="B4">
    <cfRule type="beginsWith" dxfId="1521" priority="1026" operator="beginsWith" text="1x ■">
      <formula>LEFT(B4,LEN("1x ■"))="1x ■"</formula>
    </cfRule>
    <cfRule type="containsBlanks" priority="1030">
      <formula>LEN(TRIM(B4))=0</formula>
    </cfRule>
    <cfRule type="cellIs" dxfId="1520" priority="1031" operator="equal">
      <formula>0</formula>
    </cfRule>
    <cfRule type="containsBlanks" dxfId="1519" priority="1032">
      <formula>LEN(TRIM(B4))=0</formula>
    </cfRule>
    <cfRule type="beginsWith" dxfId="1518" priority="1025" operator="beginsWith" text="2x ■">
      <formula>LEFT(B4,LEN("2x ■"))="2x ■"</formula>
    </cfRule>
    <cfRule type="containsText" dxfId="1517" priority="1024" operator="containsText" text="scan">
      <formula>NOT(ISERROR(SEARCH("scan",B4)))</formula>
    </cfRule>
    <cfRule type="containsText" dxfId="1516" priority="1027" stopIfTrue="1" operator="containsText" text="slecht">
      <formula>NOT(ISERROR(SEARCH("slecht",B4)))</formula>
    </cfRule>
    <cfRule type="containsText" dxfId="1515" priority="1028" operator="containsText" text="P.">
      <formula>NOT(ISERROR(SEARCH("P.",B4)))</formula>
    </cfRule>
    <cfRule type="containsText" dxfId="1514" priority="1029" operator="containsText" text="ander">
      <formula>NOT(ISERROR(SEARCH("ander",B4)))</formula>
    </cfRule>
  </conditionalFormatting>
  <conditionalFormatting sqref="B6:Q6">
    <cfRule type="cellIs" dxfId="1513" priority="1033" operator="greaterThan">
      <formula>1</formula>
    </cfRule>
    <cfRule type="cellIs" dxfId="1512" priority="1034" operator="equal">
      <formula>0</formula>
    </cfRule>
    <cfRule type="containsBlanks" dxfId="1511" priority="1035">
      <formula>LEN(TRIM(B6))=0</formula>
    </cfRule>
  </conditionalFormatting>
  <conditionalFormatting sqref="D7:E293">
    <cfRule type="cellIs" dxfId="1510" priority="1036" operator="equal">
      <formula>0</formula>
    </cfRule>
    <cfRule type="containsBlanks" dxfId="1509" priority="1037">
      <formula>LEN(TRIM(D7))=0</formula>
    </cfRule>
  </conditionalFormatting>
  <conditionalFormatting sqref="D298:E298">
    <cfRule type="cellIs" dxfId="1508" priority="997" operator="equal">
      <formula>0</formula>
    </cfRule>
    <cfRule type="containsBlanks" dxfId="1507" priority="998">
      <formula>LEN(TRIM(D298))=0</formula>
    </cfRule>
  </conditionalFormatting>
  <conditionalFormatting sqref="D303:E374">
    <cfRule type="cellIs" dxfId="1506" priority="974" operator="equal">
      <formula>0</formula>
    </cfRule>
    <cfRule type="containsBlanks" dxfId="1505" priority="975">
      <formula>LEN(TRIM(D303))=0</formula>
    </cfRule>
  </conditionalFormatting>
  <conditionalFormatting sqref="F297">
    <cfRule type="containsBlanks" dxfId="1504" priority="1023">
      <formula>LEN(TRIM(F297))=0</formula>
    </cfRule>
    <cfRule type="containsText" dxfId="1503" priority="1015" operator="containsText" text="scan">
      <formula>NOT(ISERROR(SEARCH("scan",F297)))</formula>
    </cfRule>
    <cfRule type="containsText" dxfId="1502" priority="1018" stopIfTrue="1" operator="containsText" text="slecht">
      <formula>NOT(ISERROR(SEARCH("slecht",F297)))</formula>
    </cfRule>
    <cfRule type="beginsWith" dxfId="1501" priority="1016" operator="beginsWith" text="2x ■">
      <formula>LEFT(F297,LEN("2x ■"))="2x ■"</formula>
    </cfRule>
    <cfRule type="beginsWith" dxfId="1500" priority="1017" operator="beginsWith" text="1x ■">
      <formula>LEFT(F297,LEN("1x ■"))="1x ■"</formula>
    </cfRule>
    <cfRule type="containsText" dxfId="1499" priority="1019" operator="containsText" text="P.">
      <formula>NOT(ISERROR(SEARCH("P.",F297)))</formula>
    </cfRule>
    <cfRule type="containsText" dxfId="1498" priority="1020" operator="containsText" text="ander">
      <formula>NOT(ISERROR(SEARCH("ander",F297)))</formula>
    </cfRule>
    <cfRule type="containsBlanks" priority="1021">
      <formula>LEN(TRIM(F297))=0</formula>
    </cfRule>
    <cfRule type="cellIs" dxfId="1497" priority="1022" operator="equal">
      <formula>0</formula>
    </cfRule>
  </conditionalFormatting>
  <conditionalFormatting sqref="F302">
    <cfRule type="cellIs" dxfId="1496" priority="2" operator="equal">
      <formula>0</formula>
    </cfRule>
    <cfRule type="containsText" dxfId="1495" priority="3" stopIfTrue="1" operator="containsText" text="?scan?">
      <formula>NOT(ISERROR(SEARCH("?scan?",F302)))</formula>
    </cfRule>
    <cfRule type="containsBlanks" priority="4">
      <formula>LEN(TRIM(F302))=0</formula>
    </cfRule>
    <cfRule type="containsText" dxfId="1494" priority="5" operator="containsText" text="scan">
      <formula>NOT(ISERROR(SEARCH("scan",F302)))</formula>
    </cfRule>
    <cfRule type="beginsWith" dxfId="1493" priority="6" operator="beginsWith" text="2x ■">
      <formula>LEFT(F302,LEN("2x ■"))="2x ■"</formula>
    </cfRule>
    <cfRule type="beginsWith" dxfId="1492" priority="7" operator="beginsWith" text="1x ■">
      <formula>LEFT(F302,LEN("1x ■"))="1x ■"</formula>
    </cfRule>
    <cfRule type="containsText" dxfId="1491" priority="9" operator="containsText" text="P.">
      <formula>NOT(ISERROR(SEARCH("P.",F302)))</formula>
    </cfRule>
    <cfRule type="containsText" dxfId="1490" priority="10" operator="containsText" text="ander">
      <formula>NOT(ISERROR(SEARCH("ander",F302)))</formula>
    </cfRule>
    <cfRule type="cellIs" dxfId="1489" priority="11" stopIfTrue="1" operator="equal">
      <formula>0</formula>
    </cfRule>
    <cfRule type="containsText" dxfId="1488" priority="1" operator="containsText" text="?sony?">
      <formula>NOT(ISERROR(SEARCH("?sony?",F302)))</formula>
    </cfRule>
    <cfRule type="containsText" dxfId="1487" priority="8" stopIfTrue="1" operator="containsText" text="slecht">
      <formula>NOT(ISERROR(SEARCH("slecht",F302)))</formula>
    </cfRule>
  </conditionalFormatting>
  <conditionalFormatting sqref="G7:G293">
    <cfRule type="cellIs" dxfId="1486" priority="2619" operator="equal">
      <formula>"Ø"</formula>
    </cfRule>
    <cfRule type="containsBlanks" priority="2620">
      <formula>LEN(TRIM(G7))=0</formula>
    </cfRule>
    <cfRule type="cellIs" dxfId="1485" priority="2625" operator="equal">
      <formula>0</formula>
    </cfRule>
    <cfRule type="containsBlanks" dxfId="1484" priority="2626">
      <formula>LEN(TRIM(G7))=0</formula>
    </cfRule>
  </conditionalFormatting>
  <conditionalFormatting sqref="G298 M298:O298">
    <cfRule type="cellIs" dxfId="1483" priority="1013" operator="equal">
      <formula>0</formula>
    </cfRule>
    <cfRule type="containsBlanks" dxfId="1482" priority="1014">
      <formula>LEN(TRIM(G298))=0</formula>
    </cfRule>
  </conditionalFormatting>
  <conditionalFormatting sqref="G298">
    <cfRule type="cellIs" dxfId="1481" priority="1010" operator="equal">
      <formula>"Ø"</formula>
    </cfRule>
    <cfRule type="containsBlanks" priority="1011">
      <formula>LEN(TRIM(G298))=0</formula>
    </cfRule>
  </conditionalFormatting>
  <conditionalFormatting sqref="G303:G374">
    <cfRule type="containsBlanks" dxfId="1480" priority="996">
      <formula>LEN(TRIM(G303))=0</formula>
    </cfRule>
    <cfRule type="cellIs" dxfId="1479" priority="992" operator="equal">
      <formula>"Ø"</formula>
    </cfRule>
    <cfRule type="cellIs" dxfId="1478" priority="995" operator="equal">
      <formula>0</formula>
    </cfRule>
    <cfRule type="containsBlanks" priority="993">
      <formula>LEN(TRIM(G303))=0</formula>
    </cfRule>
  </conditionalFormatting>
  <conditionalFormatting sqref="I7:I293">
    <cfRule type="cellIs" dxfId="1477" priority="2598" operator="equal">
      <formula>"☻"</formula>
    </cfRule>
    <cfRule type="containsText" dxfId="1476" priority="2599" stopIfTrue="1" operator="containsText" text="Sony">
      <formula>NOT(ISERROR(SEARCH("Sony",I7)))</formula>
    </cfRule>
    <cfRule type="containsText" dxfId="1475" priority="2600" operator="containsText" text="Ø">
      <formula>NOT(ISERROR(SEARCH("Ø",I7)))</formula>
    </cfRule>
  </conditionalFormatting>
  <conditionalFormatting sqref="I298">
    <cfRule type="containsText" dxfId="1474" priority="1008" stopIfTrue="1" operator="containsText" text="Sony">
      <formula>NOT(ISERROR(SEARCH("Sony",I298)))</formula>
    </cfRule>
    <cfRule type="cellIs" dxfId="1473" priority="1007" operator="equal">
      <formula>"☻"</formula>
    </cfRule>
    <cfRule type="containsText" dxfId="1472" priority="1009" operator="containsText" text="Ø">
      <formula>NOT(ISERROR(SEARCH("Ø",I298)))</formula>
    </cfRule>
  </conditionalFormatting>
  <conditionalFormatting sqref="I303:I374">
    <cfRule type="containsText" dxfId="1471" priority="991" operator="containsText" text="Ø">
      <formula>NOT(ISERROR(SEARCH("Ø",I303)))</formula>
    </cfRule>
    <cfRule type="containsText" dxfId="1470" priority="990" stopIfTrue="1" operator="containsText" text="Sony">
      <formula>NOT(ISERROR(SEARCH("Sony",I303)))</formula>
    </cfRule>
    <cfRule type="cellIs" dxfId="1469" priority="989" operator="equal">
      <formula>"☻"</formula>
    </cfRule>
  </conditionalFormatting>
  <conditionalFormatting sqref="L5">
    <cfRule type="containsText" dxfId="1468" priority="2632" operator="containsText" text="ander">
      <formula>NOT(ISERROR(SEARCH("ander",L5)))</formula>
    </cfRule>
    <cfRule type="containsText" dxfId="1467" priority="2631" operator="containsText" text="P.">
      <formula>NOT(ISERROR(SEARCH("P.",L5)))</formula>
    </cfRule>
    <cfRule type="beginsWith" dxfId="1466" priority="2627" operator="beginsWith" text="?">
      <formula>LEFT(L5,LEN("?"))="?"</formula>
    </cfRule>
    <cfRule type="beginsWith" dxfId="1465" priority="2628" operator="beginsWith" text="2x ■">
      <formula>LEFT(L5,LEN("2x ■"))="2x ■"</formula>
    </cfRule>
    <cfRule type="beginsWith" dxfId="1464" priority="2629" operator="beginsWith" text="1x ■">
      <formula>LEFT(L5,LEN("1x ■"))="1x ■"</formula>
    </cfRule>
    <cfRule type="containsText" dxfId="1463" priority="2630" stopIfTrue="1" operator="containsText" text="slecht">
      <formula>NOT(ISERROR(SEARCH("slecht",L5)))</formula>
    </cfRule>
  </conditionalFormatting>
  <conditionalFormatting sqref="L7:L8 L10:L11 L13:L14 L16:L17 L19:L33 L35:L39 L41:L42 L44:L48 L50:L51 L53:L55 L57:L62 L64:L65 L67:L68 L70:L81 L83:L84 L86:L87 L89:L90 L92:L93 L95:L96 L98:L103 L105:L106 L108:L109 L111:L120 L125:L126 L128:L129 L132:L137 L139:L140 L143:L145 L149:L150 L152:L154 L158:L172 L174:L175 L177:L178 L180:L181 L183:L184 L186:L187 L189:L190 L192:L193 L195:L200 L202:L203 L205:L206 L208:L209 L211:L219 L221:L224 L226:L227 L229:L230 L232:L233 L235:L236 L238:L240 L242:L243 L245:L246 L248:L252 L254:L255 L257:L258 L260:L262 L264:L265 L267:L268 L270:L287">
    <cfRule type="containsText" dxfId="1462" priority="2597" operator="containsText" text="ander">
      <formula>NOT(ISERROR(SEARCH("ander",L7)))</formula>
    </cfRule>
    <cfRule type="containsText" dxfId="1461" priority="2596" operator="containsText" text="P.">
      <formula>NOT(ISERROR(SEARCH("P.",L7)))</formula>
    </cfRule>
    <cfRule type="containsText" dxfId="1460" priority="2595" stopIfTrue="1" operator="containsText" text="slecht">
      <formula>NOT(ISERROR(SEARCH("slecht",L7)))</formula>
    </cfRule>
    <cfRule type="beginsWith" dxfId="1459" priority="2594" operator="beginsWith" text="1x ■">
      <formula>LEFT(L7,LEN("1x ■"))="1x ■"</formula>
    </cfRule>
    <cfRule type="containsText" dxfId="1458" priority="2592" operator="containsText" text="scan">
      <formula>NOT(ISERROR(SEARCH("scan",L7)))</formula>
    </cfRule>
    <cfRule type="containsBlanks" priority="2591">
      <formula>LEN(TRIM(L7))=0</formula>
    </cfRule>
    <cfRule type="containsText" dxfId="1457" priority="2590" stopIfTrue="1" operator="containsText" text="?scan?">
      <formula>NOT(ISERROR(SEARCH("?scan?",L7)))</formula>
    </cfRule>
    <cfRule type="beginsWith" dxfId="1456" priority="2593" operator="beginsWith" text="2x ■">
      <formula>LEFT(L7,LEN("2x ■"))="2x ■"</formula>
    </cfRule>
  </conditionalFormatting>
  <conditionalFormatting sqref="L9">
    <cfRule type="beginsWith" dxfId="1455" priority="2585" operator="beginsWith" text="2x ■">
      <formula>LEFT(L9,LEN("2x ■"))="2x ■"</formula>
    </cfRule>
    <cfRule type="containsText" dxfId="1454" priority="2584" operator="containsText" text="scan">
      <formula>NOT(ISERROR(SEARCH("scan",L9)))</formula>
    </cfRule>
    <cfRule type="containsText" dxfId="1453" priority="2583" operator="containsText" text="?sony?">
      <formula>NOT(ISERROR(SEARCH("?sony?",L9)))</formula>
    </cfRule>
    <cfRule type="containsText" dxfId="1452" priority="2582" operator="containsText" text="ander">
      <formula>NOT(ISERROR(SEARCH("ander",L9)))</formula>
    </cfRule>
    <cfRule type="beginsWith" dxfId="1451" priority="2578" operator="beginsWith" text="2x ■">
      <formula>LEFT(L9,LEN("2x ■"))="2x ■"</formula>
    </cfRule>
    <cfRule type="containsText" dxfId="1450" priority="2589" operator="containsText" text="ander">
      <formula>NOT(ISERROR(SEARCH("ander",L9)))</formula>
    </cfRule>
    <cfRule type="containsText" dxfId="1449" priority="2577" operator="containsText" text="scan">
      <formula>NOT(ISERROR(SEARCH("scan",L9)))</formula>
    </cfRule>
    <cfRule type="beginsWith" dxfId="1448" priority="2586" operator="beginsWith" text="1x ■">
      <formula>LEFT(L9,LEN("1x ■"))="1x ■"</formula>
    </cfRule>
    <cfRule type="containsText" dxfId="1447" priority="2588" operator="containsText" text="P.">
      <formula>NOT(ISERROR(SEARCH("P.",L9)))</formula>
    </cfRule>
    <cfRule type="containsText" dxfId="1446" priority="2587" stopIfTrue="1" operator="containsText" text="slecht">
      <formula>NOT(ISERROR(SEARCH("slecht",L9)))</formula>
    </cfRule>
    <cfRule type="containsText" dxfId="1445" priority="2581" operator="containsText" text="P.">
      <formula>NOT(ISERROR(SEARCH("P.",L9)))</formula>
    </cfRule>
    <cfRule type="containsText" dxfId="1444" priority="2580" stopIfTrue="1" operator="containsText" text="slecht">
      <formula>NOT(ISERROR(SEARCH("slecht",L9)))</formula>
    </cfRule>
    <cfRule type="beginsWith" dxfId="1443" priority="2579" operator="beginsWith" text="1x ■">
      <formula>LEFT(L9,LEN("1x ■"))="1x ■"</formula>
    </cfRule>
  </conditionalFormatting>
  <conditionalFormatting sqref="L12">
    <cfRule type="beginsWith" dxfId="1442" priority="2559" operator="beginsWith" text="2x ■">
      <formula>LEFT(L12,LEN("2x ■"))="2x ■"</formula>
    </cfRule>
    <cfRule type="containsText" dxfId="1441" priority="2558" operator="containsText" text="scan">
      <formula>NOT(ISERROR(SEARCH("scan",L12)))</formula>
    </cfRule>
    <cfRule type="beginsWith" dxfId="1440" priority="2560" operator="beginsWith" text="1x ■">
      <formula>LEFT(L12,LEN("1x ■"))="1x ■"</formula>
    </cfRule>
    <cfRule type="containsText" dxfId="1439" priority="2569" operator="containsText" text="P.">
      <formula>NOT(ISERROR(SEARCH("P.",L12)))</formula>
    </cfRule>
    <cfRule type="containsText" dxfId="1438" priority="2570" operator="containsText" text="ander">
      <formula>NOT(ISERROR(SEARCH("ander",L12)))</formula>
    </cfRule>
    <cfRule type="containsText" dxfId="1437" priority="2568" stopIfTrue="1" operator="containsText" text="slecht">
      <formula>NOT(ISERROR(SEARCH("slecht",L12)))</formula>
    </cfRule>
    <cfRule type="beginsWith" dxfId="1436" priority="2567" operator="beginsWith" text="1x ■">
      <formula>LEFT(L12,LEN("1x ■"))="1x ■"</formula>
    </cfRule>
    <cfRule type="beginsWith" dxfId="1435" priority="2566" operator="beginsWith" text="2x ■">
      <formula>LEFT(L12,LEN("2x ■"))="2x ■"</formula>
    </cfRule>
    <cfRule type="containsText" dxfId="1434" priority="2565" operator="containsText" text="scan">
      <formula>NOT(ISERROR(SEARCH("scan",L12)))</formula>
    </cfRule>
    <cfRule type="containsText" dxfId="1433" priority="2564" operator="containsText" text="?sony?">
      <formula>NOT(ISERROR(SEARCH("?sony?",L12)))</formula>
    </cfRule>
    <cfRule type="containsText" dxfId="1432" priority="2563" operator="containsText" text="ander">
      <formula>NOT(ISERROR(SEARCH("ander",L12)))</formula>
    </cfRule>
    <cfRule type="containsText" dxfId="1431" priority="2562" operator="containsText" text="P.">
      <formula>NOT(ISERROR(SEARCH("P.",L12)))</formula>
    </cfRule>
    <cfRule type="containsText" dxfId="1430" priority="2561" stopIfTrue="1" operator="containsText" text="slecht">
      <formula>NOT(ISERROR(SEARCH("slecht",L12)))</formula>
    </cfRule>
  </conditionalFormatting>
  <conditionalFormatting sqref="L15">
    <cfRule type="beginsWith" dxfId="1429" priority="2548" operator="beginsWith" text="1x ■">
      <formula>LEFT(L15,LEN("1x ■"))="1x ■"</formula>
    </cfRule>
    <cfRule type="beginsWith" dxfId="1428" priority="2547" operator="beginsWith" text="2x ■">
      <formula>LEFT(L15,LEN("2x ■"))="2x ■"</formula>
    </cfRule>
    <cfRule type="containsText" dxfId="1427" priority="2546" operator="containsText" text="scan">
      <formula>NOT(ISERROR(SEARCH("scan",L15)))</formula>
    </cfRule>
    <cfRule type="containsText" dxfId="1426" priority="2545" operator="containsText" text="?sony?">
      <formula>NOT(ISERROR(SEARCH("?sony?",L15)))</formula>
    </cfRule>
    <cfRule type="containsText" dxfId="1425" priority="2544" operator="containsText" text="ander">
      <formula>NOT(ISERROR(SEARCH("ander",L15)))</formula>
    </cfRule>
    <cfRule type="containsText" dxfId="1424" priority="2543" operator="containsText" text="P.">
      <formula>NOT(ISERROR(SEARCH("P.",L15)))</formula>
    </cfRule>
    <cfRule type="beginsWith" dxfId="1423" priority="2541" operator="beginsWith" text="1x ■">
      <formula>LEFT(L15,LEN("1x ■"))="1x ■"</formula>
    </cfRule>
    <cfRule type="beginsWith" dxfId="1422" priority="2540" operator="beginsWith" text="2x ■">
      <formula>LEFT(L15,LEN("2x ■"))="2x ■"</formula>
    </cfRule>
    <cfRule type="containsText" dxfId="1421" priority="2539" operator="containsText" text="scan">
      <formula>NOT(ISERROR(SEARCH("scan",L15)))</formula>
    </cfRule>
    <cfRule type="containsText" dxfId="1420" priority="2542" stopIfTrue="1" operator="containsText" text="slecht">
      <formula>NOT(ISERROR(SEARCH("slecht",L15)))</formula>
    </cfRule>
    <cfRule type="containsText" dxfId="1419" priority="2551" operator="containsText" text="ander">
      <formula>NOT(ISERROR(SEARCH("ander",L15)))</formula>
    </cfRule>
    <cfRule type="containsText" dxfId="1418" priority="2550" operator="containsText" text="P.">
      <formula>NOT(ISERROR(SEARCH("P.",L15)))</formula>
    </cfRule>
    <cfRule type="containsText" dxfId="1417" priority="2549" stopIfTrue="1" operator="containsText" text="slecht">
      <formula>NOT(ISERROR(SEARCH("slecht",L15)))</formula>
    </cfRule>
  </conditionalFormatting>
  <conditionalFormatting sqref="L18">
    <cfRule type="containsText" dxfId="1416" priority="2515" operator="containsText" text="scan">
      <formula>NOT(ISERROR(SEARCH("scan",L18)))</formula>
    </cfRule>
    <cfRule type="containsText" dxfId="1415" priority="2521" operator="containsText" text="?sony?">
      <formula>NOT(ISERROR(SEARCH("?sony?",L18)))</formula>
    </cfRule>
    <cfRule type="containsText" dxfId="1414" priority="2518" stopIfTrue="1" operator="containsText" text="slecht">
      <formula>NOT(ISERROR(SEARCH("slecht",L18)))</formula>
    </cfRule>
    <cfRule type="beginsWith" dxfId="1413" priority="2517" operator="beginsWith" text="1x ■">
      <formula>LEFT(L18,LEN("1x ■"))="1x ■"</formula>
    </cfRule>
    <cfRule type="beginsWith" dxfId="1412" priority="2516" operator="beginsWith" text="2x ■">
      <formula>LEFT(L18,LEN("2x ■"))="2x ■"</formula>
    </cfRule>
    <cfRule type="containsText" dxfId="1411" priority="2519" operator="containsText" text="P.">
      <formula>NOT(ISERROR(SEARCH("P.",L18)))</formula>
    </cfRule>
    <cfRule type="containsText" dxfId="1410" priority="2520" operator="containsText" text="ander">
      <formula>NOT(ISERROR(SEARCH("ander",L18)))</formula>
    </cfRule>
    <cfRule type="containsText" dxfId="1409" priority="2522" operator="containsText" text="scan">
      <formula>NOT(ISERROR(SEARCH("scan",L18)))</formula>
    </cfRule>
    <cfRule type="beginsWith" dxfId="1408" priority="2523" operator="beginsWith" text="2x ■">
      <formula>LEFT(L18,LEN("2x ■"))="2x ■"</formula>
    </cfRule>
    <cfRule type="beginsWith" dxfId="1407" priority="2524" operator="beginsWith" text="1x ■">
      <formula>LEFT(L18,LEN("1x ■"))="1x ■"</formula>
    </cfRule>
    <cfRule type="containsText" dxfId="1406" priority="2525" stopIfTrue="1" operator="containsText" text="slecht">
      <formula>NOT(ISERROR(SEARCH("slecht",L18)))</formula>
    </cfRule>
    <cfRule type="containsText" dxfId="1405" priority="2526" operator="containsText" text="P.">
      <formula>NOT(ISERROR(SEARCH("P.",L18)))</formula>
    </cfRule>
    <cfRule type="containsText" dxfId="1404" priority="2527" operator="containsText" text="ander">
      <formula>NOT(ISERROR(SEARCH("ander",L18)))</formula>
    </cfRule>
  </conditionalFormatting>
  <conditionalFormatting sqref="L34">
    <cfRule type="containsText" dxfId="1403" priority="2477" operator="containsText" text="ander">
      <formula>NOT(ISERROR(SEARCH("ander",L34)))</formula>
    </cfRule>
    <cfRule type="containsText" dxfId="1402" priority="2475" stopIfTrue="1" operator="containsText" text="slecht">
      <formula>NOT(ISERROR(SEARCH("slecht",L34)))</formula>
    </cfRule>
    <cfRule type="containsText" dxfId="1401" priority="2478" operator="containsText" text="?sony?">
      <formula>NOT(ISERROR(SEARCH("?sony?",L34)))</formula>
    </cfRule>
    <cfRule type="containsText" dxfId="1400" priority="2479" operator="containsText" text="scan">
      <formula>NOT(ISERROR(SEARCH("scan",L34)))</formula>
    </cfRule>
    <cfRule type="containsText" dxfId="1399" priority="2472" operator="containsText" text="scan">
      <formula>NOT(ISERROR(SEARCH("scan",L34)))</formula>
    </cfRule>
    <cfRule type="beginsWith" dxfId="1398" priority="2473" operator="beginsWith" text="2x ■">
      <formula>LEFT(L34,LEN("2x ■"))="2x ■"</formula>
    </cfRule>
    <cfRule type="beginsWith" dxfId="1397" priority="2474" operator="beginsWith" text="1x ■">
      <formula>LEFT(L34,LEN("1x ■"))="1x ■"</formula>
    </cfRule>
    <cfRule type="containsText" dxfId="1396" priority="2476" operator="containsText" text="P.">
      <formula>NOT(ISERROR(SEARCH("P.",L34)))</formula>
    </cfRule>
    <cfRule type="containsText" dxfId="1395" priority="2484" operator="containsText" text="ander">
      <formula>NOT(ISERROR(SEARCH("ander",L34)))</formula>
    </cfRule>
    <cfRule type="containsText" dxfId="1394" priority="2483" operator="containsText" text="P.">
      <formula>NOT(ISERROR(SEARCH("P.",L34)))</formula>
    </cfRule>
    <cfRule type="containsText" dxfId="1393" priority="2482" stopIfTrue="1" operator="containsText" text="slecht">
      <formula>NOT(ISERROR(SEARCH("slecht",L34)))</formula>
    </cfRule>
    <cfRule type="beginsWith" dxfId="1392" priority="2481" operator="beginsWith" text="1x ■">
      <formula>LEFT(L34,LEN("1x ■"))="1x ■"</formula>
    </cfRule>
    <cfRule type="beginsWith" dxfId="1391" priority="2480" operator="beginsWith" text="2x ■">
      <formula>LEFT(L34,LEN("2x ■"))="2x ■"</formula>
    </cfRule>
  </conditionalFormatting>
  <conditionalFormatting sqref="L40">
    <cfRule type="containsText" dxfId="1390" priority="2451" operator="containsText" text="P.">
      <formula>NOT(ISERROR(SEARCH("P.",L40)))</formula>
    </cfRule>
    <cfRule type="containsText" dxfId="1389" priority="2452" operator="containsText" text="ander">
      <formula>NOT(ISERROR(SEARCH("ander",L40)))</formula>
    </cfRule>
    <cfRule type="containsText" dxfId="1388" priority="2453" operator="containsText" text="?sony?">
      <formula>NOT(ISERROR(SEARCH("?sony?",L40)))</formula>
    </cfRule>
    <cfRule type="containsText" dxfId="1387" priority="2454" operator="containsText" text="scan">
      <formula>NOT(ISERROR(SEARCH("scan",L40)))</formula>
    </cfRule>
    <cfRule type="beginsWith" dxfId="1386" priority="2455" operator="beginsWith" text="2x ■">
      <formula>LEFT(L40,LEN("2x ■"))="2x ■"</formula>
    </cfRule>
    <cfRule type="beginsWith" dxfId="1385" priority="2456" operator="beginsWith" text="1x ■">
      <formula>LEFT(L40,LEN("1x ■"))="1x ■"</formula>
    </cfRule>
    <cfRule type="containsText" dxfId="1384" priority="2457" stopIfTrue="1" operator="containsText" text="slecht">
      <formula>NOT(ISERROR(SEARCH("slecht",L40)))</formula>
    </cfRule>
    <cfRule type="containsText" dxfId="1383" priority="2458" operator="containsText" text="P.">
      <formula>NOT(ISERROR(SEARCH("P.",L40)))</formula>
    </cfRule>
    <cfRule type="containsText" dxfId="1382" priority="2459" operator="containsText" text="ander">
      <formula>NOT(ISERROR(SEARCH("ander",L40)))</formula>
    </cfRule>
    <cfRule type="containsText" dxfId="1381" priority="2447" operator="containsText" text="scan">
      <formula>NOT(ISERROR(SEARCH("scan",L40)))</formula>
    </cfRule>
    <cfRule type="beginsWith" dxfId="1380" priority="2448" operator="beginsWith" text="2x ■">
      <formula>LEFT(L40,LEN("2x ■"))="2x ■"</formula>
    </cfRule>
    <cfRule type="beginsWith" dxfId="1379" priority="2449" operator="beginsWith" text="1x ■">
      <formula>LEFT(L40,LEN("1x ■"))="1x ■"</formula>
    </cfRule>
    <cfRule type="containsText" dxfId="1378" priority="2450" stopIfTrue="1" operator="containsText" text="slecht">
      <formula>NOT(ISERROR(SEARCH("slecht",L40)))</formula>
    </cfRule>
  </conditionalFormatting>
  <conditionalFormatting sqref="L43">
    <cfRule type="beginsWith" dxfId="1377" priority="2430" operator="beginsWith" text="1x ■">
      <formula>LEFT(L43,LEN("1x ■"))="1x ■"</formula>
    </cfRule>
    <cfRule type="beginsWith" dxfId="1376" priority="2429" operator="beginsWith" text="2x ■">
      <formula>LEFT(L43,LEN("2x ■"))="2x ■"</formula>
    </cfRule>
    <cfRule type="containsText" dxfId="1375" priority="2428" operator="containsText" text="scan">
      <formula>NOT(ISERROR(SEARCH("scan",L43)))</formula>
    </cfRule>
    <cfRule type="containsText" dxfId="1374" priority="2438" stopIfTrue="1" operator="containsText" text="slecht">
      <formula>NOT(ISERROR(SEARCH("slecht",L43)))</formula>
    </cfRule>
    <cfRule type="containsText" dxfId="1373" priority="2439" operator="containsText" text="P.">
      <formula>NOT(ISERROR(SEARCH("P.",L43)))</formula>
    </cfRule>
    <cfRule type="containsText" dxfId="1372" priority="2434" operator="containsText" text="?sony?">
      <formula>NOT(ISERROR(SEARCH("?sony?",L43)))</formula>
    </cfRule>
    <cfRule type="beginsWith" dxfId="1371" priority="2437" operator="beginsWith" text="1x ■">
      <formula>LEFT(L43,LEN("1x ■"))="1x ■"</formula>
    </cfRule>
    <cfRule type="beginsWith" dxfId="1370" priority="2436" operator="beginsWith" text="2x ■">
      <formula>LEFT(L43,LEN("2x ■"))="2x ■"</formula>
    </cfRule>
    <cfRule type="containsText" dxfId="1369" priority="2435" operator="containsText" text="scan">
      <formula>NOT(ISERROR(SEARCH("scan",L43)))</formula>
    </cfRule>
    <cfRule type="containsText" dxfId="1368" priority="2433" operator="containsText" text="ander">
      <formula>NOT(ISERROR(SEARCH("ander",L43)))</formula>
    </cfRule>
    <cfRule type="containsText" dxfId="1367" priority="2432" operator="containsText" text="P.">
      <formula>NOT(ISERROR(SEARCH("P.",L43)))</formula>
    </cfRule>
    <cfRule type="containsText" dxfId="1366" priority="2431" stopIfTrue="1" operator="containsText" text="slecht">
      <formula>NOT(ISERROR(SEARCH("slecht",L43)))</formula>
    </cfRule>
    <cfRule type="containsText" dxfId="1365" priority="2440" operator="containsText" text="ander">
      <formula>NOT(ISERROR(SEARCH("ander",L43)))</formula>
    </cfRule>
  </conditionalFormatting>
  <conditionalFormatting sqref="L49">
    <cfRule type="beginsWith" dxfId="1364" priority="2411" operator="beginsWith" text="2x ■">
      <formula>LEFT(L49,LEN("2x ■"))="2x ■"</formula>
    </cfRule>
    <cfRule type="beginsWith" dxfId="1363" priority="2412" operator="beginsWith" text="1x ■">
      <formula>LEFT(L49,LEN("1x ■"))="1x ■"</formula>
    </cfRule>
    <cfRule type="containsText" dxfId="1362" priority="2413" stopIfTrue="1" operator="containsText" text="slecht">
      <formula>NOT(ISERROR(SEARCH("slecht",L49)))</formula>
    </cfRule>
    <cfRule type="containsText" dxfId="1361" priority="2414" operator="containsText" text="P.">
      <formula>NOT(ISERROR(SEARCH("P.",L49)))</formula>
    </cfRule>
    <cfRule type="containsText" dxfId="1360" priority="2415" operator="containsText" text="ander">
      <formula>NOT(ISERROR(SEARCH("ander",L49)))</formula>
    </cfRule>
    <cfRule type="containsText" dxfId="1359" priority="2407" operator="containsText" text="P.">
      <formula>NOT(ISERROR(SEARCH("P.",L49)))</formula>
    </cfRule>
    <cfRule type="containsText" dxfId="1358" priority="2408" operator="containsText" text="ander">
      <formula>NOT(ISERROR(SEARCH("ander",L49)))</formula>
    </cfRule>
    <cfRule type="containsText" dxfId="1357" priority="2409" operator="containsText" text="?sony?">
      <formula>NOT(ISERROR(SEARCH("?sony?",L49)))</formula>
    </cfRule>
    <cfRule type="containsText" dxfId="1356" priority="2410" operator="containsText" text="scan">
      <formula>NOT(ISERROR(SEARCH("scan",L49)))</formula>
    </cfRule>
    <cfRule type="containsText" dxfId="1355" priority="2406" stopIfTrue="1" operator="containsText" text="slecht">
      <formula>NOT(ISERROR(SEARCH("slecht",L49)))</formula>
    </cfRule>
    <cfRule type="containsText" dxfId="1354" priority="2403" operator="containsText" text="scan">
      <formula>NOT(ISERROR(SEARCH("scan",L49)))</formula>
    </cfRule>
    <cfRule type="beginsWith" dxfId="1353" priority="2404" operator="beginsWith" text="2x ■">
      <formula>LEFT(L49,LEN("2x ■"))="2x ■"</formula>
    </cfRule>
    <cfRule type="beginsWith" dxfId="1352" priority="2405" operator="beginsWith" text="1x ■">
      <formula>LEFT(L49,LEN("1x ■"))="1x ■"</formula>
    </cfRule>
  </conditionalFormatting>
  <conditionalFormatting sqref="L52">
    <cfRule type="containsText" dxfId="1351" priority="2390" operator="containsText" text="?sony?">
      <formula>NOT(ISERROR(SEARCH("?sony?",L52)))</formula>
    </cfRule>
    <cfRule type="containsText" dxfId="1350" priority="2389" operator="containsText" text="ander">
      <formula>NOT(ISERROR(SEARCH("ander",L52)))</formula>
    </cfRule>
    <cfRule type="containsText" dxfId="1349" priority="2388" operator="containsText" text="P.">
      <formula>NOT(ISERROR(SEARCH("P.",L52)))</formula>
    </cfRule>
    <cfRule type="containsText" dxfId="1348" priority="2394" stopIfTrue="1" operator="containsText" text="slecht">
      <formula>NOT(ISERROR(SEARCH("slecht",L52)))</formula>
    </cfRule>
    <cfRule type="beginsWith" dxfId="1347" priority="2386" operator="beginsWith" text="1x ■">
      <formula>LEFT(L52,LEN("1x ■"))="1x ■"</formula>
    </cfRule>
    <cfRule type="beginsWith" dxfId="1346" priority="2385" operator="beginsWith" text="2x ■">
      <formula>LEFT(L52,LEN("2x ■"))="2x ■"</formula>
    </cfRule>
    <cfRule type="containsText" dxfId="1345" priority="2384" operator="containsText" text="scan">
      <formula>NOT(ISERROR(SEARCH("scan",L52)))</formula>
    </cfRule>
    <cfRule type="containsText" dxfId="1344" priority="2395" operator="containsText" text="P.">
      <formula>NOT(ISERROR(SEARCH("P.",L52)))</formula>
    </cfRule>
    <cfRule type="containsText" dxfId="1343" priority="2396" operator="containsText" text="ander">
      <formula>NOT(ISERROR(SEARCH("ander",L52)))</formula>
    </cfRule>
    <cfRule type="beginsWith" dxfId="1342" priority="2393" operator="beginsWith" text="1x ■">
      <formula>LEFT(L52,LEN("1x ■"))="1x ■"</formula>
    </cfRule>
    <cfRule type="beginsWith" dxfId="1341" priority="2392" operator="beginsWith" text="2x ■">
      <formula>LEFT(L52,LEN("2x ■"))="2x ■"</formula>
    </cfRule>
    <cfRule type="containsText" dxfId="1340" priority="2391" operator="containsText" text="scan">
      <formula>NOT(ISERROR(SEARCH("scan",L52)))</formula>
    </cfRule>
    <cfRule type="containsText" dxfId="1339" priority="2387" stopIfTrue="1" operator="containsText" text="slecht">
      <formula>NOT(ISERROR(SEARCH("slecht",L52)))</formula>
    </cfRule>
  </conditionalFormatting>
  <conditionalFormatting sqref="L56">
    <cfRule type="beginsWith" dxfId="1338" priority="2357" operator="beginsWith" text="1x ■">
      <formula>LEFT(L56,LEN("1x ■"))="1x ■"</formula>
    </cfRule>
    <cfRule type="beginsWith" dxfId="1337" priority="2356" operator="beginsWith" text="2x ■">
      <formula>LEFT(L56,LEN("2x ■"))="2x ■"</formula>
    </cfRule>
    <cfRule type="containsText" dxfId="1336" priority="2355" operator="containsText" text="scan">
      <formula>NOT(ISERROR(SEARCH("scan",L56)))</formula>
    </cfRule>
    <cfRule type="containsText" dxfId="1335" priority="2367" operator="containsText" text="ander">
      <formula>NOT(ISERROR(SEARCH("ander",L56)))</formula>
    </cfRule>
    <cfRule type="containsText" dxfId="1334" priority="2366" operator="containsText" text="P.">
      <formula>NOT(ISERROR(SEARCH("P.",L56)))</formula>
    </cfRule>
    <cfRule type="containsText" dxfId="1333" priority="2365" stopIfTrue="1" operator="containsText" text="slecht">
      <formula>NOT(ISERROR(SEARCH("slecht",L56)))</formula>
    </cfRule>
    <cfRule type="beginsWith" dxfId="1332" priority="2364" operator="beginsWith" text="1x ■">
      <formula>LEFT(L56,LEN("1x ■"))="1x ■"</formula>
    </cfRule>
    <cfRule type="beginsWith" dxfId="1331" priority="2363" operator="beginsWith" text="2x ■">
      <formula>LEFT(L56,LEN("2x ■"))="2x ■"</formula>
    </cfRule>
    <cfRule type="containsText" dxfId="1330" priority="2362" operator="containsText" text="scan">
      <formula>NOT(ISERROR(SEARCH("scan",L56)))</formula>
    </cfRule>
    <cfRule type="containsText" dxfId="1329" priority="2361" operator="containsText" text="?sony?">
      <formula>NOT(ISERROR(SEARCH("?sony?",L56)))</formula>
    </cfRule>
    <cfRule type="containsText" dxfId="1328" priority="2360" operator="containsText" text="ander">
      <formula>NOT(ISERROR(SEARCH("ander",L56)))</formula>
    </cfRule>
    <cfRule type="containsText" dxfId="1327" priority="2359" operator="containsText" text="P.">
      <formula>NOT(ISERROR(SEARCH("P.",L56)))</formula>
    </cfRule>
    <cfRule type="containsText" dxfId="1326" priority="2358" stopIfTrue="1" operator="containsText" text="slecht">
      <formula>NOT(ISERROR(SEARCH("slecht",L56)))</formula>
    </cfRule>
  </conditionalFormatting>
  <conditionalFormatting sqref="L63">
    <cfRule type="containsText" dxfId="1325" priority="2340" stopIfTrue="1" operator="containsText" text="slecht">
      <formula>NOT(ISERROR(SEARCH("slecht",L63)))</formula>
    </cfRule>
    <cfRule type="beginsWith" dxfId="1324" priority="2332" operator="beginsWith" text="1x ■">
      <formula>LEFT(L63,LEN("1x ■"))="1x ■"</formula>
    </cfRule>
    <cfRule type="containsText" dxfId="1323" priority="2333" stopIfTrue="1" operator="containsText" text="slecht">
      <formula>NOT(ISERROR(SEARCH("slecht",L63)))</formula>
    </cfRule>
    <cfRule type="containsText" dxfId="1322" priority="2342" operator="containsText" text="ander">
      <formula>NOT(ISERROR(SEARCH("ander",L63)))</formula>
    </cfRule>
    <cfRule type="containsText" dxfId="1321" priority="2334" operator="containsText" text="P.">
      <formula>NOT(ISERROR(SEARCH("P.",L63)))</formula>
    </cfRule>
    <cfRule type="containsText" dxfId="1320" priority="2335" operator="containsText" text="ander">
      <formula>NOT(ISERROR(SEARCH("ander",L63)))</formula>
    </cfRule>
    <cfRule type="containsText" dxfId="1319" priority="2336" operator="containsText" text="?sony?">
      <formula>NOT(ISERROR(SEARCH("?sony?",L63)))</formula>
    </cfRule>
    <cfRule type="beginsWith" dxfId="1318" priority="2339" operator="beginsWith" text="1x ■">
      <formula>LEFT(L63,LEN("1x ■"))="1x ■"</formula>
    </cfRule>
    <cfRule type="beginsWith" dxfId="1317" priority="2338" operator="beginsWith" text="2x ■">
      <formula>LEFT(L63,LEN("2x ■"))="2x ■"</formula>
    </cfRule>
    <cfRule type="containsText" dxfId="1316" priority="2337" operator="containsText" text="scan">
      <formula>NOT(ISERROR(SEARCH("scan",L63)))</formula>
    </cfRule>
    <cfRule type="containsText" dxfId="1315" priority="2341" operator="containsText" text="P.">
      <formula>NOT(ISERROR(SEARCH("P.",L63)))</formula>
    </cfRule>
    <cfRule type="beginsWith" dxfId="1314" priority="2331" operator="beginsWith" text="2x ■">
      <formula>LEFT(L63,LEN("2x ■"))="2x ■"</formula>
    </cfRule>
    <cfRule type="containsText" dxfId="1313" priority="2330" operator="containsText" text="scan">
      <formula>NOT(ISERROR(SEARCH("scan",L63)))</formula>
    </cfRule>
  </conditionalFormatting>
  <conditionalFormatting sqref="L66">
    <cfRule type="beginsWith" dxfId="1312" priority="2320" operator="beginsWith" text="1x ■">
      <formula>LEFT(L66,LEN("1x ■"))="1x ■"</formula>
    </cfRule>
    <cfRule type="beginsWith" dxfId="1311" priority="2313" operator="beginsWith" text="1x ■">
      <formula>LEFT(L66,LEN("1x ■"))="1x ■"</formula>
    </cfRule>
    <cfRule type="containsText" dxfId="1310" priority="2314" stopIfTrue="1" operator="containsText" text="slecht">
      <formula>NOT(ISERROR(SEARCH("slecht",L66)))</formula>
    </cfRule>
    <cfRule type="containsText" dxfId="1309" priority="2315" operator="containsText" text="P.">
      <formula>NOT(ISERROR(SEARCH("P.",L66)))</formula>
    </cfRule>
    <cfRule type="containsText" dxfId="1308" priority="2316" operator="containsText" text="ander">
      <formula>NOT(ISERROR(SEARCH("ander",L66)))</formula>
    </cfRule>
    <cfRule type="containsText" dxfId="1307" priority="2321" stopIfTrue="1" operator="containsText" text="slecht">
      <formula>NOT(ISERROR(SEARCH("slecht",L66)))</formula>
    </cfRule>
    <cfRule type="containsText" dxfId="1306" priority="2317" operator="containsText" text="?sony?">
      <formula>NOT(ISERROR(SEARCH("?sony?",L66)))</formula>
    </cfRule>
    <cfRule type="containsText" dxfId="1305" priority="2318" operator="containsText" text="scan">
      <formula>NOT(ISERROR(SEARCH("scan",L66)))</formula>
    </cfRule>
    <cfRule type="containsText" dxfId="1304" priority="2311" operator="containsText" text="scan">
      <formula>NOT(ISERROR(SEARCH("scan",L66)))</formula>
    </cfRule>
    <cfRule type="beginsWith" dxfId="1303" priority="2312" operator="beginsWith" text="2x ■">
      <formula>LEFT(L66,LEN("2x ■"))="2x ■"</formula>
    </cfRule>
    <cfRule type="containsText" dxfId="1302" priority="2323" operator="containsText" text="ander">
      <formula>NOT(ISERROR(SEARCH("ander",L66)))</formula>
    </cfRule>
    <cfRule type="containsText" dxfId="1301" priority="2322" operator="containsText" text="P.">
      <formula>NOT(ISERROR(SEARCH("P.",L66)))</formula>
    </cfRule>
    <cfRule type="beginsWith" dxfId="1300" priority="2319" operator="beginsWith" text="2x ■">
      <formula>LEFT(L66,LEN("2x ■"))="2x ■"</formula>
    </cfRule>
  </conditionalFormatting>
  <conditionalFormatting sqref="L69">
    <cfRule type="containsText" dxfId="1299" priority="2299" operator="containsText" text="scan">
      <formula>NOT(ISERROR(SEARCH("scan",L69)))</formula>
    </cfRule>
    <cfRule type="containsText" dxfId="1298" priority="2298" operator="containsText" text="?sony?">
      <formula>NOT(ISERROR(SEARCH("?sony?",L69)))</formula>
    </cfRule>
    <cfRule type="beginsWith" dxfId="1297" priority="2300" operator="beginsWith" text="2x ■">
      <formula>LEFT(L69,LEN("2x ■"))="2x ■"</formula>
    </cfRule>
    <cfRule type="containsText" dxfId="1296" priority="2304" operator="containsText" text="ander">
      <formula>NOT(ISERROR(SEARCH("ander",L69)))</formula>
    </cfRule>
    <cfRule type="containsText" dxfId="1295" priority="2303" operator="containsText" text="P.">
      <formula>NOT(ISERROR(SEARCH("P.",L69)))</formula>
    </cfRule>
    <cfRule type="containsText" dxfId="1294" priority="2302" stopIfTrue="1" operator="containsText" text="slecht">
      <formula>NOT(ISERROR(SEARCH("slecht",L69)))</formula>
    </cfRule>
    <cfRule type="beginsWith" dxfId="1293" priority="2301" operator="beginsWith" text="1x ■">
      <formula>LEFT(L69,LEN("1x ■"))="1x ■"</formula>
    </cfRule>
    <cfRule type="containsText" dxfId="1292" priority="2292" operator="containsText" text="scan">
      <formula>NOT(ISERROR(SEARCH("scan",L69)))</formula>
    </cfRule>
    <cfRule type="beginsWith" dxfId="1291" priority="2293" operator="beginsWith" text="2x ■">
      <formula>LEFT(L69,LEN("2x ■"))="2x ■"</formula>
    </cfRule>
    <cfRule type="beginsWith" dxfId="1290" priority="2294" operator="beginsWith" text="1x ■">
      <formula>LEFT(L69,LEN("1x ■"))="1x ■"</formula>
    </cfRule>
    <cfRule type="containsText" dxfId="1289" priority="2295" stopIfTrue="1" operator="containsText" text="slecht">
      <formula>NOT(ISERROR(SEARCH("slecht",L69)))</formula>
    </cfRule>
    <cfRule type="containsText" dxfId="1288" priority="2296" operator="containsText" text="P.">
      <formula>NOT(ISERROR(SEARCH("P.",L69)))</formula>
    </cfRule>
    <cfRule type="containsText" dxfId="1287" priority="2297" operator="containsText" text="ander">
      <formula>NOT(ISERROR(SEARCH("ander",L69)))</formula>
    </cfRule>
  </conditionalFormatting>
  <conditionalFormatting sqref="L82">
    <cfRule type="containsText" dxfId="1286" priority="2262" operator="containsText" text="ander">
      <formula>NOT(ISERROR(SEARCH("ander",L82)))</formula>
    </cfRule>
    <cfRule type="containsText" dxfId="1285" priority="2250" operator="containsText" text="scan">
      <formula>NOT(ISERROR(SEARCH("scan",L82)))</formula>
    </cfRule>
    <cfRule type="beginsWith" dxfId="1284" priority="2251" operator="beginsWith" text="2x ■">
      <formula>LEFT(L82,LEN("2x ■"))="2x ■"</formula>
    </cfRule>
    <cfRule type="beginsWith" dxfId="1283" priority="2252" operator="beginsWith" text="1x ■">
      <formula>LEFT(L82,LEN("1x ■"))="1x ■"</formula>
    </cfRule>
    <cfRule type="containsText" dxfId="1282" priority="2253" stopIfTrue="1" operator="containsText" text="slecht">
      <formula>NOT(ISERROR(SEARCH("slecht",L82)))</formula>
    </cfRule>
    <cfRule type="containsText" dxfId="1281" priority="2254" operator="containsText" text="P.">
      <formula>NOT(ISERROR(SEARCH("P.",L82)))</formula>
    </cfRule>
    <cfRule type="containsText" dxfId="1280" priority="2255" operator="containsText" text="ander">
      <formula>NOT(ISERROR(SEARCH("ander",L82)))</formula>
    </cfRule>
    <cfRule type="containsText" dxfId="1279" priority="2257" operator="containsText" text="scan">
      <formula>NOT(ISERROR(SEARCH("scan",L82)))</formula>
    </cfRule>
    <cfRule type="containsText" dxfId="1278" priority="2256" operator="containsText" text="?sony?">
      <formula>NOT(ISERROR(SEARCH("?sony?",L82)))</formula>
    </cfRule>
    <cfRule type="beginsWith" dxfId="1277" priority="2258" operator="beginsWith" text="2x ■">
      <formula>LEFT(L82,LEN("2x ■"))="2x ■"</formula>
    </cfRule>
    <cfRule type="beginsWith" dxfId="1276" priority="2259" operator="beginsWith" text="1x ■">
      <formula>LEFT(L82,LEN("1x ■"))="1x ■"</formula>
    </cfRule>
    <cfRule type="containsText" dxfId="1275" priority="2260" stopIfTrue="1" operator="containsText" text="slecht">
      <formula>NOT(ISERROR(SEARCH("slecht",L82)))</formula>
    </cfRule>
    <cfRule type="containsText" dxfId="1274" priority="2261" operator="containsText" text="P.">
      <formula>NOT(ISERROR(SEARCH("P.",L82)))</formula>
    </cfRule>
  </conditionalFormatting>
  <conditionalFormatting sqref="L85">
    <cfRule type="containsText" dxfId="1273" priority="2235" operator="containsText" text="P.">
      <formula>NOT(ISERROR(SEARCH("P.",L85)))</formula>
    </cfRule>
    <cfRule type="containsText" dxfId="1272" priority="2231" operator="containsText" text="scan">
      <formula>NOT(ISERROR(SEARCH("scan",L85)))</formula>
    </cfRule>
    <cfRule type="beginsWith" dxfId="1271" priority="2232" operator="beginsWith" text="2x ■">
      <formula>LEFT(L85,LEN("2x ■"))="2x ■"</formula>
    </cfRule>
    <cfRule type="beginsWith" dxfId="1270" priority="2233" operator="beginsWith" text="1x ■">
      <formula>LEFT(L85,LEN("1x ■"))="1x ■"</formula>
    </cfRule>
    <cfRule type="containsText" dxfId="1269" priority="2234" stopIfTrue="1" operator="containsText" text="slecht">
      <formula>NOT(ISERROR(SEARCH("slecht",L85)))</formula>
    </cfRule>
    <cfRule type="containsText" dxfId="1268" priority="2236" operator="containsText" text="ander">
      <formula>NOT(ISERROR(SEARCH("ander",L85)))</formula>
    </cfRule>
    <cfRule type="containsText" dxfId="1267" priority="2237" operator="containsText" text="?sony?">
      <formula>NOT(ISERROR(SEARCH("?sony?",L85)))</formula>
    </cfRule>
    <cfRule type="containsText" dxfId="1266" priority="2238" operator="containsText" text="scan">
      <formula>NOT(ISERROR(SEARCH("scan",L85)))</formula>
    </cfRule>
    <cfRule type="beginsWith" dxfId="1265" priority="2239" operator="beginsWith" text="2x ■">
      <formula>LEFT(L85,LEN("2x ■"))="2x ■"</formula>
    </cfRule>
    <cfRule type="containsText" dxfId="1264" priority="2243" operator="containsText" text="ander">
      <formula>NOT(ISERROR(SEARCH("ander",L85)))</formula>
    </cfRule>
    <cfRule type="containsText" dxfId="1263" priority="2241" stopIfTrue="1" operator="containsText" text="slecht">
      <formula>NOT(ISERROR(SEARCH("slecht",L85)))</formula>
    </cfRule>
    <cfRule type="beginsWith" dxfId="1262" priority="2240" operator="beginsWith" text="1x ■">
      <formula>LEFT(L85,LEN("1x ■"))="1x ■"</formula>
    </cfRule>
    <cfRule type="containsText" dxfId="1261" priority="2242" operator="containsText" text="P.">
      <formula>NOT(ISERROR(SEARCH("P.",L85)))</formula>
    </cfRule>
  </conditionalFormatting>
  <conditionalFormatting sqref="L88">
    <cfRule type="beginsWith" dxfId="1260" priority="2221" operator="beginsWith" text="1x ■">
      <formula>LEFT(L88,LEN("1x ■"))="1x ■"</formula>
    </cfRule>
    <cfRule type="containsText" dxfId="1259" priority="2222" stopIfTrue="1" operator="containsText" text="slecht">
      <formula>NOT(ISERROR(SEARCH("slecht",L88)))</formula>
    </cfRule>
    <cfRule type="containsText" dxfId="1258" priority="2223" operator="containsText" text="P.">
      <formula>NOT(ISERROR(SEARCH("P.",L88)))</formula>
    </cfRule>
    <cfRule type="containsText" dxfId="1257" priority="2224" operator="containsText" text="ander">
      <formula>NOT(ISERROR(SEARCH("ander",L88)))</formula>
    </cfRule>
    <cfRule type="beginsWith" dxfId="1256" priority="2220" operator="beginsWith" text="2x ■">
      <formula>LEFT(L88,LEN("2x ■"))="2x ■"</formula>
    </cfRule>
    <cfRule type="containsText" dxfId="1255" priority="2212" operator="containsText" text="scan">
      <formula>NOT(ISERROR(SEARCH("scan",L88)))</formula>
    </cfRule>
    <cfRule type="beginsWith" dxfId="1254" priority="2213" operator="beginsWith" text="2x ■">
      <formula>LEFT(L88,LEN("2x ■"))="2x ■"</formula>
    </cfRule>
    <cfRule type="beginsWith" dxfId="1253" priority="2214" operator="beginsWith" text="1x ■">
      <formula>LEFT(L88,LEN("1x ■"))="1x ■"</formula>
    </cfRule>
    <cfRule type="containsText" dxfId="1252" priority="2218" operator="containsText" text="?sony?">
      <formula>NOT(ISERROR(SEARCH("?sony?",L88)))</formula>
    </cfRule>
    <cfRule type="containsText" dxfId="1251" priority="2215" stopIfTrue="1" operator="containsText" text="slecht">
      <formula>NOT(ISERROR(SEARCH("slecht",L88)))</formula>
    </cfRule>
    <cfRule type="containsText" dxfId="1250" priority="2216" operator="containsText" text="P.">
      <formula>NOT(ISERROR(SEARCH("P.",L88)))</formula>
    </cfRule>
    <cfRule type="containsText" dxfId="1249" priority="2217" operator="containsText" text="ander">
      <formula>NOT(ISERROR(SEARCH("ander",L88)))</formula>
    </cfRule>
    <cfRule type="containsText" dxfId="1248" priority="2219" operator="containsText" text="scan">
      <formula>NOT(ISERROR(SEARCH("scan",L88)))</formula>
    </cfRule>
  </conditionalFormatting>
  <conditionalFormatting sqref="L91">
    <cfRule type="containsText" dxfId="1247" priority="2205" operator="containsText" text="ander">
      <formula>NOT(ISERROR(SEARCH("ander",L91)))</formula>
    </cfRule>
    <cfRule type="beginsWith" dxfId="1246" priority="2194" operator="beginsWith" text="2x ■">
      <formula>LEFT(L91,LEN("2x ■"))="2x ■"</formula>
    </cfRule>
    <cfRule type="beginsWith" dxfId="1245" priority="2195" operator="beginsWith" text="1x ■">
      <formula>LEFT(L91,LEN("1x ■"))="1x ■"</formula>
    </cfRule>
    <cfRule type="containsText" dxfId="1244" priority="2196" stopIfTrue="1" operator="containsText" text="slecht">
      <formula>NOT(ISERROR(SEARCH("slecht",L91)))</formula>
    </cfRule>
    <cfRule type="containsText" dxfId="1243" priority="2197" operator="containsText" text="P.">
      <formula>NOT(ISERROR(SEARCH("P.",L91)))</formula>
    </cfRule>
    <cfRule type="containsText" dxfId="1242" priority="2198" operator="containsText" text="ander">
      <formula>NOT(ISERROR(SEARCH("ander",L91)))</formula>
    </cfRule>
    <cfRule type="containsText" dxfId="1241" priority="2199" operator="containsText" text="?sony?">
      <formula>NOT(ISERROR(SEARCH("?sony?",L91)))</formula>
    </cfRule>
    <cfRule type="containsText" dxfId="1240" priority="2200" operator="containsText" text="scan">
      <formula>NOT(ISERROR(SEARCH("scan",L91)))</formula>
    </cfRule>
    <cfRule type="beginsWith" dxfId="1239" priority="2201" operator="beginsWith" text="2x ■">
      <formula>LEFT(L91,LEN("2x ■"))="2x ■"</formula>
    </cfRule>
    <cfRule type="beginsWith" dxfId="1238" priority="2202" operator="beginsWith" text="1x ■">
      <formula>LEFT(L91,LEN("1x ■"))="1x ■"</formula>
    </cfRule>
    <cfRule type="containsText" dxfId="1237" priority="2203" stopIfTrue="1" operator="containsText" text="slecht">
      <formula>NOT(ISERROR(SEARCH("slecht",L91)))</formula>
    </cfRule>
    <cfRule type="containsText" dxfId="1236" priority="2204" operator="containsText" text="P.">
      <formula>NOT(ISERROR(SEARCH("P.",L91)))</formula>
    </cfRule>
    <cfRule type="containsText" dxfId="1235" priority="2193" operator="containsText" text="scan">
      <formula>NOT(ISERROR(SEARCH("scan",L91)))</formula>
    </cfRule>
  </conditionalFormatting>
  <conditionalFormatting sqref="L94">
    <cfRule type="containsText" dxfId="1234" priority="2186" operator="containsText" text="ander">
      <formula>NOT(ISERROR(SEARCH("ander",L94)))</formula>
    </cfRule>
    <cfRule type="containsText" dxfId="1233" priority="2174" operator="containsText" text="scan">
      <formula>NOT(ISERROR(SEARCH("scan",L94)))</formula>
    </cfRule>
    <cfRule type="beginsWith" dxfId="1232" priority="2175" operator="beginsWith" text="2x ■">
      <formula>LEFT(L94,LEN("2x ■"))="2x ■"</formula>
    </cfRule>
    <cfRule type="beginsWith" dxfId="1231" priority="2176" operator="beginsWith" text="1x ■">
      <formula>LEFT(L94,LEN("1x ■"))="1x ■"</formula>
    </cfRule>
    <cfRule type="containsText" dxfId="1230" priority="2185" operator="containsText" text="P.">
      <formula>NOT(ISERROR(SEARCH("P.",L94)))</formula>
    </cfRule>
    <cfRule type="containsText" dxfId="1229" priority="2184" stopIfTrue="1" operator="containsText" text="slecht">
      <formula>NOT(ISERROR(SEARCH("slecht",L94)))</formula>
    </cfRule>
    <cfRule type="beginsWith" dxfId="1228" priority="2183" operator="beginsWith" text="1x ■">
      <formula>LEFT(L94,LEN("1x ■"))="1x ■"</formula>
    </cfRule>
    <cfRule type="beginsWith" dxfId="1227" priority="2182" operator="beginsWith" text="2x ■">
      <formula>LEFT(L94,LEN("2x ■"))="2x ■"</formula>
    </cfRule>
    <cfRule type="containsText" dxfId="1226" priority="2181" operator="containsText" text="scan">
      <formula>NOT(ISERROR(SEARCH("scan",L94)))</formula>
    </cfRule>
    <cfRule type="containsText" dxfId="1225" priority="2180" operator="containsText" text="?sony?">
      <formula>NOT(ISERROR(SEARCH("?sony?",L94)))</formula>
    </cfRule>
    <cfRule type="containsText" dxfId="1224" priority="2179" operator="containsText" text="ander">
      <formula>NOT(ISERROR(SEARCH("ander",L94)))</formula>
    </cfRule>
    <cfRule type="containsText" dxfId="1223" priority="2178" operator="containsText" text="P.">
      <formula>NOT(ISERROR(SEARCH("P.",L94)))</formula>
    </cfRule>
    <cfRule type="containsText" dxfId="1222" priority="2177" stopIfTrue="1" operator="containsText" text="slecht">
      <formula>NOT(ISERROR(SEARCH("slecht",L94)))</formula>
    </cfRule>
  </conditionalFormatting>
  <conditionalFormatting sqref="L97">
    <cfRule type="beginsWith" dxfId="1221" priority="2151" operator="beginsWith" text="2x ■">
      <formula>LEFT(L97,LEN("2x ■"))="2x ■"</formula>
    </cfRule>
    <cfRule type="containsText" dxfId="1220" priority="2150" operator="containsText" text="scan">
      <formula>NOT(ISERROR(SEARCH("scan",L97)))</formula>
    </cfRule>
    <cfRule type="containsText" dxfId="1219" priority="2154" operator="containsText" text="P.">
      <formula>NOT(ISERROR(SEARCH("P.",L97)))</formula>
    </cfRule>
    <cfRule type="beginsWith" dxfId="1218" priority="2152" operator="beginsWith" text="1x ■">
      <formula>LEFT(L97,LEN("1x ■"))="1x ■"</formula>
    </cfRule>
    <cfRule type="containsText" dxfId="1217" priority="2160" stopIfTrue="1" operator="containsText" text="slecht">
      <formula>NOT(ISERROR(SEARCH("slecht",L97)))</formula>
    </cfRule>
    <cfRule type="containsText" dxfId="1216" priority="2162" operator="containsText" text="ander">
      <formula>NOT(ISERROR(SEARCH("ander",L97)))</formula>
    </cfRule>
    <cfRule type="beginsWith" dxfId="1215" priority="2159" operator="beginsWith" text="1x ■">
      <formula>LEFT(L97,LEN("1x ■"))="1x ■"</formula>
    </cfRule>
    <cfRule type="beginsWith" dxfId="1214" priority="2158" operator="beginsWith" text="2x ■">
      <formula>LEFT(L97,LEN("2x ■"))="2x ■"</formula>
    </cfRule>
    <cfRule type="containsText" dxfId="1213" priority="2157" operator="containsText" text="scan">
      <formula>NOT(ISERROR(SEARCH("scan",L97)))</formula>
    </cfRule>
    <cfRule type="containsText" dxfId="1212" priority="2161" operator="containsText" text="P.">
      <formula>NOT(ISERROR(SEARCH("P.",L97)))</formula>
    </cfRule>
    <cfRule type="containsText" dxfId="1211" priority="2156" operator="containsText" text="?sony?">
      <formula>NOT(ISERROR(SEARCH("?sony?",L97)))</formula>
    </cfRule>
    <cfRule type="containsText" dxfId="1210" priority="2155" operator="containsText" text="ander">
      <formula>NOT(ISERROR(SEARCH("ander",L97)))</formula>
    </cfRule>
    <cfRule type="containsText" dxfId="1209" priority="2153" stopIfTrue="1" operator="containsText" text="slecht">
      <formula>NOT(ISERROR(SEARCH("slecht",L97)))</formula>
    </cfRule>
  </conditionalFormatting>
  <conditionalFormatting sqref="L104">
    <cfRule type="containsText" dxfId="1208" priority="2137" operator="containsText" text="ander">
      <formula>NOT(ISERROR(SEARCH("ander",L104)))</formula>
    </cfRule>
    <cfRule type="containsText" dxfId="1207" priority="2136" operator="containsText" text="P.">
      <formula>NOT(ISERROR(SEARCH("P.",L104)))</formula>
    </cfRule>
    <cfRule type="containsText" dxfId="1206" priority="2135" stopIfTrue="1" operator="containsText" text="slecht">
      <formula>NOT(ISERROR(SEARCH("slecht",L104)))</formula>
    </cfRule>
    <cfRule type="beginsWith" dxfId="1205" priority="2134" operator="beginsWith" text="1x ■">
      <formula>LEFT(L104,LEN("1x ■"))="1x ■"</formula>
    </cfRule>
    <cfRule type="beginsWith" dxfId="1204" priority="2133" operator="beginsWith" text="2x ■">
      <formula>LEFT(L104,LEN("2x ■"))="2x ■"</formula>
    </cfRule>
    <cfRule type="containsText" dxfId="1203" priority="2132" operator="containsText" text="scan">
      <formula>NOT(ISERROR(SEARCH("scan",L104)))</formula>
    </cfRule>
    <cfRule type="containsText" dxfId="1202" priority="2131" operator="containsText" text="?sony?">
      <formula>NOT(ISERROR(SEARCH("?sony?",L104)))</formula>
    </cfRule>
    <cfRule type="containsText" dxfId="1201" priority="2130" operator="containsText" text="ander">
      <formula>NOT(ISERROR(SEARCH("ander",L104)))</formula>
    </cfRule>
    <cfRule type="containsText" dxfId="1200" priority="2129" operator="containsText" text="P.">
      <formula>NOT(ISERROR(SEARCH("P.",L104)))</formula>
    </cfRule>
    <cfRule type="containsText" dxfId="1199" priority="2128" stopIfTrue="1" operator="containsText" text="slecht">
      <formula>NOT(ISERROR(SEARCH("slecht",L104)))</formula>
    </cfRule>
    <cfRule type="beginsWith" dxfId="1198" priority="2127" operator="beginsWith" text="1x ■">
      <formula>LEFT(L104,LEN("1x ■"))="1x ■"</formula>
    </cfRule>
    <cfRule type="beginsWith" dxfId="1197" priority="2126" operator="beginsWith" text="2x ■">
      <formula>LEFT(L104,LEN("2x ■"))="2x ■"</formula>
    </cfRule>
    <cfRule type="containsText" dxfId="1196" priority="2125" operator="containsText" text="scan">
      <formula>NOT(ISERROR(SEARCH("scan",L104)))</formula>
    </cfRule>
  </conditionalFormatting>
  <conditionalFormatting sqref="L107">
    <cfRule type="containsText" dxfId="1195" priority="2112" operator="containsText" text="?sony?">
      <formula>NOT(ISERROR(SEARCH("?sony?",L107)))</formula>
    </cfRule>
    <cfRule type="containsText" dxfId="1194" priority="2113" operator="containsText" text="scan">
      <formula>NOT(ISERROR(SEARCH("scan",L107)))</formula>
    </cfRule>
    <cfRule type="beginsWith" dxfId="1193" priority="2114" operator="beginsWith" text="2x ■">
      <formula>LEFT(L107,LEN("2x ■"))="2x ■"</formula>
    </cfRule>
    <cfRule type="beginsWith" dxfId="1192" priority="2115" operator="beginsWith" text="1x ■">
      <formula>LEFT(L107,LEN("1x ■"))="1x ■"</formula>
    </cfRule>
    <cfRule type="containsText" dxfId="1191" priority="2116" stopIfTrue="1" operator="containsText" text="slecht">
      <formula>NOT(ISERROR(SEARCH("slecht",L107)))</formula>
    </cfRule>
    <cfRule type="containsText" dxfId="1190" priority="2117" operator="containsText" text="P.">
      <formula>NOT(ISERROR(SEARCH("P.",L107)))</formula>
    </cfRule>
    <cfRule type="containsText" dxfId="1189" priority="2118" operator="containsText" text="ander">
      <formula>NOT(ISERROR(SEARCH("ander",L107)))</formula>
    </cfRule>
    <cfRule type="containsText" dxfId="1188" priority="2106" operator="containsText" text="scan">
      <formula>NOT(ISERROR(SEARCH("scan",L107)))</formula>
    </cfRule>
    <cfRule type="beginsWith" dxfId="1187" priority="2107" operator="beginsWith" text="2x ■">
      <formula>LEFT(L107,LEN("2x ■"))="2x ■"</formula>
    </cfRule>
    <cfRule type="beginsWith" dxfId="1186" priority="2108" operator="beginsWith" text="1x ■">
      <formula>LEFT(L107,LEN("1x ■"))="1x ■"</formula>
    </cfRule>
    <cfRule type="containsText" dxfId="1185" priority="2109" stopIfTrue="1" operator="containsText" text="slecht">
      <formula>NOT(ISERROR(SEARCH("slecht",L107)))</formula>
    </cfRule>
    <cfRule type="containsText" dxfId="1184" priority="2110" operator="containsText" text="P.">
      <formula>NOT(ISERROR(SEARCH("P.",L107)))</formula>
    </cfRule>
    <cfRule type="containsText" dxfId="1183" priority="2111" operator="containsText" text="ander">
      <formula>NOT(ISERROR(SEARCH("ander",L107)))</formula>
    </cfRule>
  </conditionalFormatting>
  <conditionalFormatting sqref="L110">
    <cfRule type="containsText" dxfId="1182" priority="2092" operator="containsText" text="ander">
      <formula>NOT(ISERROR(SEARCH("ander",L110)))</formula>
    </cfRule>
    <cfRule type="containsText" dxfId="1181" priority="2091" operator="containsText" text="P.">
      <formula>NOT(ISERROR(SEARCH("P.",L110)))</formula>
    </cfRule>
    <cfRule type="containsText" dxfId="1180" priority="2090" stopIfTrue="1" operator="containsText" text="slecht">
      <formula>NOT(ISERROR(SEARCH("slecht",L110)))</formula>
    </cfRule>
    <cfRule type="beginsWith" dxfId="1179" priority="2089" operator="beginsWith" text="1x ■">
      <formula>LEFT(L110,LEN("1x ■"))="1x ■"</formula>
    </cfRule>
    <cfRule type="beginsWith" dxfId="1178" priority="2088" operator="beginsWith" text="2x ■">
      <formula>LEFT(L110,LEN("2x ■"))="2x ■"</formula>
    </cfRule>
    <cfRule type="containsText" dxfId="1177" priority="2087" operator="containsText" text="scan">
      <formula>NOT(ISERROR(SEARCH("scan",L110)))</formula>
    </cfRule>
    <cfRule type="containsText" dxfId="1176" priority="2094" operator="containsText" text="scan">
      <formula>NOT(ISERROR(SEARCH("scan",L110)))</formula>
    </cfRule>
    <cfRule type="containsText" dxfId="1175" priority="2099" operator="containsText" text="ander">
      <formula>NOT(ISERROR(SEARCH("ander",L110)))</formula>
    </cfRule>
    <cfRule type="containsText" dxfId="1174" priority="2098" operator="containsText" text="P.">
      <formula>NOT(ISERROR(SEARCH("P.",L110)))</formula>
    </cfRule>
    <cfRule type="containsText" dxfId="1173" priority="2097" stopIfTrue="1" operator="containsText" text="slecht">
      <formula>NOT(ISERROR(SEARCH("slecht",L110)))</formula>
    </cfRule>
    <cfRule type="beginsWith" dxfId="1172" priority="2096" operator="beginsWith" text="1x ■">
      <formula>LEFT(L110,LEN("1x ■"))="1x ■"</formula>
    </cfRule>
    <cfRule type="beginsWith" dxfId="1171" priority="2095" operator="beginsWith" text="2x ■">
      <formula>LEFT(L110,LEN("2x ■"))="2x ■"</formula>
    </cfRule>
    <cfRule type="containsText" dxfId="1170" priority="2093" operator="containsText" text="?sony?">
      <formula>NOT(ISERROR(SEARCH("?sony?",L110)))</formula>
    </cfRule>
  </conditionalFormatting>
  <conditionalFormatting sqref="L121">
    <cfRule type="containsText" dxfId="1169" priority="2060" operator="containsText" text="ander">
      <formula>NOT(ISERROR(SEARCH("ander",L121)))</formula>
    </cfRule>
    <cfRule type="containsText" dxfId="1168" priority="2059" operator="containsText" text="P.">
      <formula>NOT(ISERROR(SEARCH("P.",L121)))</formula>
    </cfRule>
    <cfRule type="containsText" dxfId="1167" priority="2058" stopIfTrue="1" operator="containsText" text="slecht">
      <formula>NOT(ISERROR(SEARCH("slecht",L121)))</formula>
    </cfRule>
    <cfRule type="beginsWith" dxfId="1166" priority="2057" operator="beginsWith" text="1x ■">
      <formula>LEFT(L121,LEN("1x ■"))="1x ■"</formula>
    </cfRule>
    <cfRule type="beginsWith" dxfId="1165" priority="2056" operator="beginsWith" text="2x ■">
      <formula>LEFT(L121,LEN("2x ■"))="2x ■"</formula>
    </cfRule>
    <cfRule type="containsText" dxfId="1164" priority="2055" operator="containsText" text="scan">
      <formula>NOT(ISERROR(SEARCH("scan",L121)))</formula>
    </cfRule>
    <cfRule type="containsText" dxfId="1163" priority="2054" operator="containsText" text="?sony?">
      <formula>NOT(ISERROR(SEARCH("?sony?",L121)))</formula>
    </cfRule>
  </conditionalFormatting>
  <conditionalFormatting sqref="L121:L122">
    <cfRule type="containsText" dxfId="1162" priority="2042" operator="containsText" text="scan">
      <formula>NOT(ISERROR(SEARCH("scan",L121)))</formula>
    </cfRule>
    <cfRule type="containsText" dxfId="1161" priority="2047" operator="containsText" text="ander">
      <formula>NOT(ISERROR(SEARCH("ander",L121)))</formula>
    </cfRule>
    <cfRule type="beginsWith" dxfId="1160" priority="2043" operator="beginsWith" text="2x ■">
      <formula>LEFT(L121,LEN("2x ■"))="2x ■"</formula>
    </cfRule>
    <cfRule type="beginsWith" dxfId="1159" priority="2044" operator="beginsWith" text="1x ■">
      <formula>LEFT(L121,LEN("1x ■"))="1x ■"</formula>
    </cfRule>
    <cfRule type="containsText" dxfId="1158" priority="2045" stopIfTrue="1" operator="containsText" text="slecht">
      <formula>NOT(ISERROR(SEARCH("slecht",L121)))</formula>
    </cfRule>
    <cfRule type="containsText" dxfId="1157" priority="2046" operator="containsText" text="P.">
      <formula>NOT(ISERROR(SEARCH("P.",L121)))</formula>
    </cfRule>
  </conditionalFormatting>
  <conditionalFormatting sqref="L122">
    <cfRule type="containsText" dxfId="1156" priority="2041" operator="containsText" text="?sony?">
      <formula>NOT(ISERROR(SEARCH("?sony?",L122)))</formula>
    </cfRule>
  </conditionalFormatting>
  <conditionalFormatting sqref="L122:L123">
    <cfRule type="beginsWith" dxfId="1155" priority="2030" operator="beginsWith" text="2x ■">
      <formula>LEFT(L122,LEN("2x ■"))="2x ■"</formula>
    </cfRule>
    <cfRule type="containsText" dxfId="1154" priority="2029" operator="containsText" text="scan">
      <formula>NOT(ISERROR(SEARCH("scan",L122)))</formula>
    </cfRule>
    <cfRule type="containsText" dxfId="1153" priority="2034" operator="containsText" text="ander">
      <formula>NOT(ISERROR(SEARCH("ander",L122)))</formula>
    </cfRule>
    <cfRule type="containsText" dxfId="1152" priority="2033" operator="containsText" text="P.">
      <formula>NOT(ISERROR(SEARCH("P.",L122)))</formula>
    </cfRule>
    <cfRule type="containsText" dxfId="1151" priority="2032" stopIfTrue="1" operator="containsText" text="slecht">
      <formula>NOT(ISERROR(SEARCH("slecht",L122)))</formula>
    </cfRule>
    <cfRule type="beginsWith" dxfId="1150" priority="2031" operator="beginsWith" text="1x ■">
      <formula>LEFT(L122,LEN("1x ■"))="1x ■"</formula>
    </cfRule>
  </conditionalFormatting>
  <conditionalFormatting sqref="L123">
    <cfRule type="containsText" dxfId="1149" priority="2028" operator="containsText" text="?sony?">
      <formula>NOT(ISERROR(SEARCH("?sony?",L123)))</formula>
    </cfRule>
  </conditionalFormatting>
  <conditionalFormatting sqref="L123:L124">
    <cfRule type="containsText" dxfId="1148" priority="2016" operator="containsText" text="ander">
      <formula>NOT(ISERROR(SEARCH("ander",L123)))</formula>
    </cfRule>
    <cfRule type="containsText" dxfId="1147" priority="2015" operator="containsText" text="P.">
      <formula>NOT(ISERROR(SEARCH("P.",L123)))</formula>
    </cfRule>
    <cfRule type="containsText" dxfId="1146" priority="2014" stopIfTrue="1" operator="containsText" text="slecht">
      <formula>NOT(ISERROR(SEARCH("slecht",L123)))</formula>
    </cfRule>
    <cfRule type="beginsWith" dxfId="1145" priority="2013" operator="beginsWith" text="1x ■">
      <formula>LEFT(L123,LEN("1x ■"))="1x ■"</formula>
    </cfRule>
    <cfRule type="beginsWith" dxfId="1144" priority="2012" operator="beginsWith" text="2x ■">
      <formula>LEFT(L123,LEN("2x ■"))="2x ■"</formula>
    </cfRule>
    <cfRule type="containsText" dxfId="1143" priority="2011" operator="containsText" text="scan">
      <formula>NOT(ISERROR(SEARCH("scan",L123)))</formula>
    </cfRule>
  </conditionalFormatting>
  <conditionalFormatting sqref="L124">
    <cfRule type="containsText" dxfId="1142" priority="2010" operator="containsText" text="?sony?">
      <formula>NOT(ISERROR(SEARCH("?sony?",L124)))</formula>
    </cfRule>
    <cfRule type="containsText" dxfId="1141" priority="2009" operator="containsText" text="ander">
      <formula>NOT(ISERROR(SEARCH("ander",L124)))</formula>
    </cfRule>
    <cfRule type="containsText" dxfId="1140" priority="2007" stopIfTrue="1" operator="containsText" text="slecht">
      <formula>NOT(ISERROR(SEARCH("slecht",L124)))</formula>
    </cfRule>
    <cfRule type="beginsWith" dxfId="1139" priority="2006" operator="beginsWith" text="1x ■">
      <formula>LEFT(L124,LEN("1x ■"))="1x ■"</formula>
    </cfRule>
    <cfRule type="beginsWith" dxfId="1138" priority="2005" operator="beginsWith" text="2x ■">
      <formula>LEFT(L124,LEN("2x ■"))="2x ■"</formula>
    </cfRule>
    <cfRule type="containsText" dxfId="1137" priority="2004" operator="containsText" text="scan">
      <formula>NOT(ISERROR(SEARCH("scan",L124)))</formula>
    </cfRule>
    <cfRule type="containsText" dxfId="1136" priority="2008" operator="containsText" text="P.">
      <formula>NOT(ISERROR(SEARCH("P.",L124)))</formula>
    </cfRule>
  </conditionalFormatting>
  <conditionalFormatting sqref="L127">
    <cfRule type="beginsWith" dxfId="1135" priority="1993" operator="beginsWith" text="2x ■">
      <formula>LEFT(L127,LEN("2x ■"))="2x ■"</formula>
    </cfRule>
    <cfRule type="beginsWith" dxfId="1134" priority="1994" operator="beginsWith" text="1x ■">
      <formula>LEFT(L127,LEN("1x ■"))="1x ■"</formula>
    </cfRule>
    <cfRule type="containsText" dxfId="1133" priority="1995" stopIfTrue="1" operator="containsText" text="slecht">
      <formula>NOT(ISERROR(SEARCH("slecht",L127)))</formula>
    </cfRule>
    <cfRule type="containsText" dxfId="1132" priority="1996" operator="containsText" text="P.">
      <formula>NOT(ISERROR(SEARCH("P.",L127)))</formula>
    </cfRule>
    <cfRule type="containsText" dxfId="1131" priority="1992" operator="containsText" text="scan">
      <formula>NOT(ISERROR(SEARCH("scan",L127)))</formula>
    </cfRule>
    <cfRule type="containsText" dxfId="1130" priority="1991" operator="containsText" text="?sony?">
      <formula>NOT(ISERROR(SEARCH("?sony?",L127)))</formula>
    </cfRule>
    <cfRule type="containsText" dxfId="1129" priority="1990" operator="containsText" text="ander">
      <formula>NOT(ISERROR(SEARCH("ander",L127)))</formula>
    </cfRule>
    <cfRule type="containsText" dxfId="1128" priority="1989" operator="containsText" text="P.">
      <formula>NOT(ISERROR(SEARCH("P.",L127)))</formula>
    </cfRule>
    <cfRule type="containsText" dxfId="1127" priority="1988" stopIfTrue="1" operator="containsText" text="slecht">
      <formula>NOT(ISERROR(SEARCH("slecht",L127)))</formula>
    </cfRule>
    <cfRule type="beginsWith" dxfId="1126" priority="1987" operator="beginsWith" text="1x ■">
      <formula>LEFT(L127,LEN("1x ■"))="1x ■"</formula>
    </cfRule>
    <cfRule type="beginsWith" dxfId="1125" priority="1986" operator="beginsWith" text="2x ■">
      <formula>LEFT(L127,LEN("2x ■"))="2x ■"</formula>
    </cfRule>
    <cfRule type="containsText" dxfId="1124" priority="1985" operator="containsText" text="scan">
      <formula>NOT(ISERROR(SEARCH("scan",L127)))</formula>
    </cfRule>
    <cfRule type="containsText" dxfId="1123" priority="1997" operator="containsText" text="ander">
      <formula>NOT(ISERROR(SEARCH("ander",L127)))</formula>
    </cfRule>
  </conditionalFormatting>
  <conditionalFormatting sqref="L130">
    <cfRule type="containsText" dxfId="1122" priority="1977" operator="containsText" text="P.">
      <formula>NOT(ISERROR(SEARCH("P.",L130)))</formula>
    </cfRule>
    <cfRule type="containsText" dxfId="1121" priority="1976" stopIfTrue="1" operator="containsText" text="slecht">
      <formula>NOT(ISERROR(SEARCH("slecht",L130)))</formula>
    </cfRule>
    <cfRule type="beginsWith" dxfId="1120" priority="1975" operator="beginsWith" text="1x ■">
      <formula>LEFT(L130,LEN("1x ■"))="1x ■"</formula>
    </cfRule>
    <cfRule type="beginsWith" dxfId="1119" priority="1974" operator="beginsWith" text="2x ■">
      <formula>LEFT(L130,LEN("2x ■"))="2x ■"</formula>
    </cfRule>
    <cfRule type="containsText" dxfId="1118" priority="1973" operator="containsText" text="scan">
      <formula>NOT(ISERROR(SEARCH("scan",L130)))</formula>
    </cfRule>
    <cfRule type="containsText" dxfId="1117" priority="1972" operator="containsText" text="?sony?">
      <formula>NOT(ISERROR(SEARCH("?sony?",L130)))</formula>
    </cfRule>
    <cfRule type="containsText" dxfId="1116" priority="1978" operator="containsText" text="ander">
      <formula>NOT(ISERROR(SEARCH("ander",L130)))</formula>
    </cfRule>
  </conditionalFormatting>
  <conditionalFormatting sqref="L130:L131">
    <cfRule type="containsText" dxfId="1115" priority="1960" operator="containsText" text="ander">
      <formula>NOT(ISERROR(SEARCH("ander",L130)))</formula>
    </cfRule>
    <cfRule type="containsText" dxfId="1114" priority="1958" stopIfTrue="1" operator="containsText" text="slecht">
      <formula>NOT(ISERROR(SEARCH("slecht",L130)))</formula>
    </cfRule>
    <cfRule type="beginsWith" dxfId="1113" priority="1957" operator="beginsWith" text="1x ■">
      <formula>LEFT(L130,LEN("1x ■"))="1x ■"</formula>
    </cfRule>
    <cfRule type="beginsWith" dxfId="1112" priority="1956" operator="beginsWith" text="2x ■">
      <formula>LEFT(L130,LEN("2x ■"))="2x ■"</formula>
    </cfRule>
    <cfRule type="containsText" dxfId="1111" priority="1955" operator="containsText" text="scan">
      <formula>NOT(ISERROR(SEARCH("scan",L130)))</formula>
    </cfRule>
    <cfRule type="containsText" dxfId="1110" priority="1959" operator="containsText" text="P.">
      <formula>NOT(ISERROR(SEARCH("P.",L130)))</formula>
    </cfRule>
  </conditionalFormatting>
  <conditionalFormatting sqref="L131">
    <cfRule type="containsText" dxfId="1109" priority="1954" operator="containsText" text="?sony?">
      <formula>NOT(ISERROR(SEARCH("?sony?",L131)))</formula>
    </cfRule>
    <cfRule type="containsText" dxfId="1108" priority="1953" operator="containsText" text="ander">
      <formula>NOT(ISERROR(SEARCH("ander",L131)))</formula>
    </cfRule>
    <cfRule type="containsText" dxfId="1107" priority="1952" operator="containsText" text="P.">
      <formula>NOT(ISERROR(SEARCH("P.",L131)))</formula>
    </cfRule>
    <cfRule type="containsText" dxfId="1106" priority="1951" stopIfTrue="1" operator="containsText" text="slecht">
      <formula>NOT(ISERROR(SEARCH("slecht",L131)))</formula>
    </cfRule>
    <cfRule type="beginsWith" dxfId="1105" priority="1950" operator="beginsWith" text="1x ■">
      <formula>LEFT(L131,LEN("1x ■"))="1x ■"</formula>
    </cfRule>
    <cfRule type="beginsWith" dxfId="1104" priority="1949" operator="beginsWith" text="2x ■">
      <formula>LEFT(L131,LEN("2x ■"))="2x ■"</formula>
    </cfRule>
    <cfRule type="containsText" dxfId="1103" priority="1948" operator="containsText" text="scan">
      <formula>NOT(ISERROR(SEARCH("scan",L131)))</formula>
    </cfRule>
  </conditionalFormatting>
  <conditionalFormatting sqref="L138">
    <cfRule type="containsText" dxfId="1102" priority="1921" operator="containsText" text="scan">
      <formula>NOT(ISERROR(SEARCH("scan",L138)))</formula>
    </cfRule>
    <cfRule type="containsText" dxfId="1101" priority="1933" operator="containsText" text="ander">
      <formula>NOT(ISERROR(SEARCH("ander",L138)))</formula>
    </cfRule>
    <cfRule type="containsText" dxfId="1100" priority="1932" operator="containsText" text="P.">
      <formula>NOT(ISERROR(SEARCH("P.",L138)))</formula>
    </cfRule>
    <cfRule type="containsText" dxfId="1099" priority="1931" stopIfTrue="1" operator="containsText" text="slecht">
      <formula>NOT(ISERROR(SEARCH("slecht",L138)))</formula>
    </cfRule>
    <cfRule type="beginsWith" dxfId="1098" priority="1930" operator="beginsWith" text="1x ■">
      <formula>LEFT(L138,LEN("1x ■"))="1x ■"</formula>
    </cfRule>
    <cfRule type="beginsWith" dxfId="1097" priority="1929" operator="beginsWith" text="2x ■">
      <formula>LEFT(L138,LEN("2x ■"))="2x ■"</formula>
    </cfRule>
    <cfRule type="containsText" dxfId="1096" priority="1928" operator="containsText" text="scan">
      <formula>NOT(ISERROR(SEARCH("scan",L138)))</formula>
    </cfRule>
    <cfRule type="containsText" dxfId="1095" priority="1927" operator="containsText" text="?sony?">
      <formula>NOT(ISERROR(SEARCH("?sony?",L138)))</formula>
    </cfRule>
    <cfRule type="containsText" dxfId="1094" priority="1926" operator="containsText" text="ander">
      <formula>NOT(ISERROR(SEARCH("ander",L138)))</formula>
    </cfRule>
    <cfRule type="containsText" dxfId="1093" priority="1925" operator="containsText" text="P.">
      <formula>NOT(ISERROR(SEARCH("P.",L138)))</formula>
    </cfRule>
    <cfRule type="containsText" dxfId="1092" priority="1924" stopIfTrue="1" operator="containsText" text="slecht">
      <formula>NOT(ISERROR(SEARCH("slecht",L138)))</formula>
    </cfRule>
    <cfRule type="beginsWith" dxfId="1091" priority="1923" operator="beginsWith" text="1x ■">
      <formula>LEFT(L138,LEN("1x ■"))="1x ■"</formula>
    </cfRule>
    <cfRule type="beginsWith" dxfId="1090" priority="1922" operator="beginsWith" text="2x ■">
      <formula>LEFT(L138,LEN("2x ■"))="2x ■"</formula>
    </cfRule>
  </conditionalFormatting>
  <conditionalFormatting sqref="L141">
    <cfRule type="containsText" dxfId="1089" priority="1909" operator="containsText" text="scan">
      <formula>NOT(ISERROR(SEARCH("scan",L141)))</formula>
    </cfRule>
    <cfRule type="beginsWith" dxfId="1088" priority="1911" operator="beginsWith" text="1x ■">
      <formula>LEFT(L141,LEN("1x ■"))="1x ■"</formula>
    </cfRule>
    <cfRule type="containsText" dxfId="1087" priority="1912" stopIfTrue="1" operator="containsText" text="slecht">
      <formula>NOT(ISERROR(SEARCH("slecht",L141)))</formula>
    </cfRule>
    <cfRule type="containsText" dxfId="1086" priority="1913" operator="containsText" text="P.">
      <formula>NOT(ISERROR(SEARCH("P.",L141)))</formula>
    </cfRule>
    <cfRule type="containsText" dxfId="1085" priority="1908" operator="containsText" text="?sony?">
      <formula>NOT(ISERROR(SEARCH("?sony?",L141)))</formula>
    </cfRule>
    <cfRule type="containsText" dxfId="1084" priority="1914" operator="containsText" text="ander">
      <formula>NOT(ISERROR(SEARCH("ander",L141)))</formula>
    </cfRule>
    <cfRule type="beginsWith" dxfId="1083" priority="1910" operator="beginsWith" text="2x ■">
      <formula>LEFT(L141,LEN("2x ■"))="2x ■"</formula>
    </cfRule>
  </conditionalFormatting>
  <conditionalFormatting sqref="L141:L142">
    <cfRule type="containsText" dxfId="1082" priority="1891" operator="containsText" text="scan">
      <formula>NOT(ISERROR(SEARCH("scan",L141)))</formula>
    </cfRule>
    <cfRule type="beginsWith" dxfId="1081" priority="1892" operator="beginsWith" text="2x ■">
      <formula>LEFT(L141,LEN("2x ■"))="2x ■"</formula>
    </cfRule>
    <cfRule type="beginsWith" dxfId="1080" priority="1893" operator="beginsWith" text="1x ■">
      <formula>LEFT(L141,LEN("1x ■"))="1x ■"</formula>
    </cfRule>
    <cfRule type="containsText" dxfId="1079" priority="1894" stopIfTrue="1" operator="containsText" text="slecht">
      <formula>NOT(ISERROR(SEARCH("slecht",L141)))</formula>
    </cfRule>
    <cfRule type="containsText" dxfId="1078" priority="1895" operator="containsText" text="P.">
      <formula>NOT(ISERROR(SEARCH("P.",L141)))</formula>
    </cfRule>
    <cfRule type="containsText" dxfId="1077" priority="1896" operator="containsText" text="ander">
      <formula>NOT(ISERROR(SEARCH("ander",L141)))</formula>
    </cfRule>
  </conditionalFormatting>
  <conditionalFormatting sqref="L142">
    <cfRule type="beginsWith" dxfId="1076" priority="1886" operator="beginsWith" text="1x ■">
      <formula>LEFT(L142,LEN("1x ■"))="1x ■"</formula>
    </cfRule>
    <cfRule type="containsText" dxfId="1075" priority="1888" operator="containsText" text="P.">
      <formula>NOT(ISERROR(SEARCH("P.",L142)))</formula>
    </cfRule>
    <cfRule type="containsText" dxfId="1074" priority="1889" operator="containsText" text="ander">
      <formula>NOT(ISERROR(SEARCH("ander",L142)))</formula>
    </cfRule>
    <cfRule type="containsText" dxfId="1073" priority="1890" operator="containsText" text="?sony?">
      <formula>NOT(ISERROR(SEARCH("?sony?",L142)))</formula>
    </cfRule>
    <cfRule type="containsText" dxfId="1072" priority="1887" stopIfTrue="1" operator="containsText" text="slecht">
      <formula>NOT(ISERROR(SEARCH("slecht",L142)))</formula>
    </cfRule>
    <cfRule type="beginsWith" dxfId="1071" priority="1885" operator="beginsWith" text="2x ■">
      <formula>LEFT(L142,LEN("2x ■"))="2x ■"</formula>
    </cfRule>
    <cfRule type="containsText" dxfId="1070" priority="1884" operator="containsText" text="scan">
      <formula>NOT(ISERROR(SEARCH("scan",L142)))</formula>
    </cfRule>
  </conditionalFormatting>
  <conditionalFormatting sqref="L146">
    <cfRule type="containsText" dxfId="1069" priority="1865" operator="containsText" text="?sony?">
      <formula>NOT(ISERROR(SEARCH("?sony?",L146)))</formula>
    </cfRule>
    <cfRule type="containsText" dxfId="1068" priority="1866" operator="containsText" text="scan">
      <formula>NOT(ISERROR(SEARCH("scan",L146)))</formula>
    </cfRule>
    <cfRule type="beginsWith" dxfId="1067" priority="1867" operator="beginsWith" text="2x ■">
      <formula>LEFT(L146,LEN("2x ■"))="2x ■"</formula>
    </cfRule>
    <cfRule type="beginsWith" dxfId="1066" priority="1868" operator="beginsWith" text="1x ■">
      <formula>LEFT(L146,LEN("1x ■"))="1x ■"</formula>
    </cfRule>
    <cfRule type="containsText" dxfId="1065" priority="1869" stopIfTrue="1" operator="containsText" text="slecht">
      <formula>NOT(ISERROR(SEARCH("slecht",L146)))</formula>
    </cfRule>
    <cfRule type="containsText" dxfId="1064" priority="1870" operator="containsText" text="P.">
      <formula>NOT(ISERROR(SEARCH("P.",L146)))</formula>
    </cfRule>
    <cfRule type="containsText" dxfId="1063" priority="1871" operator="containsText" text="ander">
      <formula>NOT(ISERROR(SEARCH("ander",L146)))</formula>
    </cfRule>
  </conditionalFormatting>
  <conditionalFormatting sqref="L146:L147">
    <cfRule type="containsText" dxfId="1062" priority="1856" stopIfTrue="1" operator="containsText" text="slecht">
      <formula>NOT(ISERROR(SEARCH("slecht",L146)))</formula>
    </cfRule>
    <cfRule type="containsText" dxfId="1061" priority="1857" operator="containsText" text="P.">
      <formula>NOT(ISERROR(SEARCH("P.",L146)))</formula>
    </cfRule>
    <cfRule type="containsText" dxfId="1060" priority="1858" operator="containsText" text="ander">
      <formula>NOT(ISERROR(SEARCH("ander",L146)))</formula>
    </cfRule>
    <cfRule type="containsText" dxfId="1059" priority="1853" operator="containsText" text="scan">
      <formula>NOT(ISERROR(SEARCH("scan",L146)))</formula>
    </cfRule>
    <cfRule type="beginsWith" dxfId="1058" priority="1855" operator="beginsWith" text="1x ■">
      <formula>LEFT(L146,LEN("1x ■"))="1x ■"</formula>
    </cfRule>
    <cfRule type="beginsWith" dxfId="1057" priority="1854" operator="beginsWith" text="2x ■">
      <formula>LEFT(L146,LEN("2x ■"))="2x ■"</formula>
    </cfRule>
  </conditionalFormatting>
  <conditionalFormatting sqref="L147">
    <cfRule type="containsText" dxfId="1056" priority="1852" operator="containsText" text="?sony?">
      <formula>NOT(ISERROR(SEARCH("?sony?",L147)))</formula>
    </cfRule>
  </conditionalFormatting>
  <conditionalFormatting sqref="L147:L148">
    <cfRule type="beginsWith" dxfId="1055" priority="1842" operator="beginsWith" text="1x ■">
      <formula>LEFT(L147,LEN("1x ■"))="1x ■"</formula>
    </cfRule>
    <cfRule type="containsText" dxfId="1054" priority="1843" stopIfTrue="1" operator="containsText" text="slecht">
      <formula>NOT(ISERROR(SEARCH("slecht",L147)))</formula>
    </cfRule>
    <cfRule type="containsText" dxfId="1053" priority="1844" operator="containsText" text="P.">
      <formula>NOT(ISERROR(SEARCH("P.",L147)))</formula>
    </cfRule>
    <cfRule type="containsText" dxfId="1052" priority="1845" operator="containsText" text="ander">
      <formula>NOT(ISERROR(SEARCH("ander",L147)))</formula>
    </cfRule>
    <cfRule type="containsText" dxfId="1051" priority="1840" operator="containsText" text="scan">
      <formula>NOT(ISERROR(SEARCH("scan",L147)))</formula>
    </cfRule>
    <cfRule type="beginsWith" dxfId="1050" priority="1841" operator="beginsWith" text="2x ■">
      <formula>LEFT(L147,LEN("2x ■"))="2x ■"</formula>
    </cfRule>
  </conditionalFormatting>
  <conditionalFormatting sqref="L148">
    <cfRule type="containsText" dxfId="1049" priority="1837" operator="containsText" text="P.">
      <formula>NOT(ISERROR(SEARCH("P.",L148)))</formula>
    </cfRule>
    <cfRule type="containsText" dxfId="1048" priority="1838" operator="containsText" text="ander">
      <formula>NOT(ISERROR(SEARCH("ander",L148)))</formula>
    </cfRule>
    <cfRule type="containsText" dxfId="1047" priority="1839" operator="containsText" text="?sony?">
      <formula>NOT(ISERROR(SEARCH("?sony?",L148)))</formula>
    </cfRule>
    <cfRule type="containsText" dxfId="1046" priority="1833" operator="containsText" text="scan">
      <formula>NOT(ISERROR(SEARCH("scan",L148)))</formula>
    </cfRule>
    <cfRule type="beginsWith" dxfId="1045" priority="1834" operator="beginsWith" text="2x ■">
      <formula>LEFT(L148,LEN("2x ■"))="2x ■"</formula>
    </cfRule>
    <cfRule type="beginsWith" dxfId="1044" priority="1835" operator="beginsWith" text="1x ■">
      <formula>LEFT(L148,LEN("1x ■"))="1x ■"</formula>
    </cfRule>
    <cfRule type="containsText" dxfId="1043" priority="1836" stopIfTrue="1" operator="containsText" text="slecht">
      <formula>NOT(ISERROR(SEARCH("slecht",L148)))</formula>
    </cfRule>
  </conditionalFormatting>
  <conditionalFormatting sqref="L151">
    <cfRule type="beginsWith" dxfId="1042" priority="1815" operator="beginsWith" text="2x ■">
      <formula>LEFT(L151,LEN("2x ■"))="2x ■"</formula>
    </cfRule>
    <cfRule type="containsText" dxfId="1041" priority="1814" operator="containsText" text="scan">
      <formula>NOT(ISERROR(SEARCH("scan",L151)))</formula>
    </cfRule>
    <cfRule type="beginsWith" dxfId="1040" priority="1816" operator="beginsWith" text="1x ■">
      <formula>LEFT(L151,LEN("1x ■"))="1x ■"</formula>
    </cfRule>
    <cfRule type="containsText" dxfId="1039" priority="1817" stopIfTrue="1" operator="containsText" text="slecht">
      <formula>NOT(ISERROR(SEARCH("slecht",L151)))</formula>
    </cfRule>
    <cfRule type="containsText" dxfId="1038" priority="1818" operator="containsText" text="P.">
      <formula>NOT(ISERROR(SEARCH("P.",L151)))</formula>
    </cfRule>
    <cfRule type="containsText" dxfId="1037" priority="1819" operator="containsText" text="ander">
      <formula>NOT(ISERROR(SEARCH("ander",L151)))</formula>
    </cfRule>
    <cfRule type="containsText" dxfId="1036" priority="1820" operator="containsText" text="?sony?">
      <formula>NOT(ISERROR(SEARCH("?sony?",L151)))</formula>
    </cfRule>
    <cfRule type="containsText" dxfId="1035" priority="1821" operator="containsText" text="scan">
      <formula>NOT(ISERROR(SEARCH("scan",L151)))</formula>
    </cfRule>
    <cfRule type="beginsWith" dxfId="1034" priority="1822" operator="beginsWith" text="2x ■">
      <formula>LEFT(L151,LEN("2x ■"))="2x ■"</formula>
    </cfRule>
    <cfRule type="beginsWith" dxfId="1033" priority="1823" operator="beginsWith" text="1x ■">
      <formula>LEFT(L151,LEN("1x ■"))="1x ■"</formula>
    </cfRule>
    <cfRule type="containsText" dxfId="1032" priority="1824" stopIfTrue="1" operator="containsText" text="slecht">
      <formula>NOT(ISERROR(SEARCH("slecht",L151)))</formula>
    </cfRule>
    <cfRule type="containsText" dxfId="1031" priority="1825" operator="containsText" text="P.">
      <formula>NOT(ISERROR(SEARCH("P.",L151)))</formula>
    </cfRule>
    <cfRule type="containsText" dxfId="1030" priority="1826" operator="containsText" text="ander">
      <formula>NOT(ISERROR(SEARCH("ander",L151)))</formula>
    </cfRule>
  </conditionalFormatting>
  <conditionalFormatting sqref="L155">
    <cfRule type="containsText" dxfId="1029" priority="1795" operator="containsText" text="?sony?">
      <formula>NOT(ISERROR(SEARCH("?sony?",L155)))</formula>
    </cfRule>
    <cfRule type="beginsWith" dxfId="1028" priority="1797" operator="beginsWith" text="2x ■">
      <formula>LEFT(L155,LEN("2x ■"))="2x ■"</formula>
    </cfRule>
    <cfRule type="beginsWith" dxfId="1027" priority="1798" operator="beginsWith" text="1x ■">
      <formula>LEFT(L155,LEN("1x ■"))="1x ■"</formula>
    </cfRule>
    <cfRule type="containsText" dxfId="1026" priority="1799" stopIfTrue="1" operator="containsText" text="slecht">
      <formula>NOT(ISERROR(SEARCH("slecht",L155)))</formula>
    </cfRule>
    <cfRule type="containsText" dxfId="1025" priority="1800" operator="containsText" text="P.">
      <formula>NOT(ISERROR(SEARCH("P.",L155)))</formula>
    </cfRule>
    <cfRule type="containsText" dxfId="1024" priority="1801" operator="containsText" text="ander">
      <formula>NOT(ISERROR(SEARCH("ander",L155)))</formula>
    </cfRule>
    <cfRule type="containsText" dxfId="1023" priority="1796" operator="containsText" text="scan">
      <formula>NOT(ISERROR(SEARCH("scan",L155)))</formula>
    </cfRule>
  </conditionalFormatting>
  <conditionalFormatting sqref="L155:L156">
    <cfRule type="beginsWith" dxfId="1022" priority="1785" operator="beginsWith" text="1x ■">
      <formula>LEFT(L155,LEN("1x ■"))="1x ■"</formula>
    </cfRule>
    <cfRule type="containsText" dxfId="1021" priority="1786" stopIfTrue="1" operator="containsText" text="slecht">
      <formula>NOT(ISERROR(SEARCH("slecht",L155)))</formula>
    </cfRule>
    <cfRule type="containsText" dxfId="1020" priority="1787" operator="containsText" text="P.">
      <formula>NOT(ISERROR(SEARCH("P.",L155)))</formula>
    </cfRule>
    <cfRule type="containsText" dxfId="1019" priority="1788" operator="containsText" text="ander">
      <formula>NOT(ISERROR(SEARCH("ander",L155)))</formula>
    </cfRule>
    <cfRule type="beginsWith" dxfId="1018" priority="1784" operator="beginsWith" text="2x ■">
      <formula>LEFT(L155,LEN("2x ■"))="2x ■"</formula>
    </cfRule>
    <cfRule type="containsText" dxfId="1017" priority="1783" operator="containsText" text="scan">
      <formula>NOT(ISERROR(SEARCH("scan",L155)))</formula>
    </cfRule>
  </conditionalFormatting>
  <conditionalFormatting sqref="L156">
    <cfRule type="containsText" dxfId="1016" priority="1782" operator="containsText" text="?sony?">
      <formula>NOT(ISERROR(SEARCH("?sony?",L156)))</formula>
    </cfRule>
  </conditionalFormatting>
  <conditionalFormatting sqref="L156:L157">
    <cfRule type="beginsWith" dxfId="1015" priority="1771" operator="beginsWith" text="2x ■">
      <formula>LEFT(L156,LEN("2x ■"))="2x ■"</formula>
    </cfRule>
    <cfRule type="containsText" dxfId="1014" priority="1773" stopIfTrue="1" operator="containsText" text="slecht">
      <formula>NOT(ISERROR(SEARCH("slecht",L156)))</formula>
    </cfRule>
    <cfRule type="containsText" dxfId="1013" priority="1774" operator="containsText" text="P.">
      <formula>NOT(ISERROR(SEARCH("P.",L156)))</formula>
    </cfRule>
    <cfRule type="containsText" dxfId="1012" priority="1775" operator="containsText" text="ander">
      <formula>NOT(ISERROR(SEARCH("ander",L156)))</formula>
    </cfRule>
    <cfRule type="containsText" dxfId="1011" priority="1770" operator="containsText" text="scan">
      <formula>NOT(ISERROR(SEARCH("scan",L156)))</formula>
    </cfRule>
    <cfRule type="beginsWith" dxfId="1010" priority="1772" operator="beginsWith" text="1x ■">
      <formula>LEFT(L156,LEN("1x ■"))="1x ■"</formula>
    </cfRule>
  </conditionalFormatting>
  <conditionalFormatting sqref="L157">
    <cfRule type="containsText" dxfId="1009" priority="1767" operator="containsText" text="P.">
      <formula>NOT(ISERROR(SEARCH("P.",L157)))</formula>
    </cfRule>
    <cfRule type="containsText" dxfId="1008" priority="1766" stopIfTrue="1" operator="containsText" text="slecht">
      <formula>NOT(ISERROR(SEARCH("slecht",L157)))</formula>
    </cfRule>
    <cfRule type="beginsWith" dxfId="1007" priority="1765" operator="beginsWith" text="1x ■">
      <formula>LEFT(L157,LEN("1x ■"))="1x ■"</formula>
    </cfRule>
    <cfRule type="beginsWith" dxfId="1006" priority="1764" operator="beginsWith" text="2x ■">
      <formula>LEFT(L157,LEN("2x ■"))="2x ■"</formula>
    </cfRule>
    <cfRule type="containsText" dxfId="1005" priority="1769" operator="containsText" text="?sony?">
      <formula>NOT(ISERROR(SEARCH("?sony?",L157)))</formula>
    </cfRule>
    <cfRule type="containsText" dxfId="1004" priority="1768" operator="containsText" text="ander">
      <formula>NOT(ISERROR(SEARCH("ander",L157)))</formula>
    </cfRule>
    <cfRule type="containsText" dxfId="1003" priority="1763" operator="containsText" text="scan">
      <formula>NOT(ISERROR(SEARCH("scan",L157)))</formula>
    </cfRule>
  </conditionalFormatting>
  <conditionalFormatting sqref="L173">
    <cfRule type="containsText" dxfId="1002" priority="1721" operator="containsText" text="ander">
      <formula>NOT(ISERROR(SEARCH("ander",L173)))</formula>
    </cfRule>
    <cfRule type="containsText" dxfId="1001" priority="1720" operator="containsText" text="P.">
      <formula>NOT(ISERROR(SEARCH("P.",L173)))</formula>
    </cfRule>
    <cfRule type="containsText" dxfId="1000" priority="1719" stopIfTrue="1" operator="containsText" text="slecht">
      <formula>NOT(ISERROR(SEARCH("slecht",L173)))</formula>
    </cfRule>
    <cfRule type="containsText" dxfId="999" priority="1715" operator="containsText" text="?sony?">
      <formula>NOT(ISERROR(SEARCH("?sony?",L173)))</formula>
    </cfRule>
    <cfRule type="containsText" dxfId="998" priority="1714" operator="containsText" text="ander">
      <formula>NOT(ISERROR(SEARCH("ander",L173)))</formula>
    </cfRule>
    <cfRule type="containsText" dxfId="997" priority="1713" operator="containsText" text="P.">
      <formula>NOT(ISERROR(SEARCH("P.",L173)))</formula>
    </cfRule>
    <cfRule type="containsText" dxfId="996" priority="1712" stopIfTrue="1" operator="containsText" text="slecht">
      <formula>NOT(ISERROR(SEARCH("slecht",L173)))</formula>
    </cfRule>
    <cfRule type="beginsWith" dxfId="995" priority="1711" operator="beginsWith" text="1x ■">
      <formula>LEFT(L173,LEN("1x ■"))="1x ■"</formula>
    </cfRule>
    <cfRule type="containsText" dxfId="994" priority="1716" operator="containsText" text="scan">
      <formula>NOT(ISERROR(SEARCH("scan",L173)))</formula>
    </cfRule>
    <cfRule type="beginsWith" dxfId="993" priority="1718" operator="beginsWith" text="1x ■">
      <formula>LEFT(L173,LEN("1x ■"))="1x ■"</formula>
    </cfRule>
    <cfRule type="beginsWith" dxfId="992" priority="1710" operator="beginsWith" text="2x ■">
      <formula>LEFT(L173,LEN("2x ■"))="2x ■"</formula>
    </cfRule>
    <cfRule type="containsText" dxfId="991" priority="1709" operator="containsText" text="scan">
      <formula>NOT(ISERROR(SEARCH("scan",L173)))</formula>
    </cfRule>
    <cfRule type="beginsWith" dxfId="990" priority="1717" operator="beginsWith" text="2x ■">
      <formula>LEFT(L173,LEN("2x ■"))="2x ■"</formula>
    </cfRule>
  </conditionalFormatting>
  <conditionalFormatting sqref="L176">
    <cfRule type="containsText" dxfId="989" priority="1701" operator="containsText" text="P.">
      <formula>NOT(ISERROR(SEARCH("P.",L176)))</formula>
    </cfRule>
    <cfRule type="containsText" dxfId="988" priority="1702" operator="containsText" text="ander">
      <formula>NOT(ISERROR(SEARCH("ander",L176)))</formula>
    </cfRule>
    <cfRule type="containsText" dxfId="987" priority="1694" operator="containsText" text="P.">
      <formula>NOT(ISERROR(SEARCH("P.",L176)))</formula>
    </cfRule>
    <cfRule type="containsText" dxfId="986" priority="1690" operator="containsText" text="scan">
      <formula>NOT(ISERROR(SEARCH("scan",L176)))</formula>
    </cfRule>
    <cfRule type="beginsWith" dxfId="985" priority="1691" operator="beginsWith" text="2x ■">
      <formula>LEFT(L176,LEN("2x ■"))="2x ■"</formula>
    </cfRule>
    <cfRule type="beginsWith" dxfId="984" priority="1692" operator="beginsWith" text="1x ■">
      <formula>LEFT(L176,LEN("1x ■"))="1x ■"</formula>
    </cfRule>
    <cfRule type="containsText" dxfId="983" priority="1693" stopIfTrue="1" operator="containsText" text="slecht">
      <formula>NOT(ISERROR(SEARCH("slecht",L176)))</formula>
    </cfRule>
    <cfRule type="containsText" dxfId="982" priority="1695" operator="containsText" text="ander">
      <formula>NOT(ISERROR(SEARCH("ander",L176)))</formula>
    </cfRule>
    <cfRule type="containsText" dxfId="981" priority="1696" operator="containsText" text="?sony?">
      <formula>NOT(ISERROR(SEARCH("?sony?",L176)))</formula>
    </cfRule>
    <cfRule type="containsText" dxfId="980" priority="1697" operator="containsText" text="scan">
      <formula>NOT(ISERROR(SEARCH("scan",L176)))</formula>
    </cfRule>
    <cfRule type="beginsWith" dxfId="979" priority="1698" operator="beginsWith" text="2x ■">
      <formula>LEFT(L176,LEN("2x ■"))="2x ■"</formula>
    </cfRule>
    <cfRule type="beginsWith" dxfId="978" priority="1699" operator="beginsWith" text="1x ■">
      <formula>LEFT(L176,LEN("1x ■"))="1x ■"</formula>
    </cfRule>
    <cfRule type="containsText" dxfId="977" priority="1700" stopIfTrue="1" operator="containsText" text="slecht">
      <formula>NOT(ISERROR(SEARCH("slecht",L176)))</formula>
    </cfRule>
  </conditionalFormatting>
  <conditionalFormatting sqref="L179">
    <cfRule type="containsText" dxfId="976" priority="1681" stopIfTrue="1" operator="containsText" text="slecht">
      <formula>NOT(ISERROR(SEARCH("slecht",L179)))</formula>
    </cfRule>
    <cfRule type="beginsWith" dxfId="975" priority="1673" operator="beginsWith" text="1x ■">
      <formula>LEFT(L179,LEN("1x ■"))="1x ■"</formula>
    </cfRule>
    <cfRule type="containsText" dxfId="974" priority="1674" stopIfTrue="1" operator="containsText" text="slecht">
      <formula>NOT(ISERROR(SEARCH("slecht",L179)))</formula>
    </cfRule>
    <cfRule type="containsText" dxfId="973" priority="1675" operator="containsText" text="P.">
      <formula>NOT(ISERROR(SEARCH("P.",L179)))</formula>
    </cfRule>
    <cfRule type="containsText" dxfId="972" priority="1676" operator="containsText" text="ander">
      <formula>NOT(ISERROR(SEARCH("ander",L179)))</formula>
    </cfRule>
    <cfRule type="containsText" dxfId="971" priority="1677" operator="containsText" text="?sony?">
      <formula>NOT(ISERROR(SEARCH("?sony?",L179)))</formula>
    </cfRule>
    <cfRule type="containsText" dxfId="970" priority="1678" operator="containsText" text="scan">
      <formula>NOT(ISERROR(SEARCH("scan",L179)))</formula>
    </cfRule>
    <cfRule type="beginsWith" dxfId="969" priority="1679" operator="beginsWith" text="2x ■">
      <formula>LEFT(L179,LEN("2x ■"))="2x ■"</formula>
    </cfRule>
    <cfRule type="beginsWith" dxfId="968" priority="1680" operator="beginsWith" text="1x ■">
      <formula>LEFT(L179,LEN("1x ■"))="1x ■"</formula>
    </cfRule>
    <cfRule type="containsText" dxfId="967" priority="1671" operator="containsText" text="scan">
      <formula>NOT(ISERROR(SEARCH("scan",L179)))</formula>
    </cfRule>
    <cfRule type="beginsWith" dxfId="966" priority="1672" operator="beginsWith" text="2x ■">
      <formula>LEFT(L179,LEN("2x ■"))="2x ■"</formula>
    </cfRule>
    <cfRule type="containsText" dxfId="965" priority="1682" operator="containsText" text="P.">
      <formula>NOT(ISERROR(SEARCH("P.",L179)))</formula>
    </cfRule>
    <cfRule type="containsText" dxfId="964" priority="1683" operator="containsText" text="ander">
      <formula>NOT(ISERROR(SEARCH("ander",L179)))</formula>
    </cfRule>
  </conditionalFormatting>
  <conditionalFormatting sqref="L182">
    <cfRule type="containsText" dxfId="963" priority="1659" operator="containsText" text="scan">
      <formula>NOT(ISERROR(SEARCH("scan",L182)))</formula>
    </cfRule>
    <cfRule type="beginsWith" dxfId="962" priority="1660" operator="beginsWith" text="2x ■">
      <formula>LEFT(L182,LEN("2x ■"))="2x ■"</formula>
    </cfRule>
    <cfRule type="beginsWith" dxfId="961" priority="1661" operator="beginsWith" text="1x ■">
      <formula>LEFT(L182,LEN("1x ■"))="1x ■"</formula>
    </cfRule>
    <cfRule type="containsText" dxfId="960" priority="1662" stopIfTrue="1" operator="containsText" text="slecht">
      <formula>NOT(ISERROR(SEARCH("slecht",L182)))</formula>
    </cfRule>
    <cfRule type="containsText" dxfId="959" priority="1663" operator="containsText" text="P.">
      <formula>NOT(ISERROR(SEARCH("P.",L182)))</formula>
    </cfRule>
    <cfRule type="containsText" dxfId="958" priority="1664" operator="containsText" text="ander">
      <formula>NOT(ISERROR(SEARCH("ander",L182)))</formula>
    </cfRule>
    <cfRule type="containsText" dxfId="957" priority="1656" operator="containsText" text="P.">
      <formula>NOT(ISERROR(SEARCH("P.",L182)))</formula>
    </cfRule>
    <cfRule type="containsText" dxfId="956" priority="1657" operator="containsText" text="ander">
      <formula>NOT(ISERROR(SEARCH("ander",L182)))</formula>
    </cfRule>
    <cfRule type="containsText" dxfId="955" priority="1658" operator="containsText" text="?sony?">
      <formula>NOT(ISERROR(SEARCH("?sony?",L182)))</formula>
    </cfRule>
    <cfRule type="containsText" dxfId="954" priority="1652" operator="containsText" text="scan">
      <formula>NOT(ISERROR(SEARCH("scan",L182)))</formula>
    </cfRule>
    <cfRule type="beginsWith" dxfId="953" priority="1653" operator="beginsWith" text="2x ■">
      <formula>LEFT(L182,LEN("2x ■"))="2x ■"</formula>
    </cfRule>
    <cfRule type="beginsWith" dxfId="952" priority="1654" operator="beginsWith" text="1x ■">
      <formula>LEFT(L182,LEN("1x ■"))="1x ■"</formula>
    </cfRule>
    <cfRule type="containsText" dxfId="951" priority="1655" stopIfTrue="1" operator="containsText" text="slecht">
      <formula>NOT(ISERROR(SEARCH("slecht",L182)))</formula>
    </cfRule>
  </conditionalFormatting>
  <conditionalFormatting sqref="L185">
    <cfRule type="containsText" dxfId="950" priority="1638" operator="containsText" text="ander">
      <formula>NOT(ISERROR(SEARCH("ander",L185)))</formula>
    </cfRule>
    <cfRule type="containsText" dxfId="949" priority="1639" operator="containsText" text="?sony?">
      <formula>NOT(ISERROR(SEARCH("?sony?",L185)))</formula>
    </cfRule>
    <cfRule type="containsText" dxfId="948" priority="1640" operator="containsText" text="scan">
      <formula>NOT(ISERROR(SEARCH("scan",L185)))</formula>
    </cfRule>
    <cfRule type="beginsWith" dxfId="947" priority="1642" operator="beginsWith" text="1x ■">
      <formula>LEFT(L185,LEN("1x ■"))="1x ■"</formula>
    </cfRule>
    <cfRule type="containsText" dxfId="946" priority="1643" stopIfTrue="1" operator="containsText" text="slecht">
      <formula>NOT(ISERROR(SEARCH("slecht",L185)))</formula>
    </cfRule>
    <cfRule type="containsText" dxfId="945" priority="1644" operator="containsText" text="P.">
      <formula>NOT(ISERROR(SEARCH("P.",L185)))</formula>
    </cfRule>
    <cfRule type="containsText" dxfId="944" priority="1645" operator="containsText" text="ander">
      <formula>NOT(ISERROR(SEARCH("ander",L185)))</formula>
    </cfRule>
    <cfRule type="beginsWith" dxfId="943" priority="1634" operator="beginsWith" text="2x ■">
      <formula>LEFT(L185,LEN("2x ■"))="2x ■"</formula>
    </cfRule>
    <cfRule type="beginsWith" dxfId="942" priority="1641" operator="beginsWith" text="2x ■">
      <formula>LEFT(L185,LEN("2x ■"))="2x ■"</formula>
    </cfRule>
    <cfRule type="beginsWith" dxfId="941" priority="1635" operator="beginsWith" text="1x ■">
      <formula>LEFT(L185,LEN("1x ■"))="1x ■"</formula>
    </cfRule>
    <cfRule type="containsText" dxfId="940" priority="1636" stopIfTrue="1" operator="containsText" text="slecht">
      <formula>NOT(ISERROR(SEARCH("slecht",L185)))</formula>
    </cfRule>
    <cfRule type="containsText" dxfId="939" priority="1637" operator="containsText" text="P.">
      <formula>NOT(ISERROR(SEARCH("P.",L185)))</formula>
    </cfRule>
    <cfRule type="containsText" dxfId="938" priority="1633" operator="containsText" text="scan">
      <formula>NOT(ISERROR(SEARCH("scan",L185)))</formula>
    </cfRule>
  </conditionalFormatting>
  <conditionalFormatting sqref="L188">
    <cfRule type="beginsWith" dxfId="937" priority="1623" operator="beginsWith" text="1x ■">
      <formula>LEFT(L188,LEN("1x ■"))="1x ■"</formula>
    </cfRule>
    <cfRule type="containsText" dxfId="936" priority="1624" stopIfTrue="1" operator="containsText" text="slecht">
      <formula>NOT(ISERROR(SEARCH("slecht",L188)))</formula>
    </cfRule>
    <cfRule type="containsText" dxfId="935" priority="1625" operator="containsText" text="P.">
      <formula>NOT(ISERROR(SEARCH("P.",L188)))</formula>
    </cfRule>
    <cfRule type="containsText" dxfId="934" priority="1626" operator="containsText" text="ander">
      <formula>NOT(ISERROR(SEARCH("ander",L188)))</formula>
    </cfRule>
    <cfRule type="beginsWith" dxfId="933" priority="1622" operator="beginsWith" text="2x ■">
      <formula>LEFT(L188,LEN("2x ■"))="2x ■"</formula>
    </cfRule>
    <cfRule type="containsText" dxfId="932" priority="1614" operator="containsText" text="scan">
      <formula>NOT(ISERROR(SEARCH("scan",L188)))</formula>
    </cfRule>
    <cfRule type="beginsWith" dxfId="931" priority="1615" operator="beginsWith" text="2x ■">
      <formula>LEFT(L188,LEN("2x ■"))="2x ■"</formula>
    </cfRule>
    <cfRule type="beginsWith" dxfId="930" priority="1616" operator="beginsWith" text="1x ■">
      <formula>LEFT(L188,LEN("1x ■"))="1x ■"</formula>
    </cfRule>
    <cfRule type="containsText" dxfId="929" priority="1617" stopIfTrue="1" operator="containsText" text="slecht">
      <formula>NOT(ISERROR(SEARCH("slecht",L188)))</formula>
    </cfRule>
    <cfRule type="containsText" dxfId="928" priority="1618" operator="containsText" text="P.">
      <formula>NOT(ISERROR(SEARCH("P.",L188)))</formula>
    </cfRule>
    <cfRule type="containsText" dxfId="927" priority="1619" operator="containsText" text="ander">
      <formula>NOT(ISERROR(SEARCH("ander",L188)))</formula>
    </cfRule>
    <cfRule type="containsText" dxfId="926" priority="1620" operator="containsText" text="?sony?">
      <formula>NOT(ISERROR(SEARCH("?sony?",L188)))</formula>
    </cfRule>
    <cfRule type="containsText" dxfId="925" priority="1621" operator="containsText" text="scan">
      <formula>NOT(ISERROR(SEARCH("scan",L188)))</formula>
    </cfRule>
  </conditionalFormatting>
  <conditionalFormatting sqref="L191">
    <cfRule type="containsText" dxfId="924" priority="1606" operator="containsText" text="P.">
      <formula>NOT(ISERROR(SEARCH("P.",L191)))</formula>
    </cfRule>
    <cfRule type="beginsWith" dxfId="923" priority="1604" operator="beginsWith" text="1x ■">
      <formula>LEFT(L191,LEN("1x ■"))="1x ■"</formula>
    </cfRule>
    <cfRule type="containsText" dxfId="922" priority="1595" operator="containsText" text="scan">
      <formula>NOT(ISERROR(SEARCH("scan",L191)))</formula>
    </cfRule>
    <cfRule type="containsText" dxfId="921" priority="1607" operator="containsText" text="ander">
      <formula>NOT(ISERROR(SEARCH("ander",L191)))</formula>
    </cfRule>
    <cfRule type="beginsWith" dxfId="920" priority="1596" operator="beginsWith" text="2x ■">
      <formula>LEFT(L191,LEN("2x ■"))="2x ■"</formula>
    </cfRule>
    <cfRule type="containsText" dxfId="919" priority="1598" stopIfTrue="1" operator="containsText" text="slecht">
      <formula>NOT(ISERROR(SEARCH("slecht",L191)))</formula>
    </cfRule>
    <cfRule type="beginsWith" dxfId="918" priority="1597" operator="beginsWith" text="1x ■">
      <formula>LEFT(L191,LEN("1x ■"))="1x ■"</formula>
    </cfRule>
    <cfRule type="containsText" dxfId="917" priority="1599" operator="containsText" text="P.">
      <formula>NOT(ISERROR(SEARCH("P.",L191)))</formula>
    </cfRule>
    <cfRule type="containsText" dxfId="916" priority="1605" stopIfTrue="1" operator="containsText" text="slecht">
      <formula>NOT(ISERROR(SEARCH("slecht",L191)))</formula>
    </cfRule>
    <cfRule type="beginsWith" dxfId="915" priority="1603" operator="beginsWith" text="2x ■">
      <formula>LEFT(L191,LEN("2x ■"))="2x ■"</formula>
    </cfRule>
    <cfRule type="containsText" dxfId="914" priority="1600" operator="containsText" text="ander">
      <formula>NOT(ISERROR(SEARCH("ander",L191)))</formula>
    </cfRule>
    <cfRule type="containsText" dxfId="913" priority="1601" operator="containsText" text="?sony?">
      <formula>NOT(ISERROR(SEARCH("?sony?",L191)))</formula>
    </cfRule>
    <cfRule type="containsText" dxfId="912" priority="1602" operator="containsText" text="scan">
      <formula>NOT(ISERROR(SEARCH("scan",L191)))</formula>
    </cfRule>
  </conditionalFormatting>
  <conditionalFormatting sqref="L194">
    <cfRule type="beginsWith" dxfId="911" priority="1578" operator="beginsWith" text="1x ■">
      <formula>LEFT(L194,LEN("1x ■"))="1x ■"</formula>
    </cfRule>
    <cfRule type="containsText" dxfId="910" priority="1588" operator="containsText" text="ander">
      <formula>NOT(ISERROR(SEARCH("ander",L194)))</formula>
    </cfRule>
    <cfRule type="containsText" dxfId="909" priority="1587" operator="containsText" text="P.">
      <formula>NOT(ISERROR(SEARCH("P.",L194)))</formula>
    </cfRule>
    <cfRule type="containsText" dxfId="908" priority="1586" stopIfTrue="1" operator="containsText" text="slecht">
      <formula>NOT(ISERROR(SEARCH("slecht",L194)))</formula>
    </cfRule>
    <cfRule type="beginsWith" dxfId="907" priority="1585" operator="beginsWith" text="1x ■">
      <formula>LEFT(L194,LEN("1x ■"))="1x ■"</formula>
    </cfRule>
    <cfRule type="beginsWith" dxfId="906" priority="1584" operator="beginsWith" text="2x ■">
      <formula>LEFT(L194,LEN("2x ■"))="2x ■"</formula>
    </cfRule>
    <cfRule type="containsText" dxfId="905" priority="1583" operator="containsText" text="scan">
      <formula>NOT(ISERROR(SEARCH("scan",L194)))</formula>
    </cfRule>
    <cfRule type="containsText" dxfId="904" priority="1582" operator="containsText" text="?sony?">
      <formula>NOT(ISERROR(SEARCH("?sony?",L194)))</formula>
    </cfRule>
    <cfRule type="containsText" dxfId="903" priority="1581" operator="containsText" text="ander">
      <formula>NOT(ISERROR(SEARCH("ander",L194)))</formula>
    </cfRule>
    <cfRule type="containsText" dxfId="902" priority="1580" operator="containsText" text="P.">
      <formula>NOT(ISERROR(SEARCH("P.",L194)))</formula>
    </cfRule>
    <cfRule type="beginsWith" dxfId="901" priority="1577" operator="beginsWith" text="2x ■">
      <formula>LEFT(L194,LEN("2x ■"))="2x ■"</formula>
    </cfRule>
    <cfRule type="containsText" dxfId="900" priority="1576" operator="containsText" text="scan">
      <formula>NOT(ISERROR(SEARCH("scan",L194)))</formula>
    </cfRule>
    <cfRule type="containsText" dxfId="899" priority="1579" stopIfTrue="1" operator="containsText" text="slecht">
      <formula>NOT(ISERROR(SEARCH("slecht",L194)))</formula>
    </cfRule>
  </conditionalFormatting>
  <conditionalFormatting sqref="L201">
    <cfRule type="beginsWith" dxfId="898" priority="1554" operator="beginsWith" text="2x ■">
      <formula>LEFT(L201,LEN("2x ■"))="2x ■"</formula>
    </cfRule>
    <cfRule type="containsText" dxfId="897" priority="1553" operator="containsText" text="scan">
      <formula>NOT(ISERROR(SEARCH("scan",L201)))</formula>
    </cfRule>
    <cfRule type="containsText" dxfId="896" priority="1552" operator="containsText" text="?sony?">
      <formula>NOT(ISERROR(SEARCH("?sony?",L201)))</formula>
    </cfRule>
    <cfRule type="containsText" dxfId="895" priority="1551" operator="containsText" text="ander">
      <formula>NOT(ISERROR(SEARCH("ander",L201)))</formula>
    </cfRule>
    <cfRule type="containsText" dxfId="894" priority="1550" operator="containsText" text="P.">
      <formula>NOT(ISERROR(SEARCH("P.",L201)))</formula>
    </cfRule>
    <cfRule type="beginsWith" dxfId="893" priority="1548" operator="beginsWith" text="1x ■">
      <formula>LEFT(L201,LEN("1x ■"))="1x ■"</formula>
    </cfRule>
    <cfRule type="beginsWith" dxfId="892" priority="1547" operator="beginsWith" text="2x ■">
      <formula>LEFT(L201,LEN("2x ■"))="2x ■"</formula>
    </cfRule>
    <cfRule type="containsText" dxfId="891" priority="1546" operator="containsText" text="scan">
      <formula>NOT(ISERROR(SEARCH("scan",L201)))</formula>
    </cfRule>
    <cfRule type="containsText" dxfId="890" priority="1549" stopIfTrue="1" operator="containsText" text="slecht">
      <formula>NOT(ISERROR(SEARCH("slecht",L201)))</formula>
    </cfRule>
    <cfRule type="containsText" dxfId="889" priority="1558" operator="containsText" text="ander">
      <formula>NOT(ISERROR(SEARCH("ander",L201)))</formula>
    </cfRule>
    <cfRule type="containsText" dxfId="888" priority="1557" operator="containsText" text="P.">
      <formula>NOT(ISERROR(SEARCH("P.",L201)))</formula>
    </cfRule>
    <cfRule type="containsText" dxfId="887" priority="1556" stopIfTrue="1" operator="containsText" text="slecht">
      <formula>NOT(ISERROR(SEARCH("slecht",L201)))</formula>
    </cfRule>
    <cfRule type="beginsWith" dxfId="886" priority="1555" operator="beginsWith" text="1x ■">
      <formula>LEFT(L201,LEN("1x ■"))="1x ■"</formula>
    </cfRule>
  </conditionalFormatting>
  <conditionalFormatting sqref="L204">
    <cfRule type="beginsWith" dxfId="885" priority="1536" operator="beginsWith" text="1x ■">
      <formula>LEFT(L204,LEN("1x ■"))="1x ■"</formula>
    </cfRule>
    <cfRule type="containsText" dxfId="884" priority="1539" operator="containsText" text="ander">
      <formula>NOT(ISERROR(SEARCH("ander",L204)))</formula>
    </cfRule>
    <cfRule type="containsText" dxfId="883" priority="1538" operator="containsText" text="P.">
      <formula>NOT(ISERROR(SEARCH("P.",L204)))</formula>
    </cfRule>
    <cfRule type="containsText" dxfId="882" priority="1537" stopIfTrue="1" operator="containsText" text="slecht">
      <formula>NOT(ISERROR(SEARCH("slecht",L204)))</formula>
    </cfRule>
    <cfRule type="containsText" dxfId="881" priority="1531" operator="containsText" text="P.">
      <formula>NOT(ISERROR(SEARCH("P.",L204)))</formula>
    </cfRule>
    <cfRule type="containsText" dxfId="880" priority="1532" operator="containsText" text="ander">
      <formula>NOT(ISERROR(SEARCH("ander",L204)))</formula>
    </cfRule>
    <cfRule type="containsText" dxfId="879" priority="1530" stopIfTrue="1" operator="containsText" text="slecht">
      <formula>NOT(ISERROR(SEARCH("slecht",L204)))</formula>
    </cfRule>
    <cfRule type="containsText" dxfId="878" priority="1533" operator="containsText" text="?sony?">
      <formula>NOT(ISERROR(SEARCH("?sony?",L204)))</formula>
    </cfRule>
    <cfRule type="containsText" dxfId="877" priority="1534" operator="containsText" text="scan">
      <formula>NOT(ISERROR(SEARCH("scan",L204)))</formula>
    </cfRule>
    <cfRule type="containsText" dxfId="876" priority="1527" operator="containsText" text="scan">
      <formula>NOT(ISERROR(SEARCH("scan",L204)))</formula>
    </cfRule>
    <cfRule type="beginsWith" dxfId="875" priority="1535" operator="beginsWith" text="2x ■">
      <formula>LEFT(L204,LEN("2x ■"))="2x ■"</formula>
    </cfRule>
    <cfRule type="beginsWith" dxfId="874" priority="1528" operator="beginsWith" text="2x ■">
      <formula>LEFT(L204,LEN("2x ■"))="2x ■"</formula>
    </cfRule>
    <cfRule type="beginsWith" dxfId="873" priority="1529" operator="beginsWith" text="1x ■">
      <formula>LEFT(L204,LEN("1x ■"))="1x ■"</formula>
    </cfRule>
  </conditionalFormatting>
  <conditionalFormatting sqref="L207">
    <cfRule type="containsText" dxfId="872" priority="1511" stopIfTrue="1" operator="containsText" text="slecht">
      <formula>NOT(ISERROR(SEARCH("slecht",L207)))</formula>
    </cfRule>
    <cfRule type="containsText" dxfId="871" priority="1512" operator="containsText" text="P.">
      <formula>NOT(ISERROR(SEARCH("P.",L207)))</formula>
    </cfRule>
    <cfRule type="containsText" dxfId="870" priority="1513" operator="containsText" text="ander">
      <formula>NOT(ISERROR(SEARCH("ander",L207)))</formula>
    </cfRule>
    <cfRule type="containsText" dxfId="869" priority="1514" operator="containsText" text="?sony?">
      <formula>NOT(ISERROR(SEARCH("?sony?",L207)))</formula>
    </cfRule>
    <cfRule type="containsText" dxfId="868" priority="1515" operator="containsText" text="scan">
      <formula>NOT(ISERROR(SEARCH("scan",L207)))</formula>
    </cfRule>
    <cfRule type="beginsWith" dxfId="867" priority="1516" operator="beginsWith" text="2x ■">
      <formula>LEFT(L207,LEN("2x ■"))="2x ■"</formula>
    </cfRule>
    <cfRule type="beginsWith" dxfId="866" priority="1517" operator="beginsWith" text="1x ■">
      <formula>LEFT(L207,LEN("1x ■"))="1x ■"</formula>
    </cfRule>
    <cfRule type="containsText" dxfId="865" priority="1518" stopIfTrue="1" operator="containsText" text="slecht">
      <formula>NOT(ISERROR(SEARCH("slecht",L207)))</formula>
    </cfRule>
    <cfRule type="containsText" dxfId="864" priority="1519" operator="containsText" text="P.">
      <formula>NOT(ISERROR(SEARCH("P.",L207)))</formula>
    </cfRule>
    <cfRule type="containsText" dxfId="863" priority="1520" operator="containsText" text="ander">
      <formula>NOT(ISERROR(SEARCH("ander",L207)))</formula>
    </cfRule>
    <cfRule type="containsText" dxfId="862" priority="1508" operator="containsText" text="scan">
      <formula>NOT(ISERROR(SEARCH("scan",L207)))</formula>
    </cfRule>
    <cfRule type="beginsWith" dxfId="861" priority="1509" operator="beginsWith" text="2x ■">
      <formula>LEFT(L207,LEN("2x ■"))="2x ■"</formula>
    </cfRule>
    <cfRule type="beginsWith" dxfId="860" priority="1510" operator="beginsWith" text="1x ■">
      <formula>LEFT(L207,LEN("1x ■"))="1x ■"</formula>
    </cfRule>
  </conditionalFormatting>
  <conditionalFormatting sqref="L210">
    <cfRule type="containsText" dxfId="859" priority="1495" operator="containsText" text="?sony?">
      <formula>NOT(ISERROR(SEARCH("?sony?",L210)))</formula>
    </cfRule>
    <cfRule type="containsText" dxfId="858" priority="1496" operator="containsText" text="scan">
      <formula>NOT(ISERROR(SEARCH("scan",L210)))</formula>
    </cfRule>
    <cfRule type="beginsWith" dxfId="857" priority="1497" operator="beginsWith" text="2x ■">
      <formula>LEFT(L210,LEN("2x ■"))="2x ■"</formula>
    </cfRule>
    <cfRule type="beginsWith" dxfId="856" priority="1498" operator="beginsWith" text="1x ■">
      <formula>LEFT(L210,LEN("1x ■"))="1x ■"</formula>
    </cfRule>
    <cfRule type="containsText" dxfId="855" priority="1499" stopIfTrue="1" operator="containsText" text="slecht">
      <formula>NOT(ISERROR(SEARCH("slecht",L210)))</formula>
    </cfRule>
    <cfRule type="containsText" dxfId="854" priority="1500" operator="containsText" text="P.">
      <formula>NOT(ISERROR(SEARCH("P.",L210)))</formula>
    </cfRule>
    <cfRule type="beginsWith" dxfId="853" priority="1490" operator="beginsWith" text="2x ■">
      <formula>LEFT(L210,LEN("2x ■"))="2x ■"</formula>
    </cfRule>
    <cfRule type="beginsWith" dxfId="852" priority="1491" operator="beginsWith" text="1x ■">
      <formula>LEFT(L210,LEN("1x ■"))="1x ■"</formula>
    </cfRule>
    <cfRule type="containsText" dxfId="851" priority="1492" stopIfTrue="1" operator="containsText" text="slecht">
      <formula>NOT(ISERROR(SEARCH("slecht",L210)))</formula>
    </cfRule>
    <cfRule type="containsText" dxfId="850" priority="1493" operator="containsText" text="P.">
      <formula>NOT(ISERROR(SEARCH("P.",L210)))</formula>
    </cfRule>
    <cfRule type="containsText" dxfId="849" priority="1494" operator="containsText" text="ander">
      <formula>NOT(ISERROR(SEARCH("ander",L210)))</formula>
    </cfRule>
    <cfRule type="containsText" dxfId="848" priority="1501" operator="containsText" text="ander">
      <formula>NOT(ISERROR(SEARCH("ander",L210)))</formula>
    </cfRule>
    <cfRule type="containsText" dxfId="847" priority="1489" operator="containsText" text="scan">
      <formula>NOT(ISERROR(SEARCH("scan",L210)))</formula>
    </cfRule>
  </conditionalFormatting>
  <conditionalFormatting sqref="L220">
    <cfRule type="containsText" dxfId="846" priority="1463" stopIfTrue="1" operator="containsText" text="slecht">
      <formula>NOT(ISERROR(SEARCH("slecht",L220)))</formula>
    </cfRule>
    <cfRule type="beginsWith" dxfId="845" priority="1462" operator="beginsWith" text="1x ■">
      <formula>LEFT(L220,LEN("1x ■"))="1x ■"</formula>
    </cfRule>
    <cfRule type="beginsWith" dxfId="844" priority="1461" operator="beginsWith" text="2x ■">
      <formula>LEFT(L220,LEN("2x ■"))="2x ■"</formula>
    </cfRule>
    <cfRule type="containsText" dxfId="843" priority="1459" operator="containsText" text="?sony?">
      <formula>NOT(ISERROR(SEARCH("?sony?",L220)))</formula>
    </cfRule>
    <cfRule type="containsText" dxfId="842" priority="1458" operator="containsText" text="ander">
      <formula>NOT(ISERROR(SEARCH("ander",L220)))</formula>
    </cfRule>
    <cfRule type="containsText" dxfId="841" priority="1456" stopIfTrue="1" operator="containsText" text="slecht">
      <formula>NOT(ISERROR(SEARCH("slecht",L220)))</formula>
    </cfRule>
    <cfRule type="containsText" dxfId="840" priority="1465" operator="containsText" text="ander">
      <formula>NOT(ISERROR(SEARCH("ander",L220)))</formula>
    </cfRule>
    <cfRule type="containsText" dxfId="839" priority="1453" operator="containsText" text="scan">
      <formula>NOT(ISERROR(SEARCH("scan",L220)))</formula>
    </cfRule>
    <cfRule type="containsText" dxfId="838" priority="1457" operator="containsText" text="P.">
      <formula>NOT(ISERROR(SEARCH("P.",L220)))</formula>
    </cfRule>
    <cfRule type="beginsWith" dxfId="837" priority="1454" operator="beginsWith" text="2x ■">
      <formula>LEFT(L220,LEN("2x ■"))="2x ■"</formula>
    </cfRule>
    <cfRule type="beginsWith" dxfId="836" priority="1455" operator="beginsWith" text="1x ■">
      <formula>LEFT(L220,LEN("1x ■"))="1x ■"</formula>
    </cfRule>
    <cfRule type="containsText" dxfId="835" priority="1464" operator="containsText" text="P.">
      <formula>NOT(ISERROR(SEARCH("P.",L220)))</formula>
    </cfRule>
    <cfRule type="containsText" dxfId="834" priority="1460" operator="containsText" text="scan">
      <formula>NOT(ISERROR(SEARCH("scan",L220)))</formula>
    </cfRule>
  </conditionalFormatting>
  <conditionalFormatting sqref="L225">
    <cfRule type="beginsWith" dxfId="833" priority="1436" operator="beginsWith" text="1x ■">
      <formula>LEFT(L225,LEN("1x ■"))="1x ■"</formula>
    </cfRule>
    <cfRule type="beginsWith" dxfId="832" priority="1435" operator="beginsWith" text="2x ■">
      <formula>LEFT(L225,LEN("2x ■"))="2x ■"</formula>
    </cfRule>
    <cfRule type="containsText" dxfId="831" priority="1434" operator="containsText" text="scan">
      <formula>NOT(ISERROR(SEARCH("scan",L225)))</formula>
    </cfRule>
    <cfRule type="containsText" dxfId="830" priority="1433" operator="containsText" text="?sony?">
      <formula>NOT(ISERROR(SEARCH("?sony?",L225)))</formula>
    </cfRule>
    <cfRule type="containsText" dxfId="829" priority="1432" operator="containsText" text="ander">
      <formula>NOT(ISERROR(SEARCH("ander",L225)))</formula>
    </cfRule>
    <cfRule type="containsText" dxfId="828" priority="1431" operator="containsText" text="P.">
      <formula>NOT(ISERROR(SEARCH("P.",L225)))</formula>
    </cfRule>
    <cfRule type="containsText" dxfId="827" priority="1438" operator="containsText" text="P.">
      <formula>NOT(ISERROR(SEARCH("P.",L225)))</formula>
    </cfRule>
    <cfRule type="beginsWith" dxfId="826" priority="1429" operator="beginsWith" text="1x ■">
      <formula>LEFT(L225,LEN("1x ■"))="1x ■"</formula>
    </cfRule>
    <cfRule type="beginsWith" dxfId="825" priority="1428" operator="beginsWith" text="2x ■">
      <formula>LEFT(L225,LEN("2x ■"))="2x ■"</formula>
    </cfRule>
    <cfRule type="containsText" dxfId="824" priority="1427" operator="containsText" text="scan">
      <formula>NOT(ISERROR(SEARCH("scan",L225)))</formula>
    </cfRule>
    <cfRule type="containsText" dxfId="823" priority="1430" stopIfTrue="1" operator="containsText" text="slecht">
      <formula>NOT(ISERROR(SEARCH("slecht",L225)))</formula>
    </cfRule>
    <cfRule type="containsText" dxfId="822" priority="1437" stopIfTrue="1" operator="containsText" text="slecht">
      <formula>NOT(ISERROR(SEARCH("slecht",L225)))</formula>
    </cfRule>
    <cfRule type="containsText" dxfId="821" priority="1439" operator="containsText" text="ander">
      <formula>NOT(ISERROR(SEARCH("ander",L225)))</formula>
    </cfRule>
  </conditionalFormatting>
  <conditionalFormatting sqref="L228">
    <cfRule type="containsText" dxfId="820" priority="1414" operator="containsText" text="?sony?">
      <formula>NOT(ISERROR(SEARCH("?sony?",L228)))</formula>
    </cfRule>
    <cfRule type="containsText" dxfId="819" priority="1413" operator="containsText" text="ander">
      <formula>NOT(ISERROR(SEARCH("ander",L228)))</formula>
    </cfRule>
    <cfRule type="containsText" dxfId="818" priority="1412" operator="containsText" text="P.">
      <formula>NOT(ISERROR(SEARCH("P.",L228)))</formula>
    </cfRule>
    <cfRule type="containsText" dxfId="817" priority="1411" stopIfTrue="1" operator="containsText" text="slecht">
      <formula>NOT(ISERROR(SEARCH("slecht",L228)))</formula>
    </cfRule>
    <cfRule type="beginsWith" dxfId="816" priority="1410" operator="beginsWith" text="1x ■">
      <formula>LEFT(L228,LEN("1x ■"))="1x ■"</formula>
    </cfRule>
    <cfRule type="containsText" dxfId="815" priority="1408" operator="containsText" text="scan">
      <formula>NOT(ISERROR(SEARCH("scan",L228)))</formula>
    </cfRule>
    <cfRule type="beginsWith" dxfId="814" priority="1409" operator="beginsWith" text="2x ■">
      <formula>LEFT(L228,LEN("2x ■"))="2x ■"</formula>
    </cfRule>
    <cfRule type="containsText" dxfId="813" priority="1420" operator="containsText" text="ander">
      <formula>NOT(ISERROR(SEARCH("ander",L228)))</formula>
    </cfRule>
    <cfRule type="containsText" dxfId="812" priority="1419" operator="containsText" text="P.">
      <formula>NOT(ISERROR(SEARCH("P.",L228)))</formula>
    </cfRule>
    <cfRule type="containsText" dxfId="811" priority="1418" stopIfTrue="1" operator="containsText" text="slecht">
      <formula>NOT(ISERROR(SEARCH("slecht",L228)))</formula>
    </cfRule>
    <cfRule type="beginsWith" dxfId="810" priority="1417" operator="beginsWith" text="1x ■">
      <formula>LEFT(L228,LEN("1x ■"))="1x ■"</formula>
    </cfRule>
    <cfRule type="beginsWith" dxfId="809" priority="1416" operator="beginsWith" text="2x ■">
      <formula>LEFT(L228,LEN("2x ■"))="2x ■"</formula>
    </cfRule>
    <cfRule type="containsText" dxfId="808" priority="1415" operator="containsText" text="scan">
      <formula>NOT(ISERROR(SEARCH("scan",L228)))</formula>
    </cfRule>
  </conditionalFormatting>
  <conditionalFormatting sqref="L231">
    <cfRule type="containsText" dxfId="807" priority="1401" operator="containsText" text="ander">
      <formula>NOT(ISERROR(SEARCH("ander",L231)))</formula>
    </cfRule>
    <cfRule type="containsText" dxfId="806" priority="1400" operator="containsText" text="P.">
      <formula>NOT(ISERROR(SEARCH("P.",L231)))</formula>
    </cfRule>
    <cfRule type="beginsWith" dxfId="805" priority="1398" operator="beginsWith" text="1x ■">
      <formula>LEFT(L231,LEN("1x ■"))="1x ■"</formula>
    </cfRule>
    <cfRule type="beginsWith" dxfId="804" priority="1397" operator="beginsWith" text="2x ■">
      <formula>LEFT(L231,LEN("2x ■"))="2x ■"</formula>
    </cfRule>
    <cfRule type="containsText" dxfId="803" priority="1396" operator="containsText" text="scan">
      <formula>NOT(ISERROR(SEARCH("scan",L231)))</formula>
    </cfRule>
    <cfRule type="beginsWith" dxfId="802" priority="1390" operator="beginsWith" text="2x ■">
      <formula>LEFT(L231,LEN("2x ■"))="2x ■"</formula>
    </cfRule>
    <cfRule type="containsText" dxfId="801" priority="1399" stopIfTrue="1" operator="containsText" text="slecht">
      <formula>NOT(ISERROR(SEARCH("slecht",L231)))</formula>
    </cfRule>
    <cfRule type="containsText" dxfId="800" priority="1389" operator="containsText" text="scan">
      <formula>NOT(ISERROR(SEARCH("scan",L231)))</formula>
    </cfRule>
    <cfRule type="containsText" dxfId="799" priority="1395" operator="containsText" text="?sony?">
      <formula>NOT(ISERROR(SEARCH("?sony?",L231)))</formula>
    </cfRule>
    <cfRule type="containsText" dxfId="798" priority="1394" operator="containsText" text="ander">
      <formula>NOT(ISERROR(SEARCH("ander",L231)))</formula>
    </cfRule>
    <cfRule type="containsText" dxfId="797" priority="1393" operator="containsText" text="P.">
      <formula>NOT(ISERROR(SEARCH("P.",L231)))</formula>
    </cfRule>
    <cfRule type="beginsWith" dxfId="796" priority="1391" operator="beginsWith" text="1x ■">
      <formula>LEFT(L231,LEN("1x ■"))="1x ■"</formula>
    </cfRule>
    <cfRule type="containsText" dxfId="795" priority="1392" stopIfTrue="1" operator="containsText" text="slecht">
      <formula>NOT(ISERROR(SEARCH("slecht",L231)))</formula>
    </cfRule>
  </conditionalFormatting>
  <conditionalFormatting sqref="L234">
    <cfRule type="containsText" dxfId="794" priority="1376" operator="containsText" text="?sony?">
      <formula>NOT(ISERROR(SEARCH("?sony?",L234)))</formula>
    </cfRule>
    <cfRule type="containsText" dxfId="793" priority="1377" operator="containsText" text="scan">
      <formula>NOT(ISERROR(SEARCH("scan",L234)))</formula>
    </cfRule>
    <cfRule type="beginsWith" dxfId="792" priority="1378" operator="beginsWith" text="2x ■">
      <formula>LEFT(L234,LEN("2x ■"))="2x ■"</formula>
    </cfRule>
    <cfRule type="beginsWith" dxfId="791" priority="1379" operator="beginsWith" text="1x ■">
      <formula>LEFT(L234,LEN("1x ■"))="1x ■"</formula>
    </cfRule>
    <cfRule type="containsText" dxfId="790" priority="1382" operator="containsText" text="ander">
      <formula>NOT(ISERROR(SEARCH("ander",L234)))</formula>
    </cfRule>
    <cfRule type="containsText" dxfId="789" priority="1381" operator="containsText" text="P.">
      <formula>NOT(ISERROR(SEARCH("P.",L234)))</formula>
    </cfRule>
    <cfRule type="containsText" dxfId="788" priority="1380" stopIfTrue="1" operator="containsText" text="slecht">
      <formula>NOT(ISERROR(SEARCH("slecht",L234)))</formula>
    </cfRule>
    <cfRule type="containsText" dxfId="787" priority="1374" operator="containsText" text="P.">
      <formula>NOT(ISERROR(SEARCH("P.",L234)))</formula>
    </cfRule>
    <cfRule type="containsText" dxfId="786" priority="1375" operator="containsText" text="ander">
      <formula>NOT(ISERROR(SEARCH("ander",L234)))</formula>
    </cfRule>
    <cfRule type="containsText" dxfId="785" priority="1370" operator="containsText" text="scan">
      <formula>NOT(ISERROR(SEARCH("scan",L234)))</formula>
    </cfRule>
    <cfRule type="beginsWith" dxfId="784" priority="1371" operator="beginsWith" text="2x ■">
      <formula>LEFT(L234,LEN("2x ■"))="2x ■"</formula>
    </cfRule>
    <cfRule type="beginsWith" dxfId="783" priority="1372" operator="beginsWith" text="1x ■">
      <formula>LEFT(L234,LEN("1x ■"))="1x ■"</formula>
    </cfRule>
    <cfRule type="containsText" dxfId="782" priority="1373" stopIfTrue="1" operator="containsText" text="slecht">
      <formula>NOT(ISERROR(SEARCH("slecht",L234)))</formula>
    </cfRule>
  </conditionalFormatting>
  <conditionalFormatting sqref="L237">
    <cfRule type="containsText" dxfId="781" priority="1351" operator="containsText" text="ander">
      <formula>NOT(ISERROR(SEARCH("ander",L237)))</formula>
    </cfRule>
    <cfRule type="containsText" dxfId="780" priority="1358" operator="containsText" text="ander">
      <formula>NOT(ISERROR(SEARCH("ander",L237)))</formula>
    </cfRule>
    <cfRule type="containsText" dxfId="779" priority="1353" operator="containsText" text="scan">
      <formula>NOT(ISERROR(SEARCH("scan",L237)))</formula>
    </cfRule>
    <cfRule type="beginsWith" dxfId="778" priority="1354" operator="beginsWith" text="2x ■">
      <formula>LEFT(L237,LEN("2x ■"))="2x ■"</formula>
    </cfRule>
    <cfRule type="beginsWith" dxfId="777" priority="1355" operator="beginsWith" text="1x ■">
      <formula>LEFT(L237,LEN("1x ■"))="1x ■"</formula>
    </cfRule>
    <cfRule type="containsText" dxfId="776" priority="1356" stopIfTrue="1" operator="containsText" text="slecht">
      <formula>NOT(ISERROR(SEARCH("slecht",L237)))</formula>
    </cfRule>
    <cfRule type="containsText" dxfId="775" priority="1357" operator="containsText" text="P.">
      <formula>NOT(ISERROR(SEARCH("P.",L237)))</formula>
    </cfRule>
    <cfRule type="containsText" dxfId="774" priority="1346" operator="containsText" text="scan">
      <formula>NOT(ISERROR(SEARCH("scan",L237)))</formula>
    </cfRule>
    <cfRule type="beginsWith" dxfId="773" priority="1347" operator="beginsWith" text="2x ■">
      <formula>LEFT(L237,LEN("2x ■"))="2x ■"</formula>
    </cfRule>
    <cfRule type="beginsWith" dxfId="772" priority="1348" operator="beginsWith" text="1x ■">
      <formula>LEFT(L237,LEN("1x ■"))="1x ■"</formula>
    </cfRule>
    <cfRule type="containsText" dxfId="771" priority="1349" stopIfTrue="1" operator="containsText" text="slecht">
      <formula>NOT(ISERROR(SEARCH("slecht",L237)))</formula>
    </cfRule>
    <cfRule type="containsText" dxfId="770" priority="1350" operator="containsText" text="P.">
      <formula>NOT(ISERROR(SEARCH("P.",L237)))</formula>
    </cfRule>
    <cfRule type="containsText" dxfId="769" priority="1352" operator="containsText" text="?sony?">
      <formula>NOT(ISERROR(SEARCH("?sony?",L237)))</formula>
    </cfRule>
  </conditionalFormatting>
  <conditionalFormatting sqref="L241">
    <cfRule type="beginsWith" dxfId="768" priority="1329" operator="beginsWith" text="1x ■">
      <formula>LEFT(L241,LEN("1x ■"))="1x ■"</formula>
    </cfRule>
    <cfRule type="containsText" dxfId="767" priority="1330" stopIfTrue="1" operator="containsText" text="slecht">
      <formula>NOT(ISERROR(SEARCH("slecht",L241)))</formula>
    </cfRule>
    <cfRule type="beginsWith" dxfId="766" priority="1336" operator="beginsWith" text="1x ■">
      <formula>LEFT(L241,LEN("1x ■"))="1x ■"</formula>
    </cfRule>
    <cfRule type="containsText" dxfId="765" priority="1337" stopIfTrue="1" operator="containsText" text="slecht">
      <formula>NOT(ISERROR(SEARCH("slecht",L241)))</formula>
    </cfRule>
    <cfRule type="containsText" dxfId="764" priority="1338" operator="containsText" text="P.">
      <formula>NOT(ISERROR(SEARCH("P.",L241)))</formula>
    </cfRule>
    <cfRule type="containsText" dxfId="763" priority="1339" operator="containsText" text="ander">
      <formula>NOT(ISERROR(SEARCH("ander",L241)))</formula>
    </cfRule>
    <cfRule type="containsText" dxfId="762" priority="1331" operator="containsText" text="P.">
      <formula>NOT(ISERROR(SEARCH("P.",L241)))</formula>
    </cfRule>
    <cfRule type="containsText" dxfId="761" priority="1332" operator="containsText" text="ander">
      <formula>NOT(ISERROR(SEARCH("ander",L241)))</formula>
    </cfRule>
    <cfRule type="containsText" dxfId="760" priority="1333" operator="containsText" text="?sony?">
      <formula>NOT(ISERROR(SEARCH("?sony?",L241)))</formula>
    </cfRule>
    <cfRule type="containsText" dxfId="759" priority="1334" operator="containsText" text="scan">
      <formula>NOT(ISERROR(SEARCH("scan",L241)))</formula>
    </cfRule>
    <cfRule type="beginsWith" dxfId="758" priority="1335" operator="beginsWith" text="2x ■">
      <formula>LEFT(L241,LEN("2x ■"))="2x ■"</formula>
    </cfRule>
    <cfRule type="containsText" dxfId="757" priority="1327" operator="containsText" text="scan">
      <formula>NOT(ISERROR(SEARCH("scan",L241)))</formula>
    </cfRule>
    <cfRule type="beginsWith" dxfId="756" priority="1328" operator="beginsWith" text="2x ■">
      <formula>LEFT(L241,LEN("2x ■"))="2x ■"</formula>
    </cfRule>
  </conditionalFormatting>
  <conditionalFormatting sqref="L244">
    <cfRule type="containsText" dxfId="755" priority="1320" operator="containsText" text="ander">
      <formula>NOT(ISERROR(SEARCH("ander",L244)))</formula>
    </cfRule>
    <cfRule type="containsText" dxfId="754" priority="1313" operator="containsText" text="ander">
      <formula>NOT(ISERROR(SEARCH("ander",L244)))</formula>
    </cfRule>
    <cfRule type="containsText" dxfId="753" priority="1312" operator="containsText" text="P.">
      <formula>NOT(ISERROR(SEARCH("P.",L244)))</formula>
    </cfRule>
    <cfRule type="containsText" dxfId="752" priority="1311" stopIfTrue="1" operator="containsText" text="slecht">
      <formula>NOT(ISERROR(SEARCH("slecht",L244)))</formula>
    </cfRule>
    <cfRule type="beginsWith" dxfId="751" priority="1310" operator="beginsWith" text="1x ■">
      <formula>LEFT(L244,LEN("1x ■"))="1x ■"</formula>
    </cfRule>
    <cfRule type="beginsWith" dxfId="750" priority="1309" operator="beginsWith" text="2x ■">
      <formula>LEFT(L244,LEN("2x ■"))="2x ■"</formula>
    </cfRule>
    <cfRule type="containsText" dxfId="749" priority="1308" operator="containsText" text="scan">
      <formula>NOT(ISERROR(SEARCH("scan",L244)))</formula>
    </cfRule>
    <cfRule type="beginsWith" dxfId="748" priority="1317" operator="beginsWith" text="1x ■">
      <formula>LEFT(L244,LEN("1x ■"))="1x ■"</formula>
    </cfRule>
    <cfRule type="containsText" dxfId="747" priority="1319" operator="containsText" text="P.">
      <formula>NOT(ISERROR(SEARCH("P.",L244)))</formula>
    </cfRule>
    <cfRule type="containsText" dxfId="746" priority="1318" stopIfTrue="1" operator="containsText" text="slecht">
      <formula>NOT(ISERROR(SEARCH("slecht",L244)))</formula>
    </cfRule>
    <cfRule type="beginsWith" dxfId="745" priority="1316" operator="beginsWith" text="2x ■">
      <formula>LEFT(L244,LEN("2x ■"))="2x ■"</formula>
    </cfRule>
    <cfRule type="containsText" dxfId="744" priority="1315" operator="containsText" text="scan">
      <formula>NOT(ISERROR(SEARCH("scan",L244)))</formula>
    </cfRule>
    <cfRule type="containsText" dxfId="743" priority="1314" operator="containsText" text="?sony?">
      <formula>NOT(ISERROR(SEARCH("?sony?",L244)))</formula>
    </cfRule>
  </conditionalFormatting>
  <conditionalFormatting sqref="L247">
    <cfRule type="containsText" dxfId="742" priority="1301" operator="containsText" text="ander">
      <formula>NOT(ISERROR(SEARCH("ander",L247)))</formula>
    </cfRule>
    <cfRule type="containsText" dxfId="741" priority="1289" operator="containsText" text="scan">
      <formula>NOT(ISERROR(SEARCH("scan",L247)))</formula>
    </cfRule>
    <cfRule type="containsText" dxfId="740" priority="1300" operator="containsText" text="P.">
      <formula>NOT(ISERROR(SEARCH("P.",L247)))</formula>
    </cfRule>
    <cfRule type="containsText" dxfId="739" priority="1296" operator="containsText" text="scan">
      <formula>NOT(ISERROR(SEARCH("scan",L247)))</formula>
    </cfRule>
    <cfRule type="containsText" dxfId="738" priority="1299" stopIfTrue="1" operator="containsText" text="slecht">
      <formula>NOT(ISERROR(SEARCH("slecht",L247)))</formula>
    </cfRule>
    <cfRule type="beginsWith" dxfId="737" priority="1298" operator="beginsWith" text="1x ■">
      <formula>LEFT(L247,LEN("1x ■"))="1x ■"</formula>
    </cfRule>
    <cfRule type="beginsWith" dxfId="736" priority="1297" operator="beginsWith" text="2x ■">
      <formula>LEFT(L247,LEN("2x ■"))="2x ■"</formula>
    </cfRule>
    <cfRule type="beginsWith" dxfId="735" priority="1290" operator="beginsWith" text="2x ■">
      <formula>LEFT(L247,LEN("2x ■"))="2x ■"</formula>
    </cfRule>
    <cfRule type="beginsWith" dxfId="734" priority="1291" operator="beginsWith" text="1x ■">
      <formula>LEFT(L247,LEN("1x ■"))="1x ■"</formula>
    </cfRule>
    <cfRule type="containsText" dxfId="733" priority="1292" stopIfTrue="1" operator="containsText" text="slecht">
      <formula>NOT(ISERROR(SEARCH("slecht",L247)))</formula>
    </cfRule>
    <cfRule type="containsText" dxfId="732" priority="1293" operator="containsText" text="P.">
      <formula>NOT(ISERROR(SEARCH("P.",L247)))</formula>
    </cfRule>
    <cfRule type="containsText" dxfId="731" priority="1294" operator="containsText" text="ander">
      <formula>NOT(ISERROR(SEARCH("ander",L247)))</formula>
    </cfRule>
    <cfRule type="containsText" dxfId="730" priority="1295" operator="containsText" text="?sony?">
      <formula>NOT(ISERROR(SEARCH("?sony?",L247)))</formula>
    </cfRule>
  </conditionalFormatting>
  <conditionalFormatting sqref="L253">
    <cfRule type="containsText" dxfId="729" priority="1270" operator="containsText" text="?sony?">
      <formula>NOT(ISERROR(SEARCH("?sony?",L253)))</formula>
    </cfRule>
    <cfRule type="containsText" dxfId="728" priority="1269" operator="containsText" text="ander">
      <formula>NOT(ISERROR(SEARCH("ander",L253)))</formula>
    </cfRule>
    <cfRule type="containsText" dxfId="727" priority="1264" operator="containsText" text="scan">
      <formula>NOT(ISERROR(SEARCH("scan",L253)))</formula>
    </cfRule>
    <cfRule type="containsText" dxfId="726" priority="1268" operator="containsText" text="P.">
      <formula>NOT(ISERROR(SEARCH("P.",L253)))</formula>
    </cfRule>
    <cfRule type="containsText" dxfId="725" priority="1267" stopIfTrue="1" operator="containsText" text="slecht">
      <formula>NOT(ISERROR(SEARCH("slecht",L253)))</formula>
    </cfRule>
    <cfRule type="beginsWith" dxfId="724" priority="1265" operator="beginsWith" text="2x ■">
      <formula>LEFT(L253,LEN("2x ■"))="2x ■"</formula>
    </cfRule>
    <cfRule type="beginsWith" dxfId="723" priority="1273" operator="beginsWith" text="1x ■">
      <formula>LEFT(L253,LEN("1x ■"))="1x ■"</formula>
    </cfRule>
    <cfRule type="beginsWith" dxfId="722" priority="1272" operator="beginsWith" text="2x ■">
      <formula>LEFT(L253,LEN("2x ■"))="2x ■"</formula>
    </cfRule>
    <cfRule type="beginsWith" dxfId="721" priority="1266" operator="beginsWith" text="1x ■">
      <formula>LEFT(L253,LEN("1x ■"))="1x ■"</formula>
    </cfRule>
    <cfRule type="containsText" dxfId="720" priority="1276" operator="containsText" text="ander">
      <formula>NOT(ISERROR(SEARCH("ander",L253)))</formula>
    </cfRule>
    <cfRule type="containsText" dxfId="719" priority="1275" operator="containsText" text="P.">
      <formula>NOT(ISERROR(SEARCH("P.",L253)))</formula>
    </cfRule>
    <cfRule type="containsText" dxfId="718" priority="1274" stopIfTrue="1" operator="containsText" text="slecht">
      <formula>NOT(ISERROR(SEARCH("slecht",L253)))</formula>
    </cfRule>
    <cfRule type="containsText" dxfId="717" priority="1271" operator="containsText" text="scan">
      <formula>NOT(ISERROR(SEARCH("scan",L253)))</formula>
    </cfRule>
  </conditionalFormatting>
  <conditionalFormatting sqref="L256">
    <cfRule type="containsText" dxfId="716" priority="1257" operator="containsText" text="ander">
      <formula>NOT(ISERROR(SEARCH("ander",L256)))</formula>
    </cfRule>
    <cfRule type="containsText" dxfId="715" priority="1256" operator="containsText" text="P.">
      <formula>NOT(ISERROR(SEARCH("P.",L256)))</formula>
    </cfRule>
    <cfRule type="containsText" dxfId="714" priority="1255" stopIfTrue="1" operator="containsText" text="slecht">
      <formula>NOT(ISERROR(SEARCH("slecht",L256)))</formula>
    </cfRule>
    <cfRule type="beginsWith" dxfId="713" priority="1254" operator="beginsWith" text="1x ■">
      <formula>LEFT(L256,LEN("1x ■"))="1x ■"</formula>
    </cfRule>
    <cfRule type="beginsWith" dxfId="712" priority="1253" operator="beginsWith" text="2x ■">
      <formula>LEFT(L256,LEN("2x ■"))="2x ■"</formula>
    </cfRule>
    <cfRule type="containsText" dxfId="711" priority="1252" operator="containsText" text="scan">
      <formula>NOT(ISERROR(SEARCH("scan",L256)))</formula>
    </cfRule>
    <cfRule type="containsText" dxfId="710" priority="1251" operator="containsText" text="?sony?">
      <formula>NOT(ISERROR(SEARCH("?sony?",L256)))</formula>
    </cfRule>
    <cfRule type="containsText" dxfId="709" priority="1250" operator="containsText" text="ander">
      <formula>NOT(ISERROR(SEARCH("ander",L256)))</formula>
    </cfRule>
    <cfRule type="containsText" dxfId="708" priority="1249" operator="containsText" text="P.">
      <formula>NOT(ISERROR(SEARCH("P.",L256)))</formula>
    </cfRule>
    <cfRule type="containsText" dxfId="707" priority="1248" stopIfTrue="1" operator="containsText" text="slecht">
      <formula>NOT(ISERROR(SEARCH("slecht",L256)))</formula>
    </cfRule>
    <cfRule type="beginsWith" dxfId="706" priority="1247" operator="beginsWith" text="1x ■">
      <formula>LEFT(L256,LEN("1x ■"))="1x ■"</formula>
    </cfRule>
    <cfRule type="beginsWith" dxfId="705" priority="1246" operator="beginsWith" text="2x ■">
      <formula>LEFT(L256,LEN("2x ■"))="2x ■"</formula>
    </cfRule>
    <cfRule type="containsText" dxfId="704" priority="1245" operator="containsText" text="scan">
      <formula>NOT(ISERROR(SEARCH("scan",L256)))</formula>
    </cfRule>
  </conditionalFormatting>
  <conditionalFormatting sqref="L259">
    <cfRule type="containsText" dxfId="703" priority="1221" operator="containsText" text="scan">
      <formula>NOT(ISERROR(SEARCH("scan",L259)))</formula>
    </cfRule>
    <cfRule type="beginsWith" dxfId="702" priority="1222" operator="beginsWith" text="2x ■">
      <formula>LEFT(L259,LEN("2x ■"))="2x ■"</formula>
    </cfRule>
    <cfRule type="beginsWith" dxfId="701" priority="1223" operator="beginsWith" text="1x ■">
      <formula>LEFT(L259,LEN("1x ■"))="1x ■"</formula>
    </cfRule>
    <cfRule type="containsText" dxfId="700" priority="1224" stopIfTrue="1" operator="containsText" text="slecht">
      <formula>NOT(ISERROR(SEARCH("slecht",L259)))</formula>
    </cfRule>
    <cfRule type="containsText" dxfId="699" priority="1225" operator="containsText" text="P.">
      <formula>NOT(ISERROR(SEARCH("P.",L259)))</formula>
    </cfRule>
    <cfRule type="containsText" dxfId="698" priority="1226" operator="containsText" text="ander">
      <formula>NOT(ISERROR(SEARCH("ander",L259)))</formula>
    </cfRule>
    <cfRule type="containsText" dxfId="697" priority="1227" operator="containsText" text="?sony?">
      <formula>NOT(ISERROR(SEARCH("?sony?",L259)))</formula>
    </cfRule>
    <cfRule type="containsText" dxfId="696" priority="1233" operator="containsText" text="ander">
      <formula>NOT(ISERROR(SEARCH("ander",L259)))</formula>
    </cfRule>
    <cfRule type="containsText" dxfId="695" priority="1232" operator="containsText" text="P.">
      <formula>NOT(ISERROR(SEARCH("P.",L259)))</formula>
    </cfRule>
    <cfRule type="containsText" dxfId="694" priority="1231" stopIfTrue="1" operator="containsText" text="slecht">
      <formula>NOT(ISERROR(SEARCH("slecht",L259)))</formula>
    </cfRule>
    <cfRule type="beginsWith" dxfId="693" priority="1230" operator="beginsWith" text="1x ■">
      <formula>LEFT(L259,LEN("1x ■"))="1x ■"</formula>
    </cfRule>
    <cfRule type="beginsWith" dxfId="692" priority="1229" operator="beginsWith" text="2x ■">
      <formula>LEFT(L259,LEN("2x ■"))="2x ■"</formula>
    </cfRule>
    <cfRule type="containsText" dxfId="691" priority="1228" operator="containsText" text="scan">
      <formula>NOT(ISERROR(SEARCH("scan",L259)))</formula>
    </cfRule>
  </conditionalFormatting>
  <conditionalFormatting sqref="L263">
    <cfRule type="containsText" dxfId="690" priority="1209" operator="containsText" text="scan">
      <formula>NOT(ISERROR(SEARCH("scan",L263)))</formula>
    </cfRule>
    <cfRule type="containsText" dxfId="689" priority="1205" stopIfTrue="1" operator="containsText" text="slecht">
      <formula>NOT(ISERROR(SEARCH("slecht",L263)))</formula>
    </cfRule>
    <cfRule type="beginsWith" dxfId="688" priority="1204" operator="beginsWith" text="1x ■">
      <formula>LEFT(L263,LEN("1x ■"))="1x ■"</formula>
    </cfRule>
    <cfRule type="beginsWith" dxfId="687" priority="1203" operator="beginsWith" text="2x ■">
      <formula>LEFT(L263,LEN("2x ■"))="2x ■"</formula>
    </cfRule>
    <cfRule type="containsText" dxfId="686" priority="1202" operator="containsText" text="scan">
      <formula>NOT(ISERROR(SEARCH("scan",L263)))</formula>
    </cfRule>
    <cfRule type="containsText" dxfId="685" priority="1214" operator="containsText" text="ander">
      <formula>NOT(ISERROR(SEARCH("ander",L263)))</formula>
    </cfRule>
    <cfRule type="containsText" dxfId="684" priority="1213" operator="containsText" text="P.">
      <formula>NOT(ISERROR(SEARCH("P.",L263)))</formula>
    </cfRule>
    <cfRule type="containsText" dxfId="683" priority="1212" stopIfTrue="1" operator="containsText" text="slecht">
      <formula>NOT(ISERROR(SEARCH("slecht",L263)))</formula>
    </cfRule>
    <cfRule type="beginsWith" dxfId="682" priority="1211" operator="beginsWith" text="1x ■">
      <formula>LEFT(L263,LEN("1x ■"))="1x ■"</formula>
    </cfRule>
    <cfRule type="beginsWith" dxfId="681" priority="1210" operator="beginsWith" text="2x ■">
      <formula>LEFT(L263,LEN("2x ■"))="2x ■"</formula>
    </cfRule>
    <cfRule type="containsText" dxfId="680" priority="1208" operator="containsText" text="?sony?">
      <formula>NOT(ISERROR(SEARCH("?sony?",L263)))</formula>
    </cfRule>
    <cfRule type="containsText" dxfId="679" priority="1207" operator="containsText" text="ander">
      <formula>NOT(ISERROR(SEARCH("ander",L263)))</formula>
    </cfRule>
    <cfRule type="containsText" dxfId="678" priority="1206" operator="containsText" text="P.">
      <formula>NOT(ISERROR(SEARCH("P.",L263)))</formula>
    </cfRule>
  </conditionalFormatting>
  <conditionalFormatting sqref="L266">
    <cfRule type="containsText" dxfId="677" priority="1193" stopIfTrue="1" operator="containsText" text="slecht">
      <formula>NOT(ISERROR(SEARCH("slecht",L266)))</formula>
    </cfRule>
    <cfRule type="containsText" dxfId="676" priority="1188" operator="containsText" text="ander">
      <formula>NOT(ISERROR(SEARCH("ander",L266)))</formula>
    </cfRule>
    <cfRule type="containsText" dxfId="675" priority="1194" operator="containsText" text="P.">
      <formula>NOT(ISERROR(SEARCH("P.",L266)))</formula>
    </cfRule>
    <cfRule type="containsText" dxfId="674" priority="1195" operator="containsText" text="ander">
      <formula>NOT(ISERROR(SEARCH("ander",L266)))</formula>
    </cfRule>
    <cfRule type="beginsWith" dxfId="673" priority="1191" operator="beginsWith" text="2x ■">
      <formula>LEFT(L266,LEN("2x ■"))="2x ■"</formula>
    </cfRule>
    <cfRule type="containsText" dxfId="672" priority="1190" operator="containsText" text="scan">
      <formula>NOT(ISERROR(SEARCH("scan",L266)))</formula>
    </cfRule>
    <cfRule type="containsText" dxfId="671" priority="1189" operator="containsText" text="?sony?">
      <formula>NOT(ISERROR(SEARCH("?sony?",L266)))</formula>
    </cfRule>
    <cfRule type="containsText" dxfId="670" priority="1187" operator="containsText" text="P.">
      <formula>NOT(ISERROR(SEARCH("P.",L266)))</formula>
    </cfRule>
    <cfRule type="containsText" dxfId="669" priority="1186" stopIfTrue="1" operator="containsText" text="slecht">
      <formula>NOT(ISERROR(SEARCH("slecht",L266)))</formula>
    </cfRule>
    <cfRule type="beginsWith" dxfId="668" priority="1185" operator="beginsWith" text="1x ■">
      <formula>LEFT(L266,LEN("1x ■"))="1x ■"</formula>
    </cfRule>
    <cfRule type="beginsWith" dxfId="667" priority="1192" operator="beginsWith" text="1x ■">
      <formula>LEFT(L266,LEN("1x ■"))="1x ■"</formula>
    </cfRule>
    <cfRule type="beginsWith" dxfId="666" priority="1184" operator="beginsWith" text="2x ■">
      <formula>LEFT(L266,LEN("2x ■"))="2x ■"</formula>
    </cfRule>
    <cfRule type="containsText" dxfId="665" priority="1183" operator="containsText" text="scan">
      <formula>NOT(ISERROR(SEARCH("scan",L266)))</formula>
    </cfRule>
  </conditionalFormatting>
  <conditionalFormatting sqref="L269">
    <cfRule type="beginsWith" dxfId="664" priority="1165" operator="beginsWith" text="2x ■">
      <formula>LEFT(L269,LEN("2x ■"))="2x ■"</formula>
    </cfRule>
    <cfRule type="containsText" dxfId="663" priority="1164" operator="containsText" text="scan">
      <formula>NOT(ISERROR(SEARCH("scan",L269)))</formula>
    </cfRule>
    <cfRule type="beginsWith" dxfId="662" priority="1173" operator="beginsWith" text="1x ■">
      <formula>LEFT(L269,LEN("1x ■"))="1x ■"</formula>
    </cfRule>
    <cfRule type="containsText" dxfId="661" priority="1176" operator="containsText" text="ander">
      <formula>NOT(ISERROR(SEARCH("ander",L269)))</formula>
    </cfRule>
    <cfRule type="containsText" dxfId="660" priority="1175" operator="containsText" text="P.">
      <formula>NOT(ISERROR(SEARCH("P.",L269)))</formula>
    </cfRule>
    <cfRule type="containsText" dxfId="659" priority="1174" stopIfTrue="1" operator="containsText" text="slecht">
      <formula>NOT(ISERROR(SEARCH("slecht",L269)))</formula>
    </cfRule>
    <cfRule type="beginsWith" dxfId="658" priority="1172" operator="beginsWith" text="2x ■">
      <formula>LEFT(L269,LEN("2x ■"))="2x ■"</formula>
    </cfRule>
    <cfRule type="containsText" dxfId="657" priority="1171" operator="containsText" text="scan">
      <formula>NOT(ISERROR(SEARCH("scan",L269)))</formula>
    </cfRule>
    <cfRule type="containsText" dxfId="656" priority="1170" operator="containsText" text="?sony?">
      <formula>NOT(ISERROR(SEARCH("?sony?",L269)))</formula>
    </cfRule>
    <cfRule type="containsText" dxfId="655" priority="1169" operator="containsText" text="ander">
      <formula>NOT(ISERROR(SEARCH("ander",L269)))</formula>
    </cfRule>
    <cfRule type="containsText" dxfId="654" priority="1168" operator="containsText" text="P.">
      <formula>NOT(ISERROR(SEARCH("P.",L269)))</formula>
    </cfRule>
    <cfRule type="containsText" dxfId="653" priority="1167" stopIfTrue="1" operator="containsText" text="slecht">
      <formula>NOT(ISERROR(SEARCH("slecht",L269)))</formula>
    </cfRule>
    <cfRule type="beginsWith" dxfId="652" priority="1166" operator="beginsWith" text="1x ■">
      <formula>LEFT(L269,LEN("1x ■"))="1x ■"</formula>
    </cfRule>
  </conditionalFormatting>
  <conditionalFormatting sqref="L288">
    <cfRule type="containsText" dxfId="651" priority="1116" operator="containsText" text="scan">
      <formula>NOT(ISERROR(SEARCH("scan",L288)))</formula>
    </cfRule>
    <cfRule type="containsText" dxfId="650" priority="1115" operator="containsText" text="?sony?">
      <formula>NOT(ISERROR(SEARCH("?sony?",L288)))</formula>
    </cfRule>
    <cfRule type="beginsWith" dxfId="649" priority="1117" operator="beginsWith" text="2x ■">
      <formula>LEFT(L288,LEN("2x ■"))="2x ■"</formula>
    </cfRule>
    <cfRule type="beginsWith" dxfId="648" priority="1118" operator="beginsWith" text="1x ■">
      <formula>LEFT(L288,LEN("1x ■"))="1x ■"</formula>
    </cfRule>
    <cfRule type="containsText" dxfId="647" priority="1119" stopIfTrue="1" operator="containsText" text="slecht">
      <formula>NOT(ISERROR(SEARCH("slecht",L288)))</formula>
    </cfRule>
    <cfRule type="containsText" dxfId="646" priority="1120" operator="containsText" text="P.">
      <formula>NOT(ISERROR(SEARCH("P.",L288)))</formula>
    </cfRule>
    <cfRule type="containsText" dxfId="645" priority="1121" operator="containsText" text="ander">
      <formula>NOT(ISERROR(SEARCH("ander",L288)))</formula>
    </cfRule>
  </conditionalFormatting>
  <conditionalFormatting sqref="L288:L289">
    <cfRule type="containsText" dxfId="644" priority="1106" stopIfTrue="1" operator="containsText" text="slecht">
      <formula>NOT(ISERROR(SEARCH("slecht",L288)))</formula>
    </cfRule>
    <cfRule type="containsText" dxfId="643" priority="1107" operator="containsText" text="P.">
      <formula>NOT(ISERROR(SEARCH("P.",L288)))</formula>
    </cfRule>
    <cfRule type="containsText" dxfId="642" priority="1108" operator="containsText" text="ander">
      <formula>NOT(ISERROR(SEARCH("ander",L288)))</formula>
    </cfRule>
    <cfRule type="containsText" dxfId="641" priority="1103" operator="containsText" text="scan">
      <formula>NOT(ISERROR(SEARCH("scan",L288)))</formula>
    </cfRule>
    <cfRule type="beginsWith" dxfId="640" priority="1104" operator="beginsWith" text="2x ■">
      <formula>LEFT(L288,LEN("2x ■"))="2x ■"</formula>
    </cfRule>
    <cfRule type="beginsWith" dxfId="639" priority="1105" operator="beginsWith" text="1x ■">
      <formula>LEFT(L288,LEN("1x ■"))="1x ■"</formula>
    </cfRule>
  </conditionalFormatting>
  <conditionalFormatting sqref="L289">
    <cfRule type="containsText" dxfId="638" priority="1102" operator="containsText" text="?sony?">
      <formula>NOT(ISERROR(SEARCH("?sony?",L289)))</formula>
    </cfRule>
  </conditionalFormatting>
  <conditionalFormatting sqref="L289:L290">
    <cfRule type="beginsWith" dxfId="637" priority="1091" operator="beginsWith" text="2x ■">
      <formula>LEFT(L289,LEN("2x ■"))="2x ■"</formula>
    </cfRule>
    <cfRule type="containsText" dxfId="636" priority="1090" operator="containsText" text="scan">
      <formula>NOT(ISERROR(SEARCH("scan",L289)))</formula>
    </cfRule>
    <cfRule type="containsText" dxfId="635" priority="1095" operator="containsText" text="ander">
      <formula>NOT(ISERROR(SEARCH("ander",L289)))</formula>
    </cfRule>
    <cfRule type="beginsWith" dxfId="634" priority="1092" operator="beginsWith" text="1x ■">
      <formula>LEFT(L289,LEN("1x ■"))="1x ■"</formula>
    </cfRule>
    <cfRule type="containsText" dxfId="633" priority="1094" operator="containsText" text="P.">
      <formula>NOT(ISERROR(SEARCH("P.",L289)))</formula>
    </cfRule>
    <cfRule type="containsText" dxfId="632" priority="1093" stopIfTrue="1" operator="containsText" text="slecht">
      <formula>NOT(ISERROR(SEARCH("slecht",L289)))</formula>
    </cfRule>
  </conditionalFormatting>
  <conditionalFormatting sqref="L290">
    <cfRule type="containsText" dxfId="631" priority="1089" operator="containsText" text="?sony?">
      <formula>NOT(ISERROR(SEARCH("?sony?",L290)))</formula>
    </cfRule>
  </conditionalFormatting>
  <conditionalFormatting sqref="L290:L291">
    <cfRule type="containsText" dxfId="630" priority="1071" operator="containsText" text="scan">
      <formula>NOT(ISERROR(SEARCH("scan",L290)))</formula>
    </cfRule>
    <cfRule type="beginsWith" dxfId="629" priority="1072" operator="beginsWith" text="2x ■">
      <formula>LEFT(L290,LEN("2x ■"))="2x ■"</formula>
    </cfRule>
    <cfRule type="beginsWith" dxfId="628" priority="1073" operator="beginsWith" text="1x ■">
      <formula>LEFT(L290,LEN("1x ■"))="1x ■"</formula>
    </cfRule>
    <cfRule type="containsText" dxfId="627" priority="1074" stopIfTrue="1" operator="containsText" text="slecht">
      <formula>NOT(ISERROR(SEARCH("slecht",L290)))</formula>
    </cfRule>
    <cfRule type="containsText" dxfId="626" priority="1075" operator="containsText" text="P.">
      <formula>NOT(ISERROR(SEARCH("P.",L290)))</formula>
    </cfRule>
    <cfRule type="containsText" dxfId="625" priority="1076" operator="containsText" text="ander">
      <formula>NOT(ISERROR(SEARCH("ander",L290)))</formula>
    </cfRule>
  </conditionalFormatting>
  <conditionalFormatting sqref="L291">
    <cfRule type="containsText" dxfId="624" priority="1070" operator="containsText" text="?sony?">
      <formula>NOT(ISERROR(SEARCH("?sony?",L291)))</formula>
    </cfRule>
  </conditionalFormatting>
  <conditionalFormatting sqref="L291:L292">
    <cfRule type="containsText" dxfId="623" priority="1058" operator="containsText" text="scan">
      <formula>NOT(ISERROR(SEARCH("scan",L291)))</formula>
    </cfRule>
    <cfRule type="beginsWith" dxfId="622" priority="1059" operator="beginsWith" text="2x ■">
      <formula>LEFT(L291,LEN("2x ■"))="2x ■"</formula>
    </cfRule>
    <cfRule type="beginsWith" dxfId="621" priority="1060" operator="beginsWith" text="1x ■">
      <formula>LEFT(L291,LEN("1x ■"))="1x ■"</formula>
    </cfRule>
    <cfRule type="containsText" dxfId="620" priority="1061" stopIfTrue="1" operator="containsText" text="slecht">
      <formula>NOT(ISERROR(SEARCH("slecht",L291)))</formula>
    </cfRule>
    <cfRule type="containsText" dxfId="619" priority="1062" operator="containsText" text="P.">
      <formula>NOT(ISERROR(SEARCH("P.",L291)))</formula>
    </cfRule>
    <cfRule type="containsText" dxfId="618" priority="1063" operator="containsText" text="ander">
      <formula>NOT(ISERROR(SEARCH("ander",L291)))</formula>
    </cfRule>
  </conditionalFormatting>
  <conditionalFormatting sqref="L292">
    <cfRule type="containsText" dxfId="617" priority="1057" operator="containsText" text="?sony?">
      <formula>NOT(ISERROR(SEARCH("?sony?",L292)))</formula>
    </cfRule>
  </conditionalFormatting>
  <conditionalFormatting sqref="L292:L293">
    <cfRule type="containsText" dxfId="616" priority="1048" stopIfTrue="1" operator="containsText" text="slecht">
      <formula>NOT(ISERROR(SEARCH("slecht",L292)))</formula>
    </cfRule>
    <cfRule type="containsText" dxfId="615" priority="1049" operator="containsText" text="P.">
      <formula>NOT(ISERROR(SEARCH("P.",L292)))</formula>
    </cfRule>
    <cfRule type="containsText" dxfId="614" priority="1050" operator="containsText" text="ander">
      <formula>NOT(ISERROR(SEARCH("ander",L292)))</formula>
    </cfRule>
    <cfRule type="containsText" dxfId="613" priority="1045" operator="containsText" text="scan">
      <formula>NOT(ISERROR(SEARCH("scan",L292)))</formula>
    </cfRule>
    <cfRule type="beginsWith" dxfId="612" priority="1046" operator="beginsWith" text="2x ■">
      <formula>LEFT(L292,LEN("2x ■"))="2x ■"</formula>
    </cfRule>
    <cfRule type="beginsWith" dxfId="611" priority="1047" operator="beginsWith" text="1x ■">
      <formula>LEFT(L292,LEN("1x ■"))="1x ■"</formula>
    </cfRule>
  </conditionalFormatting>
  <conditionalFormatting sqref="L293">
    <cfRule type="containsText" dxfId="610" priority="1044" operator="containsText" text="?sony?">
      <formula>NOT(ISERROR(SEARCH("?sony?",L293)))</formula>
    </cfRule>
    <cfRule type="containsText" dxfId="609" priority="1043" operator="containsText" text="ander">
      <formula>NOT(ISERROR(SEARCH("ander",L293)))</formula>
    </cfRule>
    <cfRule type="containsText" dxfId="608" priority="1042" operator="containsText" text="P.">
      <formula>NOT(ISERROR(SEARCH("P.",L293)))</formula>
    </cfRule>
    <cfRule type="containsText" dxfId="607" priority="1041" stopIfTrue="1" operator="containsText" text="slecht">
      <formula>NOT(ISERROR(SEARCH("slecht",L293)))</formula>
    </cfRule>
    <cfRule type="beginsWith" dxfId="606" priority="1040" operator="beginsWith" text="1x ■">
      <formula>LEFT(L293,LEN("1x ■"))="1x ■"</formula>
    </cfRule>
    <cfRule type="beginsWith" dxfId="605" priority="1039" operator="beginsWith" text="2x ■">
      <formula>LEFT(L293,LEN("2x ■"))="2x ■"</formula>
    </cfRule>
    <cfRule type="containsText" dxfId="604" priority="1038" operator="containsText" text="scan">
      <formula>NOT(ISERROR(SEARCH("scan",L293)))</formula>
    </cfRule>
  </conditionalFormatting>
  <conditionalFormatting sqref="L298">
    <cfRule type="containsText" dxfId="603" priority="1005" operator="containsText" text="P.">
      <formula>NOT(ISERROR(SEARCH("P.",L298)))</formula>
    </cfRule>
    <cfRule type="containsText" dxfId="602" priority="1001" operator="containsText" text="scan">
      <formula>NOT(ISERROR(SEARCH("scan",L298)))</formula>
    </cfRule>
    <cfRule type="containsBlanks" priority="1000">
      <formula>LEN(TRIM(L298))=0</formula>
    </cfRule>
    <cfRule type="containsText" dxfId="601" priority="999" stopIfTrue="1" operator="containsText" text="?scan?">
      <formula>NOT(ISERROR(SEARCH("?scan?",L298)))</formula>
    </cfRule>
    <cfRule type="containsText" dxfId="600" priority="1004" stopIfTrue="1" operator="containsText" text="slecht">
      <formula>NOT(ISERROR(SEARCH("slecht",L298)))</formula>
    </cfRule>
    <cfRule type="beginsWith" dxfId="599" priority="1002" operator="beginsWith" text="2x ■">
      <formula>LEFT(L298,LEN("2x ■"))="2x ■"</formula>
    </cfRule>
    <cfRule type="beginsWith" dxfId="598" priority="1003" operator="beginsWith" text="1x ■">
      <formula>LEFT(L298,LEN("1x ■"))="1x ■"</formula>
    </cfRule>
    <cfRule type="containsText" dxfId="597" priority="1006" operator="containsText" text="ander">
      <formula>NOT(ISERROR(SEARCH("ander",L298)))</formula>
    </cfRule>
  </conditionalFormatting>
  <conditionalFormatting sqref="L303">
    <cfRule type="containsText" dxfId="596" priority="987" operator="containsText" text="P.">
      <formula>NOT(ISERROR(SEARCH("P.",L303)))</formula>
    </cfRule>
    <cfRule type="containsText" dxfId="595" priority="988" operator="containsText" text="ander">
      <formula>NOT(ISERROR(SEARCH("ander",L303)))</formula>
    </cfRule>
    <cfRule type="containsText" dxfId="594" priority="982" operator="containsText" text="?sony?">
      <formula>NOT(ISERROR(SEARCH("?sony?",L303)))</formula>
    </cfRule>
    <cfRule type="containsText" dxfId="593" priority="986" stopIfTrue="1" operator="containsText" text="slecht">
      <formula>NOT(ISERROR(SEARCH("slecht",L303)))</formula>
    </cfRule>
    <cfRule type="beginsWith" dxfId="592" priority="985" operator="beginsWith" text="1x ■">
      <formula>LEFT(L303,LEN("1x ■"))="1x ■"</formula>
    </cfRule>
    <cfRule type="beginsWith" dxfId="591" priority="984" operator="beginsWith" text="2x ■">
      <formula>LEFT(L303,LEN("2x ■"))="2x ■"</formula>
    </cfRule>
    <cfRule type="containsText" dxfId="590" priority="983" operator="containsText" text="scan">
      <formula>NOT(ISERROR(SEARCH("scan",L303)))</formula>
    </cfRule>
  </conditionalFormatting>
  <conditionalFormatting sqref="L303:L304">
    <cfRule type="containsText" dxfId="589" priority="971" stopIfTrue="1" operator="containsText" text="slecht">
      <formula>NOT(ISERROR(SEARCH("slecht",L303)))</formula>
    </cfRule>
    <cfRule type="containsText" dxfId="588" priority="972" operator="containsText" text="P.">
      <formula>NOT(ISERROR(SEARCH("P.",L303)))</formula>
    </cfRule>
    <cfRule type="containsText" dxfId="587" priority="973" operator="containsText" text="ander">
      <formula>NOT(ISERROR(SEARCH("ander",L303)))</formula>
    </cfRule>
    <cfRule type="beginsWith" dxfId="586" priority="969" operator="beginsWith" text="2x ■">
      <formula>LEFT(L303,LEN("2x ■"))="2x ■"</formula>
    </cfRule>
    <cfRule type="containsText" dxfId="585" priority="968" operator="containsText" text="scan">
      <formula>NOT(ISERROR(SEARCH("scan",L303)))</formula>
    </cfRule>
    <cfRule type="beginsWith" dxfId="584" priority="970" operator="beginsWith" text="1x ■">
      <formula>LEFT(L303,LEN("1x ■"))="1x ■"</formula>
    </cfRule>
  </conditionalFormatting>
  <conditionalFormatting sqref="L304">
    <cfRule type="containsText" dxfId="583" priority="967" operator="containsText" text="?sony?">
      <formula>NOT(ISERROR(SEARCH("?sony?",L304)))</formula>
    </cfRule>
  </conditionalFormatting>
  <conditionalFormatting sqref="L304:L305">
    <cfRule type="containsText" dxfId="582" priority="955" operator="containsText" text="scan">
      <formula>NOT(ISERROR(SEARCH("scan",L304)))</formula>
    </cfRule>
    <cfRule type="containsText" dxfId="581" priority="959" operator="containsText" text="P.">
      <formula>NOT(ISERROR(SEARCH("P.",L304)))</formula>
    </cfRule>
    <cfRule type="containsText" dxfId="580" priority="960" operator="containsText" text="ander">
      <formula>NOT(ISERROR(SEARCH("ander",L304)))</formula>
    </cfRule>
    <cfRule type="containsText" dxfId="579" priority="958" stopIfTrue="1" operator="containsText" text="slecht">
      <formula>NOT(ISERROR(SEARCH("slecht",L304)))</formula>
    </cfRule>
    <cfRule type="beginsWith" dxfId="578" priority="957" operator="beginsWith" text="1x ■">
      <formula>LEFT(L304,LEN("1x ■"))="1x ■"</formula>
    </cfRule>
    <cfRule type="beginsWith" dxfId="577" priority="956" operator="beginsWith" text="2x ■">
      <formula>LEFT(L304,LEN("2x ■"))="2x ■"</formula>
    </cfRule>
  </conditionalFormatting>
  <conditionalFormatting sqref="L305">
    <cfRule type="containsText" dxfId="576" priority="954" operator="containsText" text="?sony?">
      <formula>NOT(ISERROR(SEARCH("?sony?",L305)))</formula>
    </cfRule>
  </conditionalFormatting>
  <conditionalFormatting sqref="L305:L306">
    <cfRule type="containsText" dxfId="575" priority="947" operator="containsText" text="ander">
      <formula>NOT(ISERROR(SEARCH("ander",L305)))</formula>
    </cfRule>
    <cfRule type="containsText" dxfId="574" priority="942" operator="containsText" text="scan">
      <formula>NOT(ISERROR(SEARCH("scan",L305)))</formula>
    </cfRule>
    <cfRule type="beginsWith" dxfId="573" priority="943" operator="beginsWith" text="2x ■">
      <formula>LEFT(L305,LEN("2x ■"))="2x ■"</formula>
    </cfRule>
    <cfRule type="beginsWith" dxfId="572" priority="944" operator="beginsWith" text="1x ■">
      <formula>LEFT(L305,LEN("1x ■"))="1x ■"</formula>
    </cfRule>
    <cfRule type="containsText" dxfId="571" priority="945" stopIfTrue="1" operator="containsText" text="slecht">
      <formula>NOT(ISERROR(SEARCH("slecht",L305)))</formula>
    </cfRule>
    <cfRule type="containsText" dxfId="570" priority="946" operator="containsText" text="P.">
      <formula>NOT(ISERROR(SEARCH("P.",L305)))</formula>
    </cfRule>
  </conditionalFormatting>
  <conditionalFormatting sqref="L306">
    <cfRule type="containsText" dxfId="569" priority="941" operator="containsText" text="?sony?">
      <formula>NOT(ISERROR(SEARCH("?sony?",L306)))</formula>
    </cfRule>
  </conditionalFormatting>
  <conditionalFormatting sqref="L306:L307">
    <cfRule type="containsText" dxfId="568" priority="934" operator="containsText" text="ander">
      <formula>NOT(ISERROR(SEARCH("ander",L306)))</formula>
    </cfRule>
    <cfRule type="containsText" dxfId="567" priority="929" operator="containsText" text="scan">
      <formula>NOT(ISERROR(SEARCH("scan",L306)))</formula>
    </cfRule>
    <cfRule type="beginsWith" dxfId="566" priority="930" operator="beginsWith" text="2x ■">
      <formula>LEFT(L306,LEN("2x ■"))="2x ■"</formula>
    </cfRule>
    <cfRule type="beginsWith" dxfId="565" priority="931" operator="beginsWith" text="1x ■">
      <formula>LEFT(L306,LEN("1x ■"))="1x ■"</formula>
    </cfRule>
    <cfRule type="containsText" dxfId="564" priority="932" stopIfTrue="1" operator="containsText" text="slecht">
      <formula>NOT(ISERROR(SEARCH("slecht",L306)))</formula>
    </cfRule>
    <cfRule type="containsText" dxfId="563" priority="933" operator="containsText" text="P.">
      <formula>NOT(ISERROR(SEARCH("P.",L306)))</formula>
    </cfRule>
  </conditionalFormatting>
  <conditionalFormatting sqref="L307">
    <cfRule type="containsText" dxfId="562" priority="928" operator="containsText" text="?sony?">
      <formula>NOT(ISERROR(SEARCH("?sony?",L307)))</formula>
    </cfRule>
  </conditionalFormatting>
  <conditionalFormatting sqref="L307:L308">
    <cfRule type="containsText" dxfId="561" priority="919" stopIfTrue="1" operator="containsText" text="slecht">
      <formula>NOT(ISERROR(SEARCH("slecht",L307)))</formula>
    </cfRule>
    <cfRule type="containsText" dxfId="560" priority="920" operator="containsText" text="P.">
      <formula>NOT(ISERROR(SEARCH("P.",L307)))</formula>
    </cfRule>
    <cfRule type="containsText" dxfId="559" priority="921" operator="containsText" text="ander">
      <formula>NOT(ISERROR(SEARCH("ander",L307)))</formula>
    </cfRule>
    <cfRule type="beginsWith" dxfId="558" priority="917" operator="beginsWith" text="2x ■">
      <formula>LEFT(L307,LEN("2x ■"))="2x ■"</formula>
    </cfRule>
    <cfRule type="containsText" dxfId="557" priority="916" operator="containsText" text="scan">
      <formula>NOT(ISERROR(SEARCH("scan",L307)))</formula>
    </cfRule>
    <cfRule type="beginsWith" dxfId="556" priority="918" operator="beginsWith" text="1x ■">
      <formula>LEFT(L307,LEN("1x ■"))="1x ■"</formula>
    </cfRule>
  </conditionalFormatting>
  <conditionalFormatting sqref="L308">
    <cfRule type="containsText" dxfId="555" priority="915" operator="containsText" text="?sony?">
      <formula>NOT(ISERROR(SEARCH("?sony?",L308)))</formula>
    </cfRule>
  </conditionalFormatting>
  <conditionalFormatting sqref="L308:L309">
    <cfRule type="containsText" dxfId="554" priority="908" operator="containsText" text="ander">
      <formula>NOT(ISERROR(SEARCH("ander",L308)))</formula>
    </cfRule>
    <cfRule type="containsText" dxfId="553" priority="907" operator="containsText" text="P.">
      <formula>NOT(ISERROR(SEARCH("P.",L308)))</formula>
    </cfRule>
    <cfRule type="containsText" dxfId="552" priority="906" stopIfTrue="1" operator="containsText" text="slecht">
      <formula>NOT(ISERROR(SEARCH("slecht",L308)))</formula>
    </cfRule>
    <cfRule type="beginsWith" dxfId="551" priority="905" operator="beginsWith" text="1x ■">
      <formula>LEFT(L308,LEN("1x ■"))="1x ■"</formula>
    </cfRule>
    <cfRule type="beginsWith" dxfId="550" priority="904" operator="beginsWith" text="2x ■">
      <formula>LEFT(L308,LEN("2x ■"))="2x ■"</formula>
    </cfRule>
    <cfRule type="containsText" dxfId="549" priority="903" operator="containsText" text="scan">
      <formula>NOT(ISERROR(SEARCH("scan",L308)))</formula>
    </cfRule>
  </conditionalFormatting>
  <conditionalFormatting sqref="L309">
    <cfRule type="containsText" dxfId="548" priority="902" operator="containsText" text="?sony?">
      <formula>NOT(ISERROR(SEARCH("?sony?",L309)))</formula>
    </cfRule>
  </conditionalFormatting>
  <conditionalFormatting sqref="L309:L310">
    <cfRule type="beginsWith" dxfId="547" priority="892" operator="beginsWith" text="1x ■">
      <formula>LEFT(L309,LEN("1x ■"))="1x ■"</formula>
    </cfRule>
    <cfRule type="containsText" dxfId="546" priority="890" operator="containsText" text="scan">
      <formula>NOT(ISERROR(SEARCH("scan",L309)))</formula>
    </cfRule>
    <cfRule type="beginsWith" dxfId="545" priority="891" operator="beginsWith" text="2x ■">
      <formula>LEFT(L309,LEN("2x ■"))="2x ■"</formula>
    </cfRule>
    <cfRule type="containsText" dxfId="544" priority="895" operator="containsText" text="ander">
      <formula>NOT(ISERROR(SEARCH("ander",L309)))</formula>
    </cfRule>
    <cfRule type="containsText" dxfId="543" priority="894" operator="containsText" text="P.">
      <formula>NOT(ISERROR(SEARCH("P.",L309)))</formula>
    </cfRule>
    <cfRule type="containsText" dxfId="542" priority="893" stopIfTrue="1" operator="containsText" text="slecht">
      <formula>NOT(ISERROR(SEARCH("slecht",L309)))</formula>
    </cfRule>
  </conditionalFormatting>
  <conditionalFormatting sqref="L310">
    <cfRule type="containsText" dxfId="541" priority="889" operator="containsText" text="?sony?">
      <formula>NOT(ISERROR(SEARCH("?sony?",L310)))</formula>
    </cfRule>
  </conditionalFormatting>
  <conditionalFormatting sqref="L310:L311">
    <cfRule type="beginsWith" dxfId="540" priority="879" operator="beginsWith" text="1x ■">
      <formula>LEFT(L310,LEN("1x ■"))="1x ■"</formula>
    </cfRule>
    <cfRule type="containsText" dxfId="539" priority="877" operator="containsText" text="scan">
      <formula>NOT(ISERROR(SEARCH("scan",L310)))</formula>
    </cfRule>
    <cfRule type="beginsWith" dxfId="538" priority="878" operator="beginsWith" text="2x ■">
      <formula>LEFT(L310,LEN("2x ■"))="2x ■"</formula>
    </cfRule>
    <cfRule type="containsText" dxfId="537" priority="880" stopIfTrue="1" operator="containsText" text="slecht">
      <formula>NOT(ISERROR(SEARCH("slecht",L310)))</formula>
    </cfRule>
    <cfRule type="containsText" dxfId="536" priority="881" operator="containsText" text="P.">
      <formula>NOT(ISERROR(SEARCH("P.",L310)))</formula>
    </cfRule>
    <cfRule type="containsText" dxfId="535" priority="882" operator="containsText" text="ander">
      <formula>NOT(ISERROR(SEARCH("ander",L310)))</formula>
    </cfRule>
  </conditionalFormatting>
  <conditionalFormatting sqref="L311">
    <cfRule type="containsText" dxfId="534" priority="876" operator="containsText" text="?sony?">
      <formula>NOT(ISERROR(SEARCH("?sony?",L311)))</formula>
    </cfRule>
  </conditionalFormatting>
  <conditionalFormatting sqref="L311:L312">
    <cfRule type="containsText" dxfId="533" priority="864" operator="containsText" text="scan">
      <formula>NOT(ISERROR(SEARCH("scan",L311)))</formula>
    </cfRule>
    <cfRule type="beginsWith" dxfId="532" priority="865" operator="beginsWith" text="2x ■">
      <formula>LEFT(L311,LEN("2x ■"))="2x ■"</formula>
    </cfRule>
    <cfRule type="beginsWith" dxfId="531" priority="866" operator="beginsWith" text="1x ■">
      <formula>LEFT(L311,LEN("1x ■"))="1x ■"</formula>
    </cfRule>
    <cfRule type="containsText" dxfId="530" priority="867" stopIfTrue="1" operator="containsText" text="slecht">
      <formula>NOT(ISERROR(SEARCH("slecht",L311)))</formula>
    </cfRule>
    <cfRule type="containsText" dxfId="529" priority="868" operator="containsText" text="P.">
      <formula>NOT(ISERROR(SEARCH("P.",L311)))</formula>
    </cfRule>
    <cfRule type="containsText" dxfId="528" priority="869" operator="containsText" text="ander">
      <formula>NOT(ISERROR(SEARCH("ander",L311)))</formula>
    </cfRule>
  </conditionalFormatting>
  <conditionalFormatting sqref="L312">
    <cfRule type="containsText" dxfId="527" priority="863" operator="containsText" text="?sony?">
      <formula>NOT(ISERROR(SEARCH("?sony?",L312)))</formula>
    </cfRule>
  </conditionalFormatting>
  <conditionalFormatting sqref="L312:L313">
    <cfRule type="containsText" dxfId="526" priority="854" stopIfTrue="1" operator="containsText" text="slecht">
      <formula>NOT(ISERROR(SEARCH("slecht",L312)))</formula>
    </cfRule>
    <cfRule type="containsText" dxfId="525" priority="856" operator="containsText" text="ander">
      <formula>NOT(ISERROR(SEARCH("ander",L312)))</formula>
    </cfRule>
    <cfRule type="containsText" dxfId="524" priority="855" operator="containsText" text="P.">
      <formula>NOT(ISERROR(SEARCH("P.",L312)))</formula>
    </cfRule>
    <cfRule type="beginsWith" dxfId="523" priority="853" operator="beginsWith" text="1x ■">
      <formula>LEFT(L312,LEN("1x ■"))="1x ■"</formula>
    </cfRule>
    <cfRule type="beginsWith" dxfId="522" priority="852" operator="beginsWith" text="2x ■">
      <formula>LEFT(L312,LEN("2x ■"))="2x ■"</formula>
    </cfRule>
    <cfRule type="containsText" dxfId="521" priority="851" operator="containsText" text="scan">
      <formula>NOT(ISERROR(SEARCH("scan",L312)))</formula>
    </cfRule>
  </conditionalFormatting>
  <conditionalFormatting sqref="L313">
    <cfRule type="containsText" dxfId="520" priority="850" operator="containsText" text="?sony?">
      <formula>NOT(ISERROR(SEARCH("?sony?",L313)))</formula>
    </cfRule>
  </conditionalFormatting>
  <conditionalFormatting sqref="L313:L314">
    <cfRule type="containsText" dxfId="519" priority="838" operator="containsText" text="scan">
      <formula>NOT(ISERROR(SEARCH("scan",L313)))</formula>
    </cfRule>
    <cfRule type="containsText" dxfId="518" priority="843" operator="containsText" text="ander">
      <formula>NOT(ISERROR(SEARCH("ander",L313)))</formula>
    </cfRule>
    <cfRule type="containsText" dxfId="517" priority="842" operator="containsText" text="P.">
      <formula>NOT(ISERROR(SEARCH("P.",L313)))</formula>
    </cfRule>
    <cfRule type="containsText" dxfId="516" priority="841" stopIfTrue="1" operator="containsText" text="slecht">
      <formula>NOT(ISERROR(SEARCH("slecht",L313)))</formula>
    </cfRule>
    <cfRule type="beginsWith" dxfId="515" priority="840" operator="beginsWith" text="1x ■">
      <formula>LEFT(L313,LEN("1x ■"))="1x ■"</formula>
    </cfRule>
    <cfRule type="beginsWith" dxfId="514" priority="839" operator="beginsWith" text="2x ■">
      <formula>LEFT(L313,LEN("2x ■"))="2x ■"</formula>
    </cfRule>
  </conditionalFormatting>
  <conditionalFormatting sqref="L314">
    <cfRule type="containsText" dxfId="513" priority="837" operator="containsText" text="?sony?">
      <formula>NOT(ISERROR(SEARCH("?sony?",L314)))</formula>
    </cfRule>
  </conditionalFormatting>
  <conditionalFormatting sqref="L314:L315">
    <cfRule type="containsText" dxfId="512" priority="830" operator="containsText" text="ander">
      <formula>NOT(ISERROR(SEARCH("ander",L314)))</formula>
    </cfRule>
    <cfRule type="containsText" dxfId="511" priority="828" stopIfTrue="1" operator="containsText" text="slecht">
      <formula>NOT(ISERROR(SEARCH("slecht",L314)))</formula>
    </cfRule>
    <cfRule type="beginsWith" dxfId="510" priority="827" operator="beginsWith" text="1x ■">
      <formula>LEFT(L314,LEN("1x ■"))="1x ■"</formula>
    </cfRule>
    <cfRule type="beginsWith" dxfId="509" priority="826" operator="beginsWith" text="2x ■">
      <formula>LEFT(L314,LEN("2x ■"))="2x ■"</formula>
    </cfRule>
    <cfRule type="containsText" dxfId="508" priority="825" operator="containsText" text="scan">
      <formula>NOT(ISERROR(SEARCH("scan",L314)))</formula>
    </cfRule>
    <cfRule type="containsText" dxfId="507" priority="829" operator="containsText" text="P.">
      <formula>NOT(ISERROR(SEARCH("P.",L314)))</formula>
    </cfRule>
  </conditionalFormatting>
  <conditionalFormatting sqref="L315">
    <cfRule type="containsText" dxfId="506" priority="824" operator="containsText" text="?sony?">
      <formula>NOT(ISERROR(SEARCH("?sony?",L315)))</formula>
    </cfRule>
  </conditionalFormatting>
  <conditionalFormatting sqref="L315:L316">
    <cfRule type="containsText" dxfId="505" priority="816" operator="containsText" text="P.">
      <formula>NOT(ISERROR(SEARCH("P.",L315)))</formula>
    </cfRule>
    <cfRule type="containsText" dxfId="504" priority="817" operator="containsText" text="ander">
      <formula>NOT(ISERROR(SEARCH("ander",L315)))</formula>
    </cfRule>
    <cfRule type="containsText" dxfId="503" priority="815" stopIfTrue="1" operator="containsText" text="slecht">
      <formula>NOT(ISERROR(SEARCH("slecht",L315)))</formula>
    </cfRule>
    <cfRule type="beginsWith" dxfId="502" priority="814" operator="beginsWith" text="1x ■">
      <formula>LEFT(L315,LEN("1x ■"))="1x ■"</formula>
    </cfRule>
    <cfRule type="beginsWith" dxfId="501" priority="813" operator="beginsWith" text="2x ■">
      <formula>LEFT(L315,LEN("2x ■"))="2x ■"</formula>
    </cfRule>
    <cfRule type="containsText" dxfId="500" priority="812" operator="containsText" text="scan">
      <formula>NOT(ISERROR(SEARCH("scan",L315)))</formula>
    </cfRule>
  </conditionalFormatting>
  <conditionalFormatting sqref="L316">
    <cfRule type="containsText" dxfId="499" priority="811" operator="containsText" text="?sony?">
      <formula>NOT(ISERROR(SEARCH("?sony?",L316)))</formula>
    </cfRule>
  </conditionalFormatting>
  <conditionalFormatting sqref="L316:L317">
    <cfRule type="containsText" dxfId="498" priority="804" operator="containsText" text="ander">
      <formula>NOT(ISERROR(SEARCH("ander",L316)))</formula>
    </cfRule>
    <cfRule type="containsText" dxfId="497" priority="803" operator="containsText" text="P.">
      <formula>NOT(ISERROR(SEARCH("P.",L316)))</formula>
    </cfRule>
    <cfRule type="containsText" dxfId="496" priority="802" stopIfTrue="1" operator="containsText" text="slecht">
      <formula>NOT(ISERROR(SEARCH("slecht",L316)))</formula>
    </cfRule>
    <cfRule type="beginsWith" dxfId="495" priority="801" operator="beginsWith" text="1x ■">
      <formula>LEFT(L316,LEN("1x ■"))="1x ■"</formula>
    </cfRule>
    <cfRule type="beginsWith" dxfId="494" priority="800" operator="beginsWith" text="2x ■">
      <formula>LEFT(L316,LEN("2x ■"))="2x ■"</formula>
    </cfRule>
    <cfRule type="containsText" dxfId="493" priority="799" operator="containsText" text="scan">
      <formula>NOT(ISERROR(SEARCH("scan",L316)))</formula>
    </cfRule>
  </conditionalFormatting>
  <conditionalFormatting sqref="L317">
    <cfRule type="containsText" dxfId="492" priority="798" operator="containsText" text="?sony?">
      <formula>NOT(ISERROR(SEARCH("?sony?",L317)))</formula>
    </cfRule>
  </conditionalFormatting>
  <conditionalFormatting sqref="L317:L318">
    <cfRule type="containsText" dxfId="491" priority="791" operator="containsText" text="ander">
      <formula>NOT(ISERROR(SEARCH("ander",L317)))</formula>
    </cfRule>
    <cfRule type="containsText" dxfId="490" priority="790" operator="containsText" text="P.">
      <formula>NOT(ISERROR(SEARCH("P.",L317)))</formula>
    </cfRule>
    <cfRule type="containsText" dxfId="489" priority="789" stopIfTrue="1" operator="containsText" text="slecht">
      <formula>NOT(ISERROR(SEARCH("slecht",L317)))</formula>
    </cfRule>
    <cfRule type="beginsWith" dxfId="488" priority="788" operator="beginsWith" text="1x ■">
      <formula>LEFT(L317,LEN("1x ■"))="1x ■"</formula>
    </cfRule>
    <cfRule type="beginsWith" dxfId="487" priority="787" operator="beginsWith" text="2x ■">
      <formula>LEFT(L317,LEN("2x ■"))="2x ■"</formula>
    </cfRule>
    <cfRule type="containsText" dxfId="486" priority="786" operator="containsText" text="scan">
      <formula>NOT(ISERROR(SEARCH("scan",L317)))</formula>
    </cfRule>
  </conditionalFormatting>
  <conditionalFormatting sqref="L318">
    <cfRule type="containsText" dxfId="485" priority="785" operator="containsText" text="?sony?">
      <formula>NOT(ISERROR(SEARCH("?sony?",L318)))</formula>
    </cfRule>
  </conditionalFormatting>
  <conditionalFormatting sqref="L318:L319">
    <cfRule type="containsText" dxfId="484" priority="778" operator="containsText" text="ander">
      <formula>NOT(ISERROR(SEARCH("ander",L318)))</formula>
    </cfRule>
    <cfRule type="containsText" dxfId="483" priority="777" operator="containsText" text="P.">
      <formula>NOT(ISERROR(SEARCH("P.",L318)))</formula>
    </cfRule>
    <cfRule type="containsText" dxfId="482" priority="776" stopIfTrue="1" operator="containsText" text="slecht">
      <formula>NOT(ISERROR(SEARCH("slecht",L318)))</formula>
    </cfRule>
    <cfRule type="beginsWith" dxfId="481" priority="775" operator="beginsWith" text="1x ■">
      <formula>LEFT(L318,LEN("1x ■"))="1x ■"</formula>
    </cfRule>
    <cfRule type="beginsWith" dxfId="480" priority="774" operator="beginsWith" text="2x ■">
      <formula>LEFT(L318,LEN("2x ■"))="2x ■"</formula>
    </cfRule>
    <cfRule type="containsText" dxfId="479" priority="773" operator="containsText" text="scan">
      <formula>NOT(ISERROR(SEARCH("scan",L318)))</formula>
    </cfRule>
  </conditionalFormatting>
  <conditionalFormatting sqref="L319">
    <cfRule type="containsText" dxfId="478" priority="772" operator="containsText" text="?sony?">
      <formula>NOT(ISERROR(SEARCH("?sony?",L319)))</formula>
    </cfRule>
  </conditionalFormatting>
  <conditionalFormatting sqref="L319:L320">
    <cfRule type="containsText" dxfId="477" priority="765" operator="containsText" text="ander">
      <formula>NOT(ISERROR(SEARCH("ander",L319)))</formula>
    </cfRule>
    <cfRule type="containsText" dxfId="476" priority="764" operator="containsText" text="P.">
      <formula>NOT(ISERROR(SEARCH("P.",L319)))</formula>
    </cfRule>
    <cfRule type="containsText" dxfId="475" priority="763" stopIfTrue="1" operator="containsText" text="slecht">
      <formula>NOT(ISERROR(SEARCH("slecht",L319)))</formula>
    </cfRule>
    <cfRule type="beginsWith" dxfId="474" priority="762" operator="beginsWith" text="1x ■">
      <formula>LEFT(L319,LEN("1x ■"))="1x ■"</formula>
    </cfRule>
    <cfRule type="beginsWith" dxfId="473" priority="761" operator="beginsWith" text="2x ■">
      <formula>LEFT(L319,LEN("2x ■"))="2x ■"</formula>
    </cfRule>
    <cfRule type="containsText" dxfId="472" priority="760" operator="containsText" text="scan">
      <formula>NOT(ISERROR(SEARCH("scan",L319)))</formula>
    </cfRule>
  </conditionalFormatting>
  <conditionalFormatting sqref="L320">
    <cfRule type="containsText" dxfId="471" priority="759" operator="containsText" text="?sony?">
      <formula>NOT(ISERROR(SEARCH("?sony?",L320)))</formula>
    </cfRule>
  </conditionalFormatting>
  <conditionalFormatting sqref="L320:L321">
    <cfRule type="containsText" dxfId="470" priority="752" operator="containsText" text="ander">
      <formula>NOT(ISERROR(SEARCH("ander",L320)))</formula>
    </cfRule>
    <cfRule type="containsText" dxfId="469" priority="751" operator="containsText" text="P.">
      <formula>NOT(ISERROR(SEARCH("P.",L320)))</formula>
    </cfRule>
    <cfRule type="containsText" dxfId="468" priority="750" stopIfTrue="1" operator="containsText" text="slecht">
      <formula>NOT(ISERROR(SEARCH("slecht",L320)))</formula>
    </cfRule>
    <cfRule type="beginsWith" dxfId="467" priority="749" operator="beginsWith" text="1x ■">
      <formula>LEFT(L320,LEN("1x ■"))="1x ■"</formula>
    </cfRule>
    <cfRule type="beginsWith" dxfId="466" priority="748" operator="beginsWith" text="2x ■">
      <formula>LEFT(L320,LEN("2x ■"))="2x ■"</formula>
    </cfRule>
    <cfRule type="containsText" dxfId="465" priority="747" operator="containsText" text="scan">
      <formula>NOT(ISERROR(SEARCH("scan",L320)))</formula>
    </cfRule>
  </conditionalFormatting>
  <conditionalFormatting sqref="L321">
    <cfRule type="containsText" dxfId="464" priority="746" operator="containsText" text="?sony?">
      <formula>NOT(ISERROR(SEARCH("?sony?",L321)))</formula>
    </cfRule>
  </conditionalFormatting>
  <conditionalFormatting sqref="L321:L322">
    <cfRule type="containsText" dxfId="463" priority="739" operator="containsText" text="ander">
      <formula>NOT(ISERROR(SEARCH("ander",L321)))</formula>
    </cfRule>
    <cfRule type="containsText" dxfId="462" priority="738" operator="containsText" text="P.">
      <formula>NOT(ISERROR(SEARCH("P.",L321)))</formula>
    </cfRule>
    <cfRule type="containsText" dxfId="461" priority="737" stopIfTrue="1" operator="containsText" text="slecht">
      <formula>NOT(ISERROR(SEARCH("slecht",L321)))</formula>
    </cfRule>
    <cfRule type="beginsWith" dxfId="460" priority="736" operator="beginsWith" text="1x ■">
      <formula>LEFT(L321,LEN("1x ■"))="1x ■"</formula>
    </cfRule>
    <cfRule type="beginsWith" dxfId="459" priority="735" operator="beginsWith" text="2x ■">
      <formula>LEFT(L321,LEN("2x ■"))="2x ■"</formula>
    </cfRule>
    <cfRule type="containsText" dxfId="458" priority="734" operator="containsText" text="scan">
      <formula>NOT(ISERROR(SEARCH("scan",L321)))</formula>
    </cfRule>
  </conditionalFormatting>
  <conditionalFormatting sqref="L322">
    <cfRule type="containsText" dxfId="457" priority="733" operator="containsText" text="?sony?">
      <formula>NOT(ISERROR(SEARCH("?sony?",L322)))</formula>
    </cfRule>
  </conditionalFormatting>
  <conditionalFormatting sqref="L322:L323">
    <cfRule type="containsText" dxfId="456" priority="726" operator="containsText" text="ander">
      <formula>NOT(ISERROR(SEARCH("ander",L322)))</formula>
    </cfRule>
    <cfRule type="containsText" dxfId="455" priority="725" operator="containsText" text="P.">
      <formula>NOT(ISERROR(SEARCH("P.",L322)))</formula>
    </cfRule>
    <cfRule type="containsText" dxfId="454" priority="724" stopIfTrue="1" operator="containsText" text="slecht">
      <formula>NOT(ISERROR(SEARCH("slecht",L322)))</formula>
    </cfRule>
    <cfRule type="beginsWith" dxfId="453" priority="723" operator="beginsWith" text="1x ■">
      <formula>LEFT(L322,LEN("1x ■"))="1x ■"</formula>
    </cfRule>
    <cfRule type="beginsWith" dxfId="452" priority="722" operator="beginsWith" text="2x ■">
      <formula>LEFT(L322,LEN("2x ■"))="2x ■"</formula>
    </cfRule>
    <cfRule type="containsText" dxfId="451" priority="721" operator="containsText" text="scan">
      <formula>NOT(ISERROR(SEARCH("scan",L322)))</formula>
    </cfRule>
  </conditionalFormatting>
  <conditionalFormatting sqref="L323">
    <cfRule type="containsText" dxfId="450" priority="720" operator="containsText" text="?sony?">
      <formula>NOT(ISERROR(SEARCH("?sony?",L323)))</formula>
    </cfRule>
  </conditionalFormatting>
  <conditionalFormatting sqref="L323:L324">
    <cfRule type="containsText" dxfId="449" priority="713" operator="containsText" text="ander">
      <formula>NOT(ISERROR(SEARCH("ander",L323)))</formula>
    </cfRule>
    <cfRule type="containsText" dxfId="448" priority="712" operator="containsText" text="P.">
      <formula>NOT(ISERROR(SEARCH("P.",L323)))</formula>
    </cfRule>
    <cfRule type="containsText" dxfId="447" priority="711" stopIfTrue="1" operator="containsText" text="slecht">
      <formula>NOT(ISERROR(SEARCH("slecht",L323)))</formula>
    </cfRule>
    <cfRule type="beginsWith" dxfId="446" priority="710" operator="beginsWith" text="1x ■">
      <formula>LEFT(L323,LEN("1x ■"))="1x ■"</formula>
    </cfRule>
    <cfRule type="beginsWith" dxfId="445" priority="709" operator="beginsWith" text="2x ■">
      <formula>LEFT(L323,LEN("2x ■"))="2x ■"</formula>
    </cfRule>
    <cfRule type="containsText" dxfId="444" priority="708" operator="containsText" text="scan">
      <formula>NOT(ISERROR(SEARCH("scan",L323)))</formula>
    </cfRule>
  </conditionalFormatting>
  <conditionalFormatting sqref="L324">
    <cfRule type="containsText" dxfId="443" priority="707" operator="containsText" text="?sony?">
      <formula>NOT(ISERROR(SEARCH("?sony?",L324)))</formula>
    </cfRule>
  </conditionalFormatting>
  <conditionalFormatting sqref="L324:L325">
    <cfRule type="containsText" dxfId="442" priority="700" operator="containsText" text="ander">
      <formula>NOT(ISERROR(SEARCH("ander",L324)))</formula>
    </cfRule>
    <cfRule type="containsText" dxfId="441" priority="699" operator="containsText" text="P.">
      <formula>NOT(ISERROR(SEARCH("P.",L324)))</formula>
    </cfRule>
    <cfRule type="containsText" dxfId="440" priority="698" stopIfTrue="1" operator="containsText" text="slecht">
      <formula>NOT(ISERROR(SEARCH("slecht",L324)))</formula>
    </cfRule>
    <cfRule type="beginsWith" dxfId="439" priority="697" operator="beginsWith" text="1x ■">
      <formula>LEFT(L324,LEN("1x ■"))="1x ■"</formula>
    </cfRule>
    <cfRule type="beginsWith" dxfId="438" priority="696" operator="beginsWith" text="2x ■">
      <formula>LEFT(L324,LEN("2x ■"))="2x ■"</formula>
    </cfRule>
    <cfRule type="containsText" dxfId="437" priority="695" operator="containsText" text="scan">
      <formula>NOT(ISERROR(SEARCH("scan",L324)))</formula>
    </cfRule>
  </conditionalFormatting>
  <conditionalFormatting sqref="L325">
    <cfRule type="containsText" dxfId="436" priority="694" operator="containsText" text="?sony?">
      <formula>NOT(ISERROR(SEARCH("?sony?",L325)))</formula>
    </cfRule>
  </conditionalFormatting>
  <conditionalFormatting sqref="L325:L326">
    <cfRule type="containsText" dxfId="435" priority="686" operator="containsText" text="P.">
      <formula>NOT(ISERROR(SEARCH("P.",L325)))</formula>
    </cfRule>
    <cfRule type="containsText" dxfId="434" priority="685" stopIfTrue="1" operator="containsText" text="slecht">
      <formula>NOT(ISERROR(SEARCH("slecht",L325)))</formula>
    </cfRule>
    <cfRule type="beginsWith" dxfId="433" priority="684" operator="beginsWith" text="1x ■">
      <formula>LEFT(L325,LEN("1x ■"))="1x ■"</formula>
    </cfRule>
    <cfRule type="beginsWith" dxfId="432" priority="683" operator="beginsWith" text="2x ■">
      <formula>LEFT(L325,LEN("2x ■"))="2x ■"</formula>
    </cfRule>
    <cfRule type="containsText" dxfId="431" priority="682" operator="containsText" text="scan">
      <formula>NOT(ISERROR(SEARCH("scan",L325)))</formula>
    </cfRule>
    <cfRule type="containsText" dxfId="430" priority="687" operator="containsText" text="ander">
      <formula>NOT(ISERROR(SEARCH("ander",L325)))</formula>
    </cfRule>
  </conditionalFormatting>
  <conditionalFormatting sqref="L326">
    <cfRule type="containsText" dxfId="429" priority="681" operator="containsText" text="?sony?">
      <formula>NOT(ISERROR(SEARCH("?sony?",L326)))</formula>
    </cfRule>
  </conditionalFormatting>
  <conditionalFormatting sqref="L326:L327">
    <cfRule type="containsText" dxfId="428" priority="674" operator="containsText" text="ander">
      <formula>NOT(ISERROR(SEARCH("ander",L326)))</formula>
    </cfRule>
    <cfRule type="containsText" dxfId="427" priority="673" operator="containsText" text="P.">
      <formula>NOT(ISERROR(SEARCH("P.",L326)))</formula>
    </cfRule>
    <cfRule type="containsText" dxfId="426" priority="672" stopIfTrue="1" operator="containsText" text="slecht">
      <formula>NOT(ISERROR(SEARCH("slecht",L326)))</formula>
    </cfRule>
    <cfRule type="beginsWith" dxfId="425" priority="671" operator="beginsWith" text="1x ■">
      <formula>LEFT(L326,LEN("1x ■"))="1x ■"</formula>
    </cfRule>
    <cfRule type="beginsWith" dxfId="424" priority="670" operator="beginsWith" text="2x ■">
      <formula>LEFT(L326,LEN("2x ■"))="2x ■"</formula>
    </cfRule>
    <cfRule type="containsText" dxfId="423" priority="669" operator="containsText" text="scan">
      <formula>NOT(ISERROR(SEARCH("scan",L326)))</formula>
    </cfRule>
  </conditionalFormatting>
  <conditionalFormatting sqref="L327">
    <cfRule type="containsText" dxfId="422" priority="668" operator="containsText" text="?sony?">
      <formula>NOT(ISERROR(SEARCH("?sony?",L327)))</formula>
    </cfRule>
  </conditionalFormatting>
  <conditionalFormatting sqref="L327:L328">
    <cfRule type="containsText" dxfId="421" priority="658" operator="containsText" text="ander">
      <formula>NOT(ISERROR(SEARCH("ander",L327)))</formula>
    </cfRule>
    <cfRule type="containsText" dxfId="420" priority="657" operator="containsText" text="P.">
      <formula>NOT(ISERROR(SEARCH("P.",L327)))</formula>
    </cfRule>
    <cfRule type="containsText" dxfId="419" priority="656" stopIfTrue="1" operator="containsText" text="slecht">
      <formula>NOT(ISERROR(SEARCH("slecht",L327)))</formula>
    </cfRule>
    <cfRule type="beginsWith" dxfId="418" priority="655" operator="beginsWith" text="1x ■">
      <formula>LEFT(L327,LEN("1x ■"))="1x ■"</formula>
    </cfRule>
    <cfRule type="beginsWith" dxfId="417" priority="654" operator="beginsWith" text="2x ■">
      <formula>LEFT(L327,LEN("2x ■"))="2x ■"</formula>
    </cfRule>
    <cfRule type="containsText" dxfId="416" priority="653" operator="containsText" text="scan">
      <formula>NOT(ISERROR(SEARCH("scan",L327)))</formula>
    </cfRule>
  </conditionalFormatting>
  <conditionalFormatting sqref="L328">
    <cfRule type="containsText" dxfId="415" priority="652" operator="containsText" text="?sony?">
      <formula>NOT(ISERROR(SEARCH("?sony?",L328)))</formula>
    </cfRule>
  </conditionalFormatting>
  <conditionalFormatting sqref="L328:L329">
    <cfRule type="containsText" dxfId="414" priority="645" operator="containsText" text="ander">
      <formula>NOT(ISERROR(SEARCH("ander",L328)))</formula>
    </cfRule>
    <cfRule type="containsText" dxfId="413" priority="644" operator="containsText" text="P.">
      <formula>NOT(ISERROR(SEARCH("P.",L328)))</formula>
    </cfRule>
    <cfRule type="containsText" dxfId="412" priority="643" stopIfTrue="1" operator="containsText" text="slecht">
      <formula>NOT(ISERROR(SEARCH("slecht",L328)))</formula>
    </cfRule>
    <cfRule type="beginsWith" dxfId="411" priority="642" operator="beginsWith" text="1x ■">
      <formula>LEFT(L328,LEN("1x ■"))="1x ■"</formula>
    </cfRule>
    <cfRule type="beginsWith" dxfId="410" priority="641" operator="beginsWith" text="2x ■">
      <formula>LEFT(L328,LEN("2x ■"))="2x ■"</formula>
    </cfRule>
    <cfRule type="containsText" dxfId="409" priority="640" operator="containsText" text="scan">
      <formula>NOT(ISERROR(SEARCH("scan",L328)))</formula>
    </cfRule>
  </conditionalFormatting>
  <conditionalFormatting sqref="L329">
    <cfRule type="containsText" dxfId="408" priority="639" operator="containsText" text="?sony?">
      <formula>NOT(ISERROR(SEARCH("?sony?",L329)))</formula>
    </cfRule>
  </conditionalFormatting>
  <conditionalFormatting sqref="L329:L330">
    <cfRule type="containsText" dxfId="407" priority="631" operator="containsText" text="P.">
      <formula>NOT(ISERROR(SEARCH("P.",L329)))</formula>
    </cfRule>
    <cfRule type="containsText" dxfId="406" priority="630" stopIfTrue="1" operator="containsText" text="slecht">
      <formula>NOT(ISERROR(SEARCH("slecht",L329)))</formula>
    </cfRule>
    <cfRule type="beginsWith" dxfId="405" priority="629" operator="beginsWith" text="1x ■">
      <formula>LEFT(L329,LEN("1x ■"))="1x ■"</formula>
    </cfRule>
    <cfRule type="beginsWith" dxfId="404" priority="628" operator="beginsWith" text="2x ■">
      <formula>LEFT(L329,LEN("2x ■"))="2x ■"</formula>
    </cfRule>
    <cfRule type="containsText" dxfId="403" priority="627" operator="containsText" text="scan">
      <formula>NOT(ISERROR(SEARCH("scan",L329)))</formula>
    </cfRule>
    <cfRule type="containsText" dxfId="402" priority="632" operator="containsText" text="ander">
      <formula>NOT(ISERROR(SEARCH("ander",L329)))</formula>
    </cfRule>
  </conditionalFormatting>
  <conditionalFormatting sqref="L330">
    <cfRule type="containsText" dxfId="401" priority="626" operator="containsText" text="?sony?">
      <formula>NOT(ISERROR(SEARCH("?sony?",L330)))</formula>
    </cfRule>
  </conditionalFormatting>
  <conditionalFormatting sqref="L330:L331">
    <cfRule type="containsText" dxfId="400" priority="616" operator="containsText" text="ander">
      <formula>NOT(ISERROR(SEARCH("ander",L330)))</formula>
    </cfRule>
    <cfRule type="containsText" dxfId="399" priority="615" operator="containsText" text="P.">
      <formula>NOT(ISERROR(SEARCH("P.",L330)))</formula>
    </cfRule>
    <cfRule type="containsText" dxfId="398" priority="614" stopIfTrue="1" operator="containsText" text="slecht">
      <formula>NOT(ISERROR(SEARCH("slecht",L330)))</formula>
    </cfRule>
    <cfRule type="beginsWith" dxfId="397" priority="613" operator="beginsWith" text="1x ■">
      <formula>LEFT(L330,LEN("1x ■"))="1x ■"</formula>
    </cfRule>
    <cfRule type="beginsWith" dxfId="396" priority="612" operator="beginsWith" text="2x ■">
      <formula>LEFT(L330,LEN("2x ■"))="2x ■"</formula>
    </cfRule>
    <cfRule type="containsText" dxfId="395" priority="611" operator="containsText" text="scan">
      <formula>NOT(ISERROR(SEARCH("scan",L330)))</formula>
    </cfRule>
  </conditionalFormatting>
  <conditionalFormatting sqref="L331">
    <cfRule type="containsText" dxfId="394" priority="610" operator="containsText" text="?sony?">
      <formula>NOT(ISERROR(SEARCH("?sony?",L331)))</formula>
    </cfRule>
  </conditionalFormatting>
  <conditionalFormatting sqref="L331:L332">
    <cfRule type="containsText" dxfId="393" priority="603" operator="containsText" text="ander">
      <formula>NOT(ISERROR(SEARCH("ander",L331)))</formula>
    </cfRule>
    <cfRule type="containsText" dxfId="392" priority="602" operator="containsText" text="P.">
      <formula>NOT(ISERROR(SEARCH("P.",L331)))</formula>
    </cfRule>
    <cfRule type="containsText" dxfId="391" priority="601" stopIfTrue="1" operator="containsText" text="slecht">
      <formula>NOT(ISERROR(SEARCH("slecht",L331)))</formula>
    </cfRule>
    <cfRule type="beginsWith" dxfId="390" priority="600" operator="beginsWith" text="1x ■">
      <formula>LEFT(L331,LEN("1x ■"))="1x ■"</formula>
    </cfRule>
    <cfRule type="beginsWith" dxfId="389" priority="599" operator="beginsWith" text="2x ■">
      <formula>LEFT(L331,LEN("2x ■"))="2x ■"</formula>
    </cfRule>
    <cfRule type="containsText" dxfId="388" priority="598" operator="containsText" text="scan">
      <formula>NOT(ISERROR(SEARCH("scan",L331)))</formula>
    </cfRule>
  </conditionalFormatting>
  <conditionalFormatting sqref="L332">
    <cfRule type="containsText" dxfId="387" priority="597" operator="containsText" text="?sony?">
      <formula>NOT(ISERROR(SEARCH("?sony?",L332)))</formula>
    </cfRule>
  </conditionalFormatting>
  <conditionalFormatting sqref="L332:L333">
    <cfRule type="containsText" dxfId="386" priority="590" operator="containsText" text="ander">
      <formula>NOT(ISERROR(SEARCH("ander",L332)))</formula>
    </cfRule>
    <cfRule type="containsText" dxfId="385" priority="589" operator="containsText" text="P.">
      <formula>NOT(ISERROR(SEARCH("P.",L332)))</formula>
    </cfRule>
    <cfRule type="containsText" dxfId="384" priority="588" stopIfTrue="1" operator="containsText" text="slecht">
      <formula>NOT(ISERROR(SEARCH("slecht",L332)))</formula>
    </cfRule>
    <cfRule type="beginsWith" dxfId="383" priority="587" operator="beginsWith" text="1x ■">
      <formula>LEFT(L332,LEN("1x ■"))="1x ■"</formula>
    </cfRule>
    <cfRule type="beginsWith" dxfId="382" priority="586" operator="beginsWith" text="2x ■">
      <formula>LEFT(L332,LEN("2x ■"))="2x ■"</formula>
    </cfRule>
    <cfRule type="containsText" dxfId="381" priority="585" operator="containsText" text="scan">
      <formula>NOT(ISERROR(SEARCH("scan",L332)))</formula>
    </cfRule>
  </conditionalFormatting>
  <conditionalFormatting sqref="L333">
    <cfRule type="containsText" dxfId="380" priority="584" operator="containsText" text="?sony?">
      <formula>NOT(ISERROR(SEARCH("?sony?",L333)))</formula>
    </cfRule>
  </conditionalFormatting>
  <conditionalFormatting sqref="L333:L334">
    <cfRule type="containsText" dxfId="379" priority="574" operator="containsText" text="ander">
      <formula>NOT(ISERROR(SEARCH("ander",L333)))</formula>
    </cfRule>
    <cfRule type="containsText" dxfId="378" priority="573" operator="containsText" text="P.">
      <formula>NOT(ISERROR(SEARCH("P.",L333)))</formula>
    </cfRule>
    <cfRule type="containsText" dxfId="377" priority="572" stopIfTrue="1" operator="containsText" text="slecht">
      <formula>NOT(ISERROR(SEARCH("slecht",L333)))</formula>
    </cfRule>
    <cfRule type="beginsWith" dxfId="376" priority="571" operator="beginsWith" text="1x ■">
      <formula>LEFT(L333,LEN("1x ■"))="1x ■"</formula>
    </cfRule>
    <cfRule type="beginsWith" dxfId="375" priority="570" operator="beginsWith" text="2x ■">
      <formula>LEFT(L333,LEN("2x ■"))="2x ■"</formula>
    </cfRule>
    <cfRule type="containsText" dxfId="374" priority="569" operator="containsText" text="scan">
      <formula>NOT(ISERROR(SEARCH("scan",L333)))</formula>
    </cfRule>
  </conditionalFormatting>
  <conditionalFormatting sqref="L334">
    <cfRule type="containsText" dxfId="373" priority="568" operator="containsText" text="?sony?">
      <formula>NOT(ISERROR(SEARCH("?sony?",L334)))</formula>
    </cfRule>
  </conditionalFormatting>
  <conditionalFormatting sqref="L334:L335">
    <cfRule type="containsText" dxfId="372" priority="561" operator="containsText" text="ander">
      <formula>NOT(ISERROR(SEARCH("ander",L334)))</formula>
    </cfRule>
    <cfRule type="containsText" dxfId="371" priority="560" operator="containsText" text="P.">
      <formula>NOT(ISERROR(SEARCH("P.",L334)))</formula>
    </cfRule>
    <cfRule type="containsText" dxfId="370" priority="559" stopIfTrue="1" operator="containsText" text="slecht">
      <formula>NOT(ISERROR(SEARCH("slecht",L334)))</formula>
    </cfRule>
    <cfRule type="beginsWith" dxfId="369" priority="558" operator="beginsWith" text="1x ■">
      <formula>LEFT(L334,LEN("1x ■"))="1x ■"</formula>
    </cfRule>
    <cfRule type="beginsWith" dxfId="368" priority="557" operator="beginsWith" text="2x ■">
      <formula>LEFT(L334,LEN("2x ■"))="2x ■"</formula>
    </cfRule>
    <cfRule type="containsText" dxfId="367" priority="556" operator="containsText" text="scan">
      <formula>NOT(ISERROR(SEARCH("scan",L334)))</formula>
    </cfRule>
  </conditionalFormatting>
  <conditionalFormatting sqref="L335">
    <cfRule type="containsText" dxfId="366" priority="555" operator="containsText" text="?sony?">
      <formula>NOT(ISERROR(SEARCH("?sony?",L335)))</formula>
    </cfRule>
  </conditionalFormatting>
  <conditionalFormatting sqref="L335:L336">
    <cfRule type="containsText" dxfId="365" priority="548" operator="containsText" text="ander">
      <formula>NOT(ISERROR(SEARCH("ander",L335)))</formula>
    </cfRule>
    <cfRule type="containsText" dxfId="364" priority="547" operator="containsText" text="P.">
      <formula>NOT(ISERROR(SEARCH("P.",L335)))</formula>
    </cfRule>
    <cfRule type="containsText" dxfId="363" priority="546" stopIfTrue="1" operator="containsText" text="slecht">
      <formula>NOT(ISERROR(SEARCH("slecht",L335)))</formula>
    </cfRule>
    <cfRule type="beginsWith" dxfId="362" priority="545" operator="beginsWith" text="1x ■">
      <formula>LEFT(L335,LEN("1x ■"))="1x ■"</formula>
    </cfRule>
    <cfRule type="beginsWith" dxfId="361" priority="544" operator="beginsWith" text="2x ■">
      <formula>LEFT(L335,LEN("2x ■"))="2x ■"</formula>
    </cfRule>
    <cfRule type="containsText" dxfId="360" priority="543" operator="containsText" text="scan">
      <formula>NOT(ISERROR(SEARCH("scan",L335)))</formula>
    </cfRule>
  </conditionalFormatting>
  <conditionalFormatting sqref="L336">
    <cfRule type="containsText" dxfId="359" priority="542" operator="containsText" text="?sony?">
      <formula>NOT(ISERROR(SEARCH("?sony?",L336)))</formula>
    </cfRule>
  </conditionalFormatting>
  <conditionalFormatting sqref="L336:L337">
    <cfRule type="containsText" dxfId="358" priority="535" operator="containsText" text="ander">
      <formula>NOT(ISERROR(SEARCH("ander",L336)))</formula>
    </cfRule>
    <cfRule type="containsText" dxfId="357" priority="534" operator="containsText" text="P.">
      <formula>NOT(ISERROR(SEARCH("P.",L336)))</formula>
    </cfRule>
    <cfRule type="containsText" dxfId="356" priority="533" stopIfTrue="1" operator="containsText" text="slecht">
      <formula>NOT(ISERROR(SEARCH("slecht",L336)))</formula>
    </cfRule>
    <cfRule type="beginsWith" dxfId="355" priority="532" operator="beginsWith" text="1x ■">
      <formula>LEFT(L336,LEN("1x ■"))="1x ■"</formula>
    </cfRule>
    <cfRule type="beginsWith" dxfId="354" priority="531" operator="beginsWith" text="2x ■">
      <formula>LEFT(L336,LEN("2x ■"))="2x ■"</formula>
    </cfRule>
    <cfRule type="containsText" dxfId="353" priority="530" operator="containsText" text="scan">
      <formula>NOT(ISERROR(SEARCH("scan",L336)))</formula>
    </cfRule>
  </conditionalFormatting>
  <conditionalFormatting sqref="L337">
    <cfRule type="containsText" dxfId="352" priority="529" operator="containsText" text="?sony?">
      <formula>NOT(ISERROR(SEARCH("?sony?",L337)))</formula>
    </cfRule>
  </conditionalFormatting>
  <conditionalFormatting sqref="L337:L338">
    <cfRule type="containsText" dxfId="351" priority="522" operator="containsText" text="ander">
      <formula>NOT(ISERROR(SEARCH("ander",L337)))</formula>
    </cfRule>
    <cfRule type="containsText" dxfId="350" priority="521" operator="containsText" text="P.">
      <formula>NOT(ISERROR(SEARCH("P.",L337)))</formula>
    </cfRule>
    <cfRule type="containsText" dxfId="349" priority="520" stopIfTrue="1" operator="containsText" text="slecht">
      <formula>NOT(ISERROR(SEARCH("slecht",L337)))</formula>
    </cfRule>
    <cfRule type="beginsWith" dxfId="348" priority="519" operator="beginsWith" text="1x ■">
      <formula>LEFT(L337,LEN("1x ■"))="1x ■"</formula>
    </cfRule>
    <cfRule type="beginsWith" dxfId="347" priority="518" operator="beginsWith" text="2x ■">
      <formula>LEFT(L337,LEN("2x ■"))="2x ■"</formula>
    </cfRule>
    <cfRule type="containsText" dxfId="346" priority="517" operator="containsText" text="scan">
      <formula>NOT(ISERROR(SEARCH("scan",L337)))</formula>
    </cfRule>
  </conditionalFormatting>
  <conditionalFormatting sqref="L338">
    <cfRule type="containsText" dxfId="345" priority="516" operator="containsText" text="?sony?">
      <formula>NOT(ISERROR(SEARCH("?sony?",L338)))</formula>
    </cfRule>
  </conditionalFormatting>
  <conditionalFormatting sqref="L338:L339">
    <cfRule type="containsText" dxfId="344" priority="509" operator="containsText" text="ander">
      <formula>NOT(ISERROR(SEARCH("ander",L338)))</formula>
    </cfRule>
    <cfRule type="containsText" dxfId="343" priority="508" operator="containsText" text="P.">
      <formula>NOT(ISERROR(SEARCH("P.",L338)))</formula>
    </cfRule>
    <cfRule type="containsText" dxfId="342" priority="507" stopIfTrue="1" operator="containsText" text="slecht">
      <formula>NOT(ISERROR(SEARCH("slecht",L338)))</formula>
    </cfRule>
    <cfRule type="beginsWith" dxfId="341" priority="506" operator="beginsWith" text="1x ■">
      <formula>LEFT(L338,LEN("1x ■"))="1x ■"</formula>
    </cfRule>
    <cfRule type="beginsWith" dxfId="340" priority="505" operator="beginsWith" text="2x ■">
      <formula>LEFT(L338,LEN("2x ■"))="2x ■"</formula>
    </cfRule>
    <cfRule type="containsText" dxfId="339" priority="504" operator="containsText" text="scan">
      <formula>NOT(ISERROR(SEARCH("scan",L338)))</formula>
    </cfRule>
  </conditionalFormatting>
  <conditionalFormatting sqref="L339">
    <cfRule type="containsText" dxfId="338" priority="503" operator="containsText" text="?sony?">
      <formula>NOT(ISERROR(SEARCH("?sony?",L339)))</formula>
    </cfRule>
  </conditionalFormatting>
  <conditionalFormatting sqref="L339:L340">
    <cfRule type="containsText" dxfId="337" priority="496" operator="containsText" text="ander">
      <formula>NOT(ISERROR(SEARCH("ander",L339)))</formula>
    </cfRule>
    <cfRule type="containsText" dxfId="336" priority="495" operator="containsText" text="P.">
      <formula>NOT(ISERROR(SEARCH("P.",L339)))</formula>
    </cfRule>
    <cfRule type="containsText" dxfId="335" priority="494" stopIfTrue="1" operator="containsText" text="slecht">
      <formula>NOT(ISERROR(SEARCH("slecht",L339)))</formula>
    </cfRule>
    <cfRule type="beginsWith" dxfId="334" priority="493" operator="beginsWith" text="1x ■">
      <formula>LEFT(L339,LEN("1x ■"))="1x ■"</formula>
    </cfRule>
    <cfRule type="beginsWith" dxfId="333" priority="492" operator="beginsWith" text="2x ■">
      <formula>LEFT(L339,LEN("2x ■"))="2x ■"</formula>
    </cfRule>
    <cfRule type="containsText" dxfId="332" priority="491" operator="containsText" text="scan">
      <formula>NOT(ISERROR(SEARCH("scan",L339)))</formula>
    </cfRule>
  </conditionalFormatting>
  <conditionalFormatting sqref="L340">
    <cfRule type="containsText" dxfId="331" priority="490" operator="containsText" text="?sony?">
      <formula>NOT(ISERROR(SEARCH("?sony?",L340)))</formula>
    </cfRule>
  </conditionalFormatting>
  <conditionalFormatting sqref="L340:L341">
    <cfRule type="containsText" dxfId="330" priority="483" operator="containsText" text="ander">
      <formula>NOT(ISERROR(SEARCH("ander",L340)))</formula>
    </cfRule>
    <cfRule type="containsText" dxfId="329" priority="482" operator="containsText" text="P.">
      <formula>NOT(ISERROR(SEARCH("P.",L340)))</formula>
    </cfRule>
    <cfRule type="containsText" dxfId="328" priority="481" stopIfTrue="1" operator="containsText" text="slecht">
      <formula>NOT(ISERROR(SEARCH("slecht",L340)))</formula>
    </cfRule>
    <cfRule type="beginsWith" dxfId="327" priority="480" operator="beginsWith" text="1x ■">
      <formula>LEFT(L340,LEN("1x ■"))="1x ■"</formula>
    </cfRule>
    <cfRule type="beginsWith" dxfId="326" priority="479" operator="beginsWith" text="2x ■">
      <formula>LEFT(L340,LEN("2x ■"))="2x ■"</formula>
    </cfRule>
    <cfRule type="containsText" dxfId="325" priority="478" operator="containsText" text="scan">
      <formula>NOT(ISERROR(SEARCH("scan",L340)))</formula>
    </cfRule>
  </conditionalFormatting>
  <conditionalFormatting sqref="L341">
    <cfRule type="containsText" dxfId="324" priority="477" operator="containsText" text="?sony?">
      <formula>NOT(ISERROR(SEARCH("?sony?",L341)))</formula>
    </cfRule>
  </conditionalFormatting>
  <conditionalFormatting sqref="L341:L342">
    <cfRule type="beginsWith" dxfId="323" priority="466" operator="beginsWith" text="2x ■">
      <formula>LEFT(L341,LEN("2x ■"))="2x ■"</formula>
    </cfRule>
    <cfRule type="containsText" dxfId="322" priority="465" operator="containsText" text="scan">
      <formula>NOT(ISERROR(SEARCH("scan",L341)))</formula>
    </cfRule>
    <cfRule type="containsText" dxfId="321" priority="470" operator="containsText" text="ander">
      <formula>NOT(ISERROR(SEARCH("ander",L341)))</formula>
    </cfRule>
    <cfRule type="beginsWith" dxfId="320" priority="467" operator="beginsWith" text="1x ■">
      <formula>LEFT(L341,LEN("1x ■"))="1x ■"</formula>
    </cfRule>
    <cfRule type="containsText" dxfId="319" priority="468" stopIfTrue="1" operator="containsText" text="slecht">
      <formula>NOT(ISERROR(SEARCH("slecht",L341)))</formula>
    </cfRule>
    <cfRule type="containsText" dxfId="318" priority="469" operator="containsText" text="P.">
      <formula>NOT(ISERROR(SEARCH("P.",L341)))</formula>
    </cfRule>
  </conditionalFormatting>
  <conditionalFormatting sqref="L342">
    <cfRule type="containsText" dxfId="317" priority="464" operator="containsText" text="?sony?">
      <formula>NOT(ISERROR(SEARCH("?sony?",L342)))</formula>
    </cfRule>
  </conditionalFormatting>
  <conditionalFormatting sqref="L342:L343">
    <cfRule type="containsText" dxfId="316" priority="456" operator="containsText" text="P.">
      <formula>NOT(ISERROR(SEARCH("P.",L342)))</formula>
    </cfRule>
    <cfRule type="beginsWith" dxfId="315" priority="454" operator="beginsWith" text="1x ■">
      <formula>LEFT(L342,LEN("1x ■"))="1x ■"</formula>
    </cfRule>
    <cfRule type="beginsWith" dxfId="314" priority="453" operator="beginsWith" text="2x ■">
      <formula>LEFT(L342,LEN("2x ■"))="2x ■"</formula>
    </cfRule>
    <cfRule type="containsText" dxfId="313" priority="455" stopIfTrue="1" operator="containsText" text="slecht">
      <formula>NOT(ISERROR(SEARCH("slecht",L342)))</formula>
    </cfRule>
    <cfRule type="containsText" dxfId="312" priority="452" operator="containsText" text="scan">
      <formula>NOT(ISERROR(SEARCH("scan",L342)))</formula>
    </cfRule>
    <cfRule type="containsText" dxfId="311" priority="457" operator="containsText" text="ander">
      <formula>NOT(ISERROR(SEARCH("ander",L342)))</formula>
    </cfRule>
  </conditionalFormatting>
  <conditionalFormatting sqref="L343">
    <cfRule type="containsText" dxfId="310" priority="451" operator="containsText" text="?sony?">
      <formula>NOT(ISERROR(SEARCH("?sony?",L343)))</formula>
    </cfRule>
  </conditionalFormatting>
  <conditionalFormatting sqref="L343:L344">
    <cfRule type="beginsWith" dxfId="309" priority="440" operator="beginsWith" text="2x ■">
      <formula>LEFT(L343,LEN("2x ■"))="2x ■"</formula>
    </cfRule>
    <cfRule type="containsText" dxfId="308" priority="443" operator="containsText" text="P.">
      <formula>NOT(ISERROR(SEARCH("P.",L343)))</formula>
    </cfRule>
    <cfRule type="containsText" dxfId="307" priority="444" operator="containsText" text="ander">
      <formula>NOT(ISERROR(SEARCH("ander",L343)))</formula>
    </cfRule>
    <cfRule type="containsText" dxfId="306" priority="442" stopIfTrue="1" operator="containsText" text="slecht">
      <formula>NOT(ISERROR(SEARCH("slecht",L343)))</formula>
    </cfRule>
    <cfRule type="beginsWith" dxfId="305" priority="441" operator="beginsWith" text="1x ■">
      <formula>LEFT(L343,LEN("1x ■"))="1x ■"</formula>
    </cfRule>
    <cfRule type="containsText" dxfId="304" priority="439" operator="containsText" text="scan">
      <formula>NOT(ISERROR(SEARCH("scan",L343)))</formula>
    </cfRule>
  </conditionalFormatting>
  <conditionalFormatting sqref="L344">
    <cfRule type="containsText" dxfId="303" priority="438" operator="containsText" text="?sony?">
      <formula>NOT(ISERROR(SEARCH("?sony?",L344)))</formula>
    </cfRule>
  </conditionalFormatting>
  <conditionalFormatting sqref="L344:L345">
    <cfRule type="containsText" dxfId="302" priority="430" operator="containsText" text="P.">
      <formula>NOT(ISERROR(SEARCH("P.",L344)))</formula>
    </cfRule>
    <cfRule type="containsText" dxfId="301" priority="429" stopIfTrue="1" operator="containsText" text="slecht">
      <formula>NOT(ISERROR(SEARCH("slecht",L344)))</formula>
    </cfRule>
    <cfRule type="beginsWith" dxfId="300" priority="428" operator="beginsWith" text="1x ■">
      <formula>LEFT(L344,LEN("1x ■"))="1x ■"</formula>
    </cfRule>
    <cfRule type="containsText" dxfId="299" priority="426" operator="containsText" text="scan">
      <formula>NOT(ISERROR(SEARCH("scan",L344)))</formula>
    </cfRule>
    <cfRule type="containsText" dxfId="298" priority="431" operator="containsText" text="ander">
      <formula>NOT(ISERROR(SEARCH("ander",L344)))</formula>
    </cfRule>
    <cfRule type="beginsWith" dxfId="297" priority="427" operator="beginsWith" text="2x ■">
      <formula>LEFT(L344,LEN("2x ■"))="2x ■"</formula>
    </cfRule>
  </conditionalFormatting>
  <conditionalFormatting sqref="L345">
    <cfRule type="containsText" dxfId="296" priority="425" operator="containsText" text="?sony?">
      <formula>NOT(ISERROR(SEARCH("?sony?",L345)))</formula>
    </cfRule>
  </conditionalFormatting>
  <conditionalFormatting sqref="L345:L346">
    <cfRule type="containsText" dxfId="295" priority="417" operator="containsText" text="P.">
      <formula>NOT(ISERROR(SEARCH("P.",L345)))</formula>
    </cfRule>
    <cfRule type="containsText" dxfId="294" priority="413" operator="containsText" text="scan">
      <formula>NOT(ISERROR(SEARCH("scan",L345)))</formula>
    </cfRule>
    <cfRule type="beginsWith" dxfId="293" priority="414" operator="beginsWith" text="2x ■">
      <formula>LEFT(L345,LEN("2x ■"))="2x ■"</formula>
    </cfRule>
    <cfRule type="beginsWith" dxfId="292" priority="415" operator="beginsWith" text="1x ■">
      <formula>LEFT(L345,LEN("1x ■"))="1x ■"</formula>
    </cfRule>
    <cfRule type="containsText" dxfId="291" priority="416" stopIfTrue="1" operator="containsText" text="slecht">
      <formula>NOT(ISERROR(SEARCH("slecht",L345)))</formula>
    </cfRule>
    <cfRule type="containsText" dxfId="290" priority="418" operator="containsText" text="ander">
      <formula>NOT(ISERROR(SEARCH("ander",L345)))</formula>
    </cfRule>
  </conditionalFormatting>
  <conditionalFormatting sqref="L346">
    <cfRule type="containsText" dxfId="289" priority="412" operator="containsText" text="?sony?">
      <formula>NOT(ISERROR(SEARCH("?sony?",L346)))</formula>
    </cfRule>
  </conditionalFormatting>
  <conditionalFormatting sqref="L346:L347">
    <cfRule type="beginsWith" dxfId="288" priority="401" operator="beginsWith" text="2x ■">
      <formula>LEFT(L346,LEN("2x ■"))="2x ■"</formula>
    </cfRule>
    <cfRule type="containsText" dxfId="287" priority="405" operator="containsText" text="ander">
      <formula>NOT(ISERROR(SEARCH("ander",L346)))</formula>
    </cfRule>
    <cfRule type="containsText" dxfId="286" priority="403" stopIfTrue="1" operator="containsText" text="slecht">
      <formula>NOT(ISERROR(SEARCH("slecht",L346)))</formula>
    </cfRule>
    <cfRule type="beginsWith" dxfId="285" priority="402" operator="beginsWith" text="1x ■">
      <formula>LEFT(L346,LEN("1x ■"))="1x ■"</formula>
    </cfRule>
    <cfRule type="containsText" dxfId="284" priority="400" operator="containsText" text="scan">
      <formula>NOT(ISERROR(SEARCH("scan",L346)))</formula>
    </cfRule>
    <cfRule type="containsText" dxfId="283" priority="404" operator="containsText" text="P.">
      <formula>NOT(ISERROR(SEARCH("P.",L346)))</formula>
    </cfRule>
  </conditionalFormatting>
  <conditionalFormatting sqref="L347">
    <cfRule type="containsText" dxfId="282" priority="399" operator="containsText" text="?sony?">
      <formula>NOT(ISERROR(SEARCH("?sony?",L347)))</formula>
    </cfRule>
  </conditionalFormatting>
  <conditionalFormatting sqref="L347:L348">
    <cfRule type="containsText" dxfId="281" priority="390" stopIfTrue="1" operator="containsText" text="slecht">
      <formula>NOT(ISERROR(SEARCH("slecht",L347)))</formula>
    </cfRule>
    <cfRule type="beginsWith" dxfId="280" priority="389" operator="beginsWith" text="1x ■">
      <formula>LEFT(L347,LEN("1x ■"))="1x ■"</formula>
    </cfRule>
    <cfRule type="beginsWith" dxfId="279" priority="388" operator="beginsWith" text="2x ■">
      <formula>LEFT(L347,LEN("2x ■"))="2x ■"</formula>
    </cfRule>
    <cfRule type="containsText" dxfId="278" priority="387" operator="containsText" text="scan">
      <formula>NOT(ISERROR(SEARCH("scan",L347)))</formula>
    </cfRule>
    <cfRule type="containsText" dxfId="277" priority="392" operator="containsText" text="ander">
      <formula>NOT(ISERROR(SEARCH("ander",L347)))</formula>
    </cfRule>
    <cfRule type="containsText" dxfId="276" priority="391" operator="containsText" text="P.">
      <formula>NOT(ISERROR(SEARCH("P.",L347)))</formula>
    </cfRule>
  </conditionalFormatting>
  <conditionalFormatting sqref="L348">
    <cfRule type="containsText" dxfId="275" priority="386" operator="containsText" text="?sony?">
      <formula>NOT(ISERROR(SEARCH("?sony?",L348)))</formula>
    </cfRule>
  </conditionalFormatting>
  <conditionalFormatting sqref="L348:L349">
    <cfRule type="containsText" dxfId="274" priority="379" operator="containsText" text="ander">
      <formula>NOT(ISERROR(SEARCH("ander",L348)))</formula>
    </cfRule>
    <cfRule type="containsText" dxfId="273" priority="378" operator="containsText" text="P.">
      <formula>NOT(ISERROR(SEARCH("P.",L348)))</formula>
    </cfRule>
    <cfRule type="containsText" dxfId="272" priority="377" stopIfTrue="1" operator="containsText" text="slecht">
      <formula>NOT(ISERROR(SEARCH("slecht",L348)))</formula>
    </cfRule>
    <cfRule type="beginsWith" dxfId="271" priority="376" operator="beginsWith" text="1x ■">
      <formula>LEFT(L348,LEN("1x ■"))="1x ■"</formula>
    </cfRule>
    <cfRule type="beginsWith" dxfId="270" priority="375" operator="beginsWith" text="2x ■">
      <formula>LEFT(L348,LEN("2x ■"))="2x ■"</formula>
    </cfRule>
    <cfRule type="containsText" dxfId="269" priority="374" operator="containsText" text="scan">
      <formula>NOT(ISERROR(SEARCH("scan",L348)))</formula>
    </cfRule>
  </conditionalFormatting>
  <conditionalFormatting sqref="L349">
    <cfRule type="containsText" dxfId="268" priority="373" operator="containsText" text="?sony?">
      <formula>NOT(ISERROR(SEARCH("?sony?",L349)))</formula>
    </cfRule>
  </conditionalFormatting>
  <conditionalFormatting sqref="L349:L350">
    <cfRule type="containsText" dxfId="267" priority="366" operator="containsText" text="ander">
      <formula>NOT(ISERROR(SEARCH("ander",L349)))</formula>
    </cfRule>
    <cfRule type="containsText" dxfId="266" priority="361" operator="containsText" text="scan">
      <formula>NOT(ISERROR(SEARCH("scan",L349)))</formula>
    </cfRule>
    <cfRule type="beginsWith" dxfId="265" priority="362" operator="beginsWith" text="2x ■">
      <formula>LEFT(L349,LEN("2x ■"))="2x ■"</formula>
    </cfRule>
    <cfRule type="beginsWith" dxfId="264" priority="363" operator="beginsWith" text="1x ■">
      <formula>LEFT(L349,LEN("1x ■"))="1x ■"</formula>
    </cfRule>
    <cfRule type="containsText" dxfId="263" priority="364" stopIfTrue="1" operator="containsText" text="slecht">
      <formula>NOT(ISERROR(SEARCH("slecht",L349)))</formula>
    </cfRule>
    <cfRule type="containsText" dxfId="262" priority="365" operator="containsText" text="P.">
      <formula>NOT(ISERROR(SEARCH("P.",L349)))</formula>
    </cfRule>
  </conditionalFormatting>
  <conditionalFormatting sqref="L350">
    <cfRule type="containsText" dxfId="261" priority="360" operator="containsText" text="?sony?">
      <formula>NOT(ISERROR(SEARCH("?sony?",L350)))</formula>
    </cfRule>
  </conditionalFormatting>
  <conditionalFormatting sqref="L350:L351">
    <cfRule type="containsText" dxfId="260" priority="353" operator="containsText" text="ander">
      <formula>NOT(ISERROR(SEARCH("ander",L350)))</formula>
    </cfRule>
    <cfRule type="containsText" dxfId="259" priority="352" operator="containsText" text="P.">
      <formula>NOT(ISERROR(SEARCH("P.",L350)))</formula>
    </cfRule>
    <cfRule type="containsText" dxfId="258" priority="351" stopIfTrue="1" operator="containsText" text="slecht">
      <formula>NOT(ISERROR(SEARCH("slecht",L350)))</formula>
    </cfRule>
    <cfRule type="beginsWith" dxfId="257" priority="350" operator="beginsWith" text="1x ■">
      <formula>LEFT(L350,LEN("1x ■"))="1x ■"</formula>
    </cfRule>
    <cfRule type="beginsWith" dxfId="256" priority="349" operator="beginsWith" text="2x ■">
      <formula>LEFT(L350,LEN("2x ■"))="2x ■"</formula>
    </cfRule>
    <cfRule type="containsText" dxfId="255" priority="348" operator="containsText" text="scan">
      <formula>NOT(ISERROR(SEARCH("scan",L350)))</formula>
    </cfRule>
  </conditionalFormatting>
  <conditionalFormatting sqref="L351">
    <cfRule type="containsText" dxfId="254" priority="347" operator="containsText" text="?sony?">
      <formula>NOT(ISERROR(SEARCH("?sony?",L351)))</formula>
    </cfRule>
  </conditionalFormatting>
  <conditionalFormatting sqref="L351:L352">
    <cfRule type="containsText" dxfId="253" priority="340" operator="containsText" text="ander">
      <formula>NOT(ISERROR(SEARCH("ander",L351)))</formula>
    </cfRule>
    <cfRule type="containsText" dxfId="252" priority="338" stopIfTrue="1" operator="containsText" text="slecht">
      <formula>NOT(ISERROR(SEARCH("slecht",L351)))</formula>
    </cfRule>
    <cfRule type="containsText" dxfId="251" priority="335" operator="containsText" text="scan">
      <formula>NOT(ISERROR(SEARCH("scan",L351)))</formula>
    </cfRule>
    <cfRule type="containsText" dxfId="250" priority="339" operator="containsText" text="P.">
      <formula>NOT(ISERROR(SEARCH("P.",L351)))</formula>
    </cfRule>
    <cfRule type="beginsWith" dxfId="249" priority="337" operator="beginsWith" text="1x ■">
      <formula>LEFT(L351,LEN("1x ■"))="1x ■"</formula>
    </cfRule>
    <cfRule type="beginsWith" dxfId="248" priority="336" operator="beginsWith" text="2x ■">
      <formula>LEFT(L351,LEN("2x ■"))="2x ■"</formula>
    </cfRule>
  </conditionalFormatting>
  <conditionalFormatting sqref="L352">
    <cfRule type="containsText" dxfId="247" priority="334" operator="containsText" text="?sony?">
      <formula>NOT(ISERROR(SEARCH("?sony?",L352)))</formula>
    </cfRule>
  </conditionalFormatting>
  <conditionalFormatting sqref="L352:L353">
    <cfRule type="beginsWith" dxfId="246" priority="324" operator="beginsWith" text="1x ■">
      <formula>LEFT(L352,LEN("1x ■"))="1x ■"</formula>
    </cfRule>
    <cfRule type="beginsWith" dxfId="245" priority="323" operator="beginsWith" text="2x ■">
      <formula>LEFT(L352,LEN("2x ■"))="2x ■"</formula>
    </cfRule>
    <cfRule type="containsText" dxfId="244" priority="322" operator="containsText" text="scan">
      <formula>NOT(ISERROR(SEARCH("scan",L352)))</formula>
    </cfRule>
    <cfRule type="containsText" dxfId="243" priority="327" operator="containsText" text="ander">
      <formula>NOT(ISERROR(SEARCH("ander",L352)))</formula>
    </cfRule>
    <cfRule type="containsText" dxfId="242" priority="326" operator="containsText" text="P.">
      <formula>NOT(ISERROR(SEARCH("P.",L352)))</formula>
    </cfRule>
    <cfRule type="containsText" dxfId="241" priority="325" stopIfTrue="1" operator="containsText" text="slecht">
      <formula>NOT(ISERROR(SEARCH("slecht",L352)))</formula>
    </cfRule>
  </conditionalFormatting>
  <conditionalFormatting sqref="L353">
    <cfRule type="containsText" dxfId="240" priority="321" operator="containsText" text="?sony?">
      <formula>NOT(ISERROR(SEARCH("?sony?",L353)))</formula>
    </cfRule>
  </conditionalFormatting>
  <conditionalFormatting sqref="L353:L354">
    <cfRule type="containsText" dxfId="239" priority="309" operator="containsText" text="scan">
      <formula>NOT(ISERROR(SEARCH("scan",L353)))</formula>
    </cfRule>
    <cfRule type="beginsWith" dxfId="238" priority="310" operator="beginsWith" text="2x ■">
      <formula>LEFT(L353,LEN("2x ■"))="2x ■"</formula>
    </cfRule>
    <cfRule type="beginsWith" dxfId="237" priority="311" operator="beginsWith" text="1x ■">
      <formula>LEFT(L353,LEN("1x ■"))="1x ■"</formula>
    </cfRule>
    <cfRule type="containsText" dxfId="236" priority="313" operator="containsText" text="P.">
      <formula>NOT(ISERROR(SEARCH("P.",L353)))</formula>
    </cfRule>
    <cfRule type="containsText" dxfId="235" priority="314" operator="containsText" text="ander">
      <formula>NOT(ISERROR(SEARCH("ander",L353)))</formula>
    </cfRule>
    <cfRule type="containsText" dxfId="234" priority="312" stopIfTrue="1" operator="containsText" text="slecht">
      <formula>NOT(ISERROR(SEARCH("slecht",L353)))</formula>
    </cfRule>
  </conditionalFormatting>
  <conditionalFormatting sqref="L354">
    <cfRule type="containsText" dxfId="233" priority="308" operator="containsText" text="?sony?">
      <formula>NOT(ISERROR(SEARCH("?sony?",L354)))</formula>
    </cfRule>
  </conditionalFormatting>
  <conditionalFormatting sqref="L354:L355">
    <cfRule type="containsText" dxfId="232" priority="298" operator="containsText" text="ander">
      <formula>NOT(ISERROR(SEARCH("ander",L354)))</formula>
    </cfRule>
    <cfRule type="containsText" dxfId="231" priority="297" operator="containsText" text="P.">
      <formula>NOT(ISERROR(SEARCH("P.",L354)))</formula>
    </cfRule>
    <cfRule type="containsText" dxfId="230" priority="296" stopIfTrue="1" operator="containsText" text="slecht">
      <formula>NOT(ISERROR(SEARCH("slecht",L354)))</formula>
    </cfRule>
    <cfRule type="beginsWith" dxfId="229" priority="295" operator="beginsWith" text="1x ■">
      <formula>LEFT(L354,LEN("1x ■"))="1x ■"</formula>
    </cfRule>
    <cfRule type="beginsWith" dxfId="228" priority="294" operator="beginsWith" text="2x ■">
      <formula>LEFT(L354,LEN("2x ■"))="2x ■"</formula>
    </cfRule>
    <cfRule type="containsText" dxfId="227" priority="293" operator="containsText" text="scan">
      <formula>NOT(ISERROR(SEARCH("scan",L354)))</formula>
    </cfRule>
  </conditionalFormatting>
  <conditionalFormatting sqref="L355">
    <cfRule type="containsText" dxfId="226" priority="292" operator="containsText" text="?sony?">
      <formula>NOT(ISERROR(SEARCH("?sony?",L355)))</formula>
    </cfRule>
  </conditionalFormatting>
  <conditionalFormatting sqref="L355:L356">
    <cfRule type="containsText" dxfId="225" priority="285" operator="containsText" text="ander">
      <formula>NOT(ISERROR(SEARCH("ander",L355)))</formula>
    </cfRule>
    <cfRule type="containsText" dxfId="224" priority="284" operator="containsText" text="P.">
      <formula>NOT(ISERROR(SEARCH("P.",L355)))</formula>
    </cfRule>
    <cfRule type="containsText" dxfId="223" priority="283" stopIfTrue="1" operator="containsText" text="slecht">
      <formula>NOT(ISERROR(SEARCH("slecht",L355)))</formula>
    </cfRule>
    <cfRule type="containsText" dxfId="222" priority="280" operator="containsText" text="scan">
      <formula>NOT(ISERROR(SEARCH("scan",L355)))</formula>
    </cfRule>
    <cfRule type="beginsWith" dxfId="221" priority="281" operator="beginsWith" text="2x ■">
      <formula>LEFT(L355,LEN("2x ■"))="2x ■"</formula>
    </cfRule>
    <cfRule type="beginsWith" dxfId="220" priority="282" operator="beginsWith" text="1x ■">
      <formula>LEFT(L355,LEN("1x ■"))="1x ■"</formula>
    </cfRule>
  </conditionalFormatting>
  <conditionalFormatting sqref="L356">
    <cfRule type="containsText" dxfId="219" priority="279" operator="containsText" text="?sony?">
      <formula>NOT(ISERROR(SEARCH("?sony?",L356)))</formula>
    </cfRule>
  </conditionalFormatting>
  <conditionalFormatting sqref="L356:L357">
    <cfRule type="containsText" dxfId="218" priority="272" operator="containsText" text="ander">
      <formula>NOT(ISERROR(SEARCH("ander",L356)))</formula>
    </cfRule>
    <cfRule type="containsText" dxfId="217" priority="270" stopIfTrue="1" operator="containsText" text="slecht">
      <formula>NOT(ISERROR(SEARCH("slecht",L356)))</formula>
    </cfRule>
    <cfRule type="beginsWith" dxfId="216" priority="269" operator="beginsWith" text="1x ■">
      <formula>LEFT(L356,LEN("1x ■"))="1x ■"</formula>
    </cfRule>
    <cfRule type="beginsWith" dxfId="215" priority="268" operator="beginsWith" text="2x ■">
      <formula>LEFT(L356,LEN("2x ■"))="2x ■"</formula>
    </cfRule>
    <cfRule type="containsText" dxfId="214" priority="267" operator="containsText" text="scan">
      <formula>NOT(ISERROR(SEARCH("scan",L356)))</formula>
    </cfRule>
    <cfRule type="containsText" dxfId="213" priority="271" operator="containsText" text="P.">
      <formula>NOT(ISERROR(SEARCH("P.",L356)))</formula>
    </cfRule>
  </conditionalFormatting>
  <conditionalFormatting sqref="L357">
    <cfRule type="containsText" dxfId="212" priority="266" operator="containsText" text="?sony?">
      <formula>NOT(ISERROR(SEARCH("?sony?",L357)))</formula>
    </cfRule>
  </conditionalFormatting>
  <conditionalFormatting sqref="L357:L358">
    <cfRule type="containsText" dxfId="211" priority="259" operator="containsText" text="ander">
      <formula>NOT(ISERROR(SEARCH("ander",L357)))</formula>
    </cfRule>
    <cfRule type="containsText" dxfId="210" priority="258" operator="containsText" text="P.">
      <formula>NOT(ISERROR(SEARCH("P.",L357)))</formula>
    </cfRule>
    <cfRule type="containsText" dxfId="209" priority="257" stopIfTrue="1" operator="containsText" text="slecht">
      <formula>NOT(ISERROR(SEARCH("slecht",L357)))</formula>
    </cfRule>
    <cfRule type="beginsWith" dxfId="208" priority="256" operator="beginsWith" text="1x ■">
      <formula>LEFT(L357,LEN("1x ■"))="1x ■"</formula>
    </cfRule>
    <cfRule type="beginsWith" dxfId="207" priority="255" operator="beginsWith" text="2x ■">
      <formula>LEFT(L357,LEN("2x ■"))="2x ■"</formula>
    </cfRule>
    <cfRule type="containsText" dxfId="206" priority="254" operator="containsText" text="scan">
      <formula>NOT(ISERROR(SEARCH("scan",L357)))</formula>
    </cfRule>
  </conditionalFormatting>
  <conditionalFormatting sqref="L358">
    <cfRule type="containsText" dxfId="205" priority="253" operator="containsText" text="?sony?">
      <formula>NOT(ISERROR(SEARCH("?sony?",L358)))</formula>
    </cfRule>
  </conditionalFormatting>
  <conditionalFormatting sqref="L358:L359">
    <cfRule type="containsText" dxfId="204" priority="244" stopIfTrue="1" operator="containsText" text="slecht">
      <formula>NOT(ISERROR(SEARCH("slecht",L358)))</formula>
    </cfRule>
    <cfRule type="beginsWith" dxfId="203" priority="243" operator="beginsWith" text="1x ■">
      <formula>LEFT(L358,LEN("1x ■"))="1x ■"</formula>
    </cfRule>
    <cfRule type="beginsWith" dxfId="202" priority="242" operator="beginsWith" text="2x ■">
      <formula>LEFT(L358,LEN("2x ■"))="2x ■"</formula>
    </cfRule>
    <cfRule type="containsText" dxfId="201" priority="241" operator="containsText" text="scan">
      <formula>NOT(ISERROR(SEARCH("scan",L358)))</formula>
    </cfRule>
    <cfRule type="containsText" dxfId="200" priority="246" operator="containsText" text="ander">
      <formula>NOT(ISERROR(SEARCH("ander",L358)))</formula>
    </cfRule>
    <cfRule type="containsText" dxfId="199" priority="245" operator="containsText" text="P.">
      <formula>NOT(ISERROR(SEARCH("P.",L358)))</formula>
    </cfRule>
  </conditionalFormatting>
  <conditionalFormatting sqref="L359">
    <cfRule type="containsText" dxfId="198" priority="240" operator="containsText" text="?sony?">
      <formula>NOT(ISERROR(SEARCH("?sony?",L359)))</formula>
    </cfRule>
  </conditionalFormatting>
  <conditionalFormatting sqref="L359:L360">
    <cfRule type="containsText" dxfId="197" priority="232" operator="containsText" text="P.">
      <formula>NOT(ISERROR(SEARCH("P.",L359)))</formula>
    </cfRule>
    <cfRule type="containsText" dxfId="196" priority="231" stopIfTrue="1" operator="containsText" text="slecht">
      <formula>NOT(ISERROR(SEARCH("slecht",L359)))</formula>
    </cfRule>
    <cfRule type="beginsWith" dxfId="195" priority="230" operator="beginsWith" text="1x ■">
      <formula>LEFT(L359,LEN("1x ■"))="1x ■"</formula>
    </cfRule>
    <cfRule type="beginsWith" dxfId="194" priority="229" operator="beginsWith" text="2x ■">
      <formula>LEFT(L359,LEN("2x ■"))="2x ■"</formula>
    </cfRule>
    <cfRule type="containsText" dxfId="193" priority="233" operator="containsText" text="ander">
      <formula>NOT(ISERROR(SEARCH("ander",L359)))</formula>
    </cfRule>
    <cfRule type="containsText" dxfId="192" priority="228" operator="containsText" text="scan">
      <formula>NOT(ISERROR(SEARCH("scan",L359)))</formula>
    </cfRule>
  </conditionalFormatting>
  <conditionalFormatting sqref="L360">
    <cfRule type="containsText" dxfId="191" priority="227" operator="containsText" text="?sony?">
      <formula>NOT(ISERROR(SEARCH("?sony?",L360)))</formula>
    </cfRule>
  </conditionalFormatting>
  <conditionalFormatting sqref="L360:L361">
    <cfRule type="containsText" dxfId="190" priority="220" operator="containsText" text="ander">
      <formula>NOT(ISERROR(SEARCH("ander",L360)))</formula>
    </cfRule>
    <cfRule type="containsText" dxfId="189" priority="219" operator="containsText" text="P.">
      <formula>NOT(ISERROR(SEARCH("P.",L360)))</formula>
    </cfRule>
    <cfRule type="containsText" dxfId="188" priority="218" stopIfTrue="1" operator="containsText" text="slecht">
      <formula>NOT(ISERROR(SEARCH("slecht",L360)))</formula>
    </cfRule>
    <cfRule type="beginsWith" dxfId="187" priority="217" operator="beginsWith" text="1x ■">
      <formula>LEFT(L360,LEN("1x ■"))="1x ■"</formula>
    </cfRule>
    <cfRule type="beginsWith" dxfId="186" priority="216" operator="beginsWith" text="2x ■">
      <formula>LEFT(L360,LEN("2x ■"))="2x ■"</formula>
    </cfRule>
    <cfRule type="containsText" dxfId="185" priority="215" operator="containsText" text="scan">
      <formula>NOT(ISERROR(SEARCH("scan",L360)))</formula>
    </cfRule>
  </conditionalFormatting>
  <conditionalFormatting sqref="L361">
    <cfRule type="containsText" dxfId="184" priority="214" operator="containsText" text="?sony?">
      <formula>NOT(ISERROR(SEARCH("?sony?",L361)))</formula>
    </cfRule>
  </conditionalFormatting>
  <conditionalFormatting sqref="L361:L362">
    <cfRule type="beginsWith" dxfId="183" priority="203" operator="beginsWith" text="2x ■">
      <formula>LEFT(L361,LEN("2x ■"))="2x ■"</formula>
    </cfRule>
    <cfRule type="containsText" dxfId="182" priority="206" operator="containsText" text="P.">
      <formula>NOT(ISERROR(SEARCH("P.",L361)))</formula>
    </cfRule>
    <cfRule type="containsText" dxfId="181" priority="202" operator="containsText" text="scan">
      <formula>NOT(ISERROR(SEARCH("scan",L361)))</formula>
    </cfRule>
    <cfRule type="containsText" dxfId="180" priority="207" operator="containsText" text="ander">
      <formula>NOT(ISERROR(SEARCH("ander",L361)))</formula>
    </cfRule>
    <cfRule type="beginsWith" dxfId="179" priority="204" operator="beginsWith" text="1x ■">
      <formula>LEFT(L361,LEN("1x ■"))="1x ■"</formula>
    </cfRule>
    <cfRule type="containsText" dxfId="178" priority="205" stopIfTrue="1" operator="containsText" text="slecht">
      <formula>NOT(ISERROR(SEARCH("slecht",L361)))</formula>
    </cfRule>
  </conditionalFormatting>
  <conditionalFormatting sqref="L362">
    <cfRule type="containsText" dxfId="177" priority="201" operator="containsText" text="?sony?">
      <formula>NOT(ISERROR(SEARCH("?sony?",L362)))</formula>
    </cfRule>
  </conditionalFormatting>
  <conditionalFormatting sqref="L362:L363">
    <cfRule type="containsText" dxfId="176" priority="189" operator="containsText" text="scan">
      <formula>NOT(ISERROR(SEARCH("scan",L362)))</formula>
    </cfRule>
    <cfRule type="containsText" dxfId="175" priority="194" operator="containsText" text="ander">
      <formula>NOT(ISERROR(SEARCH("ander",L362)))</formula>
    </cfRule>
    <cfRule type="containsText" dxfId="174" priority="192" stopIfTrue="1" operator="containsText" text="slecht">
      <formula>NOT(ISERROR(SEARCH("slecht",L362)))</formula>
    </cfRule>
    <cfRule type="beginsWith" dxfId="173" priority="191" operator="beginsWith" text="1x ■">
      <formula>LEFT(L362,LEN("1x ■"))="1x ■"</formula>
    </cfRule>
    <cfRule type="beginsWith" dxfId="172" priority="190" operator="beginsWith" text="2x ■">
      <formula>LEFT(L362,LEN("2x ■"))="2x ■"</formula>
    </cfRule>
    <cfRule type="containsText" dxfId="171" priority="193" operator="containsText" text="P.">
      <formula>NOT(ISERROR(SEARCH("P.",L362)))</formula>
    </cfRule>
  </conditionalFormatting>
  <conditionalFormatting sqref="L363">
    <cfRule type="containsText" dxfId="170" priority="188" operator="containsText" text="?sony?">
      <formula>NOT(ISERROR(SEARCH("?sony?",L363)))</formula>
    </cfRule>
  </conditionalFormatting>
  <conditionalFormatting sqref="L363:L364">
    <cfRule type="containsText" dxfId="169" priority="181" operator="containsText" text="ander">
      <formula>NOT(ISERROR(SEARCH("ander",L363)))</formula>
    </cfRule>
    <cfRule type="containsText" dxfId="168" priority="180" operator="containsText" text="P.">
      <formula>NOT(ISERROR(SEARCH("P.",L363)))</formula>
    </cfRule>
    <cfRule type="containsText" dxfId="167" priority="179" stopIfTrue="1" operator="containsText" text="slecht">
      <formula>NOT(ISERROR(SEARCH("slecht",L363)))</formula>
    </cfRule>
    <cfRule type="beginsWith" dxfId="166" priority="178" operator="beginsWith" text="1x ■">
      <formula>LEFT(L363,LEN("1x ■"))="1x ■"</formula>
    </cfRule>
    <cfRule type="beginsWith" dxfId="165" priority="177" operator="beginsWith" text="2x ■">
      <formula>LEFT(L363,LEN("2x ■"))="2x ■"</formula>
    </cfRule>
    <cfRule type="containsText" dxfId="164" priority="176" operator="containsText" text="scan">
      <formula>NOT(ISERROR(SEARCH("scan",L363)))</formula>
    </cfRule>
  </conditionalFormatting>
  <conditionalFormatting sqref="L364">
    <cfRule type="containsText" dxfId="163" priority="175" operator="containsText" text="?sony?">
      <formula>NOT(ISERROR(SEARCH("?sony?",L364)))</formula>
    </cfRule>
  </conditionalFormatting>
  <conditionalFormatting sqref="L364:L365">
    <cfRule type="containsText" dxfId="162" priority="163" operator="containsText" text="scan">
      <formula>NOT(ISERROR(SEARCH("scan",L364)))</formula>
    </cfRule>
    <cfRule type="containsText" dxfId="161" priority="168" operator="containsText" text="ander">
      <formula>NOT(ISERROR(SEARCH("ander",L364)))</formula>
    </cfRule>
    <cfRule type="containsText" dxfId="160" priority="167" operator="containsText" text="P.">
      <formula>NOT(ISERROR(SEARCH("P.",L364)))</formula>
    </cfRule>
    <cfRule type="containsText" dxfId="159" priority="166" stopIfTrue="1" operator="containsText" text="slecht">
      <formula>NOT(ISERROR(SEARCH("slecht",L364)))</formula>
    </cfRule>
    <cfRule type="beginsWith" dxfId="158" priority="165" operator="beginsWith" text="1x ■">
      <formula>LEFT(L364,LEN("1x ■"))="1x ■"</formula>
    </cfRule>
    <cfRule type="beginsWith" dxfId="157" priority="164" operator="beginsWith" text="2x ■">
      <formula>LEFT(L364,LEN("2x ■"))="2x ■"</formula>
    </cfRule>
  </conditionalFormatting>
  <conditionalFormatting sqref="L365">
    <cfRule type="containsText" dxfId="156" priority="162" operator="containsText" text="?sony?">
      <formula>NOT(ISERROR(SEARCH("?sony?",L365)))</formula>
    </cfRule>
  </conditionalFormatting>
  <conditionalFormatting sqref="L365:L366">
    <cfRule type="beginsWith" dxfId="155" priority="151" operator="beginsWith" text="2x ■">
      <formula>LEFT(L365,LEN("2x ■"))="2x ■"</formula>
    </cfRule>
    <cfRule type="containsText" dxfId="154" priority="150" operator="containsText" text="scan">
      <formula>NOT(ISERROR(SEARCH("scan",L365)))</formula>
    </cfRule>
    <cfRule type="containsText" dxfId="153" priority="154" operator="containsText" text="P.">
      <formula>NOT(ISERROR(SEARCH("P.",L365)))</formula>
    </cfRule>
    <cfRule type="containsText" dxfId="152" priority="155" operator="containsText" text="ander">
      <formula>NOT(ISERROR(SEARCH("ander",L365)))</formula>
    </cfRule>
    <cfRule type="containsText" dxfId="151" priority="153" stopIfTrue="1" operator="containsText" text="slecht">
      <formula>NOT(ISERROR(SEARCH("slecht",L365)))</formula>
    </cfRule>
    <cfRule type="beginsWith" dxfId="150" priority="152" operator="beginsWith" text="1x ■">
      <formula>LEFT(L365,LEN("1x ■"))="1x ■"</formula>
    </cfRule>
  </conditionalFormatting>
  <conditionalFormatting sqref="L366">
    <cfRule type="containsText" dxfId="149" priority="149" operator="containsText" text="?sony?">
      <formula>NOT(ISERROR(SEARCH("?sony?",L366)))</formula>
    </cfRule>
  </conditionalFormatting>
  <conditionalFormatting sqref="L366:L367">
    <cfRule type="containsText" dxfId="148" priority="137" operator="containsText" text="scan">
      <formula>NOT(ISERROR(SEARCH("scan",L366)))</formula>
    </cfRule>
    <cfRule type="containsText" dxfId="147" priority="142" operator="containsText" text="ander">
      <formula>NOT(ISERROR(SEARCH("ander",L366)))</formula>
    </cfRule>
    <cfRule type="containsText" dxfId="146" priority="140" stopIfTrue="1" operator="containsText" text="slecht">
      <formula>NOT(ISERROR(SEARCH("slecht",L366)))</formula>
    </cfRule>
    <cfRule type="beginsWith" dxfId="145" priority="139" operator="beginsWith" text="1x ■">
      <formula>LEFT(L366,LEN("1x ■"))="1x ■"</formula>
    </cfRule>
    <cfRule type="beginsWith" dxfId="144" priority="138" operator="beginsWith" text="2x ■">
      <formula>LEFT(L366,LEN("2x ■"))="2x ■"</formula>
    </cfRule>
    <cfRule type="containsText" dxfId="143" priority="141" operator="containsText" text="P.">
      <formula>NOT(ISERROR(SEARCH("P.",L366)))</formula>
    </cfRule>
  </conditionalFormatting>
  <conditionalFormatting sqref="L367">
    <cfRule type="containsText" dxfId="142" priority="136" operator="containsText" text="?sony?">
      <formula>NOT(ISERROR(SEARCH("?sony?",L367)))</formula>
    </cfRule>
  </conditionalFormatting>
  <conditionalFormatting sqref="L367:L368">
    <cfRule type="containsText" dxfId="141" priority="129" operator="containsText" text="ander">
      <formula>NOT(ISERROR(SEARCH("ander",L367)))</formula>
    </cfRule>
    <cfRule type="containsText" dxfId="140" priority="128" operator="containsText" text="P.">
      <formula>NOT(ISERROR(SEARCH("P.",L367)))</formula>
    </cfRule>
    <cfRule type="containsText" dxfId="139" priority="127" stopIfTrue="1" operator="containsText" text="slecht">
      <formula>NOT(ISERROR(SEARCH("slecht",L367)))</formula>
    </cfRule>
    <cfRule type="beginsWith" dxfId="138" priority="125" operator="beginsWith" text="2x ■">
      <formula>LEFT(L367,LEN("2x ■"))="2x ■"</formula>
    </cfRule>
    <cfRule type="containsText" dxfId="137" priority="124" operator="containsText" text="scan">
      <formula>NOT(ISERROR(SEARCH("scan",L367)))</formula>
    </cfRule>
    <cfRule type="beginsWith" dxfId="136" priority="126" operator="beginsWith" text="1x ■">
      <formula>LEFT(L367,LEN("1x ■"))="1x ■"</formula>
    </cfRule>
  </conditionalFormatting>
  <conditionalFormatting sqref="L368">
    <cfRule type="containsText" dxfId="135" priority="123" operator="containsText" text="?sony?">
      <formula>NOT(ISERROR(SEARCH("?sony?",L368)))</formula>
    </cfRule>
  </conditionalFormatting>
  <conditionalFormatting sqref="L368:L369">
    <cfRule type="containsText" dxfId="134" priority="116" operator="containsText" text="ander">
      <formula>NOT(ISERROR(SEARCH("ander",L368)))</formula>
    </cfRule>
    <cfRule type="containsText" dxfId="133" priority="111" operator="containsText" text="scan">
      <formula>NOT(ISERROR(SEARCH("scan",L368)))</formula>
    </cfRule>
    <cfRule type="beginsWith" dxfId="132" priority="112" operator="beginsWith" text="2x ■">
      <formula>LEFT(L368,LEN("2x ■"))="2x ■"</formula>
    </cfRule>
    <cfRule type="beginsWith" dxfId="131" priority="113" operator="beginsWith" text="1x ■">
      <formula>LEFT(L368,LEN("1x ■"))="1x ■"</formula>
    </cfRule>
    <cfRule type="containsText" dxfId="130" priority="114" stopIfTrue="1" operator="containsText" text="slecht">
      <formula>NOT(ISERROR(SEARCH("slecht",L368)))</formula>
    </cfRule>
    <cfRule type="containsText" dxfId="129" priority="115" operator="containsText" text="P.">
      <formula>NOT(ISERROR(SEARCH("P.",L368)))</formula>
    </cfRule>
  </conditionalFormatting>
  <conditionalFormatting sqref="L369">
    <cfRule type="containsText" dxfId="128" priority="110" operator="containsText" text="?sony?">
      <formula>NOT(ISERROR(SEARCH("?sony?",L369)))</formula>
    </cfRule>
  </conditionalFormatting>
  <conditionalFormatting sqref="L369:L370">
    <cfRule type="beginsWith" dxfId="127" priority="99" operator="beginsWith" text="2x ■">
      <formula>LEFT(L369,LEN("2x ■"))="2x ■"</formula>
    </cfRule>
    <cfRule type="containsText" dxfId="126" priority="98" operator="containsText" text="scan">
      <formula>NOT(ISERROR(SEARCH("scan",L369)))</formula>
    </cfRule>
    <cfRule type="containsText" dxfId="125" priority="103" operator="containsText" text="ander">
      <formula>NOT(ISERROR(SEARCH("ander",L369)))</formula>
    </cfRule>
    <cfRule type="containsText" dxfId="124" priority="102" operator="containsText" text="P.">
      <formula>NOT(ISERROR(SEARCH("P.",L369)))</formula>
    </cfRule>
    <cfRule type="containsText" dxfId="123" priority="101" stopIfTrue="1" operator="containsText" text="slecht">
      <formula>NOT(ISERROR(SEARCH("slecht",L369)))</formula>
    </cfRule>
    <cfRule type="beginsWith" dxfId="122" priority="100" operator="beginsWith" text="1x ■">
      <formula>LEFT(L369,LEN("1x ■"))="1x ■"</formula>
    </cfRule>
  </conditionalFormatting>
  <conditionalFormatting sqref="L370">
    <cfRule type="containsText" dxfId="121" priority="97" operator="containsText" text="?sony?">
      <formula>NOT(ISERROR(SEARCH("?sony?",L370)))</formula>
    </cfRule>
  </conditionalFormatting>
  <conditionalFormatting sqref="L370:L371">
    <cfRule type="containsText" dxfId="120" priority="85" operator="containsText" text="scan">
      <formula>NOT(ISERROR(SEARCH("scan",L370)))</formula>
    </cfRule>
    <cfRule type="containsText" dxfId="119" priority="90" operator="containsText" text="ander">
      <formula>NOT(ISERROR(SEARCH("ander",L370)))</formula>
    </cfRule>
    <cfRule type="containsText" dxfId="118" priority="89" operator="containsText" text="P.">
      <formula>NOT(ISERROR(SEARCH("P.",L370)))</formula>
    </cfRule>
    <cfRule type="containsText" dxfId="117" priority="88" stopIfTrue="1" operator="containsText" text="slecht">
      <formula>NOT(ISERROR(SEARCH("slecht",L370)))</formula>
    </cfRule>
    <cfRule type="beginsWith" dxfId="116" priority="87" operator="beginsWith" text="1x ■">
      <formula>LEFT(L370,LEN("1x ■"))="1x ■"</formula>
    </cfRule>
    <cfRule type="beginsWith" dxfId="115" priority="86" operator="beginsWith" text="2x ■">
      <formula>LEFT(L370,LEN("2x ■"))="2x ■"</formula>
    </cfRule>
  </conditionalFormatting>
  <conditionalFormatting sqref="L371">
    <cfRule type="containsText" dxfId="114" priority="84" operator="containsText" text="?sony?">
      <formula>NOT(ISERROR(SEARCH("?sony?",L371)))</formula>
    </cfRule>
  </conditionalFormatting>
  <conditionalFormatting sqref="L371:L372">
    <cfRule type="containsText" dxfId="113" priority="77" operator="containsText" text="ander">
      <formula>NOT(ISERROR(SEARCH("ander",L371)))</formula>
    </cfRule>
    <cfRule type="containsText" dxfId="112" priority="76" operator="containsText" text="P.">
      <formula>NOT(ISERROR(SEARCH("P.",L371)))</formula>
    </cfRule>
    <cfRule type="containsText" dxfId="111" priority="75" stopIfTrue="1" operator="containsText" text="slecht">
      <formula>NOT(ISERROR(SEARCH("slecht",L371)))</formula>
    </cfRule>
    <cfRule type="beginsWith" dxfId="110" priority="74" operator="beginsWith" text="1x ■">
      <formula>LEFT(L371,LEN("1x ■"))="1x ■"</formula>
    </cfRule>
    <cfRule type="beginsWith" dxfId="109" priority="73" operator="beginsWith" text="2x ■">
      <formula>LEFT(L371,LEN("2x ■"))="2x ■"</formula>
    </cfRule>
    <cfRule type="containsText" dxfId="108" priority="72" operator="containsText" text="scan">
      <formula>NOT(ISERROR(SEARCH("scan",L371)))</formula>
    </cfRule>
  </conditionalFormatting>
  <conditionalFormatting sqref="L372">
    <cfRule type="containsText" dxfId="107" priority="71" operator="containsText" text="?sony?">
      <formula>NOT(ISERROR(SEARCH("?sony?",L372)))</formula>
    </cfRule>
  </conditionalFormatting>
  <conditionalFormatting sqref="L372:L373">
    <cfRule type="containsText" dxfId="106" priority="64" operator="containsText" text="ander">
      <formula>NOT(ISERROR(SEARCH("ander",L372)))</formula>
    </cfRule>
    <cfRule type="containsText" dxfId="105" priority="63" operator="containsText" text="P.">
      <formula>NOT(ISERROR(SEARCH("P.",L372)))</formula>
    </cfRule>
    <cfRule type="containsText" dxfId="104" priority="62" stopIfTrue="1" operator="containsText" text="slecht">
      <formula>NOT(ISERROR(SEARCH("slecht",L372)))</formula>
    </cfRule>
    <cfRule type="beginsWith" dxfId="103" priority="61" operator="beginsWith" text="1x ■">
      <formula>LEFT(L372,LEN("1x ■"))="1x ■"</formula>
    </cfRule>
    <cfRule type="beginsWith" dxfId="102" priority="60" operator="beginsWith" text="2x ■">
      <formula>LEFT(L372,LEN("2x ■"))="2x ■"</formula>
    </cfRule>
    <cfRule type="containsText" dxfId="101" priority="59" operator="containsText" text="scan">
      <formula>NOT(ISERROR(SEARCH("scan",L372)))</formula>
    </cfRule>
  </conditionalFormatting>
  <conditionalFormatting sqref="L373">
    <cfRule type="containsText" dxfId="100" priority="58" operator="containsText" text="?sony?">
      <formula>NOT(ISERROR(SEARCH("?sony?",L373)))</formula>
    </cfRule>
  </conditionalFormatting>
  <conditionalFormatting sqref="L373:L374">
    <cfRule type="containsText" dxfId="99" priority="50" operator="containsText" text="P.">
      <formula>NOT(ISERROR(SEARCH("P.",L373)))</formula>
    </cfRule>
    <cfRule type="containsText" dxfId="98" priority="51" operator="containsText" text="ander">
      <formula>NOT(ISERROR(SEARCH("ander",L373)))</formula>
    </cfRule>
    <cfRule type="containsText" dxfId="97" priority="49" stopIfTrue="1" operator="containsText" text="slecht">
      <formula>NOT(ISERROR(SEARCH("slecht",L373)))</formula>
    </cfRule>
    <cfRule type="beginsWith" dxfId="96" priority="48" operator="beginsWith" text="1x ■">
      <formula>LEFT(L373,LEN("1x ■"))="1x ■"</formula>
    </cfRule>
    <cfRule type="beginsWith" dxfId="95" priority="47" operator="beginsWith" text="2x ■">
      <formula>LEFT(L373,LEN("2x ■"))="2x ■"</formula>
    </cfRule>
    <cfRule type="containsText" dxfId="94" priority="46" operator="containsText" text="scan">
      <formula>NOT(ISERROR(SEARCH("scan",L373)))</formula>
    </cfRule>
  </conditionalFormatting>
  <conditionalFormatting sqref="L374">
    <cfRule type="beginsWith" dxfId="93" priority="41" operator="beginsWith" text="1x ■">
      <formula>LEFT(L374,LEN("1x ■"))="1x ■"</formula>
    </cfRule>
    <cfRule type="beginsWith" dxfId="92" priority="40" operator="beginsWith" text="2x ■">
      <formula>LEFT(L374,LEN("2x ■"))="2x ■"</formula>
    </cfRule>
    <cfRule type="containsText" dxfId="91" priority="44" operator="containsText" text="ander">
      <formula>NOT(ISERROR(SEARCH("ander",L374)))</formula>
    </cfRule>
    <cfRule type="containsText" dxfId="90" priority="45" operator="containsText" text="?sony?">
      <formula>NOT(ISERROR(SEARCH("?sony?",L374)))</formula>
    </cfRule>
    <cfRule type="containsText" dxfId="89" priority="43" operator="containsText" text="P.">
      <formula>NOT(ISERROR(SEARCH("P.",L374)))</formula>
    </cfRule>
    <cfRule type="containsText" dxfId="88" priority="42" stopIfTrue="1" operator="containsText" text="slecht">
      <formula>NOT(ISERROR(SEARCH("slecht",L374)))</formula>
    </cfRule>
    <cfRule type="containsText" dxfId="87" priority="39" operator="containsText" text="scan">
      <formula>NOT(ISERROR(SEARCH("scan",L374)))</formula>
    </cfRule>
  </conditionalFormatting>
  <conditionalFormatting sqref="M7:O293">
    <cfRule type="cellIs" dxfId="86" priority="1236" operator="greaterThan">
      <formula>1</formula>
    </cfRule>
    <cfRule type="cellIs" dxfId="85" priority="1237" operator="equal">
      <formula>0</formula>
    </cfRule>
    <cfRule type="containsBlanks" dxfId="84" priority="1238">
      <formula>LEN(TRIM(M7))=0</formula>
    </cfRule>
  </conditionalFormatting>
  <conditionalFormatting sqref="M298:O298">
    <cfRule type="cellIs" dxfId="83" priority="1012" operator="greaterThan">
      <formula>1</formula>
    </cfRule>
  </conditionalFormatting>
  <conditionalFormatting sqref="M303:O374">
    <cfRule type="cellIs" dxfId="82" priority="300" operator="equal">
      <formula>0</formula>
    </cfRule>
    <cfRule type="cellIs" dxfId="81" priority="299" operator="greaterThan">
      <formula>1</formula>
    </cfRule>
    <cfRule type="containsBlanks" dxfId="80" priority="301">
      <formula>LEN(TRIM(M303))=0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4-1975-1704-1794-nl-fr-en-invent" xr:uid="{621CC415-0F70-4C12-959D-4AC930D3F871}"/>
    <hyperlink ref="H2" r:id="rId2" display="https://www.postzegelalbum-be.com/intro/intro-5-contact-suggesties-appreciaties" xr:uid="{C36B1CB3-6695-4C2B-B4B6-0CB43DC9800E}"/>
    <hyperlink ref="B4:D4" r:id="rId3" location="'MK INVENT J1974-J1975(NL)'!F297" display="◄scan" xr:uid="{58881B9C-93BC-4235-B9D8-7D96F4A67811}"/>
    <hyperlink ref="H296" r:id="rId4" display="https://www.postzegelalbum-be.com/intro/intro-5-contact-suggesties-appreciaties" xr:uid="{C71A3647-581A-467F-85CD-290E2C565C91}"/>
    <hyperlink ref="H301" r:id="rId5" display="https://www.postzegelalbum-be.com/intro/intro-5-contact-suggesties-appreciaties" xr:uid="{9E97727E-78EB-42AE-AF3B-8255FD460505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300B-11E4-484F-A08E-D9D390A42AD6}">
  <dimension ref="A1:Q349"/>
  <sheetViews>
    <sheetView showZeros="0" zoomScaleNormal="100" workbookViewId="0">
      <pane xSplit="8" ySplit="5" topLeftCell="I266" activePane="bottomRight" state="frozen"/>
      <selection pane="topRight" activeCell="I1" sqref="I1"/>
      <selection pane="bottomLeft" activeCell="A6" sqref="A6"/>
      <selection pane="bottomRight" activeCell="G272" sqref="G272"/>
    </sheetView>
  </sheetViews>
  <sheetFormatPr defaultRowHeight="14.4" x14ac:dyDescent="0.3"/>
  <cols>
    <col min="1" max="1" width="4.441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21875" style="44" customWidth="1"/>
    <col min="7" max="7" width="83.88671875" customWidth="1"/>
    <col min="8" max="8" width="11.77734375" customWidth="1"/>
    <col min="9" max="9" width="9.44140625" style="1" customWidth="1"/>
    <col min="10" max="10" width="9.88671875" customWidth="1"/>
    <col min="11" max="11" width="13.33203125" customWidth="1"/>
    <col min="12" max="12" width="8.21875" customWidth="1"/>
    <col min="13" max="13" width="14.109375" style="1" customWidth="1"/>
    <col min="14" max="14" width="12.44140625" customWidth="1"/>
    <col min="15" max="15" width="11.33203125" customWidth="1"/>
    <col min="16" max="16" width="21.44140625" customWidth="1"/>
    <col min="17" max="17" width="18.33203125" customWidth="1"/>
  </cols>
  <sheetData>
    <row r="1" spans="1:17" x14ac:dyDescent="0.3">
      <c r="G1" s="68" t="s">
        <v>4030</v>
      </c>
      <c r="L1" s="1"/>
    </row>
    <row r="2" spans="1:17" ht="29.4" thickBot="1" x14ac:dyDescent="0.35">
      <c r="A2" t="s">
        <v>4031</v>
      </c>
      <c r="F2"/>
      <c r="G2" s="91" t="s">
        <v>4054</v>
      </c>
      <c r="H2" s="79" t="s">
        <v>4034</v>
      </c>
      <c r="L2" s="1"/>
      <c r="O2" s="1"/>
    </row>
    <row r="3" spans="1:17" ht="15" customHeight="1" thickBot="1" x14ac:dyDescent="0.35">
      <c r="A3" t="s">
        <v>4031</v>
      </c>
      <c r="B3" s="134" t="s">
        <v>4035</v>
      </c>
      <c r="C3" s="135"/>
      <c r="D3" s="136"/>
      <c r="E3" s="141" t="str">
        <f>CONCATENATE("◄x",COUNTIF(L5:L268,"scan"),"(scans)")</f>
        <v>◄x0(scans)</v>
      </c>
      <c r="F3" s="142"/>
      <c r="G3" s="92" t="s">
        <v>4055</v>
      </c>
      <c r="H3" s="73" t="s">
        <v>4053</v>
      </c>
      <c r="L3" s="1"/>
      <c r="O3" s="1"/>
    </row>
    <row r="4" spans="1:17" ht="15.6" thickTop="1" thickBot="1" x14ac:dyDescent="0.35">
      <c r="A4" t="s">
        <v>4031</v>
      </c>
      <c r="B4" s="137" t="s">
        <v>4032</v>
      </c>
      <c r="C4" s="138"/>
      <c r="D4" s="139"/>
      <c r="E4" s="145" t="str">
        <f>CONCATENATE("◄x",COUNTIF(L6:L268,"?sony?"),"(?sony?)")</f>
        <v>◄x74(?sony?)</v>
      </c>
      <c r="F4" s="146"/>
      <c r="G4" s="75" t="s">
        <v>4052</v>
      </c>
      <c r="H4" s="74"/>
      <c r="I4" s="76"/>
      <c r="J4" s="77"/>
      <c r="K4" s="77"/>
      <c r="L4" s="76"/>
      <c r="M4" s="76"/>
      <c r="N4" s="77"/>
      <c r="O4" s="76"/>
      <c r="P4" s="77"/>
      <c r="Q4" s="78"/>
    </row>
    <row r="5" spans="1:17" ht="45" customHeight="1" thickBot="1" x14ac:dyDescent="0.35">
      <c r="A5" t="s">
        <v>4031</v>
      </c>
      <c r="B5" s="23"/>
      <c r="C5" s="22" t="str">
        <f>IF(COUNTIF(B7:B268,"?")&gt;0,"?",IF(AND(D5="◄",E5="►"),"◄►",IF(D5="◄","◄",IF(E5="►","►",""))))</f>
        <v>◄</v>
      </c>
      <c r="D5" s="21" t="str">
        <f>IF(SUM(D7:D268)+1=ROWS(D7:D268)-COUNTIF(D7:D268,"-"),"","◄")</f>
        <v>◄</v>
      </c>
      <c r="E5" s="20" t="str">
        <f>IF(SUM(E7:E268)&gt;0,"►","")</f>
        <v/>
      </c>
      <c r="F5" s="29" t="s">
        <v>10</v>
      </c>
      <c r="G5" s="29" t="s">
        <v>9</v>
      </c>
      <c r="H5" s="29" t="s">
        <v>8</v>
      </c>
      <c r="I5" s="28" t="s">
        <v>7</v>
      </c>
      <c r="J5" s="27" t="s">
        <v>6</v>
      </c>
      <c r="K5" s="26" t="s">
        <v>5</v>
      </c>
      <c r="L5" s="25" t="s">
        <v>4</v>
      </c>
      <c r="M5" s="24" t="s">
        <v>3</v>
      </c>
      <c r="N5" s="24" t="s">
        <v>2</v>
      </c>
      <c r="O5" s="24" t="s">
        <v>1</v>
      </c>
      <c r="P5" s="30" t="s">
        <v>0</v>
      </c>
      <c r="Q5" s="31"/>
    </row>
    <row r="6" spans="1:17" ht="15" thickBot="1" x14ac:dyDescent="0.35">
      <c r="A6" s="70" t="s">
        <v>4031</v>
      </c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ht="28.8" x14ac:dyDescent="0.3">
      <c r="A7" t="s">
        <v>4031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46" t="s">
        <v>11</v>
      </c>
      <c r="G7" s="113" t="s">
        <v>3618</v>
      </c>
      <c r="H7" s="16" t="s">
        <v>3619</v>
      </c>
      <c r="I7" s="15">
        <v>0</v>
      </c>
      <c r="J7" s="15" t="s">
        <v>3620</v>
      </c>
      <c r="K7" s="14" t="s">
        <v>64</v>
      </c>
      <c r="L7" s="13" t="s">
        <v>18</v>
      </c>
      <c r="M7" s="12" t="s">
        <v>3621</v>
      </c>
      <c r="N7" s="11" t="s">
        <v>3622</v>
      </c>
      <c r="O7" s="10">
        <v>27806</v>
      </c>
      <c r="P7" s="32" t="s">
        <v>3623</v>
      </c>
      <c r="Q7" s="33">
        <v>0</v>
      </c>
    </row>
    <row r="8" spans="1:17" ht="28.8" x14ac:dyDescent="0.3">
      <c r="A8" t="s">
        <v>4031</v>
      </c>
      <c r="B8" s="9" t="str">
        <f t="shared" si="0"/>
        <v/>
      </c>
      <c r="C8" s="8" t="str">
        <f t="shared" si="1"/>
        <v>◄</v>
      </c>
      <c r="D8" s="7"/>
      <c r="E8" s="6"/>
      <c r="F8" s="45" t="s">
        <v>12</v>
      </c>
      <c r="G8" s="113" t="s">
        <v>3618</v>
      </c>
      <c r="H8" s="16" t="s">
        <v>3624</v>
      </c>
      <c r="I8" s="15">
        <v>0</v>
      </c>
      <c r="J8" s="15" t="s">
        <v>3620</v>
      </c>
      <c r="K8" s="14" t="s">
        <v>50</v>
      </c>
      <c r="L8" s="13" t="s">
        <v>70</v>
      </c>
      <c r="M8" s="12" t="s">
        <v>3621</v>
      </c>
      <c r="N8" s="11" t="s">
        <v>50</v>
      </c>
      <c r="O8" s="10">
        <v>27806</v>
      </c>
      <c r="P8" s="34"/>
      <c r="Q8" s="35"/>
    </row>
    <row r="9" spans="1:17" ht="29.4" thickBot="1" x14ac:dyDescent="0.35">
      <c r="A9" t="s">
        <v>4031</v>
      </c>
      <c r="B9" s="9" t="str">
        <f t="shared" si="0"/>
        <v/>
      </c>
      <c r="C9" s="8" t="str">
        <f t="shared" si="1"/>
        <v>◄</v>
      </c>
      <c r="D9" s="7"/>
      <c r="E9" s="6"/>
      <c r="F9" s="45" t="s">
        <v>13</v>
      </c>
      <c r="G9" s="113" t="s">
        <v>3618</v>
      </c>
      <c r="H9" s="16" t="s">
        <v>4321</v>
      </c>
      <c r="I9" s="15" t="s">
        <v>4107</v>
      </c>
      <c r="J9" s="15" t="s">
        <v>3620</v>
      </c>
      <c r="K9" s="14" t="s">
        <v>50</v>
      </c>
      <c r="L9" s="13" t="s">
        <v>4319</v>
      </c>
      <c r="M9" s="12" t="s">
        <v>3621</v>
      </c>
      <c r="N9" s="11" t="s">
        <v>50</v>
      </c>
      <c r="O9" s="10">
        <v>27806</v>
      </c>
      <c r="P9" s="34"/>
      <c r="Q9" s="35"/>
    </row>
    <row r="10" spans="1:17" x14ac:dyDescent="0.3">
      <c r="A10" t="s">
        <v>4031</v>
      </c>
      <c r="B10" s="9" t="str">
        <f t="shared" si="0"/>
        <v/>
      </c>
      <c r="C10" s="8" t="str">
        <f t="shared" si="1"/>
        <v>◄</v>
      </c>
      <c r="D10" s="7"/>
      <c r="E10" s="6"/>
      <c r="F10" s="46" t="s">
        <v>24</v>
      </c>
      <c r="G10" s="17" t="s">
        <v>3625</v>
      </c>
      <c r="H10" s="16" t="s">
        <v>3626</v>
      </c>
      <c r="I10" s="15">
        <v>0</v>
      </c>
      <c r="J10" s="15" t="s">
        <v>3627</v>
      </c>
      <c r="K10" s="14" t="s">
        <v>17</v>
      </c>
      <c r="L10" s="13" t="s">
        <v>18</v>
      </c>
      <c r="M10" s="12" t="s">
        <v>3628</v>
      </c>
      <c r="N10" s="11" t="s">
        <v>3629</v>
      </c>
      <c r="O10" s="10">
        <v>27813</v>
      </c>
      <c r="P10" s="32" t="s">
        <v>3630</v>
      </c>
      <c r="Q10" s="33">
        <v>0</v>
      </c>
    </row>
    <row r="11" spans="1:17" x14ac:dyDescent="0.3">
      <c r="A11" t="s">
        <v>4031</v>
      </c>
      <c r="B11" s="9" t="str">
        <f t="shared" si="0"/>
        <v/>
      </c>
      <c r="C11" s="8" t="str">
        <f t="shared" si="1"/>
        <v>◄</v>
      </c>
      <c r="D11" s="7"/>
      <c r="E11" s="6"/>
      <c r="F11" s="45" t="s">
        <v>25</v>
      </c>
      <c r="G11" s="17" t="s">
        <v>3625</v>
      </c>
      <c r="H11" s="16" t="s">
        <v>3631</v>
      </c>
      <c r="I11" s="15">
        <v>0</v>
      </c>
      <c r="J11" s="15" t="s">
        <v>3627</v>
      </c>
      <c r="K11" s="14" t="s">
        <v>50</v>
      </c>
      <c r="L11" s="13" t="s">
        <v>70</v>
      </c>
      <c r="M11" s="12" t="s">
        <v>3628</v>
      </c>
      <c r="N11" s="11" t="s">
        <v>50</v>
      </c>
      <c r="O11" s="10">
        <v>27813</v>
      </c>
      <c r="P11" s="34"/>
      <c r="Q11" s="35"/>
    </row>
    <row r="12" spans="1:17" ht="15" thickBot="1" x14ac:dyDescent="0.35">
      <c r="A12" t="s">
        <v>4031</v>
      </c>
      <c r="B12" s="9" t="str">
        <f t="shared" si="0"/>
        <v/>
      </c>
      <c r="C12" s="8" t="str">
        <f t="shared" si="1"/>
        <v>◄</v>
      </c>
      <c r="D12" s="7"/>
      <c r="E12" s="6"/>
      <c r="F12" s="45" t="s">
        <v>26</v>
      </c>
      <c r="G12" s="17" t="s">
        <v>3625</v>
      </c>
      <c r="H12" s="16" t="s">
        <v>4322</v>
      </c>
      <c r="I12" s="15" t="s">
        <v>4107</v>
      </c>
      <c r="J12" s="15" t="s">
        <v>3627</v>
      </c>
      <c r="K12" s="14" t="s">
        <v>50</v>
      </c>
      <c r="L12" s="13" t="s">
        <v>4319</v>
      </c>
      <c r="M12" s="12" t="s">
        <v>3628</v>
      </c>
      <c r="N12" s="11" t="s">
        <v>50</v>
      </c>
      <c r="O12" s="10">
        <v>27813</v>
      </c>
      <c r="P12" s="34"/>
      <c r="Q12" s="35"/>
    </row>
    <row r="13" spans="1:17" x14ac:dyDescent="0.3">
      <c r="A13" t="s">
        <v>4031</v>
      </c>
      <c r="B13" s="9" t="str">
        <f t="shared" si="0"/>
        <v/>
      </c>
      <c r="C13" s="8" t="str">
        <f t="shared" si="1"/>
        <v>◄</v>
      </c>
      <c r="D13" s="7"/>
      <c r="E13" s="6"/>
      <c r="F13" s="46" t="s">
        <v>32</v>
      </c>
      <c r="G13" s="17" t="s">
        <v>3632</v>
      </c>
      <c r="H13" s="16" t="s">
        <v>3633</v>
      </c>
      <c r="I13" s="15">
        <v>0</v>
      </c>
      <c r="J13" s="15" t="s">
        <v>3634</v>
      </c>
      <c r="K13" s="14" t="s">
        <v>64</v>
      </c>
      <c r="L13" s="13" t="s">
        <v>18</v>
      </c>
      <c r="M13" s="12" t="s">
        <v>3635</v>
      </c>
      <c r="N13" s="11" t="s">
        <v>3636</v>
      </c>
      <c r="O13" s="10">
        <v>27834</v>
      </c>
      <c r="P13" s="32" t="s">
        <v>3637</v>
      </c>
      <c r="Q13" s="33">
        <v>0</v>
      </c>
    </row>
    <row r="14" spans="1:17" x14ac:dyDescent="0.3">
      <c r="A14" t="s">
        <v>4031</v>
      </c>
      <c r="B14" s="9" t="str">
        <f t="shared" si="0"/>
        <v/>
      </c>
      <c r="C14" s="8" t="str">
        <f t="shared" si="1"/>
        <v>◄</v>
      </c>
      <c r="D14" s="7"/>
      <c r="E14" s="6"/>
      <c r="F14" s="45" t="s">
        <v>33</v>
      </c>
      <c r="G14" s="17" t="s">
        <v>3632</v>
      </c>
      <c r="H14" s="16" t="s">
        <v>3638</v>
      </c>
      <c r="I14" s="15">
        <v>0</v>
      </c>
      <c r="J14" s="15" t="s">
        <v>3634</v>
      </c>
      <c r="K14" s="14" t="s">
        <v>17</v>
      </c>
      <c r="L14" s="13" t="s">
        <v>18</v>
      </c>
      <c r="M14" s="12" t="s">
        <v>3635</v>
      </c>
      <c r="N14" s="11" t="s">
        <v>3636</v>
      </c>
      <c r="O14" s="10">
        <v>27834</v>
      </c>
      <c r="P14" s="34"/>
      <c r="Q14" s="35"/>
    </row>
    <row r="15" spans="1:17" x14ac:dyDescent="0.3">
      <c r="A15" t="s">
        <v>4031</v>
      </c>
      <c r="B15" s="9" t="str">
        <f t="shared" si="0"/>
        <v/>
      </c>
      <c r="C15" s="8" t="str">
        <f t="shared" si="1"/>
        <v>◄</v>
      </c>
      <c r="D15" s="7"/>
      <c r="E15" s="6"/>
      <c r="F15" s="45" t="s">
        <v>34</v>
      </c>
      <c r="G15" s="17" t="s">
        <v>3632</v>
      </c>
      <c r="H15" s="16" t="s">
        <v>4323</v>
      </c>
      <c r="I15" s="15" t="s">
        <v>4107</v>
      </c>
      <c r="J15" s="15" t="s">
        <v>3634</v>
      </c>
      <c r="K15" s="14" t="s">
        <v>50</v>
      </c>
      <c r="L15" s="13" t="s">
        <v>4319</v>
      </c>
      <c r="M15" s="12" t="s">
        <v>3635</v>
      </c>
      <c r="N15" s="11" t="s">
        <v>50</v>
      </c>
      <c r="O15" s="10">
        <v>27834</v>
      </c>
      <c r="P15" s="34"/>
      <c r="Q15" s="35"/>
    </row>
    <row r="16" spans="1:17" x14ac:dyDescent="0.3">
      <c r="A16" t="s">
        <v>4031</v>
      </c>
      <c r="B16" s="9" t="str">
        <f t="shared" si="0"/>
        <v/>
      </c>
      <c r="C16" s="8" t="str">
        <f t="shared" si="1"/>
        <v>◄</v>
      </c>
      <c r="D16" s="7"/>
      <c r="E16" s="6"/>
      <c r="F16" s="46" t="s">
        <v>32</v>
      </c>
      <c r="G16" s="17" t="s">
        <v>3632</v>
      </c>
      <c r="H16" s="16" t="s">
        <v>3639</v>
      </c>
      <c r="I16" s="15">
        <v>0</v>
      </c>
      <c r="J16" s="15" t="s">
        <v>3640</v>
      </c>
      <c r="K16" s="14" t="s">
        <v>64</v>
      </c>
      <c r="L16" s="13" t="s">
        <v>18</v>
      </c>
      <c r="M16" s="12" t="s">
        <v>3635</v>
      </c>
      <c r="N16" s="11" t="s">
        <v>3636</v>
      </c>
      <c r="O16" s="10">
        <v>27834</v>
      </c>
      <c r="P16" s="36"/>
      <c r="Q16" s="37"/>
    </row>
    <row r="17" spans="1:17" x14ac:dyDescent="0.3">
      <c r="A17" t="s">
        <v>4031</v>
      </c>
      <c r="B17" s="9" t="str">
        <f t="shared" si="0"/>
        <v/>
      </c>
      <c r="C17" s="8" t="str">
        <f t="shared" si="1"/>
        <v>◄</v>
      </c>
      <c r="D17" s="7"/>
      <c r="E17" s="6"/>
      <c r="F17" s="45" t="s">
        <v>33</v>
      </c>
      <c r="G17" s="17" t="s">
        <v>3632</v>
      </c>
      <c r="H17" s="16" t="s">
        <v>3641</v>
      </c>
      <c r="I17" s="15">
        <v>0</v>
      </c>
      <c r="J17" s="15" t="s">
        <v>3640</v>
      </c>
      <c r="K17" s="14" t="s">
        <v>17</v>
      </c>
      <c r="L17" s="13" t="s">
        <v>18</v>
      </c>
      <c r="M17" s="12" t="s">
        <v>3635</v>
      </c>
      <c r="N17" s="11" t="s">
        <v>3636</v>
      </c>
      <c r="O17" s="10">
        <v>27834</v>
      </c>
      <c r="P17" s="36"/>
      <c r="Q17" s="37"/>
    </row>
    <row r="18" spans="1:17" ht="15" thickBot="1" x14ac:dyDescent="0.35">
      <c r="A18" t="s">
        <v>4031</v>
      </c>
      <c r="B18" s="9" t="str">
        <f t="shared" si="0"/>
        <v/>
      </c>
      <c r="C18" s="8" t="str">
        <f t="shared" si="1"/>
        <v>◄</v>
      </c>
      <c r="D18" s="7"/>
      <c r="E18" s="6"/>
      <c r="F18" s="45" t="s">
        <v>34</v>
      </c>
      <c r="G18" s="17" t="s">
        <v>3632</v>
      </c>
      <c r="H18" s="16" t="s">
        <v>4324</v>
      </c>
      <c r="I18" s="15" t="s">
        <v>4107</v>
      </c>
      <c r="J18" s="15" t="s">
        <v>3640</v>
      </c>
      <c r="K18" s="14" t="s">
        <v>50</v>
      </c>
      <c r="L18" s="13" t="s">
        <v>4319</v>
      </c>
      <c r="M18" s="12" t="s">
        <v>3635</v>
      </c>
      <c r="N18" s="11" t="s">
        <v>50</v>
      </c>
      <c r="O18" s="10">
        <v>27834</v>
      </c>
      <c r="P18" s="38"/>
      <c r="Q18" s="39"/>
    </row>
    <row r="19" spans="1:17" x14ac:dyDescent="0.3">
      <c r="A19" t="s">
        <v>4031</v>
      </c>
      <c r="B19" s="9" t="str">
        <f t="shared" si="0"/>
        <v/>
      </c>
      <c r="C19" s="8" t="str">
        <f t="shared" si="1"/>
        <v>◄</v>
      </c>
      <c r="D19" s="7"/>
      <c r="E19" s="6"/>
      <c r="F19" s="46" t="s">
        <v>38</v>
      </c>
      <c r="G19" s="17" t="s">
        <v>3642</v>
      </c>
      <c r="H19" s="16" t="s">
        <v>3643</v>
      </c>
      <c r="I19" s="15">
        <v>0</v>
      </c>
      <c r="J19" s="15" t="s">
        <v>3644</v>
      </c>
      <c r="K19" s="14" t="s">
        <v>3645</v>
      </c>
      <c r="L19" s="13" t="s">
        <v>18</v>
      </c>
      <c r="M19" s="12" t="s">
        <v>3646</v>
      </c>
      <c r="N19" s="11" t="s">
        <v>3647</v>
      </c>
      <c r="O19" s="10">
        <v>27841</v>
      </c>
      <c r="P19" s="32" t="s">
        <v>3648</v>
      </c>
      <c r="Q19" s="33">
        <v>0</v>
      </c>
    </row>
    <row r="20" spans="1:17" x14ac:dyDescent="0.3">
      <c r="A20" t="s">
        <v>4031</v>
      </c>
      <c r="B20" s="9" t="str">
        <f t="shared" si="0"/>
        <v/>
      </c>
      <c r="C20" s="8" t="str">
        <f t="shared" si="1"/>
        <v>◄</v>
      </c>
      <c r="D20" s="7"/>
      <c r="E20" s="6"/>
      <c r="F20" s="45" t="s">
        <v>39</v>
      </c>
      <c r="G20" s="17" t="s">
        <v>3642</v>
      </c>
      <c r="H20" s="16" t="s">
        <v>4325</v>
      </c>
      <c r="I20" s="15">
        <v>0</v>
      </c>
      <c r="J20" s="15" t="s">
        <v>3644</v>
      </c>
      <c r="K20" s="14" t="s">
        <v>3645</v>
      </c>
      <c r="L20" s="13" t="s">
        <v>18</v>
      </c>
      <c r="M20" s="12" t="s">
        <v>3646</v>
      </c>
      <c r="N20" s="11" t="s">
        <v>3647</v>
      </c>
      <c r="O20" s="10">
        <v>27841</v>
      </c>
      <c r="P20" s="34"/>
      <c r="Q20" s="35"/>
    </row>
    <row r="21" spans="1:17" x14ac:dyDescent="0.3">
      <c r="A21" t="s">
        <v>4031</v>
      </c>
      <c r="B21" s="9" t="str">
        <f t="shared" si="0"/>
        <v/>
      </c>
      <c r="C21" s="8" t="str">
        <f t="shared" si="1"/>
        <v>◄</v>
      </c>
      <c r="D21" s="7"/>
      <c r="E21" s="6"/>
      <c r="F21" s="45" t="s">
        <v>40</v>
      </c>
      <c r="G21" s="17" t="s">
        <v>3642</v>
      </c>
      <c r="H21" s="16" t="s">
        <v>4326</v>
      </c>
      <c r="I21" s="15" t="s">
        <v>4107</v>
      </c>
      <c r="J21" s="15" t="s">
        <v>3644</v>
      </c>
      <c r="K21" s="14" t="s">
        <v>50</v>
      </c>
      <c r="L21" s="13" t="s">
        <v>4319</v>
      </c>
      <c r="M21" s="12" t="s">
        <v>3646</v>
      </c>
      <c r="N21" s="11" t="s">
        <v>50</v>
      </c>
      <c r="O21" s="10">
        <v>27841</v>
      </c>
      <c r="P21" s="34"/>
      <c r="Q21" s="35"/>
    </row>
    <row r="22" spans="1:17" ht="15" thickBot="1" x14ac:dyDescent="0.35">
      <c r="A22" t="s">
        <v>4031</v>
      </c>
      <c r="B22" s="9" t="str">
        <f t="shared" si="0"/>
        <v/>
      </c>
      <c r="C22" s="8" t="str">
        <f t="shared" si="1"/>
        <v>◄</v>
      </c>
      <c r="D22" s="7"/>
      <c r="E22" s="6"/>
      <c r="F22" s="46" t="s">
        <v>38</v>
      </c>
      <c r="G22" s="17" t="s">
        <v>3642</v>
      </c>
      <c r="H22" s="16" t="s">
        <v>3649</v>
      </c>
      <c r="I22" s="15">
        <v>0</v>
      </c>
      <c r="J22" s="15" t="s">
        <v>3644</v>
      </c>
      <c r="K22" s="14" t="s">
        <v>4327</v>
      </c>
      <c r="L22" s="13" t="s">
        <v>18</v>
      </c>
      <c r="M22" s="12" t="s">
        <v>3646</v>
      </c>
      <c r="N22" s="11" t="s">
        <v>3647</v>
      </c>
      <c r="O22" s="10">
        <v>27841</v>
      </c>
      <c r="P22" s="36"/>
      <c r="Q22" s="37"/>
    </row>
    <row r="23" spans="1:17" x14ac:dyDescent="0.3">
      <c r="A23" t="s">
        <v>4031</v>
      </c>
      <c r="B23" s="9" t="str">
        <f t="shared" si="0"/>
        <v/>
      </c>
      <c r="C23" s="8" t="str">
        <f t="shared" si="1"/>
        <v>◄</v>
      </c>
      <c r="D23" s="7"/>
      <c r="E23" s="6"/>
      <c r="F23" s="46" t="s">
        <v>45</v>
      </c>
      <c r="G23" s="17" t="s">
        <v>3650</v>
      </c>
      <c r="H23" s="16" t="s">
        <v>3651</v>
      </c>
      <c r="I23" s="15" t="s">
        <v>28</v>
      </c>
      <c r="J23" s="15" t="s">
        <v>3652</v>
      </c>
      <c r="K23" s="14" t="s">
        <v>75</v>
      </c>
      <c r="L23" s="13" t="s">
        <v>18</v>
      </c>
      <c r="M23" s="12" t="s">
        <v>3653</v>
      </c>
      <c r="N23" s="11" t="s">
        <v>3654</v>
      </c>
      <c r="O23" s="10">
        <v>27855</v>
      </c>
      <c r="P23" s="32" t="s">
        <v>3655</v>
      </c>
      <c r="Q23" s="33">
        <v>0</v>
      </c>
    </row>
    <row r="24" spans="1:17" x14ac:dyDescent="0.3">
      <c r="A24" t="s">
        <v>4031</v>
      </c>
      <c r="B24" s="9" t="str">
        <f t="shared" si="0"/>
        <v/>
      </c>
      <c r="C24" s="8" t="str">
        <f t="shared" si="1"/>
        <v>◄</v>
      </c>
      <c r="D24" s="7"/>
      <c r="E24" s="6"/>
      <c r="F24" s="45" t="s">
        <v>46</v>
      </c>
      <c r="G24" s="17" t="s">
        <v>3650</v>
      </c>
      <c r="H24" s="16" t="s">
        <v>3656</v>
      </c>
      <c r="I24" s="15" t="s">
        <v>16</v>
      </c>
      <c r="J24" s="15" t="s">
        <v>3652</v>
      </c>
      <c r="K24" s="14" t="s">
        <v>75</v>
      </c>
      <c r="L24" s="13" t="s">
        <v>18</v>
      </c>
      <c r="M24" s="12" t="s">
        <v>3653</v>
      </c>
      <c r="N24" s="11" t="s">
        <v>3654</v>
      </c>
      <c r="O24" s="10">
        <v>27855</v>
      </c>
      <c r="P24" s="34"/>
      <c r="Q24" s="35"/>
    </row>
    <row r="25" spans="1:17" ht="15" thickBot="1" x14ac:dyDescent="0.35">
      <c r="A25" t="s">
        <v>4031</v>
      </c>
      <c r="B25" s="9" t="str">
        <f t="shared" si="0"/>
        <v/>
      </c>
      <c r="C25" s="8" t="str">
        <f t="shared" si="1"/>
        <v>◄</v>
      </c>
      <c r="D25" s="7"/>
      <c r="E25" s="6"/>
      <c r="F25" s="45" t="s">
        <v>47</v>
      </c>
      <c r="G25" s="17" t="s">
        <v>3650</v>
      </c>
      <c r="H25" s="16" t="s">
        <v>4328</v>
      </c>
      <c r="I25" s="15" t="s">
        <v>4107</v>
      </c>
      <c r="J25" s="15" t="s">
        <v>3652</v>
      </c>
      <c r="K25" s="14" t="s">
        <v>50</v>
      </c>
      <c r="L25" s="13" t="s">
        <v>4319</v>
      </c>
      <c r="M25" s="12" t="s">
        <v>3653</v>
      </c>
      <c r="N25" s="11" t="s">
        <v>50</v>
      </c>
      <c r="O25" s="10">
        <v>27855</v>
      </c>
      <c r="P25" s="34"/>
      <c r="Q25" s="35"/>
    </row>
    <row r="26" spans="1:17" x14ac:dyDescent="0.3">
      <c r="A26" t="s">
        <v>4031</v>
      </c>
      <c r="B26" s="9" t="str">
        <f t="shared" si="0"/>
        <v/>
      </c>
      <c r="C26" s="8" t="str">
        <f t="shared" si="1"/>
        <v>◄</v>
      </c>
      <c r="D26" s="7"/>
      <c r="E26" s="6"/>
      <c r="F26" s="46" t="s">
        <v>56</v>
      </c>
      <c r="G26" s="17" t="s">
        <v>3657</v>
      </c>
      <c r="H26" s="16" t="s">
        <v>3658</v>
      </c>
      <c r="I26" s="15">
        <v>0</v>
      </c>
      <c r="J26" s="15" t="s">
        <v>3659</v>
      </c>
      <c r="K26" s="14" t="s">
        <v>906</v>
      </c>
      <c r="L26" s="13" t="s">
        <v>18</v>
      </c>
      <c r="M26" s="12" t="s">
        <v>3660</v>
      </c>
      <c r="N26" s="11" t="s">
        <v>3661</v>
      </c>
      <c r="O26" s="10">
        <v>27862</v>
      </c>
      <c r="P26" s="32" t="s">
        <v>3662</v>
      </c>
      <c r="Q26" s="33" t="s">
        <v>318</v>
      </c>
    </row>
    <row r="27" spans="1:17" x14ac:dyDescent="0.3">
      <c r="A27" t="s">
        <v>4031</v>
      </c>
      <c r="B27" s="9" t="str">
        <f t="shared" si="0"/>
        <v/>
      </c>
      <c r="C27" s="8" t="str">
        <f t="shared" si="1"/>
        <v>◄</v>
      </c>
      <c r="D27" s="7"/>
      <c r="E27" s="6"/>
      <c r="F27" s="45" t="s">
        <v>57</v>
      </c>
      <c r="G27" s="17" t="s">
        <v>3657</v>
      </c>
      <c r="H27" s="16" t="s">
        <v>3663</v>
      </c>
      <c r="I27" s="15">
        <v>0</v>
      </c>
      <c r="J27" s="15">
        <v>1801</v>
      </c>
      <c r="K27" s="14" t="s">
        <v>3664</v>
      </c>
      <c r="L27" s="13" t="s">
        <v>18</v>
      </c>
      <c r="M27" s="12" t="s">
        <v>3660</v>
      </c>
      <c r="N27" s="11" t="s">
        <v>3661</v>
      </c>
      <c r="O27" s="10">
        <v>27862</v>
      </c>
      <c r="P27" s="34"/>
      <c r="Q27" s="35"/>
    </row>
    <row r="28" spans="1:17" ht="15" thickBot="1" x14ac:dyDescent="0.35">
      <c r="A28" t="s">
        <v>4031</v>
      </c>
      <c r="B28" s="9" t="str">
        <f t="shared" si="0"/>
        <v/>
      </c>
      <c r="C28" s="8" t="str">
        <f t="shared" si="1"/>
        <v>◄</v>
      </c>
      <c r="D28" s="7"/>
      <c r="E28" s="6"/>
      <c r="F28" s="45" t="s">
        <v>58</v>
      </c>
      <c r="G28" s="17" t="s">
        <v>3657</v>
      </c>
      <c r="H28" s="16" t="s">
        <v>3665</v>
      </c>
      <c r="I28" s="15">
        <v>0</v>
      </c>
      <c r="J28" s="15">
        <v>1802</v>
      </c>
      <c r="K28" s="14" t="s">
        <v>3666</v>
      </c>
      <c r="L28" s="13" t="s">
        <v>18</v>
      </c>
      <c r="M28" s="12" t="s">
        <v>3660</v>
      </c>
      <c r="N28" s="11" t="s">
        <v>3661</v>
      </c>
      <c r="O28" s="10">
        <v>27862</v>
      </c>
      <c r="P28" s="34"/>
      <c r="Q28" s="35"/>
    </row>
    <row r="29" spans="1:17" x14ac:dyDescent="0.3">
      <c r="A29" t="s">
        <v>4031</v>
      </c>
      <c r="B29" s="9" t="str">
        <f t="shared" si="0"/>
        <v/>
      </c>
      <c r="C29" s="8" t="str">
        <f t="shared" si="1"/>
        <v>◄</v>
      </c>
      <c r="D29" s="7"/>
      <c r="E29" s="6"/>
      <c r="F29" s="46" t="s">
        <v>65</v>
      </c>
      <c r="G29" s="17" t="s">
        <v>3657</v>
      </c>
      <c r="H29" s="16" t="s">
        <v>4329</v>
      </c>
      <c r="I29" s="15" t="s">
        <v>4107</v>
      </c>
      <c r="J29" s="15" t="s">
        <v>3659</v>
      </c>
      <c r="K29" s="14" t="s">
        <v>50</v>
      </c>
      <c r="L29" s="13" t="s">
        <v>4319</v>
      </c>
      <c r="M29" s="12" t="s">
        <v>3660</v>
      </c>
      <c r="N29" s="11" t="s">
        <v>50</v>
      </c>
      <c r="O29" s="10">
        <v>27862</v>
      </c>
      <c r="P29" s="32" t="s">
        <v>3662</v>
      </c>
      <c r="Q29" s="33" t="s">
        <v>318</v>
      </c>
    </row>
    <row r="30" spans="1:17" x14ac:dyDescent="0.3">
      <c r="A30" t="s">
        <v>4031</v>
      </c>
      <c r="B30" s="9" t="str">
        <f t="shared" si="0"/>
        <v/>
      </c>
      <c r="C30" s="8" t="str">
        <f t="shared" si="1"/>
        <v>◄</v>
      </c>
      <c r="D30" s="7"/>
      <c r="E30" s="6"/>
      <c r="F30" s="45" t="s">
        <v>66</v>
      </c>
      <c r="G30" s="17" t="s">
        <v>3657</v>
      </c>
      <c r="H30" s="16" t="s">
        <v>4330</v>
      </c>
      <c r="I30" s="15" t="s">
        <v>4107</v>
      </c>
      <c r="J30" s="15">
        <v>1801</v>
      </c>
      <c r="K30" s="14" t="s">
        <v>50</v>
      </c>
      <c r="L30" s="13" t="s">
        <v>4319</v>
      </c>
      <c r="M30" s="12" t="s">
        <v>3660</v>
      </c>
      <c r="N30" s="11" t="s">
        <v>50</v>
      </c>
      <c r="O30" s="10">
        <v>27862</v>
      </c>
      <c r="P30" s="34"/>
      <c r="Q30" s="35"/>
    </row>
    <row r="31" spans="1:17" ht="15" thickBot="1" x14ac:dyDescent="0.35">
      <c r="A31" t="s">
        <v>4031</v>
      </c>
      <c r="B31" s="9" t="str">
        <f t="shared" si="0"/>
        <v/>
      </c>
      <c r="C31" s="8" t="str">
        <f t="shared" si="1"/>
        <v>◄</v>
      </c>
      <c r="D31" s="7"/>
      <c r="E31" s="6"/>
      <c r="F31" s="45" t="s">
        <v>816</v>
      </c>
      <c r="G31" s="17" t="s">
        <v>3657</v>
      </c>
      <c r="H31" s="16" t="s">
        <v>4331</v>
      </c>
      <c r="I31" s="15" t="s">
        <v>4107</v>
      </c>
      <c r="J31" s="15">
        <v>1802</v>
      </c>
      <c r="K31" s="14" t="s">
        <v>50</v>
      </c>
      <c r="L31" s="13" t="s">
        <v>4319</v>
      </c>
      <c r="M31" s="12" t="s">
        <v>3660</v>
      </c>
      <c r="N31" s="11" t="s">
        <v>50</v>
      </c>
      <c r="O31" s="10">
        <v>27862</v>
      </c>
      <c r="P31" s="34"/>
      <c r="Q31" s="35"/>
    </row>
    <row r="32" spans="1:17" x14ac:dyDescent="0.3">
      <c r="A32" t="s">
        <v>4031</v>
      </c>
      <c r="B32" s="9" t="str">
        <f t="shared" si="0"/>
        <v/>
      </c>
      <c r="C32" s="8" t="str">
        <f t="shared" si="1"/>
        <v>◄</v>
      </c>
      <c r="D32" s="7"/>
      <c r="E32" s="6"/>
      <c r="F32" s="46" t="s">
        <v>71</v>
      </c>
      <c r="G32" s="17" t="s">
        <v>3667</v>
      </c>
      <c r="H32" s="16" t="s">
        <v>3668</v>
      </c>
      <c r="I32" s="15">
        <v>0</v>
      </c>
      <c r="J32" s="15" t="s">
        <v>3669</v>
      </c>
      <c r="K32" s="14" t="s">
        <v>906</v>
      </c>
      <c r="L32" s="13" t="s">
        <v>18</v>
      </c>
      <c r="M32" s="12" t="s">
        <v>3670</v>
      </c>
      <c r="N32" s="11" t="s">
        <v>3671</v>
      </c>
      <c r="O32" s="10">
        <v>27876</v>
      </c>
      <c r="P32" s="32" t="s">
        <v>3672</v>
      </c>
      <c r="Q32" s="33">
        <v>0</v>
      </c>
    </row>
    <row r="33" spans="1:17" x14ac:dyDescent="0.3">
      <c r="A33" t="s">
        <v>4031</v>
      </c>
      <c r="B33" s="9" t="str">
        <f t="shared" si="0"/>
        <v/>
      </c>
      <c r="C33" s="8" t="str">
        <f t="shared" si="1"/>
        <v>◄</v>
      </c>
      <c r="D33" s="7"/>
      <c r="E33" s="6"/>
      <c r="F33" s="45" t="s">
        <v>72</v>
      </c>
      <c r="G33" s="17" t="s">
        <v>3667</v>
      </c>
      <c r="H33" s="16" t="s">
        <v>3673</v>
      </c>
      <c r="I33" s="15">
        <v>0</v>
      </c>
      <c r="J33" s="15" t="s">
        <v>3669</v>
      </c>
      <c r="K33" s="14" t="s">
        <v>50</v>
      </c>
      <c r="L33" s="13" t="s">
        <v>70</v>
      </c>
      <c r="M33" s="12" t="s">
        <v>3670</v>
      </c>
      <c r="N33" s="11" t="s">
        <v>50</v>
      </c>
      <c r="O33" s="10">
        <v>27876</v>
      </c>
      <c r="P33" s="34"/>
      <c r="Q33" s="35"/>
    </row>
    <row r="34" spans="1:17" ht="15" thickBot="1" x14ac:dyDescent="0.35">
      <c r="A34" t="s">
        <v>4031</v>
      </c>
      <c r="B34" s="9" t="str">
        <f t="shared" si="0"/>
        <v/>
      </c>
      <c r="C34" s="8" t="str">
        <f t="shared" si="1"/>
        <v>◄</v>
      </c>
      <c r="D34" s="7"/>
      <c r="E34" s="6"/>
      <c r="F34" s="45" t="s">
        <v>822</v>
      </c>
      <c r="G34" s="17" t="s">
        <v>3667</v>
      </c>
      <c r="H34" s="16" t="s">
        <v>4332</v>
      </c>
      <c r="I34" s="15" t="s">
        <v>4107</v>
      </c>
      <c r="J34" s="15" t="s">
        <v>3669</v>
      </c>
      <c r="K34" s="14" t="s">
        <v>50</v>
      </c>
      <c r="L34" s="13" t="s">
        <v>4319</v>
      </c>
      <c r="M34" s="12" t="s">
        <v>3670</v>
      </c>
      <c r="N34" s="11" t="s">
        <v>50</v>
      </c>
      <c r="O34" s="10">
        <v>27876</v>
      </c>
      <c r="P34" s="34"/>
      <c r="Q34" s="35"/>
    </row>
    <row r="35" spans="1:17" x14ac:dyDescent="0.3">
      <c r="A35" t="s">
        <v>4031</v>
      </c>
      <c r="B35" s="9" t="str">
        <f t="shared" si="0"/>
        <v/>
      </c>
      <c r="C35" s="8" t="str">
        <f t="shared" si="1"/>
        <v>◄</v>
      </c>
      <c r="D35" s="7"/>
      <c r="E35" s="6"/>
      <c r="F35" s="46" t="s">
        <v>78</v>
      </c>
      <c r="G35" s="17" t="s">
        <v>3674</v>
      </c>
      <c r="H35" s="16" t="s">
        <v>3675</v>
      </c>
      <c r="I35" s="15" t="s">
        <v>16</v>
      </c>
      <c r="J35" s="15" t="s">
        <v>3676</v>
      </c>
      <c r="K35" s="14" t="s">
        <v>906</v>
      </c>
      <c r="L35" s="13" t="s">
        <v>18</v>
      </c>
      <c r="M35" s="12" t="s">
        <v>3677</v>
      </c>
      <c r="N35" s="11" t="s">
        <v>3678</v>
      </c>
      <c r="O35" s="10">
        <v>27883</v>
      </c>
      <c r="P35" s="32" t="s">
        <v>3679</v>
      </c>
      <c r="Q35" s="33">
        <v>0</v>
      </c>
    </row>
    <row r="36" spans="1:17" x14ac:dyDescent="0.3">
      <c r="A36" t="s">
        <v>4031</v>
      </c>
      <c r="B36" s="9" t="str">
        <f t="shared" si="0"/>
        <v/>
      </c>
      <c r="C36" s="8" t="str">
        <f t="shared" si="1"/>
        <v>◄</v>
      </c>
      <c r="D36" s="7"/>
      <c r="E36" s="6"/>
      <c r="F36" s="45" t="s">
        <v>79</v>
      </c>
      <c r="G36" s="17" t="s">
        <v>3674</v>
      </c>
      <c r="H36" s="16" t="s">
        <v>3680</v>
      </c>
      <c r="I36" s="15" t="s">
        <v>28</v>
      </c>
      <c r="J36" s="15" t="s">
        <v>3676</v>
      </c>
      <c r="K36" s="14" t="s">
        <v>906</v>
      </c>
      <c r="L36" s="13" t="s">
        <v>18</v>
      </c>
      <c r="M36" s="12" t="s">
        <v>3677</v>
      </c>
      <c r="N36" s="11" t="s">
        <v>3678</v>
      </c>
      <c r="O36" s="10">
        <v>27883</v>
      </c>
      <c r="P36" s="34"/>
      <c r="Q36" s="35"/>
    </row>
    <row r="37" spans="1:17" ht="15" thickBot="1" x14ac:dyDescent="0.35">
      <c r="A37" t="s">
        <v>4031</v>
      </c>
      <c r="B37" s="9" t="str">
        <f t="shared" si="0"/>
        <v/>
      </c>
      <c r="C37" s="8" t="str">
        <f t="shared" si="1"/>
        <v>◄</v>
      </c>
      <c r="D37" s="7"/>
      <c r="E37" s="6"/>
      <c r="F37" s="45" t="s">
        <v>826</v>
      </c>
      <c r="G37" s="17" t="s">
        <v>3674</v>
      </c>
      <c r="H37" s="16" t="s">
        <v>4333</v>
      </c>
      <c r="I37" s="15" t="s">
        <v>4107</v>
      </c>
      <c r="J37" s="15" t="s">
        <v>3676</v>
      </c>
      <c r="K37" s="14" t="s">
        <v>50</v>
      </c>
      <c r="L37" s="13" t="s">
        <v>4319</v>
      </c>
      <c r="M37" s="12" t="s">
        <v>3677</v>
      </c>
      <c r="N37" s="11" t="s">
        <v>50</v>
      </c>
      <c r="O37" s="10">
        <v>27883</v>
      </c>
      <c r="P37" s="34"/>
      <c r="Q37" s="35"/>
    </row>
    <row r="38" spans="1:17" x14ac:dyDescent="0.3">
      <c r="A38" t="s">
        <v>4031</v>
      </c>
      <c r="B38" s="9" t="str">
        <f t="shared" si="0"/>
        <v/>
      </c>
      <c r="C38" s="8" t="str">
        <f t="shared" si="1"/>
        <v>◄</v>
      </c>
      <c r="D38" s="7"/>
      <c r="E38" s="6"/>
      <c r="F38" s="46" t="s">
        <v>85</v>
      </c>
      <c r="G38" s="17" t="s">
        <v>3681</v>
      </c>
      <c r="H38" s="16" t="s">
        <v>4334</v>
      </c>
      <c r="I38" s="15">
        <v>0</v>
      </c>
      <c r="J38" s="15" t="s">
        <v>3682</v>
      </c>
      <c r="K38" s="14" t="s">
        <v>1949</v>
      </c>
      <c r="L38" s="13" t="s">
        <v>18</v>
      </c>
      <c r="M38" s="12" t="s">
        <v>3683</v>
      </c>
      <c r="N38" s="11" t="s">
        <v>3684</v>
      </c>
      <c r="O38" s="10">
        <v>27890</v>
      </c>
      <c r="P38" s="32" t="s">
        <v>3685</v>
      </c>
      <c r="Q38" s="33">
        <v>0</v>
      </c>
    </row>
    <row r="39" spans="1:17" x14ac:dyDescent="0.3">
      <c r="A39" t="s">
        <v>4031</v>
      </c>
      <c r="B39" s="9" t="str">
        <f t="shared" si="0"/>
        <v/>
      </c>
      <c r="C39" s="8" t="str">
        <f t="shared" si="1"/>
        <v>◄</v>
      </c>
      <c r="D39" s="7"/>
      <c r="E39" s="6"/>
      <c r="F39" s="45" t="s">
        <v>86</v>
      </c>
      <c r="G39" s="17" t="s">
        <v>3681</v>
      </c>
      <c r="H39" s="16" t="s">
        <v>4335</v>
      </c>
      <c r="I39" s="15">
        <v>0</v>
      </c>
      <c r="J39" s="15">
        <v>1806</v>
      </c>
      <c r="K39" s="14" t="s">
        <v>1949</v>
      </c>
      <c r="L39" s="13" t="s">
        <v>18</v>
      </c>
      <c r="M39" s="12" t="s">
        <v>3683</v>
      </c>
      <c r="N39" s="11" t="s">
        <v>3684</v>
      </c>
      <c r="O39" s="10">
        <v>27890</v>
      </c>
      <c r="P39" s="34"/>
      <c r="Q39" s="35"/>
    </row>
    <row r="40" spans="1:17" x14ac:dyDescent="0.3">
      <c r="A40" t="s">
        <v>4031</v>
      </c>
      <c r="B40" s="9" t="str">
        <f t="shared" si="0"/>
        <v/>
      </c>
      <c r="C40" s="8" t="str">
        <f t="shared" si="1"/>
        <v>◄</v>
      </c>
      <c r="D40" s="7"/>
      <c r="E40" s="6"/>
      <c r="F40" s="45" t="s">
        <v>87</v>
      </c>
      <c r="G40" s="17" t="s">
        <v>3681</v>
      </c>
      <c r="H40" s="16" t="s">
        <v>4336</v>
      </c>
      <c r="I40" s="15" t="s">
        <v>4107</v>
      </c>
      <c r="J40" s="15">
        <v>1805</v>
      </c>
      <c r="K40" s="14" t="s">
        <v>1949</v>
      </c>
      <c r="L40" s="13">
        <v>0</v>
      </c>
      <c r="M40" s="12" t="s">
        <v>3683</v>
      </c>
      <c r="N40" s="11" t="s">
        <v>4337</v>
      </c>
      <c r="O40" s="10">
        <v>27890</v>
      </c>
      <c r="P40" s="34"/>
      <c r="Q40" s="35"/>
    </row>
    <row r="41" spans="1:17" ht="15" thickBot="1" x14ac:dyDescent="0.35">
      <c r="A41" t="s">
        <v>4031</v>
      </c>
      <c r="B41" s="9" t="str">
        <f t="shared" si="0"/>
        <v/>
      </c>
      <c r="C41" s="8" t="str">
        <f t="shared" si="1"/>
        <v>◄</v>
      </c>
      <c r="D41" s="7"/>
      <c r="E41" s="6"/>
      <c r="F41" s="45" t="s">
        <v>87</v>
      </c>
      <c r="G41" s="17" t="s">
        <v>3681</v>
      </c>
      <c r="H41" s="16" t="s">
        <v>4338</v>
      </c>
      <c r="I41" s="15" t="s">
        <v>4107</v>
      </c>
      <c r="J41" s="15">
        <v>1806</v>
      </c>
      <c r="K41" s="14" t="s">
        <v>1949</v>
      </c>
      <c r="L41" s="13">
        <v>0</v>
      </c>
      <c r="M41" s="12" t="s">
        <v>3683</v>
      </c>
      <c r="N41" s="11" t="s">
        <v>4337</v>
      </c>
      <c r="O41" s="10">
        <v>27890</v>
      </c>
      <c r="P41" s="38"/>
      <c r="Q41" s="39"/>
    </row>
    <row r="42" spans="1:17" x14ac:dyDescent="0.3">
      <c r="A42" t="s">
        <v>4031</v>
      </c>
      <c r="B42" s="9" t="str">
        <f t="shared" si="0"/>
        <v/>
      </c>
      <c r="C42" s="8" t="str">
        <f t="shared" si="1"/>
        <v>◄</v>
      </c>
      <c r="D42" s="7"/>
      <c r="E42" s="6"/>
      <c r="F42" s="46" t="s">
        <v>94</v>
      </c>
      <c r="G42" s="17" t="s">
        <v>3686</v>
      </c>
      <c r="H42" s="16" t="s">
        <v>3687</v>
      </c>
      <c r="I42" s="15">
        <v>0</v>
      </c>
      <c r="J42" s="15" t="s">
        <v>3688</v>
      </c>
      <c r="K42" s="14" t="s">
        <v>64</v>
      </c>
      <c r="L42" s="13" t="s">
        <v>18</v>
      </c>
      <c r="M42" s="12" t="s">
        <v>3683</v>
      </c>
      <c r="N42" s="11" t="s">
        <v>3689</v>
      </c>
      <c r="O42" s="10">
        <v>27890</v>
      </c>
      <c r="P42" s="32" t="s">
        <v>3690</v>
      </c>
      <c r="Q42" s="33">
        <v>0</v>
      </c>
    </row>
    <row r="43" spans="1:17" x14ac:dyDescent="0.3">
      <c r="A43" t="s">
        <v>4031</v>
      </c>
      <c r="B43" s="9" t="str">
        <f t="shared" si="0"/>
        <v/>
      </c>
      <c r="C43" s="8" t="str">
        <f t="shared" si="1"/>
        <v>◄</v>
      </c>
      <c r="D43" s="7"/>
      <c r="E43" s="6"/>
      <c r="F43" s="45" t="s">
        <v>95</v>
      </c>
      <c r="G43" s="17" t="s">
        <v>3686</v>
      </c>
      <c r="H43" s="16" t="s">
        <v>3691</v>
      </c>
      <c r="I43" s="15">
        <v>0</v>
      </c>
      <c r="J43" s="15" t="s">
        <v>3688</v>
      </c>
      <c r="K43" s="14" t="s">
        <v>50</v>
      </c>
      <c r="L43" s="13" t="s">
        <v>70</v>
      </c>
      <c r="M43" s="12" t="s">
        <v>3683</v>
      </c>
      <c r="N43" s="11" t="s">
        <v>50</v>
      </c>
      <c r="O43" s="10">
        <v>27890</v>
      </c>
      <c r="P43" s="34"/>
      <c r="Q43" s="35"/>
    </row>
    <row r="44" spans="1:17" ht="15" thickBot="1" x14ac:dyDescent="0.35">
      <c r="A44" t="s">
        <v>4031</v>
      </c>
      <c r="B44" s="9" t="str">
        <f t="shared" si="0"/>
        <v/>
      </c>
      <c r="C44" s="8" t="str">
        <f t="shared" si="1"/>
        <v>◄</v>
      </c>
      <c r="D44" s="7"/>
      <c r="E44" s="6"/>
      <c r="F44" s="45" t="s">
        <v>96</v>
      </c>
      <c r="G44" s="17" t="s">
        <v>3686</v>
      </c>
      <c r="H44" s="16" t="s">
        <v>4339</v>
      </c>
      <c r="I44" s="15" t="s">
        <v>4107</v>
      </c>
      <c r="J44" s="15" t="s">
        <v>3688</v>
      </c>
      <c r="K44" s="14" t="s">
        <v>50</v>
      </c>
      <c r="L44" s="13" t="s">
        <v>4319</v>
      </c>
      <c r="M44" s="12" t="s">
        <v>3683</v>
      </c>
      <c r="N44" s="11" t="s">
        <v>50</v>
      </c>
      <c r="O44" s="10">
        <v>27890</v>
      </c>
      <c r="P44" s="34"/>
      <c r="Q44" s="35"/>
    </row>
    <row r="45" spans="1:17" x14ac:dyDescent="0.3">
      <c r="A45" t="s">
        <v>4031</v>
      </c>
      <c r="B45" s="9" t="str">
        <f t="shared" si="0"/>
        <v/>
      </c>
      <c r="C45" s="8" t="str">
        <f t="shared" si="1"/>
        <v>◄</v>
      </c>
      <c r="D45" s="7"/>
      <c r="E45" s="6"/>
      <c r="F45" s="46" t="s">
        <v>103</v>
      </c>
      <c r="G45" s="17" t="s">
        <v>3692</v>
      </c>
      <c r="H45" s="16" t="s">
        <v>3693</v>
      </c>
      <c r="I45" s="15">
        <v>0</v>
      </c>
      <c r="J45" s="15" t="s">
        <v>3694</v>
      </c>
      <c r="K45" s="14" t="s">
        <v>64</v>
      </c>
      <c r="L45" s="13" t="s">
        <v>18</v>
      </c>
      <c r="M45" s="12" t="s">
        <v>3695</v>
      </c>
      <c r="N45" s="11" t="s">
        <v>3689</v>
      </c>
      <c r="O45" s="10">
        <v>27904</v>
      </c>
      <c r="P45" s="32" t="s">
        <v>3696</v>
      </c>
      <c r="Q45" s="33">
        <v>0</v>
      </c>
    </row>
    <row r="46" spans="1:17" x14ac:dyDescent="0.3">
      <c r="A46" t="s">
        <v>4031</v>
      </c>
      <c r="B46" s="9" t="str">
        <f t="shared" si="0"/>
        <v/>
      </c>
      <c r="C46" s="8" t="str">
        <f t="shared" si="1"/>
        <v>◄</v>
      </c>
      <c r="D46" s="7"/>
      <c r="E46" s="6"/>
      <c r="F46" s="45" t="s">
        <v>104</v>
      </c>
      <c r="G46" s="17" t="s">
        <v>3692</v>
      </c>
      <c r="H46" s="16" t="s">
        <v>3697</v>
      </c>
      <c r="I46" s="15">
        <v>0</v>
      </c>
      <c r="J46" s="15" t="s">
        <v>3694</v>
      </c>
      <c r="K46" s="14">
        <v>0</v>
      </c>
      <c r="L46" s="13" t="s">
        <v>18</v>
      </c>
      <c r="M46" s="12" t="s">
        <v>3695</v>
      </c>
      <c r="N46" s="11" t="s">
        <v>3689</v>
      </c>
      <c r="O46" s="10">
        <v>27904</v>
      </c>
      <c r="P46" s="34"/>
      <c r="Q46" s="35"/>
    </row>
    <row r="47" spans="1:17" ht="15" thickBot="1" x14ac:dyDescent="0.35">
      <c r="A47" t="s">
        <v>4031</v>
      </c>
      <c r="B47" s="9" t="str">
        <f t="shared" si="0"/>
        <v/>
      </c>
      <c r="C47" s="8" t="str">
        <f t="shared" si="1"/>
        <v>◄</v>
      </c>
      <c r="D47" s="7"/>
      <c r="E47" s="6"/>
      <c r="F47" s="45" t="s">
        <v>105</v>
      </c>
      <c r="G47" s="17" t="s">
        <v>3692</v>
      </c>
      <c r="H47" s="16" t="s">
        <v>4340</v>
      </c>
      <c r="I47" s="15" t="s">
        <v>4107</v>
      </c>
      <c r="J47" s="15" t="s">
        <v>3694</v>
      </c>
      <c r="K47" s="14" t="s">
        <v>50</v>
      </c>
      <c r="L47" s="13" t="s">
        <v>4319</v>
      </c>
      <c r="M47" s="12" t="s">
        <v>3695</v>
      </c>
      <c r="N47" s="11" t="s">
        <v>50</v>
      </c>
      <c r="O47" s="10">
        <v>27904</v>
      </c>
      <c r="P47" s="34"/>
      <c r="Q47" s="35"/>
    </row>
    <row r="48" spans="1:17" x14ac:dyDescent="0.3">
      <c r="A48" t="s">
        <v>4031</v>
      </c>
      <c r="B48" s="9" t="str">
        <f t="shared" si="0"/>
        <v/>
      </c>
      <c r="C48" s="8" t="str">
        <f t="shared" si="1"/>
        <v>◄</v>
      </c>
      <c r="D48" s="7"/>
      <c r="E48" s="6"/>
      <c r="F48" s="46" t="s">
        <v>112</v>
      </c>
      <c r="G48" s="17" t="s">
        <v>3698</v>
      </c>
      <c r="H48" s="16" t="s">
        <v>3699</v>
      </c>
      <c r="I48" s="15">
        <v>0</v>
      </c>
      <c r="J48" s="15" t="s">
        <v>3700</v>
      </c>
      <c r="K48" s="14" t="s">
        <v>64</v>
      </c>
      <c r="L48" s="13" t="s">
        <v>18</v>
      </c>
      <c r="M48" s="12" t="s">
        <v>3701</v>
      </c>
      <c r="N48" s="11" t="s">
        <v>3702</v>
      </c>
      <c r="O48" s="10">
        <v>27925</v>
      </c>
      <c r="P48" s="32" t="s">
        <v>3703</v>
      </c>
      <c r="Q48" s="33">
        <v>0</v>
      </c>
    </row>
    <row r="49" spans="1:17" x14ac:dyDescent="0.3">
      <c r="A49" t="s">
        <v>4031</v>
      </c>
      <c r="B49" s="9" t="str">
        <f t="shared" si="0"/>
        <v/>
      </c>
      <c r="C49" s="8" t="str">
        <f t="shared" si="1"/>
        <v>◄</v>
      </c>
      <c r="D49" s="7"/>
      <c r="E49" s="6"/>
      <c r="F49" s="45" t="s">
        <v>113</v>
      </c>
      <c r="G49" s="17" t="s">
        <v>3698</v>
      </c>
      <c r="H49" s="16" t="s">
        <v>3704</v>
      </c>
      <c r="I49" s="15">
        <v>0</v>
      </c>
      <c r="J49" s="15" t="s">
        <v>3700</v>
      </c>
      <c r="K49" s="14" t="s">
        <v>777</v>
      </c>
      <c r="L49" s="13" t="s">
        <v>18</v>
      </c>
      <c r="M49" s="12" t="s">
        <v>3701</v>
      </c>
      <c r="N49" s="11" t="s">
        <v>3702</v>
      </c>
      <c r="O49" s="10">
        <v>27925</v>
      </c>
      <c r="P49" s="34"/>
      <c r="Q49" s="35"/>
    </row>
    <row r="50" spans="1:17" ht="15" thickBot="1" x14ac:dyDescent="0.35">
      <c r="A50" t="s">
        <v>4031</v>
      </c>
      <c r="B50" s="9" t="str">
        <f t="shared" si="0"/>
        <v/>
      </c>
      <c r="C50" s="8" t="str">
        <f t="shared" si="1"/>
        <v>◄</v>
      </c>
      <c r="D50" s="7"/>
      <c r="E50" s="6"/>
      <c r="F50" s="45" t="s">
        <v>114</v>
      </c>
      <c r="G50" s="17" t="s">
        <v>3698</v>
      </c>
      <c r="H50" s="16" t="s">
        <v>4341</v>
      </c>
      <c r="I50" s="15" t="s">
        <v>4107</v>
      </c>
      <c r="J50" s="15" t="s">
        <v>3700</v>
      </c>
      <c r="K50" s="14" t="s">
        <v>50</v>
      </c>
      <c r="L50" s="13" t="s">
        <v>4319</v>
      </c>
      <c r="M50" s="12" t="s">
        <v>3701</v>
      </c>
      <c r="N50" s="11" t="s">
        <v>50</v>
      </c>
      <c r="O50" s="10">
        <v>27925</v>
      </c>
      <c r="P50" s="34"/>
      <c r="Q50" s="35"/>
    </row>
    <row r="51" spans="1:17" x14ac:dyDescent="0.3">
      <c r="A51" t="s">
        <v>4031</v>
      </c>
      <c r="B51" s="9" t="str">
        <f t="shared" si="0"/>
        <v/>
      </c>
      <c r="C51" s="8" t="str">
        <f t="shared" si="1"/>
        <v>◄</v>
      </c>
      <c r="D51" s="7"/>
      <c r="E51" s="6"/>
      <c r="F51" s="46" t="s">
        <v>118</v>
      </c>
      <c r="G51" s="17" t="s">
        <v>3705</v>
      </c>
      <c r="H51" s="16" t="s">
        <v>3706</v>
      </c>
      <c r="I51" s="15">
        <v>0</v>
      </c>
      <c r="J51" s="15" t="s">
        <v>3707</v>
      </c>
      <c r="K51" s="14" t="s">
        <v>3708</v>
      </c>
      <c r="L51" s="13">
        <v>0</v>
      </c>
      <c r="M51" s="12" t="s">
        <v>3709</v>
      </c>
      <c r="N51" s="11" t="s">
        <v>3710</v>
      </c>
      <c r="O51" s="10">
        <v>173</v>
      </c>
      <c r="P51" s="32" t="s">
        <v>3711</v>
      </c>
      <c r="Q51" s="33">
        <v>0</v>
      </c>
    </row>
    <row r="52" spans="1:17" x14ac:dyDescent="0.3">
      <c r="A52" t="s">
        <v>4031</v>
      </c>
      <c r="B52" s="9" t="str">
        <f t="shared" si="0"/>
        <v/>
      </c>
      <c r="C52" s="8" t="str">
        <f t="shared" si="1"/>
        <v>◄</v>
      </c>
      <c r="D52" s="7"/>
      <c r="E52" s="6"/>
      <c r="F52" s="45" t="s">
        <v>849</v>
      </c>
      <c r="G52" s="17" t="s">
        <v>3705</v>
      </c>
      <c r="H52" s="16" t="s">
        <v>3712</v>
      </c>
      <c r="I52" s="15">
        <v>0</v>
      </c>
      <c r="J52" s="15" t="s">
        <v>3707</v>
      </c>
      <c r="K52" s="14" t="s">
        <v>3713</v>
      </c>
      <c r="L52" s="13" t="s">
        <v>18</v>
      </c>
      <c r="M52" s="12" t="s">
        <v>3709</v>
      </c>
      <c r="N52" s="11" t="s">
        <v>3710</v>
      </c>
      <c r="O52" s="10">
        <v>173</v>
      </c>
      <c r="P52" s="34"/>
      <c r="Q52" s="35"/>
    </row>
    <row r="53" spans="1:17" ht="15" thickBot="1" x14ac:dyDescent="0.35">
      <c r="A53" t="s">
        <v>4031</v>
      </c>
      <c r="B53" s="9" t="str">
        <f t="shared" si="0"/>
        <v/>
      </c>
      <c r="C53" s="8" t="str">
        <f t="shared" si="1"/>
        <v>◄</v>
      </c>
      <c r="D53" s="7"/>
      <c r="E53" s="6"/>
      <c r="F53" s="45" t="s">
        <v>851</v>
      </c>
      <c r="G53" s="17" t="s">
        <v>3705</v>
      </c>
      <c r="H53" s="16" t="s">
        <v>4342</v>
      </c>
      <c r="I53" s="15" t="s">
        <v>4107</v>
      </c>
      <c r="J53" s="15" t="s">
        <v>3707</v>
      </c>
      <c r="K53" s="14" t="s">
        <v>50</v>
      </c>
      <c r="L53" s="13" t="s">
        <v>4319</v>
      </c>
      <c r="M53" s="12" t="s">
        <v>3709</v>
      </c>
      <c r="N53" s="11" t="s">
        <v>50</v>
      </c>
      <c r="O53" s="10">
        <v>173</v>
      </c>
      <c r="P53" s="34"/>
      <c r="Q53" s="35"/>
    </row>
    <row r="54" spans="1:17" x14ac:dyDescent="0.3">
      <c r="A54" t="s">
        <v>4031</v>
      </c>
      <c r="B54" s="9" t="str">
        <f t="shared" si="0"/>
        <v/>
      </c>
      <c r="C54" s="8" t="str">
        <f t="shared" si="1"/>
        <v>◄</v>
      </c>
      <c r="D54" s="7"/>
      <c r="E54" s="6"/>
      <c r="F54" s="46" t="s">
        <v>120</v>
      </c>
      <c r="G54" s="17" t="s">
        <v>3714</v>
      </c>
      <c r="H54" s="16" t="s">
        <v>3715</v>
      </c>
      <c r="I54" s="15">
        <v>0</v>
      </c>
      <c r="J54" s="15" t="s">
        <v>3716</v>
      </c>
      <c r="K54" s="14" t="s">
        <v>64</v>
      </c>
      <c r="L54" s="13" t="s">
        <v>18</v>
      </c>
      <c r="M54" s="12" t="s">
        <v>3717</v>
      </c>
      <c r="N54" s="11" t="s">
        <v>3718</v>
      </c>
      <c r="O54" s="10">
        <v>27939</v>
      </c>
      <c r="P54" s="32" t="s">
        <v>3719</v>
      </c>
      <c r="Q54" s="33">
        <v>0</v>
      </c>
    </row>
    <row r="55" spans="1:17" x14ac:dyDescent="0.3">
      <c r="A55" t="s">
        <v>4031</v>
      </c>
      <c r="B55" s="9" t="str">
        <f t="shared" si="0"/>
        <v/>
      </c>
      <c r="C55" s="8" t="str">
        <f t="shared" si="1"/>
        <v>◄</v>
      </c>
      <c r="D55" s="7"/>
      <c r="E55" s="6"/>
      <c r="F55" s="45" t="s">
        <v>121</v>
      </c>
      <c r="G55" s="17" t="s">
        <v>3714</v>
      </c>
      <c r="H55" s="16" t="s">
        <v>3720</v>
      </c>
      <c r="I55" s="15">
        <v>0</v>
      </c>
      <c r="J55" s="15">
        <v>1812</v>
      </c>
      <c r="K55" s="14" t="s">
        <v>64</v>
      </c>
      <c r="L55" s="13" t="s">
        <v>18</v>
      </c>
      <c r="M55" s="12" t="s">
        <v>3717</v>
      </c>
      <c r="N55" s="11" t="s">
        <v>3718</v>
      </c>
      <c r="O55" s="10">
        <v>27939</v>
      </c>
      <c r="P55" s="34"/>
      <c r="Q55" s="35"/>
    </row>
    <row r="56" spans="1:17" ht="15" thickBot="1" x14ac:dyDescent="0.35">
      <c r="A56" t="s">
        <v>4031</v>
      </c>
      <c r="B56" s="9" t="str">
        <f t="shared" si="0"/>
        <v/>
      </c>
      <c r="C56" s="8" t="str">
        <f t="shared" si="1"/>
        <v>◄</v>
      </c>
      <c r="D56" s="7"/>
      <c r="E56" s="6"/>
      <c r="F56" s="45" t="s">
        <v>855</v>
      </c>
      <c r="G56" s="17" t="s">
        <v>3714</v>
      </c>
      <c r="H56" s="16" t="s">
        <v>3721</v>
      </c>
      <c r="I56" s="15">
        <v>0</v>
      </c>
      <c r="J56" s="15">
        <v>1813</v>
      </c>
      <c r="K56" s="14" t="s">
        <v>906</v>
      </c>
      <c r="L56" s="13" t="s">
        <v>18</v>
      </c>
      <c r="M56" s="12" t="s">
        <v>3717</v>
      </c>
      <c r="N56" s="11" t="s">
        <v>3718</v>
      </c>
      <c r="O56" s="10">
        <v>27939</v>
      </c>
      <c r="P56" s="34"/>
      <c r="Q56" s="35"/>
    </row>
    <row r="57" spans="1:17" x14ac:dyDescent="0.3">
      <c r="A57" t="s">
        <v>4031</v>
      </c>
      <c r="B57" s="9" t="str">
        <f t="shared" si="0"/>
        <v/>
      </c>
      <c r="C57" s="8" t="str">
        <f t="shared" si="1"/>
        <v>◄</v>
      </c>
      <c r="D57" s="7"/>
      <c r="E57" s="6"/>
      <c r="F57" s="46" t="s">
        <v>127</v>
      </c>
      <c r="G57" s="17" t="s">
        <v>3714</v>
      </c>
      <c r="H57" s="16" t="s">
        <v>4343</v>
      </c>
      <c r="I57" s="15" t="s">
        <v>4107</v>
      </c>
      <c r="J57" s="15" t="s">
        <v>3716</v>
      </c>
      <c r="K57" s="14" t="s">
        <v>50</v>
      </c>
      <c r="L57" s="13" t="s">
        <v>4319</v>
      </c>
      <c r="M57" s="12" t="s">
        <v>3717</v>
      </c>
      <c r="N57" s="11" t="s">
        <v>50</v>
      </c>
      <c r="O57" s="10">
        <v>27939</v>
      </c>
      <c r="P57" s="32" t="s">
        <v>3719</v>
      </c>
      <c r="Q57" s="33">
        <v>0</v>
      </c>
    </row>
    <row r="58" spans="1:17" x14ac:dyDescent="0.3">
      <c r="A58" t="s">
        <v>4031</v>
      </c>
      <c r="B58" s="9" t="str">
        <f t="shared" si="0"/>
        <v/>
      </c>
      <c r="C58" s="8" t="str">
        <f t="shared" si="1"/>
        <v>◄</v>
      </c>
      <c r="D58" s="7"/>
      <c r="E58" s="6"/>
      <c r="F58" s="45" t="s">
        <v>128</v>
      </c>
      <c r="G58" s="17" t="s">
        <v>3714</v>
      </c>
      <c r="H58" s="16" t="s">
        <v>4344</v>
      </c>
      <c r="I58" s="15" t="s">
        <v>4107</v>
      </c>
      <c r="J58" s="15">
        <v>1812</v>
      </c>
      <c r="K58" s="14" t="s">
        <v>50</v>
      </c>
      <c r="L58" s="13" t="s">
        <v>4319</v>
      </c>
      <c r="M58" s="12" t="s">
        <v>3717</v>
      </c>
      <c r="N58" s="11" t="s">
        <v>50</v>
      </c>
      <c r="O58" s="10">
        <v>27939</v>
      </c>
      <c r="P58" s="34"/>
      <c r="Q58" s="35"/>
    </row>
    <row r="59" spans="1:17" ht="15" thickBot="1" x14ac:dyDescent="0.35">
      <c r="A59" t="s">
        <v>4031</v>
      </c>
      <c r="B59" s="9" t="str">
        <f t="shared" si="0"/>
        <v/>
      </c>
      <c r="C59" s="8" t="str">
        <f t="shared" si="1"/>
        <v>◄</v>
      </c>
      <c r="D59" s="7"/>
      <c r="E59" s="6"/>
      <c r="F59" s="45" t="s">
        <v>129</v>
      </c>
      <c r="G59" s="17" t="s">
        <v>3714</v>
      </c>
      <c r="H59" s="16" t="s">
        <v>4345</v>
      </c>
      <c r="I59" s="15" t="s">
        <v>4107</v>
      </c>
      <c r="J59" s="15">
        <v>1813</v>
      </c>
      <c r="K59" s="14" t="s">
        <v>50</v>
      </c>
      <c r="L59" s="13" t="s">
        <v>4319</v>
      </c>
      <c r="M59" s="12" t="s">
        <v>3717</v>
      </c>
      <c r="N59" s="11" t="s">
        <v>50</v>
      </c>
      <c r="O59" s="10">
        <v>27939</v>
      </c>
      <c r="P59" s="34"/>
      <c r="Q59" s="35"/>
    </row>
    <row r="60" spans="1:17" x14ac:dyDescent="0.3">
      <c r="A60" t="s">
        <v>4031</v>
      </c>
      <c r="B60" s="9" t="str">
        <f t="shared" si="0"/>
        <v/>
      </c>
      <c r="C60" s="8" t="str">
        <f t="shared" si="1"/>
        <v>◄</v>
      </c>
      <c r="D60" s="7"/>
      <c r="E60" s="6"/>
      <c r="F60" s="46" t="s">
        <v>135</v>
      </c>
      <c r="G60" s="17" t="s">
        <v>3714</v>
      </c>
      <c r="H60" s="16" t="s">
        <v>3722</v>
      </c>
      <c r="I60" s="15">
        <v>0</v>
      </c>
      <c r="J60" s="15">
        <v>1814</v>
      </c>
      <c r="K60" s="14" t="s">
        <v>64</v>
      </c>
      <c r="L60" s="13" t="s">
        <v>18</v>
      </c>
      <c r="M60" s="12" t="s">
        <v>3717</v>
      </c>
      <c r="N60" s="11" t="s">
        <v>3718</v>
      </c>
      <c r="O60" s="10">
        <v>27939</v>
      </c>
      <c r="P60" s="32" t="s">
        <v>3719</v>
      </c>
      <c r="Q60" s="33">
        <v>0</v>
      </c>
    </row>
    <row r="61" spans="1:17" x14ac:dyDescent="0.3">
      <c r="A61" t="s">
        <v>4031</v>
      </c>
      <c r="B61" s="9" t="str">
        <f t="shared" si="0"/>
        <v/>
      </c>
      <c r="C61" s="8" t="str">
        <f t="shared" si="1"/>
        <v>◄</v>
      </c>
      <c r="D61" s="7"/>
      <c r="E61" s="6"/>
      <c r="F61" s="45" t="s">
        <v>136</v>
      </c>
      <c r="G61" s="17" t="s">
        <v>3714</v>
      </c>
      <c r="H61" s="16" t="s">
        <v>3723</v>
      </c>
      <c r="I61" s="15">
        <v>0</v>
      </c>
      <c r="J61" s="15">
        <v>1815</v>
      </c>
      <c r="K61" s="14" t="s">
        <v>906</v>
      </c>
      <c r="L61" s="13" t="s">
        <v>18</v>
      </c>
      <c r="M61" s="12" t="s">
        <v>3717</v>
      </c>
      <c r="N61" s="11" t="s">
        <v>3718</v>
      </c>
      <c r="O61" s="10">
        <v>27939</v>
      </c>
      <c r="P61" s="34"/>
      <c r="Q61" s="35"/>
    </row>
    <row r="62" spans="1:17" x14ac:dyDescent="0.3">
      <c r="A62" t="s">
        <v>4031</v>
      </c>
      <c r="B62" s="9" t="str">
        <f t="shared" si="0"/>
        <v/>
      </c>
      <c r="C62" s="8" t="str">
        <f t="shared" si="1"/>
        <v>◄</v>
      </c>
      <c r="D62" s="7"/>
      <c r="E62" s="6"/>
      <c r="F62" s="45" t="s">
        <v>137</v>
      </c>
      <c r="G62" s="17" t="s">
        <v>3714</v>
      </c>
      <c r="H62" s="16" t="s">
        <v>4346</v>
      </c>
      <c r="I62" s="15" t="s">
        <v>4107</v>
      </c>
      <c r="J62" s="15">
        <v>1814</v>
      </c>
      <c r="K62" s="14" t="s">
        <v>50</v>
      </c>
      <c r="L62" s="13" t="s">
        <v>4319</v>
      </c>
      <c r="M62" s="12" t="s">
        <v>3717</v>
      </c>
      <c r="N62" s="11" t="s">
        <v>50</v>
      </c>
      <c r="O62" s="10">
        <v>27939</v>
      </c>
      <c r="P62" s="34"/>
      <c r="Q62" s="35"/>
    </row>
    <row r="63" spans="1:17" ht="15" thickBot="1" x14ac:dyDescent="0.35">
      <c r="A63" t="s">
        <v>4031</v>
      </c>
      <c r="B63" s="9" t="str">
        <f t="shared" si="0"/>
        <v/>
      </c>
      <c r="C63" s="8" t="str">
        <f t="shared" si="1"/>
        <v>◄</v>
      </c>
      <c r="D63" s="7"/>
      <c r="E63" s="6"/>
      <c r="F63" s="45" t="s">
        <v>137</v>
      </c>
      <c r="G63" s="17" t="s">
        <v>3714</v>
      </c>
      <c r="H63" s="16" t="s">
        <v>4347</v>
      </c>
      <c r="I63" s="15" t="s">
        <v>4107</v>
      </c>
      <c r="J63" s="15">
        <v>1815</v>
      </c>
      <c r="K63" s="14" t="s">
        <v>50</v>
      </c>
      <c r="L63" s="13" t="s">
        <v>4319</v>
      </c>
      <c r="M63" s="12" t="s">
        <v>3717</v>
      </c>
      <c r="N63" s="11" t="s">
        <v>50</v>
      </c>
      <c r="O63" s="10">
        <v>27939</v>
      </c>
      <c r="P63" s="38"/>
      <c r="Q63" s="39"/>
    </row>
    <row r="64" spans="1:17" x14ac:dyDescent="0.3">
      <c r="A64" t="s">
        <v>4031</v>
      </c>
      <c r="B64" s="9" t="str">
        <f t="shared" si="0"/>
        <v/>
      </c>
      <c r="C64" s="8" t="str">
        <f t="shared" si="1"/>
        <v>◄</v>
      </c>
      <c r="D64" s="7"/>
      <c r="E64" s="6"/>
      <c r="F64" s="46" t="s">
        <v>144</v>
      </c>
      <c r="G64" s="17" t="s">
        <v>3714</v>
      </c>
      <c r="H64" s="16" t="s">
        <v>3724</v>
      </c>
      <c r="I64" s="15">
        <v>0</v>
      </c>
      <c r="J64" s="15">
        <v>1814</v>
      </c>
      <c r="K64" s="14" t="s">
        <v>17</v>
      </c>
      <c r="L64" s="13" t="s">
        <v>18</v>
      </c>
      <c r="M64" s="12" t="s">
        <v>3717</v>
      </c>
      <c r="N64" s="11" t="s">
        <v>3718</v>
      </c>
      <c r="O64" s="10">
        <v>27939</v>
      </c>
      <c r="P64" s="32" t="s">
        <v>3719</v>
      </c>
      <c r="Q64" s="33">
        <v>0</v>
      </c>
    </row>
    <row r="65" spans="1:17" x14ac:dyDescent="0.3">
      <c r="A65" t="s">
        <v>4031</v>
      </c>
      <c r="B65" s="9" t="str">
        <f t="shared" si="0"/>
        <v/>
      </c>
      <c r="C65" s="8" t="str">
        <f t="shared" si="1"/>
        <v>◄</v>
      </c>
      <c r="D65" s="7"/>
      <c r="E65" s="6"/>
      <c r="F65" s="45" t="s">
        <v>145</v>
      </c>
      <c r="G65" s="17" t="s">
        <v>3714</v>
      </c>
      <c r="H65" s="16" t="s">
        <v>3725</v>
      </c>
      <c r="I65" s="15">
        <v>0</v>
      </c>
      <c r="J65" s="15">
        <v>1815</v>
      </c>
      <c r="K65" s="14" t="s">
        <v>17</v>
      </c>
      <c r="L65" s="13" t="s">
        <v>18</v>
      </c>
      <c r="M65" s="12" t="s">
        <v>3717</v>
      </c>
      <c r="N65" s="11" t="s">
        <v>3718</v>
      </c>
      <c r="O65" s="10">
        <v>27939</v>
      </c>
      <c r="P65" s="34"/>
      <c r="Q65" s="35"/>
    </row>
    <row r="66" spans="1:17" ht="15" thickBot="1" x14ac:dyDescent="0.35">
      <c r="A66" t="s">
        <v>4031</v>
      </c>
      <c r="B66" s="9" t="str">
        <f t="shared" si="0"/>
        <v/>
      </c>
      <c r="C66" s="8" t="str">
        <f t="shared" si="1"/>
        <v>◄</v>
      </c>
      <c r="D66" s="7"/>
      <c r="E66" s="6"/>
      <c r="F66" s="45" t="s">
        <v>146</v>
      </c>
      <c r="G66" s="17" t="s">
        <v>3714</v>
      </c>
      <c r="H66" s="16" t="s">
        <v>4056</v>
      </c>
      <c r="I66" s="15">
        <v>0</v>
      </c>
      <c r="J66" s="15" t="s">
        <v>4057</v>
      </c>
      <c r="K66" s="14" t="s">
        <v>50</v>
      </c>
      <c r="L66" s="13" t="s">
        <v>70</v>
      </c>
      <c r="M66" s="12" t="s">
        <v>3717</v>
      </c>
      <c r="N66" s="11" t="s">
        <v>50</v>
      </c>
      <c r="O66" s="10">
        <v>27939</v>
      </c>
      <c r="P66" s="34"/>
      <c r="Q66" s="35"/>
    </row>
    <row r="67" spans="1:17" x14ac:dyDescent="0.3">
      <c r="A67" t="s">
        <v>4031</v>
      </c>
      <c r="B67" s="9" t="str">
        <f t="shared" si="0"/>
        <v/>
      </c>
      <c r="C67" s="8" t="str">
        <f t="shared" si="1"/>
        <v>◄</v>
      </c>
      <c r="D67" s="7"/>
      <c r="E67" s="6"/>
      <c r="F67" s="46" t="s">
        <v>150</v>
      </c>
      <c r="G67" s="17" t="s">
        <v>3726</v>
      </c>
      <c r="H67" s="16" t="s">
        <v>3727</v>
      </c>
      <c r="I67" s="15">
        <v>0</v>
      </c>
      <c r="J67" s="15" t="s">
        <v>3728</v>
      </c>
      <c r="K67" s="14" t="s">
        <v>75</v>
      </c>
      <c r="L67" s="13" t="s">
        <v>18</v>
      </c>
      <c r="M67" s="12" t="s">
        <v>3729</v>
      </c>
      <c r="N67" s="11" t="s">
        <v>3730</v>
      </c>
      <c r="O67" s="10">
        <v>28009</v>
      </c>
      <c r="P67" s="32" t="s">
        <v>3731</v>
      </c>
      <c r="Q67" s="33" t="s">
        <v>318</v>
      </c>
    </row>
    <row r="68" spans="1:17" x14ac:dyDescent="0.3">
      <c r="A68" t="s">
        <v>4031</v>
      </c>
      <c r="B68" s="9" t="str">
        <f t="shared" si="0"/>
        <v/>
      </c>
      <c r="C68" s="8" t="str">
        <f t="shared" si="1"/>
        <v>◄</v>
      </c>
      <c r="D68" s="7"/>
      <c r="E68" s="6"/>
      <c r="F68" s="45" t="s">
        <v>151</v>
      </c>
      <c r="G68" s="17" t="s">
        <v>3726</v>
      </c>
      <c r="H68" s="16" t="s">
        <v>3732</v>
      </c>
      <c r="I68" s="15">
        <v>0</v>
      </c>
      <c r="J68" s="15">
        <v>1817</v>
      </c>
      <c r="K68" s="14" t="s">
        <v>75</v>
      </c>
      <c r="L68" s="13" t="s">
        <v>18</v>
      </c>
      <c r="M68" s="12" t="s">
        <v>3729</v>
      </c>
      <c r="N68" s="11" t="s">
        <v>3730</v>
      </c>
      <c r="O68" s="10">
        <v>28009</v>
      </c>
      <c r="P68" s="34"/>
      <c r="Q68" s="35"/>
    </row>
    <row r="69" spans="1:17" ht="15" thickBot="1" x14ac:dyDescent="0.35">
      <c r="A69" t="s">
        <v>4031</v>
      </c>
      <c r="B69" s="9" t="str">
        <f t="shared" si="0"/>
        <v/>
      </c>
      <c r="C69" s="8" t="str">
        <f t="shared" si="1"/>
        <v>◄</v>
      </c>
      <c r="D69" s="7"/>
      <c r="E69" s="6"/>
      <c r="F69" s="45" t="s">
        <v>152</v>
      </c>
      <c r="G69" s="17" t="s">
        <v>3726</v>
      </c>
      <c r="H69" s="16" t="s">
        <v>3733</v>
      </c>
      <c r="I69" s="15">
        <v>0</v>
      </c>
      <c r="J69" s="15">
        <v>1818</v>
      </c>
      <c r="K69" s="14" t="s">
        <v>75</v>
      </c>
      <c r="L69" s="13" t="s">
        <v>18</v>
      </c>
      <c r="M69" s="12" t="s">
        <v>3729</v>
      </c>
      <c r="N69" s="11" t="s">
        <v>3730</v>
      </c>
      <c r="O69" s="10">
        <v>28009</v>
      </c>
      <c r="P69" s="34"/>
      <c r="Q69" s="35"/>
    </row>
    <row r="70" spans="1:17" x14ac:dyDescent="0.3">
      <c r="A70" t="s">
        <v>4031</v>
      </c>
      <c r="B70" s="9" t="str">
        <f t="shared" si="0"/>
        <v/>
      </c>
      <c r="C70" s="8" t="str">
        <f t="shared" si="1"/>
        <v>◄</v>
      </c>
      <c r="D70" s="7"/>
      <c r="E70" s="6"/>
      <c r="F70" s="46" t="s">
        <v>158</v>
      </c>
      <c r="G70" s="17" t="s">
        <v>3726</v>
      </c>
      <c r="H70" s="16" t="s">
        <v>3734</v>
      </c>
      <c r="I70" s="15">
        <v>0</v>
      </c>
      <c r="J70" s="15">
        <v>1819</v>
      </c>
      <c r="K70" s="14" t="s">
        <v>75</v>
      </c>
      <c r="L70" s="13" t="s">
        <v>18</v>
      </c>
      <c r="M70" s="12" t="s">
        <v>3729</v>
      </c>
      <c r="N70" s="11" t="s">
        <v>3730</v>
      </c>
      <c r="O70" s="10">
        <v>28009</v>
      </c>
      <c r="P70" s="32" t="s">
        <v>3731</v>
      </c>
      <c r="Q70" s="33">
        <v>0</v>
      </c>
    </row>
    <row r="71" spans="1:17" x14ac:dyDescent="0.3">
      <c r="A71" t="s">
        <v>4031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45" t="s">
        <v>159</v>
      </c>
      <c r="G71" s="17" t="s">
        <v>3726</v>
      </c>
      <c r="H71" s="16" t="s">
        <v>3735</v>
      </c>
      <c r="I71" s="15">
        <v>0</v>
      </c>
      <c r="J71" s="15">
        <v>1820</v>
      </c>
      <c r="K71" s="14" t="s">
        <v>75</v>
      </c>
      <c r="L71" s="13" t="s">
        <v>18</v>
      </c>
      <c r="M71" s="12" t="s">
        <v>3729</v>
      </c>
      <c r="N71" s="11" t="s">
        <v>3730</v>
      </c>
      <c r="O71" s="10">
        <v>28009</v>
      </c>
      <c r="P71" s="34"/>
      <c r="Q71" s="35"/>
    </row>
    <row r="72" spans="1:17" ht="15" thickBot="1" x14ac:dyDescent="0.35">
      <c r="A72" t="s">
        <v>4031</v>
      </c>
      <c r="B72" s="9" t="str">
        <f t="shared" si="2"/>
        <v/>
      </c>
      <c r="C72" s="8" t="str">
        <f t="shared" si="3"/>
        <v>◄</v>
      </c>
      <c r="D72" s="7"/>
      <c r="E72" s="6"/>
      <c r="F72" s="45" t="s">
        <v>887</v>
      </c>
      <c r="G72" s="17" t="s">
        <v>3726</v>
      </c>
      <c r="H72" s="16" t="s">
        <v>3736</v>
      </c>
      <c r="I72" s="15">
        <v>0</v>
      </c>
      <c r="J72" s="15">
        <v>1821</v>
      </c>
      <c r="K72" s="14" t="s">
        <v>75</v>
      </c>
      <c r="L72" s="13" t="s">
        <v>18</v>
      </c>
      <c r="M72" s="12" t="s">
        <v>3729</v>
      </c>
      <c r="N72" s="11" t="s">
        <v>3730</v>
      </c>
      <c r="O72" s="10">
        <v>28009</v>
      </c>
      <c r="P72" s="34"/>
      <c r="Q72" s="35"/>
    </row>
    <row r="73" spans="1:17" x14ac:dyDescent="0.3">
      <c r="A73" t="s">
        <v>4031</v>
      </c>
      <c r="B73" s="9" t="str">
        <f t="shared" si="2"/>
        <v/>
      </c>
      <c r="C73" s="8" t="str">
        <f t="shared" si="3"/>
        <v>◄</v>
      </c>
      <c r="D73" s="7"/>
      <c r="E73" s="6"/>
      <c r="F73" s="46" t="s">
        <v>166</v>
      </c>
      <c r="G73" s="17" t="s">
        <v>3726</v>
      </c>
      <c r="H73" s="16" t="s">
        <v>4348</v>
      </c>
      <c r="I73" s="15" t="s">
        <v>4107</v>
      </c>
      <c r="J73" s="15" t="s">
        <v>3728</v>
      </c>
      <c r="K73" s="14" t="s">
        <v>50</v>
      </c>
      <c r="L73" s="13" t="s">
        <v>4319</v>
      </c>
      <c r="M73" s="12" t="s">
        <v>3729</v>
      </c>
      <c r="N73" s="11" t="s">
        <v>50</v>
      </c>
      <c r="O73" s="10">
        <v>28009</v>
      </c>
      <c r="P73" s="32" t="s">
        <v>3731</v>
      </c>
      <c r="Q73" s="33" t="s">
        <v>318</v>
      </c>
    </row>
    <row r="74" spans="1:17" x14ac:dyDescent="0.3">
      <c r="A74" t="s">
        <v>4031</v>
      </c>
      <c r="B74" s="9" t="str">
        <f t="shared" si="2"/>
        <v/>
      </c>
      <c r="C74" s="8" t="str">
        <f t="shared" si="3"/>
        <v>◄</v>
      </c>
      <c r="D74" s="7"/>
      <c r="E74" s="6"/>
      <c r="F74" s="45" t="s">
        <v>167</v>
      </c>
      <c r="G74" s="17" t="s">
        <v>3726</v>
      </c>
      <c r="H74" s="16" t="s">
        <v>4349</v>
      </c>
      <c r="I74" s="15" t="s">
        <v>4107</v>
      </c>
      <c r="J74" s="15">
        <v>1817</v>
      </c>
      <c r="K74" s="14" t="s">
        <v>50</v>
      </c>
      <c r="L74" s="13" t="s">
        <v>4319</v>
      </c>
      <c r="M74" s="12" t="s">
        <v>3729</v>
      </c>
      <c r="N74" s="11" t="s">
        <v>50</v>
      </c>
      <c r="O74" s="10">
        <v>28009</v>
      </c>
      <c r="P74" s="34"/>
      <c r="Q74" s="35"/>
    </row>
    <row r="75" spans="1:17" ht="15" thickBot="1" x14ac:dyDescent="0.35">
      <c r="A75" t="s">
        <v>4031</v>
      </c>
      <c r="B75" s="9" t="str">
        <f t="shared" si="2"/>
        <v/>
      </c>
      <c r="C75" s="8" t="str">
        <f t="shared" si="3"/>
        <v>◄</v>
      </c>
      <c r="D75" s="7"/>
      <c r="E75" s="6"/>
      <c r="F75" s="45" t="s">
        <v>168</v>
      </c>
      <c r="G75" s="17" t="s">
        <v>3726</v>
      </c>
      <c r="H75" s="16" t="s">
        <v>4350</v>
      </c>
      <c r="I75" s="15" t="s">
        <v>4107</v>
      </c>
      <c r="J75" s="15">
        <v>1818</v>
      </c>
      <c r="K75" s="14" t="s">
        <v>50</v>
      </c>
      <c r="L75" s="13" t="s">
        <v>4319</v>
      </c>
      <c r="M75" s="12" t="s">
        <v>3729</v>
      </c>
      <c r="N75" s="11" t="s">
        <v>50</v>
      </c>
      <c r="O75" s="10">
        <v>28009</v>
      </c>
      <c r="P75" s="34"/>
      <c r="Q75" s="35"/>
    </row>
    <row r="76" spans="1:17" x14ac:dyDescent="0.3">
      <c r="A76" t="s">
        <v>4031</v>
      </c>
      <c r="B76" s="9" t="str">
        <f t="shared" si="2"/>
        <v/>
      </c>
      <c r="C76" s="8" t="str">
        <f t="shared" si="3"/>
        <v>◄</v>
      </c>
      <c r="D76" s="7"/>
      <c r="E76" s="6"/>
      <c r="F76" s="46" t="s">
        <v>174</v>
      </c>
      <c r="G76" s="17" t="s">
        <v>3726</v>
      </c>
      <c r="H76" s="16" t="s">
        <v>4351</v>
      </c>
      <c r="I76" s="15" t="s">
        <v>4107</v>
      </c>
      <c r="J76" s="15">
        <v>1819</v>
      </c>
      <c r="K76" s="14" t="s">
        <v>50</v>
      </c>
      <c r="L76" s="13" t="s">
        <v>4319</v>
      </c>
      <c r="M76" s="12" t="s">
        <v>3729</v>
      </c>
      <c r="N76" s="11" t="s">
        <v>50</v>
      </c>
      <c r="O76" s="10">
        <v>28009</v>
      </c>
      <c r="P76" s="32" t="s">
        <v>3731</v>
      </c>
      <c r="Q76" s="33">
        <v>0</v>
      </c>
    </row>
    <row r="77" spans="1:17" x14ac:dyDescent="0.3">
      <c r="A77" t="s">
        <v>4031</v>
      </c>
      <c r="B77" s="9" t="str">
        <f t="shared" si="2"/>
        <v/>
      </c>
      <c r="C77" s="8" t="str">
        <f t="shared" si="3"/>
        <v>◄</v>
      </c>
      <c r="D77" s="7"/>
      <c r="E77" s="6"/>
      <c r="F77" s="45" t="s">
        <v>175</v>
      </c>
      <c r="G77" s="17" t="s">
        <v>3726</v>
      </c>
      <c r="H77" s="16" t="s">
        <v>4352</v>
      </c>
      <c r="I77" s="15" t="s">
        <v>4107</v>
      </c>
      <c r="J77" s="15">
        <v>1820</v>
      </c>
      <c r="K77" s="14" t="s">
        <v>50</v>
      </c>
      <c r="L77" s="13" t="s">
        <v>4319</v>
      </c>
      <c r="M77" s="12" t="s">
        <v>3729</v>
      </c>
      <c r="N77" s="11" t="s">
        <v>50</v>
      </c>
      <c r="O77" s="10">
        <v>28009</v>
      </c>
      <c r="P77" s="34"/>
      <c r="Q77" s="35"/>
    </row>
    <row r="78" spans="1:17" ht="15" thickBot="1" x14ac:dyDescent="0.35">
      <c r="A78" t="s">
        <v>4031</v>
      </c>
      <c r="B78" s="9" t="str">
        <f t="shared" si="2"/>
        <v/>
      </c>
      <c r="C78" s="8" t="str">
        <f t="shared" si="3"/>
        <v>◄</v>
      </c>
      <c r="D78" s="7"/>
      <c r="E78" s="6"/>
      <c r="F78" s="45" t="s">
        <v>1445</v>
      </c>
      <c r="G78" s="17" t="s">
        <v>3726</v>
      </c>
      <c r="H78" s="16" t="s">
        <v>4353</v>
      </c>
      <c r="I78" s="15" t="s">
        <v>4107</v>
      </c>
      <c r="J78" s="15">
        <v>1821</v>
      </c>
      <c r="K78" s="14" t="s">
        <v>50</v>
      </c>
      <c r="L78" s="13" t="s">
        <v>4319</v>
      </c>
      <c r="M78" s="12" t="s">
        <v>3729</v>
      </c>
      <c r="N78" s="11" t="s">
        <v>50</v>
      </c>
      <c r="O78" s="10">
        <v>28009</v>
      </c>
      <c r="P78" s="34"/>
      <c r="Q78" s="35"/>
    </row>
    <row r="79" spans="1:17" x14ac:dyDescent="0.3">
      <c r="A79" t="s">
        <v>4031</v>
      </c>
      <c r="B79" s="9" t="str">
        <f t="shared" si="2"/>
        <v/>
      </c>
      <c r="C79" s="8" t="str">
        <f t="shared" si="3"/>
        <v>◄</v>
      </c>
      <c r="D79" s="7"/>
      <c r="E79" s="6"/>
      <c r="F79" s="46" t="s">
        <v>180</v>
      </c>
      <c r="G79" s="17" t="s">
        <v>3737</v>
      </c>
      <c r="H79" s="16" t="s">
        <v>3738</v>
      </c>
      <c r="I79" s="15">
        <v>0</v>
      </c>
      <c r="J79" s="15" t="s">
        <v>3739</v>
      </c>
      <c r="K79" s="14" t="s">
        <v>906</v>
      </c>
      <c r="L79" s="13">
        <v>0</v>
      </c>
      <c r="M79" s="12" t="s">
        <v>3740</v>
      </c>
      <c r="N79" s="11">
        <v>28009</v>
      </c>
      <c r="O79" s="10">
        <v>28009</v>
      </c>
      <c r="P79" s="32" t="s">
        <v>3731</v>
      </c>
      <c r="Q79" s="33" t="s">
        <v>318</v>
      </c>
    </row>
    <row r="80" spans="1:17" x14ac:dyDescent="0.3">
      <c r="A80" t="s">
        <v>4031</v>
      </c>
      <c r="B80" s="9" t="str">
        <f t="shared" si="2"/>
        <v/>
      </c>
      <c r="C80" s="8" t="str">
        <f t="shared" si="3"/>
        <v>◄</v>
      </c>
      <c r="D80" s="7"/>
      <c r="E80" s="6"/>
      <c r="F80" s="45" t="s">
        <v>181</v>
      </c>
      <c r="G80" s="17" t="s">
        <v>3737</v>
      </c>
      <c r="H80" s="16" t="s">
        <v>4354</v>
      </c>
      <c r="I80" s="15">
        <v>0</v>
      </c>
      <c r="J80" s="15">
        <v>1822</v>
      </c>
      <c r="K80" s="14" t="s">
        <v>906</v>
      </c>
      <c r="L80" s="13" t="s">
        <v>18</v>
      </c>
      <c r="M80" s="12" t="s">
        <v>3740</v>
      </c>
      <c r="N80" s="11">
        <v>28009</v>
      </c>
      <c r="O80" s="10">
        <v>28009</v>
      </c>
      <c r="P80" s="34"/>
      <c r="Q80" s="35"/>
    </row>
    <row r="81" spans="1:17" x14ac:dyDescent="0.3">
      <c r="A81" t="s">
        <v>4031</v>
      </c>
      <c r="B81" s="9" t="str">
        <f t="shared" si="2"/>
        <v/>
      </c>
      <c r="C81" s="8" t="str">
        <f t="shared" si="3"/>
        <v>◄</v>
      </c>
      <c r="D81" s="7"/>
      <c r="E81" s="6"/>
      <c r="F81" s="45" t="s">
        <v>182</v>
      </c>
      <c r="G81" s="17" t="s">
        <v>3737</v>
      </c>
      <c r="H81" s="16" t="s">
        <v>4355</v>
      </c>
      <c r="I81" s="15" t="s">
        <v>4107</v>
      </c>
      <c r="J81" s="15" t="s">
        <v>3739</v>
      </c>
      <c r="K81" s="14" t="s">
        <v>50</v>
      </c>
      <c r="L81" s="13" t="s">
        <v>4319</v>
      </c>
      <c r="M81" s="12" t="s">
        <v>3740</v>
      </c>
      <c r="N81" s="11" t="s">
        <v>50</v>
      </c>
      <c r="O81" s="10">
        <v>28009</v>
      </c>
      <c r="P81" s="34"/>
      <c r="Q81" s="35"/>
    </row>
    <row r="82" spans="1:17" x14ac:dyDescent="0.3">
      <c r="A82" t="s">
        <v>4031</v>
      </c>
      <c r="B82" s="9" t="str">
        <f t="shared" si="2"/>
        <v/>
      </c>
      <c r="C82" s="8" t="str">
        <f t="shared" si="3"/>
        <v>◄</v>
      </c>
      <c r="D82" s="7"/>
      <c r="E82" s="6"/>
      <c r="F82" s="46" t="s">
        <v>180</v>
      </c>
      <c r="G82" s="17" t="s">
        <v>3737</v>
      </c>
      <c r="H82" s="16" t="s">
        <v>3741</v>
      </c>
      <c r="I82" s="15">
        <v>0</v>
      </c>
      <c r="J82" s="15" t="s">
        <v>3739</v>
      </c>
      <c r="K82" s="14" t="s">
        <v>906</v>
      </c>
      <c r="L82" s="13" t="s">
        <v>18</v>
      </c>
      <c r="M82" s="12" t="s">
        <v>3740</v>
      </c>
      <c r="N82" s="11">
        <v>28009</v>
      </c>
      <c r="O82" s="10">
        <v>28009</v>
      </c>
      <c r="P82" s="36"/>
      <c r="Q82" s="37"/>
    </row>
    <row r="83" spans="1:17" x14ac:dyDescent="0.3">
      <c r="A83" t="s">
        <v>4031</v>
      </c>
      <c r="B83" s="9" t="str">
        <f t="shared" si="2"/>
        <v/>
      </c>
      <c r="C83" s="8" t="str">
        <f t="shared" si="3"/>
        <v>◄</v>
      </c>
      <c r="D83" s="7"/>
      <c r="E83" s="6"/>
      <c r="F83" s="45" t="s">
        <v>181</v>
      </c>
      <c r="G83" s="17" t="s">
        <v>3737</v>
      </c>
      <c r="H83" s="16" t="s">
        <v>4356</v>
      </c>
      <c r="I83" s="15">
        <v>0</v>
      </c>
      <c r="J83" s="15">
        <v>1823</v>
      </c>
      <c r="K83" s="14" t="s">
        <v>906</v>
      </c>
      <c r="L83" s="13" t="s">
        <v>18</v>
      </c>
      <c r="M83" s="12" t="s">
        <v>3740</v>
      </c>
      <c r="N83" s="11">
        <v>28009</v>
      </c>
      <c r="O83" s="10">
        <v>28009</v>
      </c>
      <c r="P83" s="36"/>
      <c r="Q83" s="37"/>
    </row>
    <row r="84" spans="1:17" ht="15" thickBot="1" x14ac:dyDescent="0.35">
      <c r="A84" t="s">
        <v>4031</v>
      </c>
      <c r="B84" s="9" t="str">
        <f t="shared" si="2"/>
        <v/>
      </c>
      <c r="C84" s="8" t="str">
        <f t="shared" si="3"/>
        <v>◄</v>
      </c>
      <c r="D84" s="7"/>
      <c r="E84" s="6"/>
      <c r="F84" s="45" t="s">
        <v>182</v>
      </c>
      <c r="G84" s="17" t="s">
        <v>3737</v>
      </c>
      <c r="H84" s="16" t="s">
        <v>4357</v>
      </c>
      <c r="I84" s="15" t="s">
        <v>4107</v>
      </c>
      <c r="J84" s="15">
        <v>1823</v>
      </c>
      <c r="K84" s="14" t="s">
        <v>50</v>
      </c>
      <c r="L84" s="13" t="s">
        <v>4319</v>
      </c>
      <c r="M84" s="12" t="s">
        <v>3740</v>
      </c>
      <c r="N84" s="11" t="s">
        <v>50</v>
      </c>
      <c r="O84" s="10">
        <v>28009</v>
      </c>
      <c r="P84" s="38"/>
      <c r="Q84" s="39"/>
    </row>
    <row r="85" spans="1:17" x14ac:dyDescent="0.3">
      <c r="A85" t="s">
        <v>4031</v>
      </c>
      <c r="B85" s="9" t="str">
        <f t="shared" si="2"/>
        <v/>
      </c>
      <c r="C85" s="8" t="str">
        <f t="shared" si="3"/>
        <v>◄</v>
      </c>
      <c r="D85" s="7"/>
      <c r="E85" s="6"/>
      <c r="F85" s="46" t="s">
        <v>188</v>
      </c>
      <c r="G85" s="17" t="s">
        <v>3742</v>
      </c>
      <c r="H85" s="16" t="s">
        <v>3743</v>
      </c>
      <c r="I85" s="15">
        <v>0</v>
      </c>
      <c r="J85" s="15" t="s">
        <v>3744</v>
      </c>
      <c r="K85" s="14" t="s">
        <v>3745</v>
      </c>
      <c r="L85" s="13" t="s">
        <v>18</v>
      </c>
      <c r="M85" s="12" t="s">
        <v>3746</v>
      </c>
      <c r="N85" s="11" t="s">
        <v>3747</v>
      </c>
      <c r="O85" s="10">
        <v>28016</v>
      </c>
      <c r="P85" s="32" t="s">
        <v>3748</v>
      </c>
      <c r="Q85" s="33">
        <v>0</v>
      </c>
    </row>
    <row r="86" spans="1:17" x14ac:dyDescent="0.3">
      <c r="A86" t="s">
        <v>4031</v>
      </c>
      <c r="B86" s="9" t="str">
        <f t="shared" si="2"/>
        <v/>
      </c>
      <c r="C86" s="8" t="str">
        <f t="shared" si="3"/>
        <v>◄</v>
      </c>
      <c r="D86" s="7"/>
      <c r="E86" s="6"/>
      <c r="F86" s="45" t="s">
        <v>189</v>
      </c>
      <c r="G86" s="17" t="s">
        <v>3742</v>
      </c>
      <c r="H86" s="16" t="s">
        <v>3749</v>
      </c>
      <c r="I86" s="15">
        <v>0</v>
      </c>
      <c r="J86" s="15" t="s">
        <v>3744</v>
      </c>
      <c r="K86" s="14" t="s">
        <v>50</v>
      </c>
      <c r="L86" s="13" t="s">
        <v>70</v>
      </c>
      <c r="M86" s="12" t="s">
        <v>3746</v>
      </c>
      <c r="N86" s="11" t="s">
        <v>50</v>
      </c>
      <c r="O86" s="10">
        <v>28016</v>
      </c>
      <c r="P86" s="34"/>
      <c r="Q86" s="35"/>
    </row>
    <row r="87" spans="1:17" ht="15" thickBot="1" x14ac:dyDescent="0.35">
      <c r="A87" t="s">
        <v>4031</v>
      </c>
      <c r="B87" s="9" t="str">
        <f t="shared" si="2"/>
        <v/>
      </c>
      <c r="C87" s="8" t="str">
        <f t="shared" si="3"/>
        <v>◄</v>
      </c>
      <c r="D87" s="7"/>
      <c r="E87" s="6"/>
      <c r="F87" s="45" t="s">
        <v>190</v>
      </c>
      <c r="G87" s="17" t="s">
        <v>3742</v>
      </c>
      <c r="H87" s="16" t="s">
        <v>4358</v>
      </c>
      <c r="I87" s="15" t="s">
        <v>4107</v>
      </c>
      <c r="J87" s="15" t="s">
        <v>3744</v>
      </c>
      <c r="K87" s="14" t="s">
        <v>50</v>
      </c>
      <c r="L87" s="13" t="s">
        <v>4319</v>
      </c>
      <c r="M87" s="12" t="s">
        <v>3746</v>
      </c>
      <c r="N87" s="11" t="s">
        <v>50</v>
      </c>
      <c r="O87" s="10">
        <v>28016</v>
      </c>
      <c r="P87" s="34"/>
      <c r="Q87" s="35"/>
    </row>
    <row r="88" spans="1:17" x14ac:dyDescent="0.3">
      <c r="A88" t="s">
        <v>4031</v>
      </c>
      <c r="B88" s="9" t="str">
        <f t="shared" si="2"/>
        <v/>
      </c>
      <c r="C88" s="8" t="str">
        <f t="shared" si="3"/>
        <v>◄</v>
      </c>
      <c r="D88" s="7"/>
      <c r="E88" s="6"/>
      <c r="F88" s="46" t="s">
        <v>194</v>
      </c>
      <c r="G88" s="17" t="s">
        <v>3750</v>
      </c>
      <c r="H88" s="16" t="s">
        <v>3751</v>
      </c>
      <c r="I88" s="15">
        <v>0</v>
      </c>
      <c r="J88" s="15" t="s">
        <v>3752</v>
      </c>
      <c r="K88" s="14" t="s">
        <v>64</v>
      </c>
      <c r="L88" s="13" t="s">
        <v>18</v>
      </c>
      <c r="M88" s="12" t="s">
        <v>3746</v>
      </c>
      <c r="N88" s="11" t="s">
        <v>3747</v>
      </c>
      <c r="O88" s="10">
        <v>28016</v>
      </c>
      <c r="P88" s="32" t="s">
        <v>3753</v>
      </c>
      <c r="Q88" s="33">
        <v>0</v>
      </c>
    </row>
    <row r="89" spans="1:17" x14ac:dyDescent="0.3">
      <c r="A89" t="s">
        <v>4031</v>
      </c>
      <c r="B89" s="9" t="str">
        <f t="shared" si="2"/>
        <v/>
      </c>
      <c r="C89" s="8" t="str">
        <f t="shared" si="3"/>
        <v>◄</v>
      </c>
      <c r="D89" s="7"/>
      <c r="E89" s="6"/>
      <c r="F89" s="45" t="s">
        <v>912</v>
      </c>
      <c r="G89" s="17" t="s">
        <v>3750</v>
      </c>
      <c r="H89" s="16" t="s">
        <v>3754</v>
      </c>
      <c r="I89" s="15">
        <v>0</v>
      </c>
      <c r="J89" s="15" t="s">
        <v>3752</v>
      </c>
      <c r="K89" s="14" t="s">
        <v>50</v>
      </c>
      <c r="L89" s="13" t="s">
        <v>70</v>
      </c>
      <c r="M89" s="12" t="s">
        <v>3746</v>
      </c>
      <c r="N89" s="11" t="s">
        <v>50</v>
      </c>
      <c r="O89" s="10">
        <v>28016</v>
      </c>
      <c r="P89" s="34"/>
      <c r="Q89" s="35"/>
    </row>
    <row r="90" spans="1:17" ht="15" thickBot="1" x14ac:dyDescent="0.35">
      <c r="A90" t="s">
        <v>4031</v>
      </c>
      <c r="B90" s="9" t="str">
        <f t="shared" si="2"/>
        <v/>
      </c>
      <c r="C90" s="8" t="str">
        <f t="shared" si="3"/>
        <v>◄</v>
      </c>
      <c r="D90" s="7"/>
      <c r="E90" s="6"/>
      <c r="F90" s="45" t="s">
        <v>913</v>
      </c>
      <c r="G90" s="17" t="s">
        <v>3750</v>
      </c>
      <c r="H90" s="16" t="s">
        <v>4359</v>
      </c>
      <c r="I90" s="15" t="s">
        <v>4107</v>
      </c>
      <c r="J90" s="15" t="s">
        <v>3752</v>
      </c>
      <c r="K90" s="14" t="s">
        <v>50</v>
      </c>
      <c r="L90" s="13" t="s">
        <v>4319</v>
      </c>
      <c r="M90" s="12" t="s">
        <v>3746</v>
      </c>
      <c r="N90" s="11" t="s">
        <v>50</v>
      </c>
      <c r="O90" s="10">
        <v>28016</v>
      </c>
      <c r="P90" s="34"/>
      <c r="Q90" s="35"/>
    </row>
    <row r="91" spans="1:17" x14ac:dyDescent="0.3">
      <c r="A91" t="s">
        <v>4031</v>
      </c>
      <c r="B91" s="9" t="str">
        <f t="shared" si="2"/>
        <v/>
      </c>
      <c r="C91" s="8" t="str">
        <f t="shared" si="3"/>
        <v>◄</v>
      </c>
      <c r="D91" s="7"/>
      <c r="E91" s="6"/>
      <c r="F91" s="46" t="s">
        <v>196</v>
      </c>
      <c r="G91" s="17" t="s">
        <v>3755</v>
      </c>
      <c r="H91" s="16" t="s">
        <v>3756</v>
      </c>
      <c r="I91" s="15">
        <v>0</v>
      </c>
      <c r="J91" s="15" t="s">
        <v>3757</v>
      </c>
      <c r="K91" s="14" t="s">
        <v>906</v>
      </c>
      <c r="L91" s="13" t="s">
        <v>18</v>
      </c>
      <c r="M91" s="12" t="s">
        <v>3758</v>
      </c>
      <c r="N91" s="11" t="s">
        <v>3759</v>
      </c>
      <c r="O91" s="10">
        <v>28023</v>
      </c>
      <c r="P91" s="32" t="s">
        <v>3760</v>
      </c>
      <c r="Q91" s="33">
        <v>0</v>
      </c>
    </row>
    <row r="92" spans="1:17" x14ac:dyDescent="0.3">
      <c r="A92" t="s">
        <v>4031</v>
      </c>
      <c r="B92" s="9" t="str">
        <f t="shared" si="2"/>
        <v/>
      </c>
      <c r="C92" s="8" t="str">
        <f t="shared" si="3"/>
        <v>◄</v>
      </c>
      <c r="D92" s="7"/>
      <c r="E92" s="6"/>
      <c r="F92" s="45" t="s">
        <v>197</v>
      </c>
      <c r="G92" s="17" t="s">
        <v>3755</v>
      </c>
      <c r="H92" s="16" t="s">
        <v>3761</v>
      </c>
      <c r="I92" s="15">
        <v>0</v>
      </c>
      <c r="J92" s="15" t="s">
        <v>3757</v>
      </c>
      <c r="K92" s="14" t="s">
        <v>906</v>
      </c>
      <c r="L92" s="13" t="s">
        <v>18</v>
      </c>
      <c r="M92" s="12" t="s">
        <v>3758</v>
      </c>
      <c r="N92" s="11" t="s">
        <v>3759</v>
      </c>
      <c r="O92" s="10">
        <v>28023</v>
      </c>
      <c r="P92" s="34"/>
      <c r="Q92" s="35"/>
    </row>
    <row r="93" spans="1:17" ht="15" thickBot="1" x14ac:dyDescent="0.35">
      <c r="A93" t="s">
        <v>4031</v>
      </c>
      <c r="B93" s="9" t="str">
        <f t="shared" si="2"/>
        <v/>
      </c>
      <c r="C93" s="8" t="str">
        <f t="shared" si="3"/>
        <v>◄</v>
      </c>
      <c r="D93" s="7"/>
      <c r="E93" s="6"/>
      <c r="F93" s="45" t="s">
        <v>198</v>
      </c>
      <c r="G93" s="17" t="s">
        <v>3755</v>
      </c>
      <c r="H93" s="16" t="s">
        <v>3762</v>
      </c>
      <c r="I93" s="15">
        <v>0</v>
      </c>
      <c r="J93" s="15" t="s">
        <v>3757</v>
      </c>
      <c r="K93" s="14" t="s">
        <v>75</v>
      </c>
      <c r="L93" s="13" t="s">
        <v>18</v>
      </c>
      <c r="M93" s="12" t="s">
        <v>3758</v>
      </c>
      <c r="N93" s="11" t="s">
        <v>3759</v>
      </c>
      <c r="O93" s="10">
        <v>28023</v>
      </c>
      <c r="P93" s="34"/>
      <c r="Q93" s="35"/>
    </row>
    <row r="94" spans="1:17" x14ac:dyDescent="0.3">
      <c r="A94" t="s">
        <v>4031</v>
      </c>
      <c r="B94" s="9" t="str">
        <f t="shared" si="2"/>
        <v/>
      </c>
      <c r="C94" s="8" t="str">
        <f t="shared" si="3"/>
        <v>◄</v>
      </c>
      <c r="D94" s="7"/>
      <c r="E94" s="6"/>
      <c r="F94" s="46" t="s">
        <v>205</v>
      </c>
      <c r="G94" s="17" t="s">
        <v>3755</v>
      </c>
      <c r="H94" s="16" t="s">
        <v>3763</v>
      </c>
      <c r="I94" s="15">
        <v>0</v>
      </c>
      <c r="J94" s="15" t="s">
        <v>3757</v>
      </c>
      <c r="K94" s="14" t="s">
        <v>906</v>
      </c>
      <c r="L94" s="13" t="s">
        <v>18</v>
      </c>
      <c r="M94" s="12" t="s">
        <v>3758</v>
      </c>
      <c r="N94" s="11">
        <v>28058</v>
      </c>
      <c r="O94" s="10">
        <v>28023</v>
      </c>
      <c r="P94" s="32" t="s">
        <v>3760</v>
      </c>
      <c r="Q94" s="33">
        <v>0</v>
      </c>
    </row>
    <row r="95" spans="1:17" x14ac:dyDescent="0.3">
      <c r="A95" t="s">
        <v>4031</v>
      </c>
      <c r="B95" s="9" t="str">
        <f t="shared" si="2"/>
        <v/>
      </c>
      <c r="C95" s="8" t="str">
        <f t="shared" si="3"/>
        <v>◄</v>
      </c>
      <c r="D95" s="7"/>
      <c r="E95" s="6"/>
      <c r="F95" s="45" t="s">
        <v>206</v>
      </c>
      <c r="G95" s="17" t="s">
        <v>3755</v>
      </c>
      <c r="H95" s="16" t="s">
        <v>3764</v>
      </c>
      <c r="I95" s="15">
        <v>0</v>
      </c>
      <c r="J95" s="15" t="s">
        <v>3757</v>
      </c>
      <c r="K95" s="14" t="s">
        <v>50</v>
      </c>
      <c r="L95" s="13" t="s">
        <v>70</v>
      </c>
      <c r="M95" s="12" t="s">
        <v>3758</v>
      </c>
      <c r="N95" s="11" t="s">
        <v>50</v>
      </c>
      <c r="O95" s="10">
        <v>28023</v>
      </c>
      <c r="P95" s="34"/>
      <c r="Q95" s="35"/>
    </row>
    <row r="96" spans="1:17" ht="15" thickBot="1" x14ac:dyDescent="0.35">
      <c r="A96" t="s">
        <v>4031</v>
      </c>
      <c r="B96" s="9" t="str">
        <f t="shared" si="2"/>
        <v/>
      </c>
      <c r="C96" s="8" t="str">
        <f t="shared" si="3"/>
        <v>◄</v>
      </c>
      <c r="D96" s="7"/>
      <c r="E96" s="6"/>
      <c r="F96" s="45" t="s">
        <v>207</v>
      </c>
      <c r="G96" s="17" t="s">
        <v>3755</v>
      </c>
      <c r="H96" s="16" t="s">
        <v>4360</v>
      </c>
      <c r="I96" s="15" t="s">
        <v>4107</v>
      </c>
      <c r="J96" s="15" t="s">
        <v>3757</v>
      </c>
      <c r="K96" s="14" t="s">
        <v>883</v>
      </c>
      <c r="L96" s="13">
        <v>0</v>
      </c>
      <c r="M96" s="12" t="s">
        <v>3758</v>
      </c>
      <c r="N96" s="11" t="s">
        <v>4361</v>
      </c>
      <c r="O96" s="10">
        <v>28023</v>
      </c>
      <c r="P96" s="34"/>
      <c r="Q96" s="35"/>
    </row>
    <row r="97" spans="1:17" x14ac:dyDescent="0.3">
      <c r="A97" t="s">
        <v>4031</v>
      </c>
      <c r="B97" s="9" t="str">
        <f t="shared" si="2"/>
        <v/>
      </c>
      <c r="C97" s="8" t="str">
        <f t="shared" si="3"/>
        <v>◄</v>
      </c>
      <c r="D97" s="7"/>
      <c r="E97" s="6"/>
      <c r="F97" s="46" t="s">
        <v>215</v>
      </c>
      <c r="G97" s="17" t="s">
        <v>3765</v>
      </c>
      <c r="H97" s="16" t="s">
        <v>3766</v>
      </c>
      <c r="I97" s="15">
        <v>0</v>
      </c>
      <c r="J97" s="15" t="s">
        <v>3767</v>
      </c>
      <c r="K97" s="14" t="s">
        <v>329</v>
      </c>
      <c r="L97" s="13" t="s">
        <v>18</v>
      </c>
      <c r="M97" s="12" t="s">
        <v>3768</v>
      </c>
      <c r="N97" s="11" t="s">
        <v>3769</v>
      </c>
      <c r="O97" s="10">
        <v>28037</v>
      </c>
      <c r="P97" s="32" t="s">
        <v>3770</v>
      </c>
      <c r="Q97" s="33">
        <v>0</v>
      </c>
    </row>
    <row r="98" spans="1:17" x14ac:dyDescent="0.3">
      <c r="A98" t="s">
        <v>4031</v>
      </c>
      <c r="B98" s="9" t="str">
        <f t="shared" si="2"/>
        <v/>
      </c>
      <c r="C98" s="8" t="str">
        <f t="shared" si="3"/>
        <v>◄</v>
      </c>
      <c r="D98" s="7"/>
      <c r="E98" s="6"/>
      <c r="F98" s="45" t="s">
        <v>216</v>
      </c>
      <c r="G98" s="17" t="s">
        <v>3765</v>
      </c>
      <c r="H98" s="16" t="s">
        <v>3771</v>
      </c>
      <c r="I98" s="15">
        <v>0</v>
      </c>
      <c r="J98" s="15" t="s">
        <v>3767</v>
      </c>
      <c r="K98" s="14" t="s">
        <v>50</v>
      </c>
      <c r="L98" s="13" t="s">
        <v>70</v>
      </c>
      <c r="M98" s="12" t="s">
        <v>3768</v>
      </c>
      <c r="N98" s="11" t="s">
        <v>50</v>
      </c>
      <c r="O98" s="10">
        <v>28037</v>
      </c>
      <c r="P98" s="34"/>
      <c r="Q98" s="35"/>
    </row>
    <row r="99" spans="1:17" ht="15" thickBot="1" x14ac:dyDescent="0.35">
      <c r="A99" t="s">
        <v>4031</v>
      </c>
      <c r="B99" s="9" t="str">
        <f t="shared" si="2"/>
        <v/>
      </c>
      <c r="C99" s="8" t="str">
        <f t="shared" si="3"/>
        <v>◄</v>
      </c>
      <c r="D99" s="7"/>
      <c r="E99" s="6"/>
      <c r="F99" s="45" t="s">
        <v>936</v>
      </c>
      <c r="G99" s="17" t="s">
        <v>3765</v>
      </c>
      <c r="H99" s="16" t="s">
        <v>4362</v>
      </c>
      <c r="I99" s="15" t="s">
        <v>4107</v>
      </c>
      <c r="J99" s="15" t="s">
        <v>3767</v>
      </c>
      <c r="K99" s="14" t="s">
        <v>50</v>
      </c>
      <c r="L99" s="13" t="s">
        <v>4319</v>
      </c>
      <c r="M99" s="12" t="s">
        <v>3768</v>
      </c>
      <c r="N99" s="11" t="s">
        <v>50</v>
      </c>
      <c r="O99" s="10">
        <v>28037</v>
      </c>
      <c r="P99" s="34"/>
      <c r="Q99" s="35"/>
    </row>
    <row r="100" spans="1:17" x14ac:dyDescent="0.3">
      <c r="A100" t="s">
        <v>4031</v>
      </c>
      <c r="B100" s="9" t="str">
        <f t="shared" si="2"/>
        <v/>
      </c>
      <c r="C100" s="8" t="str">
        <f t="shared" si="3"/>
        <v>◄</v>
      </c>
      <c r="D100" s="7"/>
      <c r="E100" s="6"/>
      <c r="F100" s="46" t="s">
        <v>219</v>
      </c>
      <c r="G100" s="17" t="s">
        <v>3772</v>
      </c>
      <c r="H100" s="16" t="s">
        <v>3773</v>
      </c>
      <c r="I100" s="15">
        <v>0</v>
      </c>
      <c r="J100" s="15" t="s">
        <v>3774</v>
      </c>
      <c r="K100" s="14" t="s">
        <v>1812</v>
      </c>
      <c r="L100" s="13" t="s">
        <v>18</v>
      </c>
      <c r="M100" s="12" t="s">
        <v>3775</v>
      </c>
      <c r="N100" s="11" t="s">
        <v>3776</v>
      </c>
      <c r="O100" s="10">
        <v>28051</v>
      </c>
      <c r="P100" s="32" t="s">
        <v>3777</v>
      </c>
      <c r="Q100" s="33">
        <v>0</v>
      </c>
    </row>
    <row r="101" spans="1:17" x14ac:dyDescent="0.3">
      <c r="A101" t="s">
        <v>4031</v>
      </c>
      <c r="B101" s="9" t="str">
        <f t="shared" si="2"/>
        <v/>
      </c>
      <c r="C101" s="8" t="str">
        <f t="shared" si="3"/>
        <v>◄</v>
      </c>
      <c r="D101" s="7"/>
      <c r="E101" s="6"/>
      <c r="F101" s="45" t="s">
        <v>220</v>
      </c>
      <c r="G101" s="17" t="s">
        <v>3772</v>
      </c>
      <c r="H101" s="16" t="s">
        <v>3778</v>
      </c>
      <c r="I101" s="15">
        <v>0</v>
      </c>
      <c r="J101" s="15">
        <v>1829</v>
      </c>
      <c r="K101" s="14" t="s">
        <v>1812</v>
      </c>
      <c r="L101" s="13" t="s">
        <v>18</v>
      </c>
      <c r="M101" s="12" t="s">
        <v>3775</v>
      </c>
      <c r="N101" s="11" t="s">
        <v>3776</v>
      </c>
      <c r="O101" s="10">
        <v>28051</v>
      </c>
      <c r="P101" s="34"/>
      <c r="Q101" s="35"/>
    </row>
    <row r="102" spans="1:17" x14ac:dyDescent="0.3">
      <c r="A102" t="s">
        <v>4031</v>
      </c>
      <c r="B102" s="9" t="str">
        <f t="shared" si="2"/>
        <v/>
      </c>
      <c r="C102" s="8" t="str">
        <f t="shared" si="3"/>
        <v>◄</v>
      </c>
      <c r="D102" s="7"/>
      <c r="E102" s="6"/>
      <c r="F102" s="45" t="s">
        <v>945</v>
      </c>
      <c r="G102" s="17" t="s">
        <v>3772</v>
      </c>
      <c r="H102" s="16" t="s">
        <v>4363</v>
      </c>
      <c r="I102" s="15" t="s">
        <v>4107</v>
      </c>
      <c r="J102" s="15" t="s">
        <v>3774</v>
      </c>
      <c r="K102" s="14" t="s">
        <v>4364</v>
      </c>
      <c r="L102" s="13">
        <v>0</v>
      </c>
      <c r="M102" s="12" t="s">
        <v>3775</v>
      </c>
      <c r="N102" s="11" t="s">
        <v>3776</v>
      </c>
      <c r="O102" s="10">
        <v>28051</v>
      </c>
      <c r="P102" s="34"/>
      <c r="Q102" s="35"/>
    </row>
    <row r="103" spans="1:17" ht="15" thickBot="1" x14ac:dyDescent="0.35">
      <c r="A103" t="s">
        <v>4031</v>
      </c>
      <c r="B103" s="9" t="str">
        <f t="shared" si="2"/>
        <v/>
      </c>
      <c r="C103" s="8" t="str">
        <f t="shared" si="3"/>
        <v>◄</v>
      </c>
      <c r="D103" s="7"/>
      <c r="E103" s="6"/>
      <c r="F103" s="45" t="s">
        <v>945</v>
      </c>
      <c r="G103" s="17" t="s">
        <v>3772</v>
      </c>
      <c r="H103" s="16" t="s">
        <v>4365</v>
      </c>
      <c r="I103" s="15" t="s">
        <v>4107</v>
      </c>
      <c r="J103" s="15">
        <v>1829</v>
      </c>
      <c r="K103" s="14" t="s">
        <v>4364</v>
      </c>
      <c r="L103" s="13">
        <v>0</v>
      </c>
      <c r="M103" s="12" t="s">
        <v>3775</v>
      </c>
      <c r="N103" s="11" t="s">
        <v>3776</v>
      </c>
      <c r="O103" s="10">
        <v>28051</v>
      </c>
      <c r="P103" s="38"/>
      <c r="Q103" s="39"/>
    </row>
    <row r="104" spans="1:17" x14ac:dyDescent="0.3">
      <c r="A104" t="s">
        <v>4031</v>
      </c>
      <c r="B104" s="9" t="str">
        <f t="shared" si="2"/>
        <v/>
      </c>
      <c r="C104" s="8" t="str">
        <f t="shared" si="3"/>
        <v>◄</v>
      </c>
      <c r="D104" s="7"/>
      <c r="E104" s="6"/>
      <c r="F104" s="46" t="s">
        <v>225</v>
      </c>
      <c r="G104" s="17" t="s">
        <v>3772</v>
      </c>
      <c r="H104" s="16" t="s">
        <v>3779</v>
      </c>
      <c r="I104" s="15">
        <v>0</v>
      </c>
      <c r="J104" s="15">
        <v>1830</v>
      </c>
      <c r="K104" s="14" t="s">
        <v>3645</v>
      </c>
      <c r="L104" s="13" t="s">
        <v>18</v>
      </c>
      <c r="M104" s="12" t="s">
        <v>3775</v>
      </c>
      <c r="N104" s="11" t="s">
        <v>3776</v>
      </c>
      <c r="O104" s="10">
        <v>28051</v>
      </c>
      <c r="P104" s="32" t="s">
        <v>3777</v>
      </c>
      <c r="Q104" s="33">
        <v>0</v>
      </c>
    </row>
    <row r="105" spans="1:17" x14ac:dyDescent="0.3">
      <c r="A105" t="s">
        <v>4031</v>
      </c>
      <c r="B105" s="9" t="str">
        <f t="shared" si="2"/>
        <v/>
      </c>
      <c r="C105" s="8" t="str">
        <f t="shared" si="3"/>
        <v>◄</v>
      </c>
      <c r="D105" s="7"/>
      <c r="E105" s="6"/>
      <c r="F105" s="45" t="s">
        <v>226</v>
      </c>
      <c r="G105" s="17" t="s">
        <v>3772</v>
      </c>
      <c r="H105" s="16" t="s">
        <v>3780</v>
      </c>
      <c r="I105" s="15">
        <v>0</v>
      </c>
      <c r="J105" s="15">
        <v>1831</v>
      </c>
      <c r="K105" s="14" t="s">
        <v>3781</v>
      </c>
      <c r="L105" s="13" t="s">
        <v>18</v>
      </c>
      <c r="M105" s="12" t="s">
        <v>3775</v>
      </c>
      <c r="N105" s="11" t="s">
        <v>3776</v>
      </c>
      <c r="O105" s="10">
        <v>28051</v>
      </c>
      <c r="P105" s="34"/>
      <c r="Q105" s="35"/>
    </row>
    <row r="106" spans="1:17" x14ac:dyDescent="0.3">
      <c r="A106" t="s">
        <v>4031</v>
      </c>
      <c r="B106" s="9" t="str">
        <f t="shared" si="2"/>
        <v/>
      </c>
      <c r="C106" s="8" t="str">
        <f t="shared" si="3"/>
        <v>◄</v>
      </c>
      <c r="D106" s="7"/>
      <c r="E106" s="6"/>
      <c r="F106" s="45" t="s">
        <v>950</v>
      </c>
      <c r="G106" s="17" t="s">
        <v>3772</v>
      </c>
      <c r="H106" s="16" t="s">
        <v>4366</v>
      </c>
      <c r="I106" s="15" t="s">
        <v>4107</v>
      </c>
      <c r="J106" s="15">
        <v>1830</v>
      </c>
      <c r="K106" s="14" t="s">
        <v>4364</v>
      </c>
      <c r="L106" s="13">
        <v>0</v>
      </c>
      <c r="M106" s="12" t="s">
        <v>3775</v>
      </c>
      <c r="N106" s="11" t="s">
        <v>3776</v>
      </c>
      <c r="O106" s="10">
        <v>28051</v>
      </c>
      <c r="P106" s="34"/>
      <c r="Q106" s="35"/>
    </row>
    <row r="107" spans="1:17" ht="15" thickBot="1" x14ac:dyDescent="0.35">
      <c r="A107" t="s">
        <v>4031</v>
      </c>
      <c r="B107" s="9" t="str">
        <f t="shared" si="2"/>
        <v/>
      </c>
      <c r="C107" s="8" t="str">
        <f t="shared" si="3"/>
        <v>◄</v>
      </c>
      <c r="D107" s="7"/>
      <c r="E107" s="6"/>
      <c r="F107" s="45" t="s">
        <v>950</v>
      </c>
      <c r="G107" s="17" t="s">
        <v>3772</v>
      </c>
      <c r="H107" s="16" t="s">
        <v>4367</v>
      </c>
      <c r="I107" s="15" t="s">
        <v>4107</v>
      </c>
      <c r="J107" s="15">
        <v>1831</v>
      </c>
      <c r="K107" s="14" t="s">
        <v>4364</v>
      </c>
      <c r="L107" s="13">
        <v>0</v>
      </c>
      <c r="M107" s="12" t="s">
        <v>3775</v>
      </c>
      <c r="N107" s="11" t="s">
        <v>3776</v>
      </c>
      <c r="O107" s="10">
        <v>28051</v>
      </c>
      <c r="P107" s="38"/>
      <c r="Q107" s="39"/>
    </row>
    <row r="108" spans="1:17" x14ac:dyDescent="0.3">
      <c r="A108" t="s">
        <v>4031</v>
      </c>
      <c r="B108" s="9" t="str">
        <f t="shared" si="2"/>
        <v/>
      </c>
      <c r="C108" s="8" t="str">
        <f t="shared" si="3"/>
        <v>◄</v>
      </c>
      <c r="D108" s="7"/>
      <c r="E108" s="6"/>
      <c r="F108" s="46" t="s">
        <v>231</v>
      </c>
      <c r="G108" s="17" t="s">
        <v>3782</v>
      </c>
      <c r="H108" s="16" t="s">
        <v>3783</v>
      </c>
      <c r="I108" s="15">
        <v>0</v>
      </c>
      <c r="J108" s="15" t="s">
        <v>3784</v>
      </c>
      <c r="K108" s="14" t="s">
        <v>3785</v>
      </c>
      <c r="L108" s="13" t="s">
        <v>18</v>
      </c>
      <c r="M108" s="12" t="s">
        <v>3786</v>
      </c>
      <c r="N108" s="11" t="s">
        <v>3787</v>
      </c>
      <c r="O108" s="10">
        <v>27692</v>
      </c>
      <c r="P108" s="32" t="s">
        <v>3770</v>
      </c>
      <c r="Q108" s="33">
        <v>0</v>
      </c>
    </row>
    <row r="109" spans="1:17" x14ac:dyDescent="0.3">
      <c r="A109" t="s">
        <v>4031</v>
      </c>
      <c r="B109" s="9" t="str">
        <f t="shared" si="2"/>
        <v/>
      </c>
      <c r="C109" s="8" t="str">
        <f t="shared" si="3"/>
        <v>◄</v>
      </c>
      <c r="D109" s="7"/>
      <c r="E109" s="6"/>
      <c r="F109" s="45" t="s">
        <v>232</v>
      </c>
      <c r="G109" s="17" t="s">
        <v>3782</v>
      </c>
      <c r="H109" s="16" t="s">
        <v>3783</v>
      </c>
      <c r="I109" s="15">
        <v>0</v>
      </c>
      <c r="J109" s="15" t="s">
        <v>3784</v>
      </c>
      <c r="K109" s="14" t="s">
        <v>3785</v>
      </c>
      <c r="L109" s="13" t="s">
        <v>18</v>
      </c>
      <c r="M109" s="12" t="s">
        <v>3786</v>
      </c>
      <c r="N109" s="11" t="s">
        <v>3787</v>
      </c>
      <c r="O109" s="10">
        <v>27692</v>
      </c>
      <c r="P109" s="34"/>
      <c r="Q109" s="35"/>
    </row>
    <row r="110" spans="1:17" ht="15" thickBot="1" x14ac:dyDescent="0.35">
      <c r="A110" t="s">
        <v>4031</v>
      </c>
      <c r="B110" s="9" t="str">
        <f t="shared" si="2"/>
        <v/>
      </c>
      <c r="C110" s="8" t="str">
        <f t="shared" si="3"/>
        <v>◄</v>
      </c>
      <c r="D110" s="7"/>
      <c r="E110" s="6"/>
      <c r="F110" s="45" t="s">
        <v>233</v>
      </c>
      <c r="G110" s="17" t="s">
        <v>3782</v>
      </c>
      <c r="H110" s="16" t="s">
        <v>4368</v>
      </c>
      <c r="I110" s="15" t="s">
        <v>4107</v>
      </c>
      <c r="J110" s="15" t="s">
        <v>3784</v>
      </c>
      <c r="K110" s="14" t="s">
        <v>50</v>
      </c>
      <c r="L110" s="13" t="s">
        <v>4319</v>
      </c>
      <c r="M110" s="12" t="s">
        <v>3786</v>
      </c>
      <c r="N110" s="11" t="s">
        <v>50</v>
      </c>
      <c r="O110" s="10">
        <v>27692</v>
      </c>
      <c r="P110" s="34"/>
      <c r="Q110" s="35"/>
    </row>
    <row r="111" spans="1:17" x14ac:dyDescent="0.3">
      <c r="A111" t="s">
        <v>4031</v>
      </c>
      <c r="B111" s="9" t="str">
        <f t="shared" si="2"/>
        <v/>
      </c>
      <c r="C111" s="8" t="str">
        <f t="shared" si="3"/>
        <v>◄</v>
      </c>
      <c r="D111" s="7"/>
      <c r="E111" s="6"/>
      <c r="F111" s="46" t="s">
        <v>239</v>
      </c>
      <c r="G111" s="17" t="s">
        <v>3782</v>
      </c>
      <c r="H111" s="16" t="s">
        <v>4369</v>
      </c>
      <c r="I111" s="15">
        <v>0</v>
      </c>
      <c r="J111" s="15">
        <v>1833</v>
      </c>
      <c r="K111" s="14" t="s">
        <v>3789</v>
      </c>
      <c r="L111" s="13" t="s">
        <v>18</v>
      </c>
      <c r="M111" s="12" t="s">
        <v>3786</v>
      </c>
      <c r="N111" s="11" t="s">
        <v>3787</v>
      </c>
      <c r="O111" s="10">
        <v>27692</v>
      </c>
      <c r="P111" s="32" t="s">
        <v>3770</v>
      </c>
      <c r="Q111" s="33">
        <v>0</v>
      </c>
    </row>
    <row r="112" spans="1:17" x14ac:dyDescent="0.3">
      <c r="A112" t="s">
        <v>4031</v>
      </c>
      <c r="B112" s="9" t="str">
        <f t="shared" si="2"/>
        <v/>
      </c>
      <c r="C112" s="8" t="str">
        <f t="shared" si="3"/>
        <v>◄</v>
      </c>
      <c r="D112" s="7"/>
      <c r="E112" s="6"/>
      <c r="F112" s="45" t="s">
        <v>240</v>
      </c>
      <c r="G112" s="17" t="s">
        <v>3782</v>
      </c>
      <c r="H112" s="16" t="s">
        <v>3788</v>
      </c>
      <c r="I112" s="15">
        <v>0</v>
      </c>
      <c r="J112" s="15">
        <v>1833</v>
      </c>
      <c r="K112" s="14" t="s">
        <v>50</v>
      </c>
      <c r="L112" s="13" t="s">
        <v>70</v>
      </c>
      <c r="M112" s="12" t="s">
        <v>3786</v>
      </c>
      <c r="N112" s="11" t="s">
        <v>50</v>
      </c>
      <c r="O112" s="10">
        <v>27692</v>
      </c>
      <c r="P112" s="34"/>
      <c r="Q112" s="35"/>
    </row>
    <row r="113" spans="1:17" ht="15" thickBot="1" x14ac:dyDescent="0.35">
      <c r="A113" t="s">
        <v>4031</v>
      </c>
      <c r="B113" s="9" t="str">
        <f t="shared" si="2"/>
        <v/>
      </c>
      <c r="C113" s="8" t="str">
        <f t="shared" si="3"/>
        <v>◄</v>
      </c>
      <c r="D113" s="7"/>
      <c r="E113" s="6"/>
      <c r="F113" s="45" t="s">
        <v>241</v>
      </c>
      <c r="G113" s="17" t="s">
        <v>3782</v>
      </c>
      <c r="H113" s="16" t="s">
        <v>4370</v>
      </c>
      <c r="I113" s="15" t="s">
        <v>4107</v>
      </c>
      <c r="J113" s="15">
        <v>1833</v>
      </c>
      <c r="K113" s="14" t="s">
        <v>50</v>
      </c>
      <c r="L113" s="13" t="s">
        <v>4319</v>
      </c>
      <c r="M113" s="12" t="s">
        <v>3786</v>
      </c>
      <c r="N113" s="11" t="s">
        <v>50</v>
      </c>
      <c r="O113" s="10">
        <v>27692</v>
      </c>
      <c r="P113" s="34"/>
      <c r="Q113" s="35"/>
    </row>
    <row r="114" spans="1:17" x14ac:dyDescent="0.3">
      <c r="A114" t="s">
        <v>4031</v>
      </c>
      <c r="B114" s="9" t="str">
        <f t="shared" si="2"/>
        <v/>
      </c>
      <c r="C114" s="8" t="str">
        <f t="shared" si="3"/>
        <v>◄</v>
      </c>
      <c r="D114" s="7"/>
      <c r="E114" s="6"/>
      <c r="F114" s="46" t="s">
        <v>245</v>
      </c>
      <c r="G114" s="17" t="s">
        <v>3782</v>
      </c>
      <c r="H114" s="16" t="s">
        <v>4371</v>
      </c>
      <c r="I114" s="15">
        <v>0</v>
      </c>
      <c r="J114" s="15">
        <v>1834</v>
      </c>
      <c r="K114" s="14" t="s">
        <v>3790</v>
      </c>
      <c r="L114" s="13" t="s">
        <v>18</v>
      </c>
      <c r="M114" s="12" t="s">
        <v>3786</v>
      </c>
      <c r="N114" s="11" t="s">
        <v>3787</v>
      </c>
      <c r="O114" s="10">
        <v>27692</v>
      </c>
      <c r="P114" s="32" t="s">
        <v>3770</v>
      </c>
      <c r="Q114" s="33">
        <v>0</v>
      </c>
    </row>
    <row r="115" spans="1:17" x14ac:dyDescent="0.3">
      <c r="A115" t="s">
        <v>4031</v>
      </c>
      <c r="B115" s="9" t="str">
        <f t="shared" si="2"/>
        <v/>
      </c>
      <c r="C115" s="8" t="str">
        <f t="shared" si="3"/>
        <v>◄</v>
      </c>
      <c r="D115" s="7"/>
      <c r="E115" s="6"/>
      <c r="F115" s="45" t="s">
        <v>246</v>
      </c>
      <c r="G115" s="17" t="s">
        <v>3782</v>
      </c>
      <c r="H115" s="16" t="s">
        <v>4372</v>
      </c>
      <c r="I115" s="15">
        <v>0</v>
      </c>
      <c r="J115" s="15">
        <v>1834</v>
      </c>
      <c r="K115" s="14" t="s">
        <v>3039</v>
      </c>
      <c r="L115" s="13" t="s">
        <v>18</v>
      </c>
      <c r="M115" s="12" t="s">
        <v>3786</v>
      </c>
      <c r="N115" s="11" t="s">
        <v>3787</v>
      </c>
      <c r="O115" s="10">
        <v>27692</v>
      </c>
      <c r="P115" s="34"/>
      <c r="Q115" s="35"/>
    </row>
    <row r="116" spans="1:17" ht="15" thickBot="1" x14ac:dyDescent="0.35">
      <c r="A116" t="s">
        <v>4031</v>
      </c>
      <c r="B116" s="9" t="str">
        <f t="shared" si="2"/>
        <v/>
      </c>
      <c r="C116" s="8" t="str">
        <f t="shared" si="3"/>
        <v>◄</v>
      </c>
      <c r="D116" s="7"/>
      <c r="E116" s="6"/>
      <c r="F116" s="45" t="s">
        <v>960</v>
      </c>
      <c r="G116" s="17" t="s">
        <v>3782</v>
      </c>
      <c r="H116" s="16" t="s">
        <v>4373</v>
      </c>
      <c r="I116" s="15" t="s">
        <v>4107</v>
      </c>
      <c r="J116" s="15">
        <v>1834</v>
      </c>
      <c r="K116" s="14" t="s">
        <v>50</v>
      </c>
      <c r="L116" s="13" t="s">
        <v>4319</v>
      </c>
      <c r="M116" s="12" t="s">
        <v>3786</v>
      </c>
      <c r="N116" s="11" t="s">
        <v>50</v>
      </c>
      <c r="O116" s="10">
        <v>27692</v>
      </c>
      <c r="P116" s="34"/>
      <c r="Q116" s="35"/>
    </row>
    <row r="117" spans="1:17" x14ac:dyDescent="0.3">
      <c r="A117" t="s">
        <v>4031</v>
      </c>
      <c r="B117" s="9" t="str">
        <f t="shared" si="2"/>
        <v/>
      </c>
      <c r="C117" s="8" t="str">
        <f t="shared" si="3"/>
        <v>◄</v>
      </c>
      <c r="D117" s="7"/>
      <c r="E117" s="6"/>
      <c r="F117" s="46" t="s">
        <v>252</v>
      </c>
      <c r="G117" s="17" t="s">
        <v>3782</v>
      </c>
      <c r="H117" s="16" t="s">
        <v>4374</v>
      </c>
      <c r="I117" s="15">
        <v>0</v>
      </c>
      <c r="J117" s="15">
        <v>1835</v>
      </c>
      <c r="K117" s="14" t="s">
        <v>3791</v>
      </c>
      <c r="L117" s="13" t="s">
        <v>18</v>
      </c>
      <c r="M117" s="12" t="s">
        <v>3786</v>
      </c>
      <c r="N117" s="11" t="s">
        <v>3787</v>
      </c>
      <c r="O117" s="10">
        <v>27692</v>
      </c>
      <c r="P117" s="32" t="s">
        <v>3770</v>
      </c>
      <c r="Q117" s="33">
        <v>0</v>
      </c>
    </row>
    <row r="118" spans="1:17" x14ac:dyDescent="0.3">
      <c r="A118" t="s">
        <v>4031</v>
      </c>
      <c r="B118" s="9" t="str">
        <f t="shared" si="2"/>
        <v/>
      </c>
      <c r="C118" s="8" t="str">
        <f t="shared" si="3"/>
        <v>◄</v>
      </c>
      <c r="D118" s="7"/>
      <c r="E118" s="6"/>
      <c r="F118" s="45" t="s">
        <v>253</v>
      </c>
      <c r="G118" s="17" t="s">
        <v>3782</v>
      </c>
      <c r="H118" s="16" t="s">
        <v>4375</v>
      </c>
      <c r="I118" s="15">
        <v>0</v>
      </c>
      <c r="J118" s="15">
        <v>1835</v>
      </c>
      <c r="K118" s="14" t="s">
        <v>50</v>
      </c>
      <c r="L118" s="13" t="s">
        <v>70</v>
      </c>
      <c r="M118" s="12" t="s">
        <v>3786</v>
      </c>
      <c r="N118" s="11" t="s">
        <v>50</v>
      </c>
      <c r="O118" s="10">
        <v>27692</v>
      </c>
      <c r="P118" s="34"/>
      <c r="Q118" s="35"/>
    </row>
    <row r="119" spans="1:17" ht="15" thickBot="1" x14ac:dyDescent="0.35">
      <c r="A119" t="s">
        <v>4031</v>
      </c>
      <c r="B119" s="9" t="str">
        <f t="shared" si="2"/>
        <v/>
      </c>
      <c r="C119" s="8" t="str">
        <f t="shared" si="3"/>
        <v>◄</v>
      </c>
      <c r="D119" s="7"/>
      <c r="E119" s="6"/>
      <c r="F119" s="45" t="s">
        <v>964</v>
      </c>
      <c r="G119" s="17" t="s">
        <v>3782</v>
      </c>
      <c r="H119" s="16" t="s">
        <v>4376</v>
      </c>
      <c r="I119" s="15" t="s">
        <v>4107</v>
      </c>
      <c r="J119" s="15">
        <v>1835</v>
      </c>
      <c r="K119" s="14" t="s">
        <v>3791</v>
      </c>
      <c r="L119" s="13" t="s">
        <v>18</v>
      </c>
      <c r="M119" s="12" t="s">
        <v>3786</v>
      </c>
      <c r="N119" s="11" t="s">
        <v>3787</v>
      </c>
      <c r="O119" s="10">
        <v>27692</v>
      </c>
      <c r="P119" s="34"/>
      <c r="Q119" s="35"/>
    </row>
    <row r="120" spans="1:17" x14ac:dyDescent="0.3">
      <c r="A120" t="s">
        <v>4031</v>
      </c>
      <c r="B120" s="9" t="str">
        <f t="shared" si="2"/>
        <v/>
      </c>
      <c r="C120" s="8" t="str">
        <f t="shared" si="3"/>
        <v>◄</v>
      </c>
      <c r="D120" s="7"/>
      <c r="E120" s="6"/>
      <c r="F120" s="46" t="s">
        <v>258</v>
      </c>
      <c r="G120" s="17" t="s">
        <v>3792</v>
      </c>
      <c r="H120" s="16" t="s">
        <v>3793</v>
      </c>
      <c r="I120" s="15">
        <v>0</v>
      </c>
      <c r="J120" s="15" t="s">
        <v>3794</v>
      </c>
      <c r="K120" s="14" t="s">
        <v>1668</v>
      </c>
      <c r="L120" s="13" t="s">
        <v>18</v>
      </c>
      <c r="M120" s="12" t="s">
        <v>3795</v>
      </c>
      <c r="N120" s="11" t="s">
        <v>3796</v>
      </c>
      <c r="O120" s="10">
        <v>28072</v>
      </c>
      <c r="P120" s="32" t="s">
        <v>3797</v>
      </c>
      <c r="Q120" s="33">
        <v>0</v>
      </c>
    </row>
    <row r="121" spans="1:17" x14ac:dyDescent="0.3">
      <c r="A121" t="s">
        <v>4031</v>
      </c>
      <c r="B121" s="9" t="str">
        <f t="shared" si="2"/>
        <v/>
      </c>
      <c r="C121" s="8" t="str">
        <f t="shared" si="3"/>
        <v>◄</v>
      </c>
      <c r="D121" s="7"/>
      <c r="E121" s="6"/>
      <c r="F121" s="45" t="s">
        <v>259</v>
      </c>
      <c r="G121" s="17" t="s">
        <v>3792</v>
      </c>
      <c r="H121" s="16" t="s">
        <v>3798</v>
      </c>
      <c r="I121" s="15">
        <v>0</v>
      </c>
      <c r="J121" s="15" t="s">
        <v>3794</v>
      </c>
      <c r="K121" s="14" t="s">
        <v>50</v>
      </c>
      <c r="L121" s="13" t="s">
        <v>70</v>
      </c>
      <c r="M121" s="12" t="s">
        <v>3795</v>
      </c>
      <c r="N121" s="11" t="s">
        <v>50</v>
      </c>
      <c r="O121" s="10">
        <v>28072</v>
      </c>
      <c r="P121" s="34"/>
      <c r="Q121" s="35"/>
    </row>
    <row r="122" spans="1:17" ht="15" thickBot="1" x14ac:dyDescent="0.35">
      <c r="A122" t="s">
        <v>4031</v>
      </c>
      <c r="B122" s="9" t="str">
        <f t="shared" si="2"/>
        <v/>
      </c>
      <c r="C122" s="8" t="str">
        <f t="shared" si="3"/>
        <v>◄</v>
      </c>
      <c r="D122" s="7"/>
      <c r="E122" s="6"/>
      <c r="F122" s="45" t="s">
        <v>1507</v>
      </c>
      <c r="G122" s="17" t="s">
        <v>3792</v>
      </c>
      <c r="H122" s="16" t="s">
        <v>4377</v>
      </c>
      <c r="I122" s="15" t="s">
        <v>4107</v>
      </c>
      <c r="J122" s="15" t="s">
        <v>3794</v>
      </c>
      <c r="K122" s="14" t="s">
        <v>50</v>
      </c>
      <c r="L122" s="13" t="s">
        <v>4319</v>
      </c>
      <c r="M122" s="12" t="s">
        <v>3795</v>
      </c>
      <c r="N122" s="11" t="s">
        <v>50</v>
      </c>
      <c r="O122" s="10">
        <v>28072</v>
      </c>
      <c r="P122" s="34"/>
      <c r="Q122" s="35"/>
    </row>
    <row r="123" spans="1:17" x14ac:dyDescent="0.3">
      <c r="A123" t="s">
        <v>4031</v>
      </c>
      <c r="B123" s="9" t="str">
        <f t="shared" si="2"/>
        <v/>
      </c>
      <c r="C123" s="8" t="str">
        <f t="shared" si="3"/>
        <v>◄</v>
      </c>
      <c r="D123" s="7"/>
      <c r="E123" s="6"/>
      <c r="F123" s="46" t="s">
        <v>264</v>
      </c>
      <c r="G123" s="17" t="s">
        <v>3799</v>
      </c>
      <c r="H123" s="16" t="s">
        <v>3800</v>
      </c>
      <c r="I123" s="15">
        <v>0</v>
      </c>
      <c r="J123" s="15" t="s">
        <v>3801</v>
      </c>
      <c r="K123" s="14" t="s">
        <v>64</v>
      </c>
      <c r="L123" s="13" t="s">
        <v>18</v>
      </c>
      <c r="M123" s="12" t="s">
        <v>3802</v>
      </c>
      <c r="N123" s="11" t="s">
        <v>3803</v>
      </c>
      <c r="O123" s="10">
        <v>28086</v>
      </c>
      <c r="P123" s="32" t="s">
        <v>3804</v>
      </c>
      <c r="Q123" s="33">
        <v>0</v>
      </c>
    </row>
    <row r="124" spans="1:17" x14ac:dyDescent="0.3">
      <c r="A124" t="s">
        <v>4031</v>
      </c>
      <c r="B124" s="9" t="str">
        <f t="shared" si="2"/>
        <v/>
      </c>
      <c r="C124" s="8" t="str">
        <f t="shared" si="3"/>
        <v>◄</v>
      </c>
      <c r="D124" s="7"/>
      <c r="E124" s="6"/>
      <c r="F124" s="45" t="s">
        <v>265</v>
      </c>
      <c r="G124" s="17" t="s">
        <v>3799</v>
      </c>
      <c r="H124" s="16" t="s">
        <v>3805</v>
      </c>
      <c r="I124" s="15">
        <v>0</v>
      </c>
      <c r="J124" s="15" t="s">
        <v>3801</v>
      </c>
      <c r="K124" s="14" t="s">
        <v>3806</v>
      </c>
      <c r="L124" s="13" t="s">
        <v>18</v>
      </c>
      <c r="M124" s="12" t="s">
        <v>3802</v>
      </c>
      <c r="N124" s="11" t="s">
        <v>3803</v>
      </c>
      <c r="O124" s="10">
        <v>28086</v>
      </c>
      <c r="P124" s="34"/>
      <c r="Q124" s="35"/>
    </row>
    <row r="125" spans="1:17" ht="15" thickBot="1" x14ac:dyDescent="0.35">
      <c r="A125" t="s">
        <v>4031</v>
      </c>
      <c r="B125" s="9" t="str">
        <f t="shared" si="2"/>
        <v/>
      </c>
      <c r="C125" s="8" t="str">
        <f t="shared" si="3"/>
        <v>◄</v>
      </c>
      <c r="D125" s="7"/>
      <c r="E125" s="6"/>
      <c r="F125" s="45" t="s">
        <v>1511</v>
      </c>
      <c r="G125" s="17" t="s">
        <v>3799</v>
      </c>
      <c r="H125" s="16" t="s">
        <v>3807</v>
      </c>
      <c r="I125" s="15">
        <v>0</v>
      </c>
      <c r="J125" s="15" t="s">
        <v>3801</v>
      </c>
      <c r="K125" s="14" t="s">
        <v>64</v>
      </c>
      <c r="L125" s="13" t="s">
        <v>18</v>
      </c>
      <c r="M125" s="12" t="s">
        <v>3802</v>
      </c>
      <c r="N125" s="11" t="s">
        <v>3803</v>
      </c>
      <c r="O125" s="10">
        <v>28086</v>
      </c>
      <c r="P125" s="34"/>
      <c r="Q125" s="35"/>
    </row>
    <row r="126" spans="1:17" x14ac:dyDescent="0.3">
      <c r="A126" t="s">
        <v>4031</v>
      </c>
      <c r="B126" s="9" t="str">
        <f t="shared" si="2"/>
        <v/>
      </c>
      <c r="C126" s="8" t="str">
        <f t="shared" si="3"/>
        <v>◄</v>
      </c>
      <c r="D126" s="7"/>
      <c r="E126" s="6"/>
      <c r="F126" s="46" t="s">
        <v>270</v>
      </c>
      <c r="G126" s="17" t="s">
        <v>3799</v>
      </c>
      <c r="H126" s="16" t="s">
        <v>3808</v>
      </c>
      <c r="I126" s="15">
        <v>0</v>
      </c>
      <c r="J126" s="15" t="s">
        <v>3801</v>
      </c>
      <c r="K126" s="14" t="s">
        <v>3108</v>
      </c>
      <c r="L126" s="13" t="s">
        <v>18</v>
      </c>
      <c r="M126" s="12" t="s">
        <v>3802</v>
      </c>
      <c r="N126" s="11" t="s">
        <v>3809</v>
      </c>
      <c r="O126" s="10">
        <v>28086</v>
      </c>
      <c r="P126" s="32" t="s">
        <v>3804</v>
      </c>
      <c r="Q126" s="33">
        <v>0</v>
      </c>
    </row>
    <row r="127" spans="1:17" x14ac:dyDescent="0.3">
      <c r="A127" t="s">
        <v>4031</v>
      </c>
      <c r="B127" s="9" t="str">
        <f t="shared" si="2"/>
        <v/>
      </c>
      <c r="C127" s="8" t="str">
        <f t="shared" si="3"/>
        <v>◄</v>
      </c>
      <c r="D127" s="7"/>
      <c r="E127" s="6"/>
      <c r="F127" s="45" t="s">
        <v>271</v>
      </c>
      <c r="G127" s="17" t="s">
        <v>3799</v>
      </c>
      <c r="H127" s="16" t="s">
        <v>3810</v>
      </c>
      <c r="I127" s="15">
        <v>0</v>
      </c>
      <c r="J127" s="15" t="s">
        <v>3801</v>
      </c>
      <c r="K127" s="14" t="s">
        <v>50</v>
      </c>
      <c r="L127" s="13" t="s">
        <v>70</v>
      </c>
      <c r="M127" s="12" t="s">
        <v>3802</v>
      </c>
      <c r="N127" s="11" t="s">
        <v>50</v>
      </c>
      <c r="O127" s="10">
        <v>28086</v>
      </c>
      <c r="P127" s="34"/>
      <c r="Q127" s="35"/>
    </row>
    <row r="128" spans="1:17" ht="15" thickBot="1" x14ac:dyDescent="0.35">
      <c r="A128" t="s">
        <v>4031</v>
      </c>
      <c r="B128" s="9" t="str">
        <f t="shared" si="2"/>
        <v/>
      </c>
      <c r="C128" s="8" t="str">
        <f t="shared" si="3"/>
        <v>◄</v>
      </c>
      <c r="D128" s="7"/>
      <c r="E128" s="6"/>
      <c r="F128" s="45" t="s">
        <v>272</v>
      </c>
      <c r="G128" s="17" t="s">
        <v>3799</v>
      </c>
      <c r="H128" s="16" t="s">
        <v>4378</v>
      </c>
      <c r="I128" s="15" t="s">
        <v>4107</v>
      </c>
      <c r="J128" s="15" t="s">
        <v>3801</v>
      </c>
      <c r="K128" s="14" t="s">
        <v>50</v>
      </c>
      <c r="L128" s="13" t="s">
        <v>4319</v>
      </c>
      <c r="M128" s="12" t="s">
        <v>3802</v>
      </c>
      <c r="N128" s="11" t="s">
        <v>50</v>
      </c>
      <c r="O128" s="10">
        <v>28086</v>
      </c>
      <c r="P128" s="34"/>
      <c r="Q128" s="35"/>
    </row>
    <row r="129" spans="1:17" x14ac:dyDescent="0.3">
      <c r="A129" t="s">
        <v>4031</v>
      </c>
      <c r="B129" s="9" t="str">
        <f t="shared" si="2"/>
        <v/>
      </c>
      <c r="C129" s="8" t="str">
        <f t="shared" si="3"/>
        <v>◄</v>
      </c>
      <c r="D129" s="7"/>
      <c r="E129" s="6"/>
      <c r="F129" s="46" t="s">
        <v>281</v>
      </c>
      <c r="G129" s="17" t="s">
        <v>3811</v>
      </c>
      <c r="H129" s="16" t="s">
        <v>3812</v>
      </c>
      <c r="I129" s="15">
        <v>0</v>
      </c>
      <c r="J129" s="15" t="s">
        <v>3813</v>
      </c>
      <c r="K129" s="14" t="s">
        <v>75</v>
      </c>
      <c r="L129" s="13" t="s">
        <v>18</v>
      </c>
      <c r="M129" s="12" t="s">
        <v>3814</v>
      </c>
      <c r="N129" s="11" t="s">
        <v>3815</v>
      </c>
      <c r="O129" s="10">
        <v>28170</v>
      </c>
      <c r="P129" s="32" t="s">
        <v>3816</v>
      </c>
      <c r="Q129" s="33">
        <v>0</v>
      </c>
    </row>
    <row r="130" spans="1:17" x14ac:dyDescent="0.3">
      <c r="A130" t="s">
        <v>4031</v>
      </c>
      <c r="B130" s="9" t="str">
        <f t="shared" si="2"/>
        <v/>
      </c>
      <c r="C130" s="8" t="str">
        <f t="shared" si="3"/>
        <v>◄</v>
      </c>
      <c r="D130" s="7"/>
      <c r="E130" s="6"/>
      <c r="F130" s="45" t="s">
        <v>282</v>
      </c>
      <c r="G130" s="17" t="s">
        <v>3811</v>
      </c>
      <c r="H130" s="16" t="s">
        <v>3817</v>
      </c>
      <c r="I130" s="15">
        <v>0</v>
      </c>
      <c r="J130" s="15" t="s">
        <v>3813</v>
      </c>
      <c r="K130" s="14" t="s">
        <v>75</v>
      </c>
      <c r="L130" s="13" t="s">
        <v>18</v>
      </c>
      <c r="M130" s="12" t="s">
        <v>3814</v>
      </c>
      <c r="N130" s="11" t="s">
        <v>3815</v>
      </c>
      <c r="O130" s="10">
        <v>28170</v>
      </c>
      <c r="P130" s="34"/>
      <c r="Q130" s="35"/>
    </row>
    <row r="131" spans="1:17" ht="15" thickBot="1" x14ac:dyDescent="0.35">
      <c r="A131" t="s">
        <v>4031</v>
      </c>
      <c r="B131" s="9" t="str">
        <f t="shared" si="2"/>
        <v/>
      </c>
      <c r="C131" s="8" t="str">
        <f t="shared" si="3"/>
        <v>◄</v>
      </c>
      <c r="D131" s="7"/>
      <c r="E131" s="6"/>
      <c r="F131" s="45" t="s">
        <v>987</v>
      </c>
      <c r="G131" s="17" t="s">
        <v>3811</v>
      </c>
      <c r="H131" s="16" t="s">
        <v>3818</v>
      </c>
      <c r="I131" s="15">
        <v>0</v>
      </c>
      <c r="J131" s="15" t="s">
        <v>3819</v>
      </c>
      <c r="K131" s="14" t="s">
        <v>3820</v>
      </c>
      <c r="L131" s="13" t="s">
        <v>18</v>
      </c>
      <c r="M131" s="12" t="s">
        <v>3814</v>
      </c>
      <c r="N131" s="11" t="s">
        <v>3815</v>
      </c>
      <c r="O131" s="10">
        <v>28170</v>
      </c>
      <c r="P131" s="34"/>
      <c r="Q131" s="35"/>
    </row>
    <row r="132" spans="1:17" x14ac:dyDescent="0.3">
      <c r="A132" t="s">
        <v>4031</v>
      </c>
      <c r="B132" s="9" t="str">
        <f t="shared" si="2"/>
        <v/>
      </c>
      <c r="C132" s="8" t="str">
        <f t="shared" si="3"/>
        <v>◄</v>
      </c>
      <c r="D132" s="7"/>
      <c r="E132" s="6"/>
      <c r="F132" s="46" t="s">
        <v>287</v>
      </c>
      <c r="G132" s="17" t="s">
        <v>3811</v>
      </c>
      <c r="H132" s="16" t="s">
        <v>3821</v>
      </c>
      <c r="I132" s="15">
        <v>0</v>
      </c>
      <c r="J132" s="15" t="s">
        <v>3813</v>
      </c>
      <c r="K132" s="14" t="s">
        <v>82</v>
      </c>
      <c r="L132" s="13" t="s">
        <v>18</v>
      </c>
      <c r="M132" s="12" t="s">
        <v>3814</v>
      </c>
      <c r="N132" s="11" t="s">
        <v>3815</v>
      </c>
      <c r="O132" s="10">
        <v>28170</v>
      </c>
      <c r="P132" s="32" t="s">
        <v>3816</v>
      </c>
      <c r="Q132" s="33">
        <v>0</v>
      </c>
    </row>
    <row r="133" spans="1:17" x14ac:dyDescent="0.3">
      <c r="A133" t="s">
        <v>4031</v>
      </c>
      <c r="B133" s="9" t="str">
        <f t="shared" si="2"/>
        <v/>
      </c>
      <c r="C133" s="8" t="str">
        <f t="shared" si="3"/>
        <v>◄</v>
      </c>
      <c r="D133" s="7"/>
      <c r="E133" s="6"/>
      <c r="F133" s="45" t="s">
        <v>288</v>
      </c>
      <c r="G133" s="17" t="s">
        <v>3811</v>
      </c>
      <c r="H133" s="16" t="s">
        <v>3822</v>
      </c>
      <c r="I133" s="15">
        <v>0</v>
      </c>
      <c r="J133" s="15" t="s">
        <v>3813</v>
      </c>
      <c r="K133" s="14" t="s">
        <v>75</v>
      </c>
      <c r="L133" s="13" t="s">
        <v>18</v>
      </c>
      <c r="M133" s="12" t="s">
        <v>3814</v>
      </c>
      <c r="N133" s="11" t="s">
        <v>3815</v>
      </c>
      <c r="O133" s="10">
        <v>28170</v>
      </c>
      <c r="P133" s="34"/>
      <c r="Q133" s="35"/>
    </row>
    <row r="134" spans="1:17" ht="15" thickBot="1" x14ac:dyDescent="0.35">
      <c r="A134" t="s">
        <v>4031</v>
      </c>
      <c r="B134" s="9" t="str">
        <f t="shared" si="2"/>
        <v/>
      </c>
      <c r="C134" s="8" t="str">
        <f t="shared" si="3"/>
        <v>◄</v>
      </c>
      <c r="D134" s="7"/>
      <c r="E134" s="6"/>
      <c r="F134" s="45" t="s">
        <v>989</v>
      </c>
      <c r="G134" s="17" t="s">
        <v>3811</v>
      </c>
      <c r="H134" s="16" t="s">
        <v>3823</v>
      </c>
      <c r="I134" s="15">
        <v>0</v>
      </c>
      <c r="J134" s="15" t="s">
        <v>3813</v>
      </c>
      <c r="K134" s="14" t="s">
        <v>2098</v>
      </c>
      <c r="L134" s="13" t="s">
        <v>18</v>
      </c>
      <c r="M134" s="12" t="s">
        <v>3814</v>
      </c>
      <c r="N134" s="11" t="s">
        <v>3815</v>
      </c>
      <c r="O134" s="10">
        <v>28170</v>
      </c>
      <c r="P134" s="34"/>
      <c r="Q134" s="35"/>
    </row>
    <row r="135" spans="1:17" x14ac:dyDescent="0.3">
      <c r="A135" t="s">
        <v>4031</v>
      </c>
      <c r="B135" s="9" t="str">
        <f t="shared" ref="B135:B191" si="4">IF(C135="?","?","")</f>
        <v/>
      </c>
      <c r="C135" s="8" t="str">
        <f t="shared" ref="C135:C191" si="5">IF(AND(D135="",E135&gt;0),"?",IF(D135="","◄",IF(E135&gt;=1,"►","")))</f>
        <v>◄</v>
      </c>
      <c r="D135" s="7"/>
      <c r="E135" s="6"/>
      <c r="F135" s="46" t="s">
        <v>292</v>
      </c>
      <c r="G135" s="17" t="s">
        <v>3811</v>
      </c>
      <c r="H135" s="16" t="s">
        <v>3824</v>
      </c>
      <c r="I135" s="15">
        <v>0</v>
      </c>
      <c r="J135" s="15" t="s">
        <v>3813</v>
      </c>
      <c r="K135" s="14" t="s">
        <v>3825</v>
      </c>
      <c r="L135" s="13" t="s">
        <v>18</v>
      </c>
      <c r="M135" s="12" t="s">
        <v>3814</v>
      </c>
      <c r="N135" s="11" t="s">
        <v>3826</v>
      </c>
      <c r="O135" s="10">
        <v>28170</v>
      </c>
      <c r="P135" s="32" t="s">
        <v>3816</v>
      </c>
      <c r="Q135" s="33">
        <v>0</v>
      </c>
    </row>
    <row r="136" spans="1:17" x14ac:dyDescent="0.3">
      <c r="A136" t="s">
        <v>4031</v>
      </c>
      <c r="B136" s="9" t="str">
        <f t="shared" si="4"/>
        <v/>
      </c>
      <c r="C136" s="8" t="str">
        <f t="shared" si="5"/>
        <v>◄</v>
      </c>
      <c r="D136" s="7"/>
      <c r="E136" s="6"/>
      <c r="F136" s="45" t="s">
        <v>293</v>
      </c>
      <c r="G136" s="17" t="s">
        <v>3811</v>
      </c>
      <c r="H136" s="16" t="s">
        <v>3827</v>
      </c>
      <c r="I136" s="15">
        <v>0</v>
      </c>
      <c r="J136" s="15" t="s">
        <v>3813</v>
      </c>
      <c r="K136" s="14" t="s">
        <v>82</v>
      </c>
      <c r="L136" s="13" t="s">
        <v>18</v>
      </c>
      <c r="M136" s="12" t="s">
        <v>3814</v>
      </c>
      <c r="N136" s="11" t="s">
        <v>3826</v>
      </c>
      <c r="O136" s="10">
        <v>28170</v>
      </c>
      <c r="P136" s="34"/>
      <c r="Q136" s="35"/>
    </row>
    <row r="137" spans="1:17" ht="15" thickBot="1" x14ac:dyDescent="0.35">
      <c r="A137" t="s">
        <v>4031</v>
      </c>
      <c r="B137" s="9" t="str">
        <f t="shared" si="4"/>
        <v/>
      </c>
      <c r="C137" s="8" t="str">
        <f t="shared" si="5"/>
        <v>◄</v>
      </c>
      <c r="D137" s="7"/>
      <c r="E137" s="6"/>
      <c r="F137" s="45" t="s">
        <v>294</v>
      </c>
      <c r="G137" s="17" t="s">
        <v>3811</v>
      </c>
      <c r="H137" s="16" t="s">
        <v>3828</v>
      </c>
      <c r="I137" s="15">
        <v>0</v>
      </c>
      <c r="J137" s="15" t="s">
        <v>3813</v>
      </c>
      <c r="K137" s="14" t="s">
        <v>64</v>
      </c>
      <c r="L137" s="13" t="s">
        <v>18</v>
      </c>
      <c r="M137" s="12" t="s">
        <v>3814</v>
      </c>
      <c r="N137" s="11" t="s">
        <v>3815</v>
      </c>
      <c r="O137" s="10">
        <v>28170</v>
      </c>
      <c r="P137" s="34"/>
      <c r="Q137" s="35"/>
    </row>
    <row r="138" spans="1:17" x14ac:dyDescent="0.3">
      <c r="A138" t="s">
        <v>4031</v>
      </c>
      <c r="B138" s="9" t="str">
        <f t="shared" si="4"/>
        <v/>
      </c>
      <c r="C138" s="8" t="str">
        <f t="shared" si="5"/>
        <v>◄</v>
      </c>
      <c r="D138" s="7"/>
      <c r="E138" s="6"/>
      <c r="F138" s="46" t="s">
        <v>300</v>
      </c>
      <c r="G138" s="17" t="s">
        <v>3811</v>
      </c>
      <c r="H138" s="16" t="s">
        <v>3829</v>
      </c>
      <c r="I138" s="15">
        <v>0</v>
      </c>
      <c r="J138" s="15" t="s">
        <v>3813</v>
      </c>
      <c r="K138" s="14" t="s">
        <v>3830</v>
      </c>
      <c r="L138" s="13" t="s">
        <v>18</v>
      </c>
      <c r="M138" s="12" t="s">
        <v>3814</v>
      </c>
      <c r="N138" s="11" t="s">
        <v>3826</v>
      </c>
      <c r="O138" s="10">
        <v>28170</v>
      </c>
      <c r="P138" s="32" t="s">
        <v>3816</v>
      </c>
      <c r="Q138" s="33">
        <v>0</v>
      </c>
    </row>
    <row r="139" spans="1:17" x14ac:dyDescent="0.3">
      <c r="A139" t="s">
        <v>4031</v>
      </c>
      <c r="B139" s="9" t="str">
        <f t="shared" si="4"/>
        <v/>
      </c>
      <c r="C139" s="8" t="str">
        <f t="shared" si="5"/>
        <v>◄</v>
      </c>
      <c r="D139" s="7"/>
      <c r="E139" s="6"/>
      <c r="F139" s="45" t="s">
        <v>301</v>
      </c>
      <c r="G139" s="17" t="s">
        <v>3811</v>
      </c>
      <c r="H139" s="16" t="s">
        <v>3831</v>
      </c>
      <c r="I139" s="15">
        <v>0</v>
      </c>
      <c r="J139" s="15" t="s">
        <v>3813</v>
      </c>
      <c r="K139" s="14" t="s">
        <v>82</v>
      </c>
      <c r="L139" s="13" t="s">
        <v>18</v>
      </c>
      <c r="M139" s="12" t="s">
        <v>3814</v>
      </c>
      <c r="N139" s="11" t="s">
        <v>3826</v>
      </c>
      <c r="O139" s="10">
        <v>28170</v>
      </c>
      <c r="P139" s="34"/>
      <c r="Q139" s="35"/>
    </row>
    <row r="140" spans="1:17" ht="15" thickBot="1" x14ac:dyDescent="0.35">
      <c r="A140" t="s">
        <v>4031</v>
      </c>
      <c r="B140" s="9" t="str">
        <f t="shared" si="4"/>
        <v/>
      </c>
      <c r="C140" s="8" t="str">
        <f t="shared" si="5"/>
        <v>◄</v>
      </c>
      <c r="D140" s="7"/>
      <c r="E140" s="6"/>
      <c r="F140" s="45" t="s">
        <v>1000</v>
      </c>
      <c r="G140" s="17" t="s">
        <v>3811</v>
      </c>
      <c r="H140" s="16" t="s">
        <v>4379</v>
      </c>
      <c r="I140" s="15" t="s">
        <v>4107</v>
      </c>
      <c r="J140" s="15" t="s">
        <v>3813</v>
      </c>
      <c r="K140" s="14" t="s">
        <v>82</v>
      </c>
      <c r="L140" s="13" t="s">
        <v>18</v>
      </c>
      <c r="M140" s="12" t="s">
        <v>3814</v>
      </c>
      <c r="N140" s="11" t="s">
        <v>3815</v>
      </c>
      <c r="O140" s="10">
        <v>28170</v>
      </c>
      <c r="P140" s="34"/>
      <c r="Q140" s="35"/>
    </row>
    <row r="141" spans="1:17" x14ac:dyDescent="0.3">
      <c r="A141" t="s">
        <v>4031</v>
      </c>
      <c r="B141" s="9" t="str">
        <f t="shared" si="4"/>
        <v/>
      </c>
      <c r="C141" s="8" t="str">
        <f t="shared" si="5"/>
        <v>◄</v>
      </c>
      <c r="D141" s="7"/>
      <c r="E141" s="6"/>
      <c r="F141" s="46" t="s">
        <v>304</v>
      </c>
      <c r="G141" s="17" t="s">
        <v>3832</v>
      </c>
      <c r="H141" s="16" t="s">
        <v>3833</v>
      </c>
      <c r="I141" s="15">
        <v>0</v>
      </c>
      <c r="J141" s="15" t="s">
        <v>3834</v>
      </c>
      <c r="K141" s="14" t="s">
        <v>64</v>
      </c>
      <c r="L141" s="13" t="s">
        <v>18</v>
      </c>
      <c r="M141" s="12" t="s">
        <v>3835</v>
      </c>
      <c r="N141" s="11" t="s">
        <v>3836</v>
      </c>
      <c r="O141" s="10">
        <v>28233</v>
      </c>
      <c r="P141" s="32" t="s">
        <v>3837</v>
      </c>
      <c r="Q141" s="33">
        <v>0</v>
      </c>
    </row>
    <row r="142" spans="1:17" x14ac:dyDescent="0.3">
      <c r="A142" t="s">
        <v>4031</v>
      </c>
      <c r="B142" s="9" t="str">
        <f t="shared" si="4"/>
        <v/>
      </c>
      <c r="C142" s="8" t="str">
        <f t="shared" si="5"/>
        <v>◄</v>
      </c>
      <c r="D142" s="7"/>
      <c r="E142" s="6"/>
      <c r="F142" s="45" t="s">
        <v>1006</v>
      </c>
      <c r="G142" s="17" t="s">
        <v>3832</v>
      </c>
      <c r="H142" s="16" t="s">
        <v>3838</v>
      </c>
      <c r="I142" s="15">
        <v>0</v>
      </c>
      <c r="J142" s="15" t="s">
        <v>3834</v>
      </c>
      <c r="K142" s="14" t="s">
        <v>50</v>
      </c>
      <c r="L142" s="13" t="s">
        <v>70</v>
      </c>
      <c r="M142" s="12" t="s">
        <v>3835</v>
      </c>
      <c r="N142" s="11" t="s">
        <v>50</v>
      </c>
      <c r="O142" s="10">
        <v>28233</v>
      </c>
      <c r="P142" s="34"/>
      <c r="Q142" s="35"/>
    </row>
    <row r="143" spans="1:17" ht="15" thickBot="1" x14ac:dyDescent="0.35">
      <c r="A143" t="s">
        <v>4031</v>
      </c>
      <c r="B143" s="9" t="str">
        <f t="shared" si="4"/>
        <v/>
      </c>
      <c r="C143" s="8" t="str">
        <f t="shared" si="5"/>
        <v>◄</v>
      </c>
      <c r="D143" s="7"/>
      <c r="E143" s="6"/>
      <c r="F143" s="45" t="s">
        <v>1008</v>
      </c>
      <c r="G143" s="17" t="s">
        <v>3832</v>
      </c>
      <c r="H143" s="16" t="s">
        <v>4380</v>
      </c>
      <c r="I143" s="15" t="s">
        <v>4107</v>
      </c>
      <c r="J143" s="15" t="s">
        <v>3834</v>
      </c>
      <c r="K143" s="14" t="s">
        <v>50</v>
      </c>
      <c r="L143" s="13" t="s">
        <v>4319</v>
      </c>
      <c r="M143" s="12" t="s">
        <v>3835</v>
      </c>
      <c r="N143" s="11" t="s">
        <v>50</v>
      </c>
      <c r="O143" s="10">
        <v>28233</v>
      </c>
      <c r="P143" s="34"/>
      <c r="Q143" s="35"/>
    </row>
    <row r="144" spans="1:17" x14ac:dyDescent="0.3">
      <c r="A144" t="s">
        <v>4031</v>
      </c>
      <c r="B144" s="9" t="str">
        <f t="shared" si="4"/>
        <v/>
      </c>
      <c r="C144" s="8" t="str">
        <f t="shared" si="5"/>
        <v>◄</v>
      </c>
      <c r="D144" s="7"/>
      <c r="E144" s="6"/>
      <c r="F144" s="46" t="s">
        <v>1010</v>
      </c>
      <c r="G144" s="17" t="s">
        <v>3839</v>
      </c>
      <c r="H144" s="16" t="s">
        <v>3840</v>
      </c>
      <c r="I144" s="15">
        <v>0</v>
      </c>
      <c r="J144" s="15" t="s">
        <v>3841</v>
      </c>
      <c r="K144" s="14" t="s">
        <v>3842</v>
      </c>
      <c r="L144" s="13" t="s">
        <v>18</v>
      </c>
      <c r="M144" s="12" t="s">
        <v>3843</v>
      </c>
      <c r="N144" s="11" t="s">
        <v>3844</v>
      </c>
      <c r="O144" s="10">
        <v>28177</v>
      </c>
      <c r="P144" s="32" t="s">
        <v>3845</v>
      </c>
      <c r="Q144" s="33">
        <v>0</v>
      </c>
    </row>
    <row r="145" spans="1:17" x14ac:dyDescent="0.3">
      <c r="A145" t="s">
        <v>4031</v>
      </c>
      <c r="B145" s="9" t="str">
        <f t="shared" si="4"/>
        <v/>
      </c>
      <c r="C145" s="8" t="str">
        <f t="shared" si="5"/>
        <v>◄</v>
      </c>
      <c r="D145" s="7"/>
      <c r="E145" s="6"/>
      <c r="F145" s="45" t="s">
        <v>308</v>
      </c>
      <c r="G145" s="17" t="s">
        <v>3839</v>
      </c>
      <c r="H145" s="16" t="s">
        <v>3846</v>
      </c>
      <c r="I145" s="15">
        <v>0</v>
      </c>
      <c r="J145" s="15">
        <v>1841</v>
      </c>
      <c r="K145" s="14" t="s">
        <v>906</v>
      </c>
      <c r="L145" s="13" t="s">
        <v>18</v>
      </c>
      <c r="M145" s="12" t="s">
        <v>3843</v>
      </c>
      <c r="N145" s="11" t="s">
        <v>3844</v>
      </c>
      <c r="O145" s="10">
        <v>28177</v>
      </c>
      <c r="P145" s="34"/>
      <c r="Q145" s="35"/>
    </row>
    <row r="146" spans="1:17" x14ac:dyDescent="0.3">
      <c r="A146" t="s">
        <v>4031</v>
      </c>
      <c r="B146" s="9" t="str">
        <f t="shared" si="4"/>
        <v/>
      </c>
      <c r="C146" s="8" t="str">
        <f t="shared" si="5"/>
        <v>◄</v>
      </c>
      <c r="D146" s="7"/>
      <c r="E146" s="6"/>
      <c r="F146" s="45" t="s">
        <v>1013</v>
      </c>
      <c r="G146" s="17" t="s">
        <v>3839</v>
      </c>
      <c r="H146" s="16" t="s">
        <v>4381</v>
      </c>
      <c r="I146" s="15" t="s">
        <v>4107</v>
      </c>
      <c r="J146" s="15" t="s">
        <v>3841</v>
      </c>
      <c r="K146" s="14" t="s">
        <v>50</v>
      </c>
      <c r="L146" s="13" t="s">
        <v>4319</v>
      </c>
      <c r="M146" s="12" t="s">
        <v>3843</v>
      </c>
      <c r="N146" s="11" t="s">
        <v>50</v>
      </c>
      <c r="O146" s="10">
        <v>28177</v>
      </c>
      <c r="P146" s="34"/>
      <c r="Q146" s="35"/>
    </row>
    <row r="147" spans="1:17" ht="15" thickBot="1" x14ac:dyDescent="0.35">
      <c r="A147" t="s">
        <v>4031</v>
      </c>
      <c r="B147" s="9" t="str">
        <f t="shared" si="4"/>
        <v/>
      </c>
      <c r="C147" s="8" t="str">
        <f t="shared" si="5"/>
        <v>◄</v>
      </c>
      <c r="D147" s="7"/>
      <c r="E147" s="6"/>
      <c r="F147" s="45" t="s">
        <v>1013</v>
      </c>
      <c r="G147" s="17" t="s">
        <v>3839</v>
      </c>
      <c r="H147" s="16" t="s">
        <v>4382</v>
      </c>
      <c r="I147" s="15" t="s">
        <v>4107</v>
      </c>
      <c r="J147" s="15">
        <v>1841</v>
      </c>
      <c r="K147" s="14" t="s">
        <v>50</v>
      </c>
      <c r="L147" s="13" t="s">
        <v>4319</v>
      </c>
      <c r="M147" s="12" t="s">
        <v>3843</v>
      </c>
      <c r="N147" s="11" t="s">
        <v>50</v>
      </c>
      <c r="O147" s="10">
        <v>28177</v>
      </c>
      <c r="P147" s="38"/>
      <c r="Q147" s="39"/>
    </row>
    <row r="148" spans="1:17" ht="28.8" x14ac:dyDescent="0.3">
      <c r="A148" t="s">
        <v>4031</v>
      </c>
      <c r="B148" s="9" t="str">
        <f t="shared" si="4"/>
        <v/>
      </c>
      <c r="C148" s="8" t="str">
        <f t="shared" si="5"/>
        <v>◄</v>
      </c>
      <c r="D148" s="7"/>
      <c r="E148" s="6"/>
      <c r="F148" s="46" t="s">
        <v>311</v>
      </c>
      <c r="G148" s="113" t="s">
        <v>3847</v>
      </c>
      <c r="H148" s="16" t="s">
        <v>3848</v>
      </c>
      <c r="I148" s="15">
        <v>0</v>
      </c>
      <c r="J148" s="15">
        <v>1842</v>
      </c>
      <c r="K148" s="14" t="s">
        <v>64</v>
      </c>
      <c r="L148" s="13" t="s">
        <v>18</v>
      </c>
      <c r="M148" s="12" t="s">
        <v>3849</v>
      </c>
      <c r="N148" s="11" t="s">
        <v>3850</v>
      </c>
      <c r="O148" s="10">
        <v>28198</v>
      </c>
      <c r="P148" s="32" t="s">
        <v>3851</v>
      </c>
      <c r="Q148" s="33" t="s">
        <v>3542</v>
      </c>
    </row>
    <row r="149" spans="1:17" ht="28.8" x14ac:dyDescent="0.3">
      <c r="A149" t="s">
        <v>4031</v>
      </c>
      <c r="B149" s="9" t="str">
        <f t="shared" si="4"/>
        <v/>
      </c>
      <c r="C149" s="8" t="str">
        <f t="shared" si="5"/>
        <v>◄</v>
      </c>
      <c r="D149" s="7"/>
      <c r="E149" s="6"/>
      <c r="F149" s="45" t="s">
        <v>312</v>
      </c>
      <c r="G149" s="113" t="s">
        <v>3847</v>
      </c>
      <c r="H149" s="16" t="s">
        <v>3852</v>
      </c>
      <c r="I149" s="15" t="s">
        <v>3853</v>
      </c>
      <c r="J149" s="15">
        <v>1842</v>
      </c>
      <c r="K149" s="14">
        <v>0</v>
      </c>
      <c r="L149" s="13" t="s">
        <v>18</v>
      </c>
      <c r="M149" s="12" t="s">
        <v>3849</v>
      </c>
      <c r="N149" s="11" t="s">
        <v>3850</v>
      </c>
      <c r="O149" s="10">
        <v>28198</v>
      </c>
      <c r="P149" s="34"/>
      <c r="Q149" s="35"/>
    </row>
    <row r="150" spans="1:17" ht="29.4" thickBot="1" x14ac:dyDescent="0.35">
      <c r="A150" t="s">
        <v>4031</v>
      </c>
      <c r="B150" s="9" t="str">
        <f t="shared" si="4"/>
        <v/>
      </c>
      <c r="C150" s="8" t="str">
        <f t="shared" si="5"/>
        <v>◄</v>
      </c>
      <c r="D150" s="7"/>
      <c r="E150" s="6"/>
      <c r="F150" s="45" t="s">
        <v>313</v>
      </c>
      <c r="G150" s="113" t="s">
        <v>3847</v>
      </c>
      <c r="H150" s="16" t="s">
        <v>4383</v>
      </c>
      <c r="I150" s="15" t="s">
        <v>4107</v>
      </c>
      <c r="J150" s="15">
        <v>1842</v>
      </c>
      <c r="K150" s="14" t="s">
        <v>50</v>
      </c>
      <c r="L150" s="13" t="s">
        <v>4319</v>
      </c>
      <c r="M150" s="12" t="s">
        <v>3849</v>
      </c>
      <c r="N150" s="11" t="s">
        <v>50</v>
      </c>
      <c r="O150" s="10">
        <v>28198</v>
      </c>
      <c r="P150" s="34"/>
      <c r="Q150" s="35"/>
    </row>
    <row r="151" spans="1:17" x14ac:dyDescent="0.3">
      <c r="A151" t="s">
        <v>4031</v>
      </c>
      <c r="B151" s="9" t="str">
        <f t="shared" si="4"/>
        <v/>
      </c>
      <c r="C151" s="8" t="str">
        <f t="shared" si="5"/>
        <v>◄</v>
      </c>
      <c r="D151" s="7"/>
      <c r="E151" s="6"/>
      <c r="F151" s="46" t="s">
        <v>322</v>
      </c>
      <c r="G151" s="17" t="s">
        <v>3854</v>
      </c>
      <c r="H151" s="16" t="s">
        <v>3855</v>
      </c>
      <c r="I151" s="15">
        <v>0</v>
      </c>
      <c r="J151" s="15" t="s">
        <v>3856</v>
      </c>
      <c r="K151" s="14" t="s">
        <v>64</v>
      </c>
      <c r="L151" s="13" t="s">
        <v>18</v>
      </c>
      <c r="M151" s="12" t="s">
        <v>3857</v>
      </c>
      <c r="N151" s="11" t="s">
        <v>3858</v>
      </c>
      <c r="O151" s="10">
        <v>28205</v>
      </c>
      <c r="P151" s="32" t="s">
        <v>3859</v>
      </c>
      <c r="Q151" s="33">
        <v>0</v>
      </c>
    </row>
    <row r="152" spans="1:17" x14ac:dyDescent="0.3">
      <c r="A152" t="s">
        <v>4031</v>
      </c>
      <c r="B152" s="9" t="str">
        <f t="shared" si="4"/>
        <v/>
      </c>
      <c r="C152" s="8" t="str">
        <f t="shared" si="5"/>
        <v>◄</v>
      </c>
      <c r="D152" s="7"/>
      <c r="E152" s="6"/>
      <c r="F152" s="45" t="s">
        <v>323</v>
      </c>
      <c r="G152" s="17" t="s">
        <v>3854</v>
      </c>
      <c r="H152" s="16" t="s">
        <v>3860</v>
      </c>
      <c r="I152" s="15">
        <v>0</v>
      </c>
      <c r="J152" s="15">
        <v>1844</v>
      </c>
      <c r="K152" s="14" t="s">
        <v>64</v>
      </c>
      <c r="L152" s="13" t="s">
        <v>18</v>
      </c>
      <c r="M152" s="12" t="s">
        <v>3857</v>
      </c>
      <c r="N152" s="11" t="s">
        <v>3858</v>
      </c>
      <c r="O152" s="10">
        <v>28205</v>
      </c>
      <c r="P152" s="34"/>
      <c r="Q152" s="35"/>
    </row>
    <row r="153" spans="1:17" ht="15" thickBot="1" x14ac:dyDescent="0.35">
      <c r="A153" t="s">
        <v>4031</v>
      </c>
      <c r="B153" s="9" t="str">
        <f t="shared" si="4"/>
        <v/>
      </c>
      <c r="C153" s="8" t="str">
        <f t="shared" si="5"/>
        <v>◄</v>
      </c>
      <c r="D153" s="7"/>
      <c r="E153" s="6"/>
      <c r="F153" s="45" t="s">
        <v>324</v>
      </c>
      <c r="G153" s="17" t="s">
        <v>3854</v>
      </c>
      <c r="H153" s="16" t="s">
        <v>3861</v>
      </c>
      <c r="I153" s="15">
        <v>0</v>
      </c>
      <c r="J153" s="15">
        <v>1845</v>
      </c>
      <c r="K153" s="14" t="s">
        <v>64</v>
      </c>
      <c r="L153" s="13" t="s">
        <v>18</v>
      </c>
      <c r="M153" s="12" t="s">
        <v>3857</v>
      </c>
      <c r="N153" s="11" t="s">
        <v>3858</v>
      </c>
      <c r="O153" s="10">
        <v>28205</v>
      </c>
      <c r="P153" s="34"/>
      <c r="Q153" s="35"/>
    </row>
    <row r="154" spans="1:17" x14ac:dyDescent="0.3">
      <c r="A154" t="s">
        <v>4031</v>
      </c>
      <c r="B154" s="9" t="str">
        <f t="shared" si="4"/>
        <v/>
      </c>
      <c r="C154" s="8" t="str">
        <f t="shared" si="5"/>
        <v>◄</v>
      </c>
      <c r="D154" s="7"/>
      <c r="E154" s="6"/>
      <c r="F154" s="46" t="s">
        <v>331</v>
      </c>
      <c r="G154" s="17" t="s">
        <v>3854</v>
      </c>
      <c r="H154" s="16" t="s">
        <v>3862</v>
      </c>
      <c r="I154" s="15">
        <v>0</v>
      </c>
      <c r="J154" s="15">
        <v>1846</v>
      </c>
      <c r="K154" s="14" t="s">
        <v>64</v>
      </c>
      <c r="L154" s="13" t="s">
        <v>18</v>
      </c>
      <c r="M154" s="12" t="s">
        <v>3857</v>
      </c>
      <c r="N154" s="11" t="s">
        <v>3858</v>
      </c>
      <c r="O154" s="10">
        <v>28205</v>
      </c>
      <c r="P154" s="32" t="s">
        <v>3859</v>
      </c>
      <c r="Q154" s="33" t="s">
        <v>318</v>
      </c>
    </row>
    <row r="155" spans="1:17" x14ac:dyDescent="0.3">
      <c r="A155" t="s">
        <v>4031</v>
      </c>
      <c r="B155" s="9" t="str">
        <f t="shared" si="4"/>
        <v/>
      </c>
      <c r="C155" s="8" t="str">
        <f t="shared" si="5"/>
        <v>◄</v>
      </c>
      <c r="D155" s="7"/>
      <c r="E155" s="6"/>
      <c r="F155" s="45" t="s">
        <v>332</v>
      </c>
      <c r="G155" s="17" t="s">
        <v>3854</v>
      </c>
      <c r="H155" s="16" t="s">
        <v>3863</v>
      </c>
      <c r="I155" s="15">
        <v>0</v>
      </c>
      <c r="J155" s="15">
        <v>1847</v>
      </c>
      <c r="K155" s="14" t="s">
        <v>64</v>
      </c>
      <c r="L155" s="13" t="s">
        <v>18</v>
      </c>
      <c r="M155" s="12" t="s">
        <v>3857</v>
      </c>
      <c r="N155" s="11" t="s">
        <v>3858</v>
      </c>
      <c r="O155" s="10">
        <v>28205</v>
      </c>
      <c r="P155" s="34"/>
      <c r="Q155" s="35"/>
    </row>
    <row r="156" spans="1:17" ht="15" thickBot="1" x14ac:dyDescent="0.35">
      <c r="A156" t="s">
        <v>4031</v>
      </c>
      <c r="B156" s="9" t="str">
        <f t="shared" si="4"/>
        <v/>
      </c>
      <c r="C156" s="8" t="str">
        <f t="shared" si="5"/>
        <v>◄</v>
      </c>
      <c r="D156" s="7"/>
      <c r="E156" s="6"/>
      <c r="F156" s="45" t="s">
        <v>333</v>
      </c>
      <c r="G156" s="17" t="s">
        <v>3854</v>
      </c>
      <c r="H156" s="16" t="s">
        <v>3864</v>
      </c>
      <c r="I156" s="15">
        <v>0</v>
      </c>
      <c r="J156" s="15">
        <v>1848</v>
      </c>
      <c r="K156" s="14" t="s">
        <v>64</v>
      </c>
      <c r="L156" s="13" t="s">
        <v>18</v>
      </c>
      <c r="M156" s="12" t="s">
        <v>3857</v>
      </c>
      <c r="N156" s="11" t="s">
        <v>3858</v>
      </c>
      <c r="O156" s="10">
        <v>28205</v>
      </c>
      <c r="P156" s="34"/>
      <c r="Q156" s="35"/>
    </row>
    <row r="157" spans="1:17" x14ac:dyDescent="0.3">
      <c r="A157" t="s">
        <v>4031</v>
      </c>
      <c r="B157" s="9" t="str">
        <f t="shared" si="4"/>
        <v/>
      </c>
      <c r="C157" s="8" t="str">
        <f t="shared" si="5"/>
        <v>◄</v>
      </c>
      <c r="D157" s="7"/>
      <c r="E157" s="6"/>
      <c r="F157" s="46" t="s">
        <v>340</v>
      </c>
      <c r="G157" s="17" t="s">
        <v>3854</v>
      </c>
      <c r="H157" s="16" t="s">
        <v>4384</v>
      </c>
      <c r="I157" s="15" t="s">
        <v>4107</v>
      </c>
      <c r="J157" s="15" t="s">
        <v>3856</v>
      </c>
      <c r="K157" s="14" t="s">
        <v>50</v>
      </c>
      <c r="L157" s="13" t="s">
        <v>4319</v>
      </c>
      <c r="M157" s="12" t="s">
        <v>3857</v>
      </c>
      <c r="N157" s="11" t="s">
        <v>50</v>
      </c>
      <c r="O157" s="10">
        <v>28205</v>
      </c>
      <c r="P157" s="32" t="s">
        <v>3859</v>
      </c>
      <c r="Q157" s="33">
        <v>0</v>
      </c>
    </row>
    <row r="158" spans="1:17" x14ac:dyDescent="0.3">
      <c r="A158" t="s">
        <v>4031</v>
      </c>
      <c r="B158" s="9" t="str">
        <f t="shared" si="4"/>
        <v/>
      </c>
      <c r="C158" s="8" t="str">
        <f t="shared" si="5"/>
        <v>◄</v>
      </c>
      <c r="D158" s="7"/>
      <c r="E158" s="6"/>
      <c r="F158" s="45" t="s">
        <v>341</v>
      </c>
      <c r="G158" s="17" t="s">
        <v>3854</v>
      </c>
      <c r="H158" s="16" t="s">
        <v>4385</v>
      </c>
      <c r="I158" s="15" t="s">
        <v>4107</v>
      </c>
      <c r="J158" s="15">
        <v>1844</v>
      </c>
      <c r="K158" s="14" t="s">
        <v>50</v>
      </c>
      <c r="L158" s="13" t="s">
        <v>4319</v>
      </c>
      <c r="M158" s="12" t="s">
        <v>3857</v>
      </c>
      <c r="N158" s="11" t="s">
        <v>50</v>
      </c>
      <c r="O158" s="10">
        <v>28205</v>
      </c>
      <c r="P158" s="34"/>
      <c r="Q158" s="35"/>
    </row>
    <row r="159" spans="1:17" ht="15" thickBot="1" x14ac:dyDescent="0.35">
      <c r="A159" t="s">
        <v>4031</v>
      </c>
      <c r="B159" s="9" t="str">
        <f t="shared" si="4"/>
        <v/>
      </c>
      <c r="C159" s="8" t="str">
        <f t="shared" si="5"/>
        <v>◄</v>
      </c>
      <c r="D159" s="7"/>
      <c r="E159" s="6"/>
      <c r="F159" s="45" t="s">
        <v>1026</v>
      </c>
      <c r="G159" s="17" t="s">
        <v>3854</v>
      </c>
      <c r="H159" s="16" t="s">
        <v>4386</v>
      </c>
      <c r="I159" s="15" t="s">
        <v>4107</v>
      </c>
      <c r="J159" s="15">
        <v>1845</v>
      </c>
      <c r="K159" s="14" t="s">
        <v>50</v>
      </c>
      <c r="L159" s="13" t="s">
        <v>4319</v>
      </c>
      <c r="M159" s="12" t="s">
        <v>3857</v>
      </c>
      <c r="N159" s="11" t="s">
        <v>50</v>
      </c>
      <c r="O159" s="10">
        <v>28205</v>
      </c>
      <c r="P159" s="34"/>
      <c r="Q159" s="35"/>
    </row>
    <row r="160" spans="1:17" x14ac:dyDescent="0.3">
      <c r="A160" t="s">
        <v>4031</v>
      </c>
      <c r="B160" s="9" t="str">
        <f t="shared" si="4"/>
        <v/>
      </c>
      <c r="C160" s="8" t="str">
        <f t="shared" si="5"/>
        <v>◄</v>
      </c>
      <c r="D160" s="7"/>
      <c r="E160" s="6"/>
      <c r="F160" s="46" t="s">
        <v>347</v>
      </c>
      <c r="G160" s="17" t="s">
        <v>3854</v>
      </c>
      <c r="H160" s="16" t="s">
        <v>4387</v>
      </c>
      <c r="I160" s="15" t="s">
        <v>4107</v>
      </c>
      <c r="J160" s="15">
        <v>1846</v>
      </c>
      <c r="K160" s="14" t="s">
        <v>50</v>
      </c>
      <c r="L160" s="13" t="s">
        <v>4319</v>
      </c>
      <c r="M160" s="12" t="s">
        <v>3857</v>
      </c>
      <c r="N160" s="11" t="s">
        <v>50</v>
      </c>
      <c r="O160" s="10">
        <v>28205</v>
      </c>
      <c r="P160" s="32" t="s">
        <v>3859</v>
      </c>
      <c r="Q160" s="33" t="s">
        <v>318</v>
      </c>
    </row>
    <row r="161" spans="1:17" x14ac:dyDescent="0.3">
      <c r="A161" t="s">
        <v>4031</v>
      </c>
      <c r="B161" s="9" t="str">
        <f t="shared" si="4"/>
        <v/>
      </c>
      <c r="C161" s="8" t="str">
        <f t="shared" si="5"/>
        <v>◄</v>
      </c>
      <c r="D161" s="7"/>
      <c r="E161" s="6"/>
      <c r="F161" s="45" t="s">
        <v>348</v>
      </c>
      <c r="G161" s="17" t="s">
        <v>3854</v>
      </c>
      <c r="H161" s="16" t="s">
        <v>4388</v>
      </c>
      <c r="I161" s="15" t="s">
        <v>4107</v>
      </c>
      <c r="J161" s="15">
        <v>1847</v>
      </c>
      <c r="K161" s="14" t="s">
        <v>50</v>
      </c>
      <c r="L161" s="13" t="s">
        <v>4319</v>
      </c>
      <c r="M161" s="12" t="s">
        <v>3857</v>
      </c>
      <c r="N161" s="11" t="s">
        <v>50</v>
      </c>
      <c r="O161" s="10">
        <v>28205</v>
      </c>
      <c r="P161" s="34"/>
      <c r="Q161" s="35"/>
    </row>
    <row r="162" spans="1:17" ht="15" thickBot="1" x14ac:dyDescent="0.35">
      <c r="A162" t="s">
        <v>4031</v>
      </c>
      <c r="B162" s="9" t="str">
        <f t="shared" si="4"/>
        <v/>
      </c>
      <c r="C162" s="8" t="str">
        <f t="shared" si="5"/>
        <v>◄</v>
      </c>
      <c r="D162" s="7"/>
      <c r="E162" s="6"/>
      <c r="F162" s="45" t="s">
        <v>349</v>
      </c>
      <c r="G162" s="17" t="s">
        <v>3854</v>
      </c>
      <c r="H162" s="16" t="s">
        <v>4389</v>
      </c>
      <c r="I162" s="15" t="s">
        <v>4107</v>
      </c>
      <c r="J162" s="15">
        <v>1848</v>
      </c>
      <c r="K162" s="14" t="s">
        <v>50</v>
      </c>
      <c r="L162" s="13" t="s">
        <v>4319</v>
      </c>
      <c r="M162" s="12" t="s">
        <v>3857</v>
      </c>
      <c r="N162" s="11" t="s">
        <v>50</v>
      </c>
      <c r="O162" s="10">
        <v>28205</v>
      </c>
      <c r="P162" s="34"/>
      <c r="Q162" s="35"/>
    </row>
    <row r="163" spans="1:17" x14ac:dyDescent="0.3">
      <c r="A163" t="s">
        <v>4031</v>
      </c>
      <c r="B163" s="9" t="str">
        <f t="shared" si="4"/>
        <v/>
      </c>
      <c r="C163" s="8" t="str">
        <f t="shared" si="5"/>
        <v>◄</v>
      </c>
      <c r="D163" s="7"/>
      <c r="E163" s="6"/>
      <c r="F163" s="46" t="s">
        <v>356</v>
      </c>
      <c r="G163" s="17" t="s">
        <v>3865</v>
      </c>
      <c r="H163" s="16" t="s">
        <v>3866</v>
      </c>
      <c r="I163" s="15" t="s">
        <v>28</v>
      </c>
      <c r="J163" s="15" t="s">
        <v>3867</v>
      </c>
      <c r="K163" s="14" t="s">
        <v>3868</v>
      </c>
      <c r="L163" s="13" t="s">
        <v>18</v>
      </c>
      <c r="M163" s="12" t="s">
        <v>3869</v>
      </c>
      <c r="N163" s="11" t="s">
        <v>3870</v>
      </c>
      <c r="O163" s="10">
        <v>28212</v>
      </c>
      <c r="P163" s="32" t="s">
        <v>3871</v>
      </c>
      <c r="Q163" s="33" t="s">
        <v>3542</v>
      </c>
    </row>
    <row r="164" spans="1:17" x14ac:dyDescent="0.3">
      <c r="A164" t="s">
        <v>4031</v>
      </c>
      <c r="B164" s="9" t="str">
        <f t="shared" si="4"/>
        <v/>
      </c>
      <c r="C164" s="8" t="str">
        <f t="shared" si="5"/>
        <v>◄</v>
      </c>
      <c r="D164" s="7"/>
      <c r="E164" s="6"/>
      <c r="F164" s="45" t="s">
        <v>357</v>
      </c>
      <c r="G164" s="17" t="s">
        <v>3865</v>
      </c>
      <c r="H164" s="16" t="s">
        <v>3874</v>
      </c>
      <c r="I164" s="15" t="s">
        <v>16</v>
      </c>
      <c r="J164" s="15" t="s">
        <v>3867</v>
      </c>
      <c r="K164" s="14" t="s">
        <v>906</v>
      </c>
      <c r="L164" s="13" t="s">
        <v>18</v>
      </c>
      <c r="M164" s="12" t="s">
        <v>3869</v>
      </c>
      <c r="N164" s="11" t="s">
        <v>3870</v>
      </c>
      <c r="O164" s="10">
        <v>28212</v>
      </c>
      <c r="P164" s="34"/>
      <c r="Q164" s="35"/>
    </row>
    <row r="165" spans="1:17" x14ac:dyDescent="0.3">
      <c r="A165" t="s">
        <v>4031</v>
      </c>
      <c r="B165" s="9" t="str">
        <f t="shared" si="4"/>
        <v/>
      </c>
      <c r="C165" s="8" t="str">
        <f t="shared" si="5"/>
        <v>◄</v>
      </c>
      <c r="D165" s="7"/>
      <c r="E165" s="6"/>
      <c r="F165" s="45" t="s">
        <v>358</v>
      </c>
      <c r="G165" s="17" t="s">
        <v>3865</v>
      </c>
      <c r="H165" s="16" t="s">
        <v>4390</v>
      </c>
      <c r="I165" s="15" t="s">
        <v>4107</v>
      </c>
      <c r="J165" s="15" t="s">
        <v>3867</v>
      </c>
      <c r="K165" s="14" t="s">
        <v>50</v>
      </c>
      <c r="L165" s="13" t="s">
        <v>4319</v>
      </c>
      <c r="M165" s="12" t="s">
        <v>3869</v>
      </c>
      <c r="N165" s="11" t="s">
        <v>50</v>
      </c>
      <c r="O165" s="10">
        <v>28212</v>
      </c>
      <c r="P165" s="34"/>
      <c r="Q165" s="35"/>
    </row>
    <row r="166" spans="1:17" ht="15" thickBot="1" x14ac:dyDescent="0.35">
      <c r="A166" t="s">
        <v>4031</v>
      </c>
      <c r="B166" s="9" t="str">
        <f t="shared" si="4"/>
        <v/>
      </c>
      <c r="C166" s="8" t="str">
        <f t="shared" si="5"/>
        <v>◄</v>
      </c>
      <c r="D166" s="7"/>
      <c r="E166" s="6"/>
      <c r="F166" s="46" t="s">
        <v>356</v>
      </c>
      <c r="G166" s="17" t="s">
        <v>3865</v>
      </c>
      <c r="H166" s="16" t="s">
        <v>3872</v>
      </c>
      <c r="I166" s="15" t="s">
        <v>3873</v>
      </c>
      <c r="J166" s="15" t="s">
        <v>3867</v>
      </c>
      <c r="K166" s="14" t="s">
        <v>3868</v>
      </c>
      <c r="L166" s="13" t="s">
        <v>18</v>
      </c>
      <c r="M166" s="12" t="s">
        <v>3869</v>
      </c>
      <c r="N166" s="11" t="s">
        <v>3870</v>
      </c>
      <c r="O166" s="10">
        <v>28212</v>
      </c>
      <c r="P166" s="36"/>
      <c r="Q166" s="37"/>
    </row>
    <row r="167" spans="1:17" x14ac:dyDescent="0.3">
      <c r="A167" t="s">
        <v>4031</v>
      </c>
      <c r="B167" s="9" t="str">
        <f t="shared" si="4"/>
        <v/>
      </c>
      <c r="C167" s="8" t="str">
        <f t="shared" si="5"/>
        <v>◄</v>
      </c>
      <c r="D167" s="7"/>
      <c r="E167" s="6"/>
      <c r="F167" s="46" t="s">
        <v>362</v>
      </c>
      <c r="G167" s="17" t="s">
        <v>3875</v>
      </c>
      <c r="H167" s="16" t="s">
        <v>3876</v>
      </c>
      <c r="I167" s="15">
        <v>0</v>
      </c>
      <c r="J167" s="15" t="s">
        <v>3877</v>
      </c>
      <c r="K167" s="14" t="s">
        <v>64</v>
      </c>
      <c r="L167" s="13" t="s">
        <v>18</v>
      </c>
      <c r="M167" s="12" t="s">
        <v>3835</v>
      </c>
      <c r="N167" s="11" t="s">
        <v>3878</v>
      </c>
      <c r="O167" s="10">
        <v>28233</v>
      </c>
      <c r="P167" s="32" t="s">
        <v>3837</v>
      </c>
      <c r="Q167" s="33">
        <v>0</v>
      </c>
    </row>
    <row r="168" spans="1:17" x14ac:dyDescent="0.3">
      <c r="A168" t="s">
        <v>4031</v>
      </c>
      <c r="B168" s="9" t="str">
        <f t="shared" si="4"/>
        <v/>
      </c>
      <c r="C168" s="8" t="str">
        <f t="shared" si="5"/>
        <v>◄</v>
      </c>
      <c r="D168" s="7"/>
      <c r="E168" s="6"/>
      <c r="F168" s="45" t="s">
        <v>363</v>
      </c>
      <c r="G168" s="17" t="s">
        <v>3875</v>
      </c>
      <c r="H168" s="16" t="s">
        <v>3879</v>
      </c>
      <c r="I168" s="15">
        <v>0</v>
      </c>
      <c r="J168" s="15" t="s">
        <v>3877</v>
      </c>
      <c r="K168" s="14" t="s">
        <v>50</v>
      </c>
      <c r="L168" s="13" t="s">
        <v>70</v>
      </c>
      <c r="M168" s="12" t="s">
        <v>3835</v>
      </c>
      <c r="N168" s="11" t="s">
        <v>50</v>
      </c>
      <c r="O168" s="10">
        <v>28233</v>
      </c>
      <c r="P168" s="34"/>
      <c r="Q168" s="35"/>
    </row>
    <row r="169" spans="1:17" ht="15" thickBot="1" x14ac:dyDescent="0.35">
      <c r="A169" t="s">
        <v>4031</v>
      </c>
      <c r="B169" s="9" t="str">
        <f t="shared" si="4"/>
        <v/>
      </c>
      <c r="C169" s="8" t="str">
        <f t="shared" si="5"/>
        <v>◄</v>
      </c>
      <c r="D169" s="7"/>
      <c r="E169" s="6"/>
      <c r="F169" s="45" t="s">
        <v>364</v>
      </c>
      <c r="G169" s="17" t="s">
        <v>3875</v>
      </c>
      <c r="H169" s="16" t="s">
        <v>4391</v>
      </c>
      <c r="I169" s="15" t="s">
        <v>4107</v>
      </c>
      <c r="J169" s="15" t="s">
        <v>3877</v>
      </c>
      <c r="K169" s="14" t="s">
        <v>50</v>
      </c>
      <c r="L169" s="13" t="s">
        <v>4319</v>
      </c>
      <c r="M169" s="12" t="s">
        <v>3835</v>
      </c>
      <c r="N169" s="11" t="s">
        <v>50</v>
      </c>
      <c r="O169" s="10">
        <v>28233</v>
      </c>
      <c r="P169" s="34"/>
      <c r="Q169" s="35"/>
    </row>
    <row r="170" spans="1:17" x14ac:dyDescent="0.3">
      <c r="A170" t="s">
        <v>4031</v>
      </c>
      <c r="B170" s="9" t="str">
        <f t="shared" si="4"/>
        <v/>
      </c>
      <c r="C170" s="8" t="str">
        <f t="shared" si="5"/>
        <v>◄</v>
      </c>
      <c r="D170" s="7"/>
      <c r="E170" s="6"/>
      <c r="F170" s="46" t="s">
        <v>368</v>
      </c>
      <c r="G170" s="17" t="s">
        <v>3880</v>
      </c>
      <c r="H170" s="16" t="s">
        <v>3881</v>
      </c>
      <c r="I170" s="15">
        <v>0</v>
      </c>
      <c r="J170" s="15">
        <v>1851</v>
      </c>
      <c r="K170" s="14" t="s">
        <v>64</v>
      </c>
      <c r="L170" s="13" t="s">
        <v>18</v>
      </c>
      <c r="M170" s="12" t="s">
        <v>3882</v>
      </c>
      <c r="N170" s="11" t="s">
        <v>3883</v>
      </c>
      <c r="O170" s="10">
        <v>28233</v>
      </c>
      <c r="P170" s="32" t="s">
        <v>3837</v>
      </c>
      <c r="Q170" s="33">
        <v>0</v>
      </c>
    </row>
    <row r="171" spans="1:17" x14ac:dyDescent="0.3">
      <c r="A171" t="s">
        <v>4031</v>
      </c>
      <c r="B171" s="9" t="str">
        <f t="shared" si="4"/>
        <v/>
      </c>
      <c r="C171" s="8" t="str">
        <f t="shared" si="5"/>
        <v>◄</v>
      </c>
      <c r="D171" s="7"/>
      <c r="E171" s="6"/>
      <c r="F171" s="45" t="s">
        <v>369</v>
      </c>
      <c r="G171" s="17" t="s">
        <v>3880</v>
      </c>
      <c r="H171" s="16" t="s">
        <v>3884</v>
      </c>
      <c r="I171" s="15">
        <v>0</v>
      </c>
      <c r="J171" s="15">
        <v>1851</v>
      </c>
      <c r="K171" s="14" t="s">
        <v>50</v>
      </c>
      <c r="L171" s="13" t="s">
        <v>70</v>
      </c>
      <c r="M171" s="12" t="s">
        <v>3882</v>
      </c>
      <c r="N171" s="11" t="s">
        <v>50</v>
      </c>
      <c r="O171" s="10">
        <v>28233</v>
      </c>
      <c r="P171" s="34"/>
      <c r="Q171" s="35"/>
    </row>
    <row r="172" spans="1:17" ht="15" thickBot="1" x14ac:dyDescent="0.35">
      <c r="A172" t="s">
        <v>4031</v>
      </c>
      <c r="B172" s="9" t="str">
        <f t="shared" si="4"/>
        <v/>
      </c>
      <c r="C172" s="8" t="str">
        <f t="shared" si="5"/>
        <v>◄</v>
      </c>
      <c r="D172" s="7"/>
      <c r="E172" s="6"/>
      <c r="F172" s="45" t="s">
        <v>370</v>
      </c>
      <c r="G172" s="17" t="s">
        <v>3880</v>
      </c>
      <c r="H172" s="16" t="s">
        <v>4392</v>
      </c>
      <c r="I172" s="15" t="s">
        <v>4107</v>
      </c>
      <c r="J172" s="15">
        <v>1851</v>
      </c>
      <c r="K172" s="14" t="s">
        <v>50</v>
      </c>
      <c r="L172" s="13" t="s">
        <v>4319</v>
      </c>
      <c r="M172" s="12" t="s">
        <v>3882</v>
      </c>
      <c r="N172" s="11" t="s">
        <v>50</v>
      </c>
      <c r="O172" s="10">
        <v>28233</v>
      </c>
      <c r="P172" s="34"/>
      <c r="Q172" s="35"/>
    </row>
    <row r="173" spans="1:17" x14ac:dyDescent="0.3">
      <c r="A173" t="s">
        <v>4031</v>
      </c>
      <c r="B173" s="9" t="str">
        <f t="shared" si="4"/>
        <v/>
      </c>
      <c r="C173" s="8" t="str">
        <f t="shared" si="5"/>
        <v>◄</v>
      </c>
      <c r="D173" s="7"/>
      <c r="E173" s="6"/>
      <c r="F173" s="46" t="s">
        <v>374</v>
      </c>
      <c r="G173" s="17" t="s">
        <v>3885</v>
      </c>
      <c r="H173" s="16" t="s">
        <v>3886</v>
      </c>
      <c r="I173" s="15" t="s">
        <v>1076</v>
      </c>
      <c r="J173" s="15" t="s">
        <v>3887</v>
      </c>
      <c r="K173" s="14" t="s">
        <v>3888</v>
      </c>
      <c r="L173" s="13" t="s">
        <v>18</v>
      </c>
      <c r="M173" s="12" t="s">
        <v>3889</v>
      </c>
      <c r="N173" s="11" t="s">
        <v>3890</v>
      </c>
      <c r="O173" s="10">
        <v>45772</v>
      </c>
      <c r="P173" s="32" t="s">
        <v>3891</v>
      </c>
      <c r="Q173" s="33">
        <v>0</v>
      </c>
    </row>
    <row r="174" spans="1:17" x14ac:dyDescent="0.3">
      <c r="A174" t="s">
        <v>4031</v>
      </c>
      <c r="B174" s="9" t="str">
        <f t="shared" si="4"/>
        <v/>
      </c>
      <c r="C174" s="8" t="str">
        <f t="shared" si="5"/>
        <v>◄</v>
      </c>
      <c r="D174" s="7"/>
      <c r="E174" s="6"/>
      <c r="F174" s="45" t="s">
        <v>375</v>
      </c>
      <c r="G174" s="17" t="s">
        <v>3885</v>
      </c>
      <c r="H174" s="16" t="s">
        <v>3892</v>
      </c>
      <c r="I174" s="15" t="s">
        <v>4061</v>
      </c>
      <c r="J174" s="15" t="s">
        <v>3887</v>
      </c>
      <c r="K174" s="14" t="s">
        <v>64</v>
      </c>
      <c r="L174" s="13" t="s">
        <v>18</v>
      </c>
      <c r="M174" s="12" t="s">
        <v>3889</v>
      </c>
      <c r="N174" s="11">
        <v>28491</v>
      </c>
      <c r="O174" s="10">
        <v>45772</v>
      </c>
      <c r="P174" s="34"/>
      <c r="Q174" s="35"/>
    </row>
    <row r="175" spans="1:17" ht="15" thickBot="1" x14ac:dyDescent="0.35">
      <c r="A175" t="s">
        <v>4031</v>
      </c>
      <c r="B175" s="9" t="str">
        <f t="shared" si="4"/>
        <v/>
      </c>
      <c r="C175" s="8" t="str">
        <f t="shared" si="5"/>
        <v>◄</v>
      </c>
      <c r="D175" s="7"/>
      <c r="E175" s="6"/>
      <c r="F175" s="45" t="s">
        <v>376</v>
      </c>
      <c r="G175" s="17" t="s">
        <v>3885</v>
      </c>
      <c r="H175" s="16" t="s">
        <v>4393</v>
      </c>
      <c r="I175" s="15" t="s">
        <v>4107</v>
      </c>
      <c r="J175" s="15" t="s">
        <v>3887</v>
      </c>
      <c r="K175" s="14" t="s">
        <v>50</v>
      </c>
      <c r="L175" s="13" t="s">
        <v>4319</v>
      </c>
      <c r="M175" s="12" t="s">
        <v>3889</v>
      </c>
      <c r="N175" s="11" t="s">
        <v>50</v>
      </c>
      <c r="O175" s="10">
        <v>45772</v>
      </c>
      <c r="P175" s="34"/>
      <c r="Q175" s="35"/>
    </row>
    <row r="176" spans="1:17" x14ac:dyDescent="0.3">
      <c r="A176" t="s">
        <v>4031</v>
      </c>
      <c r="B176" s="9" t="str">
        <f t="shared" si="4"/>
        <v/>
      </c>
      <c r="C176" s="8" t="str">
        <f t="shared" si="5"/>
        <v>◄</v>
      </c>
      <c r="D176" s="7"/>
      <c r="E176" s="6"/>
      <c r="F176" s="46" t="s">
        <v>380</v>
      </c>
      <c r="G176" s="17" t="s">
        <v>3893</v>
      </c>
      <c r="H176" s="16" t="s">
        <v>3894</v>
      </c>
      <c r="I176" s="15">
        <v>0</v>
      </c>
      <c r="J176" s="15" t="s">
        <v>3895</v>
      </c>
      <c r="K176" s="14" t="s">
        <v>3896</v>
      </c>
      <c r="L176" s="13" t="s">
        <v>18</v>
      </c>
      <c r="M176" s="12" t="s">
        <v>3897</v>
      </c>
      <c r="N176" s="11">
        <v>28254</v>
      </c>
      <c r="O176" s="10">
        <v>28254</v>
      </c>
      <c r="P176" s="32" t="s">
        <v>3898</v>
      </c>
      <c r="Q176" s="33">
        <v>0</v>
      </c>
    </row>
    <row r="177" spans="1:17" x14ac:dyDescent="0.3">
      <c r="A177" t="s">
        <v>4031</v>
      </c>
      <c r="B177" s="9" t="str">
        <f t="shared" si="4"/>
        <v/>
      </c>
      <c r="C177" s="8" t="str">
        <f t="shared" si="5"/>
        <v>◄</v>
      </c>
      <c r="D177" s="7"/>
      <c r="E177" s="6"/>
      <c r="F177" s="45" t="s">
        <v>381</v>
      </c>
      <c r="G177" s="17" t="s">
        <v>3893</v>
      </c>
      <c r="H177" s="16" t="s">
        <v>3899</v>
      </c>
      <c r="I177" s="15">
        <v>0</v>
      </c>
      <c r="J177" s="15">
        <v>1854</v>
      </c>
      <c r="K177" s="14" t="s">
        <v>1256</v>
      </c>
      <c r="L177" s="13" t="s">
        <v>18</v>
      </c>
      <c r="M177" s="12" t="s">
        <v>3897</v>
      </c>
      <c r="N177" s="11" t="s">
        <v>3900</v>
      </c>
      <c r="O177" s="10">
        <v>28254</v>
      </c>
      <c r="P177" s="34"/>
      <c r="Q177" s="35"/>
    </row>
    <row r="178" spans="1:17" x14ac:dyDescent="0.3">
      <c r="A178" t="s">
        <v>4031</v>
      </c>
      <c r="B178" s="9" t="str">
        <f t="shared" si="4"/>
        <v/>
      </c>
      <c r="C178" s="8" t="str">
        <f t="shared" si="5"/>
        <v>◄</v>
      </c>
      <c r="D178" s="7"/>
      <c r="E178" s="6"/>
      <c r="F178" s="45" t="s">
        <v>382</v>
      </c>
      <c r="G178" s="17" t="s">
        <v>3893</v>
      </c>
      <c r="H178" s="16" t="s">
        <v>4394</v>
      </c>
      <c r="I178" s="15" t="s">
        <v>4107</v>
      </c>
      <c r="J178" s="15" t="s">
        <v>3895</v>
      </c>
      <c r="K178" s="14" t="s">
        <v>50</v>
      </c>
      <c r="L178" s="13" t="s">
        <v>4319</v>
      </c>
      <c r="M178" s="12" t="s">
        <v>3897</v>
      </c>
      <c r="N178" s="11" t="s">
        <v>50</v>
      </c>
      <c r="O178" s="10">
        <v>28254</v>
      </c>
      <c r="P178" s="34"/>
      <c r="Q178" s="35"/>
    </row>
    <row r="179" spans="1:17" ht="15" thickBot="1" x14ac:dyDescent="0.35">
      <c r="A179" t="s">
        <v>4031</v>
      </c>
      <c r="B179" s="9" t="str">
        <f t="shared" si="4"/>
        <v/>
      </c>
      <c r="C179" s="8" t="str">
        <f t="shared" si="5"/>
        <v>◄</v>
      </c>
      <c r="D179" s="7"/>
      <c r="E179" s="6"/>
      <c r="F179" s="45" t="s">
        <v>382</v>
      </c>
      <c r="G179" s="17" t="s">
        <v>3893</v>
      </c>
      <c r="H179" s="16" t="s">
        <v>4395</v>
      </c>
      <c r="I179" s="15" t="s">
        <v>4107</v>
      </c>
      <c r="J179" s="15">
        <v>1854</v>
      </c>
      <c r="K179" s="14" t="s">
        <v>50</v>
      </c>
      <c r="L179" s="13" t="s">
        <v>4319</v>
      </c>
      <c r="M179" s="12" t="s">
        <v>3897</v>
      </c>
      <c r="N179" s="11" t="s">
        <v>50</v>
      </c>
      <c r="O179" s="10">
        <v>28254</v>
      </c>
      <c r="P179" s="38"/>
      <c r="Q179" s="39"/>
    </row>
    <row r="180" spans="1:17" x14ac:dyDescent="0.3">
      <c r="A180" t="s">
        <v>4031</v>
      </c>
      <c r="B180" s="9" t="str">
        <f t="shared" si="4"/>
        <v/>
      </c>
      <c r="C180" s="8" t="str">
        <f t="shared" si="5"/>
        <v>◄</v>
      </c>
      <c r="D180" s="7"/>
      <c r="E180" s="6"/>
      <c r="F180" s="46" t="s">
        <v>386</v>
      </c>
      <c r="G180" s="17" t="s">
        <v>3901</v>
      </c>
      <c r="H180" s="16" t="s">
        <v>3902</v>
      </c>
      <c r="I180" s="15">
        <v>0</v>
      </c>
      <c r="J180" s="15">
        <v>1855</v>
      </c>
      <c r="K180" s="14" t="s">
        <v>3903</v>
      </c>
      <c r="L180" s="13" t="s">
        <v>18</v>
      </c>
      <c r="M180" s="12" t="s">
        <v>3904</v>
      </c>
      <c r="N180" s="11" t="s">
        <v>3905</v>
      </c>
      <c r="O180" s="10">
        <v>28261</v>
      </c>
      <c r="P180" s="32" t="s">
        <v>3906</v>
      </c>
      <c r="Q180" s="33">
        <v>0</v>
      </c>
    </row>
    <row r="181" spans="1:17" x14ac:dyDescent="0.3">
      <c r="A181" t="s">
        <v>4031</v>
      </c>
      <c r="B181" s="9" t="str">
        <f t="shared" si="4"/>
        <v/>
      </c>
      <c r="C181" s="8" t="str">
        <f t="shared" si="5"/>
        <v>◄</v>
      </c>
      <c r="D181" s="7"/>
      <c r="E181" s="6"/>
      <c r="F181" s="45" t="s">
        <v>387</v>
      </c>
      <c r="G181" s="17" t="s">
        <v>3901</v>
      </c>
      <c r="H181" s="16" t="s">
        <v>3907</v>
      </c>
      <c r="I181" s="15">
        <v>0</v>
      </c>
      <c r="J181" s="15">
        <v>1855</v>
      </c>
      <c r="K181" s="14" t="s">
        <v>50</v>
      </c>
      <c r="L181" s="13" t="s">
        <v>70</v>
      </c>
      <c r="M181" s="12" t="s">
        <v>3904</v>
      </c>
      <c r="N181" s="11" t="s">
        <v>50</v>
      </c>
      <c r="O181" s="10">
        <v>28261</v>
      </c>
      <c r="P181" s="34"/>
      <c r="Q181" s="35"/>
    </row>
    <row r="182" spans="1:17" ht="15" thickBot="1" x14ac:dyDescent="0.35">
      <c r="A182" t="s">
        <v>4031</v>
      </c>
      <c r="B182" s="9" t="str">
        <f t="shared" si="4"/>
        <v/>
      </c>
      <c r="C182" s="8" t="str">
        <f t="shared" si="5"/>
        <v>◄</v>
      </c>
      <c r="D182" s="7"/>
      <c r="E182" s="6"/>
      <c r="F182" s="45" t="s">
        <v>388</v>
      </c>
      <c r="G182" s="17" t="s">
        <v>3901</v>
      </c>
      <c r="H182" s="16" t="s">
        <v>4396</v>
      </c>
      <c r="I182" s="15" t="s">
        <v>4107</v>
      </c>
      <c r="J182" s="15">
        <v>1855</v>
      </c>
      <c r="K182" s="14" t="s">
        <v>50</v>
      </c>
      <c r="L182" s="13" t="s">
        <v>4319</v>
      </c>
      <c r="M182" s="12" t="s">
        <v>3904</v>
      </c>
      <c r="N182" s="11" t="s">
        <v>50</v>
      </c>
      <c r="O182" s="10">
        <v>28261</v>
      </c>
      <c r="P182" s="34"/>
      <c r="Q182" s="35"/>
    </row>
    <row r="183" spans="1:17" x14ac:dyDescent="0.3">
      <c r="A183" t="s">
        <v>4031</v>
      </c>
      <c r="B183" s="9" t="str">
        <f t="shared" si="4"/>
        <v/>
      </c>
      <c r="C183" s="8" t="str">
        <f t="shared" si="5"/>
        <v>◄</v>
      </c>
      <c r="D183" s="7"/>
      <c r="E183" s="6"/>
      <c r="F183" s="46" t="s">
        <v>395</v>
      </c>
      <c r="G183" s="17" t="s">
        <v>3908</v>
      </c>
      <c r="H183" s="16" t="s">
        <v>3909</v>
      </c>
      <c r="I183" s="15">
        <v>0</v>
      </c>
      <c r="J183" s="15" t="s">
        <v>3910</v>
      </c>
      <c r="K183" s="14" t="s">
        <v>3911</v>
      </c>
      <c r="L183" s="13" t="s">
        <v>18</v>
      </c>
      <c r="M183" s="12" t="s">
        <v>3912</v>
      </c>
      <c r="N183" s="11" t="s">
        <v>3913</v>
      </c>
      <c r="O183" s="10">
        <v>28289</v>
      </c>
      <c r="P183" s="32" t="s">
        <v>3914</v>
      </c>
      <c r="Q183" s="33">
        <v>0</v>
      </c>
    </row>
    <row r="184" spans="1:17" x14ac:dyDescent="0.3">
      <c r="A184" t="s">
        <v>4031</v>
      </c>
      <c r="B184" s="9" t="str">
        <f t="shared" si="4"/>
        <v/>
      </c>
      <c r="C184" s="8" t="str">
        <f t="shared" si="5"/>
        <v>◄</v>
      </c>
      <c r="D184" s="7"/>
      <c r="E184" s="6"/>
      <c r="F184" s="45" t="s">
        <v>396</v>
      </c>
      <c r="G184" s="17" t="s">
        <v>3908</v>
      </c>
      <c r="H184" s="16" t="s">
        <v>3915</v>
      </c>
      <c r="I184" s="15">
        <v>0</v>
      </c>
      <c r="J184" s="15">
        <v>1857</v>
      </c>
      <c r="K184" s="14" t="s">
        <v>3916</v>
      </c>
      <c r="L184" s="13" t="s">
        <v>18</v>
      </c>
      <c r="M184" s="12" t="s">
        <v>3912</v>
      </c>
      <c r="N184" s="11" t="s">
        <v>3913</v>
      </c>
      <c r="O184" s="10">
        <v>28289</v>
      </c>
      <c r="P184" s="34"/>
      <c r="Q184" s="35"/>
    </row>
    <row r="185" spans="1:17" ht="15" thickBot="1" x14ac:dyDescent="0.35">
      <c r="A185" t="s">
        <v>4031</v>
      </c>
      <c r="B185" s="9" t="str">
        <f t="shared" si="4"/>
        <v/>
      </c>
      <c r="C185" s="8" t="str">
        <f t="shared" si="5"/>
        <v>◄</v>
      </c>
      <c r="D185" s="7"/>
      <c r="E185" s="6"/>
      <c r="F185" s="45" t="s">
        <v>397</v>
      </c>
      <c r="G185" s="17" t="s">
        <v>3908</v>
      </c>
      <c r="H185" s="16" t="s">
        <v>3917</v>
      </c>
      <c r="I185" s="15">
        <v>0</v>
      </c>
      <c r="J185" s="15">
        <v>1857</v>
      </c>
      <c r="K185" s="14" t="s">
        <v>3916</v>
      </c>
      <c r="L185" s="13" t="s">
        <v>18</v>
      </c>
      <c r="M185" s="12" t="s">
        <v>3912</v>
      </c>
      <c r="N185" s="11" t="s">
        <v>3913</v>
      </c>
      <c r="O185" s="10">
        <v>28289</v>
      </c>
      <c r="P185" s="34"/>
      <c r="Q185" s="35"/>
    </row>
    <row r="186" spans="1:17" x14ac:dyDescent="0.3">
      <c r="A186" t="s">
        <v>4031</v>
      </c>
      <c r="B186" s="9" t="str">
        <f t="shared" si="4"/>
        <v/>
      </c>
      <c r="C186" s="8" t="str">
        <f t="shared" si="5"/>
        <v>◄</v>
      </c>
      <c r="D186" s="7"/>
      <c r="E186" s="6"/>
      <c r="F186" s="46" t="s">
        <v>401</v>
      </c>
      <c r="G186" s="17" t="s">
        <v>3908</v>
      </c>
      <c r="H186" s="16" t="s">
        <v>3918</v>
      </c>
      <c r="I186" s="15">
        <v>0</v>
      </c>
      <c r="J186" s="15">
        <v>1858</v>
      </c>
      <c r="K186" s="14" t="s">
        <v>3155</v>
      </c>
      <c r="L186" s="13" t="s">
        <v>18</v>
      </c>
      <c r="M186" s="12" t="s">
        <v>3912</v>
      </c>
      <c r="N186" s="11" t="s">
        <v>3913</v>
      </c>
      <c r="O186" s="10">
        <v>28289</v>
      </c>
      <c r="P186" s="32" t="s">
        <v>3914</v>
      </c>
      <c r="Q186" s="33">
        <v>0</v>
      </c>
    </row>
    <row r="187" spans="1:17" x14ac:dyDescent="0.3">
      <c r="A187" t="s">
        <v>4031</v>
      </c>
      <c r="B187" s="9" t="str">
        <f t="shared" si="4"/>
        <v/>
      </c>
      <c r="C187" s="8" t="str">
        <f t="shared" si="5"/>
        <v>◄</v>
      </c>
      <c r="D187" s="7"/>
      <c r="E187" s="6"/>
      <c r="F187" s="45" t="s">
        <v>402</v>
      </c>
      <c r="G187" s="17" t="s">
        <v>3908</v>
      </c>
      <c r="H187" s="16" t="s">
        <v>3919</v>
      </c>
      <c r="I187" s="15">
        <v>0</v>
      </c>
      <c r="J187" s="15">
        <v>1859</v>
      </c>
      <c r="K187" s="14" t="s">
        <v>3911</v>
      </c>
      <c r="L187" s="13" t="s">
        <v>18</v>
      </c>
      <c r="M187" s="12" t="s">
        <v>3912</v>
      </c>
      <c r="N187" s="11" t="s">
        <v>3913</v>
      </c>
      <c r="O187" s="10">
        <v>28289</v>
      </c>
      <c r="P187" s="34"/>
      <c r="Q187" s="35"/>
    </row>
    <row r="188" spans="1:17" ht="15" thickBot="1" x14ac:dyDescent="0.35">
      <c r="A188" t="s">
        <v>4031</v>
      </c>
      <c r="B188" s="9" t="str">
        <f t="shared" si="4"/>
        <v/>
      </c>
      <c r="C188" s="8" t="str">
        <f t="shared" si="5"/>
        <v>◄</v>
      </c>
      <c r="D188" s="7"/>
      <c r="E188" s="6"/>
      <c r="F188" s="45" t="s">
        <v>403</v>
      </c>
      <c r="G188" s="17" t="s">
        <v>3908</v>
      </c>
      <c r="H188" s="16" t="s">
        <v>4397</v>
      </c>
      <c r="I188" s="15">
        <v>0</v>
      </c>
      <c r="J188" s="15" t="s">
        <v>4057</v>
      </c>
      <c r="K188" s="14" t="s">
        <v>50</v>
      </c>
      <c r="L188" s="13" t="s">
        <v>70</v>
      </c>
      <c r="M188" s="12" t="s">
        <v>3912</v>
      </c>
      <c r="N188" s="11" t="s">
        <v>50</v>
      </c>
      <c r="O188" s="10">
        <v>28289</v>
      </c>
      <c r="P188" s="34"/>
      <c r="Q188" s="35"/>
    </row>
    <row r="189" spans="1:17" x14ac:dyDescent="0.3">
      <c r="A189" t="s">
        <v>4031</v>
      </c>
      <c r="B189" s="9" t="str">
        <f t="shared" si="4"/>
        <v/>
      </c>
      <c r="C189" s="8" t="str">
        <f t="shared" si="5"/>
        <v>◄</v>
      </c>
      <c r="D189" s="7"/>
      <c r="E189" s="6"/>
      <c r="F189" s="46" t="s">
        <v>407</v>
      </c>
      <c r="G189" s="17" t="s">
        <v>3908</v>
      </c>
      <c r="H189" s="16" t="s">
        <v>4397</v>
      </c>
      <c r="I189" s="15">
        <v>0</v>
      </c>
      <c r="J189" s="15" t="s">
        <v>4057</v>
      </c>
      <c r="K189" s="14" t="s">
        <v>50</v>
      </c>
      <c r="L189" s="13" t="s">
        <v>70</v>
      </c>
      <c r="M189" s="12" t="s">
        <v>3912</v>
      </c>
      <c r="N189" s="11" t="s">
        <v>50</v>
      </c>
      <c r="O189" s="10">
        <v>28289</v>
      </c>
      <c r="P189" s="32" t="s">
        <v>3914</v>
      </c>
      <c r="Q189" s="33">
        <v>0</v>
      </c>
    </row>
    <row r="190" spans="1:17" x14ac:dyDescent="0.3">
      <c r="A190" t="s">
        <v>4031</v>
      </c>
      <c r="B190" s="9" t="str">
        <f t="shared" si="4"/>
        <v/>
      </c>
      <c r="C190" s="8" t="str">
        <f t="shared" si="5"/>
        <v>◄</v>
      </c>
      <c r="D190" s="7"/>
      <c r="E190" s="6"/>
      <c r="F190" s="45" t="s">
        <v>1081</v>
      </c>
      <c r="G190" s="17" t="s">
        <v>3908</v>
      </c>
      <c r="H190" s="16" t="s">
        <v>4398</v>
      </c>
      <c r="I190" s="15" t="s">
        <v>4107</v>
      </c>
      <c r="J190" s="15" t="s">
        <v>3910</v>
      </c>
      <c r="K190" s="14" t="s">
        <v>50</v>
      </c>
      <c r="L190" s="13" t="s">
        <v>4319</v>
      </c>
      <c r="M190" s="12" t="s">
        <v>3912</v>
      </c>
      <c r="N190" s="11" t="s">
        <v>50</v>
      </c>
      <c r="O190" s="10">
        <v>28289</v>
      </c>
      <c r="P190" s="34"/>
      <c r="Q190" s="35"/>
    </row>
    <row r="191" spans="1:17" x14ac:dyDescent="0.3">
      <c r="A191" t="s">
        <v>4031</v>
      </c>
      <c r="B191" s="9" t="str">
        <f t="shared" si="4"/>
        <v/>
      </c>
      <c r="C191" s="8" t="str">
        <f t="shared" si="5"/>
        <v>◄</v>
      </c>
      <c r="D191" s="7"/>
      <c r="E191" s="6"/>
      <c r="F191" s="45" t="s">
        <v>1618</v>
      </c>
      <c r="G191" s="17" t="s">
        <v>3908</v>
      </c>
      <c r="H191" s="16" t="s">
        <v>4399</v>
      </c>
      <c r="I191" s="15" t="s">
        <v>4107</v>
      </c>
      <c r="J191" s="15">
        <v>1858</v>
      </c>
      <c r="K191" s="14" t="s">
        <v>50</v>
      </c>
      <c r="L191" s="13" t="s">
        <v>4319</v>
      </c>
      <c r="M191" s="12" t="s">
        <v>3912</v>
      </c>
      <c r="N191" s="11" t="s">
        <v>50</v>
      </c>
      <c r="O191" s="10">
        <v>28289</v>
      </c>
      <c r="P191" s="34"/>
      <c r="Q191" s="35"/>
    </row>
    <row r="192" spans="1:17" x14ac:dyDescent="0.3">
      <c r="A192" t="s">
        <v>4031</v>
      </c>
      <c r="B192" s="9" t="str">
        <f t="shared" ref="B192:B255" si="6">IF(C192="?","?","")</f>
        <v/>
      </c>
      <c r="C192" s="8" t="str">
        <f t="shared" ref="C192:C255" si="7">IF(AND(D192="",E192&gt;0),"?",IF(D192="","◄",IF(E192&gt;=1,"►","")))</f>
        <v>◄</v>
      </c>
      <c r="D192" s="7"/>
      <c r="E192" s="6"/>
      <c r="F192" s="45" t="s">
        <v>1081</v>
      </c>
      <c r="G192" s="17" t="s">
        <v>3908</v>
      </c>
      <c r="H192" s="16" t="s">
        <v>4400</v>
      </c>
      <c r="I192" s="15" t="s">
        <v>4107</v>
      </c>
      <c r="J192" s="15">
        <v>1857</v>
      </c>
      <c r="K192" s="14" t="s">
        <v>50</v>
      </c>
      <c r="L192" s="13">
        <v>0</v>
      </c>
      <c r="M192" s="12" t="s">
        <v>3912</v>
      </c>
      <c r="N192" s="11" t="s">
        <v>50</v>
      </c>
      <c r="O192" s="10">
        <v>28289</v>
      </c>
      <c r="P192" s="36"/>
      <c r="Q192" s="37"/>
    </row>
    <row r="193" spans="1:17" ht="15" thickBot="1" x14ac:dyDescent="0.35">
      <c r="A193" t="s">
        <v>4031</v>
      </c>
      <c r="B193" s="9" t="str">
        <f t="shared" si="6"/>
        <v/>
      </c>
      <c r="C193" s="8" t="str">
        <f t="shared" si="7"/>
        <v>◄</v>
      </c>
      <c r="D193" s="7"/>
      <c r="E193" s="6"/>
      <c r="F193" s="45" t="s">
        <v>1618</v>
      </c>
      <c r="G193" s="17" t="s">
        <v>3908</v>
      </c>
      <c r="H193" s="16" t="s">
        <v>4401</v>
      </c>
      <c r="I193" s="15" t="s">
        <v>4107</v>
      </c>
      <c r="J193" s="15">
        <v>1859</v>
      </c>
      <c r="K193" s="14" t="s">
        <v>50</v>
      </c>
      <c r="L193" s="13" t="s">
        <v>4319</v>
      </c>
      <c r="M193" s="12" t="s">
        <v>3912</v>
      </c>
      <c r="N193" s="11" t="s">
        <v>50</v>
      </c>
      <c r="O193" s="10">
        <v>28289</v>
      </c>
      <c r="P193" s="38"/>
      <c r="Q193" s="39"/>
    </row>
    <row r="194" spans="1:17" x14ac:dyDescent="0.3">
      <c r="A194" t="s">
        <v>4031</v>
      </c>
      <c r="B194" s="9" t="str">
        <f t="shared" si="6"/>
        <v/>
      </c>
      <c r="C194" s="8" t="str">
        <f t="shared" si="7"/>
        <v>◄</v>
      </c>
      <c r="D194" s="7"/>
      <c r="E194" s="6"/>
      <c r="F194" s="46" t="s">
        <v>409</v>
      </c>
      <c r="G194" s="17" t="s">
        <v>3920</v>
      </c>
      <c r="H194" s="16" t="s">
        <v>3921</v>
      </c>
      <c r="I194" s="15" t="s">
        <v>28</v>
      </c>
      <c r="J194" s="15" t="s">
        <v>3922</v>
      </c>
      <c r="K194" s="14" t="s">
        <v>75</v>
      </c>
      <c r="L194" s="13" t="s">
        <v>18</v>
      </c>
      <c r="M194" s="12" t="s">
        <v>3923</v>
      </c>
      <c r="N194" s="11" t="s">
        <v>3924</v>
      </c>
      <c r="O194" s="10">
        <v>28302</v>
      </c>
      <c r="P194" s="32" t="s">
        <v>3925</v>
      </c>
      <c r="Q194" s="33">
        <v>0</v>
      </c>
    </row>
    <row r="195" spans="1:17" x14ac:dyDescent="0.3">
      <c r="A195" t="s">
        <v>4031</v>
      </c>
      <c r="B195" s="9" t="str">
        <f t="shared" si="6"/>
        <v/>
      </c>
      <c r="C195" s="8" t="str">
        <f t="shared" si="7"/>
        <v>◄</v>
      </c>
      <c r="D195" s="7"/>
      <c r="E195" s="6"/>
      <c r="F195" s="45" t="s">
        <v>410</v>
      </c>
      <c r="G195" s="17" t="s">
        <v>3920</v>
      </c>
      <c r="H195" s="16" t="s">
        <v>3926</v>
      </c>
      <c r="I195" s="15" t="s">
        <v>28</v>
      </c>
      <c r="J195" s="15" t="s">
        <v>3922</v>
      </c>
      <c r="K195" s="14" t="s">
        <v>75</v>
      </c>
      <c r="L195" s="13" t="s">
        <v>18</v>
      </c>
      <c r="M195" s="12" t="s">
        <v>3923</v>
      </c>
      <c r="N195" s="11" t="s">
        <v>3924</v>
      </c>
      <c r="O195" s="10">
        <v>28302</v>
      </c>
      <c r="P195" s="34"/>
      <c r="Q195" s="35"/>
    </row>
    <row r="196" spans="1:17" ht="15" thickBot="1" x14ac:dyDescent="0.35">
      <c r="A196" t="s">
        <v>4031</v>
      </c>
      <c r="B196" s="9" t="str">
        <f t="shared" si="6"/>
        <v/>
      </c>
      <c r="C196" s="8" t="str">
        <f t="shared" si="7"/>
        <v>◄</v>
      </c>
      <c r="D196" s="7"/>
      <c r="E196" s="6"/>
      <c r="F196" s="45" t="s">
        <v>411</v>
      </c>
      <c r="G196" s="17" t="s">
        <v>3920</v>
      </c>
      <c r="H196" s="16" t="s">
        <v>3927</v>
      </c>
      <c r="I196" s="15" t="s">
        <v>28</v>
      </c>
      <c r="J196" s="15" t="s">
        <v>3922</v>
      </c>
      <c r="K196" s="14" t="s">
        <v>75</v>
      </c>
      <c r="L196" s="13" t="s">
        <v>18</v>
      </c>
      <c r="M196" s="12" t="s">
        <v>3923</v>
      </c>
      <c r="N196" s="11" t="s">
        <v>3924</v>
      </c>
      <c r="O196" s="10">
        <v>28302</v>
      </c>
      <c r="P196" s="34"/>
      <c r="Q196" s="35"/>
    </row>
    <row r="197" spans="1:17" x14ac:dyDescent="0.3">
      <c r="A197" t="s">
        <v>4031</v>
      </c>
      <c r="B197" s="9" t="str">
        <f t="shared" si="6"/>
        <v/>
      </c>
      <c r="C197" s="8" t="str">
        <f t="shared" si="7"/>
        <v>◄</v>
      </c>
      <c r="D197" s="7"/>
      <c r="E197" s="6"/>
      <c r="F197" s="46" t="s">
        <v>418</v>
      </c>
      <c r="G197" s="17" t="s">
        <v>3920</v>
      </c>
      <c r="H197" s="16" t="s">
        <v>3928</v>
      </c>
      <c r="I197" s="15" t="s">
        <v>28</v>
      </c>
      <c r="J197" s="15" t="s">
        <v>3922</v>
      </c>
      <c r="K197" s="14" t="s">
        <v>75</v>
      </c>
      <c r="L197" s="13" t="s">
        <v>18</v>
      </c>
      <c r="M197" s="12" t="s">
        <v>3923</v>
      </c>
      <c r="N197" s="11" t="s">
        <v>3924</v>
      </c>
      <c r="O197" s="10">
        <v>28302</v>
      </c>
      <c r="P197" s="32" t="s">
        <v>3925</v>
      </c>
      <c r="Q197" s="33">
        <v>0</v>
      </c>
    </row>
    <row r="198" spans="1:17" x14ac:dyDescent="0.3">
      <c r="A198" t="s">
        <v>4031</v>
      </c>
      <c r="B198" s="9" t="str">
        <f t="shared" si="6"/>
        <v/>
      </c>
      <c r="C198" s="8" t="str">
        <f t="shared" si="7"/>
        <v>◄</v>
      </c>
      <c r="D198" s="7"/>
      <c r="E198" s="6"/>
      <c r="F198" s="45" t="s">
        <v>419</v>
      </c>
      <c r="G198" s="17" t="s">
        <v>3920</v>
      </c>
      <c r="H198" s="16" t="s">
        <v>3929</v>
      </c>
      <c r="I198" s="15" t="s">
        <v>28</v>
      </c>
      <c r="J198" s="15" t="s">
        <v>3922</v>
      </c>
      <c r="K198" s="14" t="s">
        <v>75</v>
      </c>
      <c r="L198" s="13" t="s">
        <v>18</v>
      </c>
      <c r="M198" s="12" t="s">
        <v>3923</v>
      </c>
      <c r="N198" s="11" t="s">
        <v>3924</v>
      </c>
      <c r="O198" s="10">
        <v>28302</v>
      </c>
      <c r="P198" s="34"/>
      <c r="Q198" s="35"/>
    </row>
    <row r="199" spans="1:17" ht="15" thickBot="1" x14ac:dyDescent="0.35">
      <c r="A199" t="s">
        <v>4031</v>
      </c>
      <c r="B199" s="9" t="str">
        <f t="shared" si="6"/>
        <v/>
      </c>
      <c r="C199" s="8" t="str">
        <f t="shared" si="7"/>
        <v>◄</v>
      </c>
      <c r="D199" s="7"/>
      <c r="E199" s="6"/>
      <c r="F199" s="45" t="s">
        <v>420</v>
      </c>
      <c r="G199" s="17" t="s">
        <v>3920</v>
      </c>
      <c r="H199" s="16" t="s">
        <v>3930</v>
      </c>
      <c r="I199" s="15" t="s">
        <v>16</v>
      </c>
      <c r="J199" s="15" t="s">
        <v>3922</v>
      </c>
      <c r="K199" s="14" t="s">
        <v>75</v>
      </c>
      <c r="L199" s="13" t="s">
        <v>18</v>
      </c>
      <c r="M199" s="12" t="s">
        <v>3923</v>
      </c>
      <c r="N199" s="11" t="s">
        <v>3924</v>
      </c>
      <c r="O199" s="10">
        <v>28302</v>
      </c>
      <c r="P199" s="34"/>
      <c r="Q199" s="35"/>
    </row>
    <row r="200" spans="1:17" x14ac:dyDescent="0.3">
      <c r="A200" t="s">
        <v>4031</v>
      </c>
      <c r="B200" s="9" t="str">
        <f t="shared" si="6"/>
        <v/>
      </c>
      <c r="C200" s="8" t="str">
        <f t="shared" si="7"/>
        <v>◄</v>
      </c>
      <c r="D200" s="7"/>
      <c r="E200" s="6"/>
      <c r="F200" s="46" t="s">
        <v>426</v>
      </c>
      <c r="G200" s="17" t="s">
        <v>3920</v>
      </c>
      <c r="H200" s="16" t="s">
        <v>3931</v>
      </c>
      <c r="I200" s="15" t="s">
        <v>16</v>
      </c>
      <c r="J200" s="15" t="s">
        <v>3922</v>
      </c>
      <c r="K200" s="14" t="s">
        <v>75</v>
      </c>
      <c r="L200" s="13" t="s">
        <v>18</v>
      </c>
      <c r="M200" s="12" t="s">
        <v>3923</v>
      </c>
      <c r="N200" s="11" t="s">
        <v>3924</v>
      </c>
      <c r="O200" s="10">
        <v>28302</v>
      </c>
      <c r="P200" s="32" t="s">
        <v>3925</v>
      </c>
      <c r="Q200" s="33">
        <v>0</v>
      </c>
    </row>
    <row r="201" spans="1:17" x14ac:dyDescent="0.3">
      <c r="A201" t="s">
        <v>4031</v>
      </c>
      <c r="B201" s="9" t="str">
        <f t="shared" si="6"/>
        <v/>
      </c>
      <c r="C201" s="8" t="str">
        <f t="shared" si="7"/>
        <v>◄</v>
      </c>
      <c r="D201" s="7"/>
      <c r="E201" s="6"/>
      <c r="F201" s="45" t="s">
        <v>1099</v>
      </c>
      <c r="G201" s="17" t="s">
        <v>3920</v>
      </c>
      <c r="H201" s="16" t="s">
        <v>3932</v>
      </c>
      <c r="I201" s="15">
        <v>0</v>
      </c>
      <c r="J201" s="15" t="s">
        <v>3922</v>
      </c>
      <c r="K201" s="14" t="s">
        <v>50</v>
      </c>
      <c r="L201" s="13" t="s">
        <v>70</v>
      </c>
      <c r="M201" s="12" t="s">
        <v>3923</v>
      </c>
      <c r="N201" s="11" t="s">
        <v>50</v>
      </c>
      <c r="O201" s="10">
        <v>28302</v>
      </c>
      <c r="P201" s="34"/>
      <c r="Q201" s="35"/>
    </row>
    <row r="202" spans="1:17" ht="15" thickBot="1" x14ac:dyDescent="0.35">
      <c r="A202" t="s">
        <v>4031</v>
      </c>
      <c r="B202" s="9" t="str">
        <f t="shared" si="6"/>
        <v/>
      </c>
      <c r="C202" s="8" t="str">
        <f t="shared" si="7"/>
        <v>◄</v>
      </c>
      <c r="D202" s="7"/>
      <c r="E202" s="6"/>
      <c r="F202" s="45" t="s">
        <v>2696</v>
      </c>
      <c r="G202" s="17" t="s">
        <v>3920</v>
      </c>
      <c r="H202" s="16" t="s">
        <v>4402</v>
      </c>
      <c r="I202" s="15" t="s">
        <v>4107</v>
      </c>
      <c r="J202" s="15" t="s">
        <v>3922</v>
      </c>
      <c r="K202" s="14" t="s">
        <v>75</v>
      </c>
      <c r="L202" s="13">
        <v>0</v>
      </c>
      <c r="M202" s="12" t="s">
        <v>3923</v>
      </c>
      <c r="N202" s="11" t="s">
        <v>3924</v>
      </c>
      <c r="O202" s="10">
        <v>28302</v>
      </c>
      <c r="P202" s="34"/>
      <c r="Q202" s="35"/>
    </row>
    <row r="203" spans="1:17" x14ac:dyDescent="0.3">
      <c r="A203" t="s">
        <v>4031</v>
      </c>
      <c r="B203" s="9" t="str">
        <f t="shared" si="6"/>
        <v/>
      </c>
      <c r="C203" s="8" t="str">
        <f t="shared" si="7"/>
        <v>◄</v>
      </c>
      <c r="D203" s="7"/>
      <c r="E203" s="6"/>
      <c r="F203" s="46" t="s">
        <v>429</v>
      </c>
      <c r="G203" s="17" t="s">
        <v>3933</v>
      </c>
      <c r="H203" s="16" t="s">
        <v>3934</v>
      </c>
      <c r="I203" s="15" t="s">
        <v>28</v>
      </c>
      <c r="J203" s="15" t="s">
        <v>3935</v>
      </c>
      <c r="K203" s="14" t="s">
        <v>75</v>
      </c>
      <c r="L203" s="13" t="s">
        <v>18</v>
      </c>
      <c r="M203" s="12" t="s">
        <v>3923</v>
      </c>
      <c r="N203" s="11" t="s">
        <v>3924</v>
      </c>
      <c r="O203" s="10">
        <v>28302</v>
      </c>
      <c r="P203" s="32" t="s">
        <v>3936</v>
      </c>
      <c r="Q203" s="33">
        <v>0</v>
      </c>
    </row>
    <row r="204" spans="1:17" x14ac:dyDescent="0.3">
      <c r="A204" t="s">
        <v>4031</v>
      </c>
      <c r="B204" s="9" t="str">
        <f t="shared" si="6"/>
        <v/>
      </c>
      <c r="C204" s="8" t="str">
        <f t="shared" si="7"/>
        <v>◄</v>
      </c>
      <c r="D204" s="7"/>
      <c r="E204" s="6"/>
      <c r="F204" s="45" t="s">
        <v>1105</v>
      </c>
      <c r="G204" s="17" t="s">
        <v>3933</v>
      </c>
      <c r="H204" s="16" t="s">
        <v>3937</v>
      </c>
      <c r="I204" s="15" t="s">
        <v>28</v>
      </c>
      <c r="J204" s="15" t="s">
        <v>3935</v>
      </c>
      <c r="K204" s="14" t="s">
        <v>75</v>
      </c>
      <c r="L204" s="13" t="s">
        <v>18</v>
      </c>
      <c r="M204" s="12" t="s">
        <v>3923</v>
      </c>
      <c r="N204" s="11" t="s">
        <v>3924</v>
      </c>
      <c r="O204" s="10">
        <v>28302</v>
      </c>
      <c r="P204" s="34"/>
      <c r="Q204" s="35"/>
    </row>
    <row r="205" spans="1:17" ht="15" thickBot="1" x14ac:dyDescent="0.35">
      <c r="A205" t="s">
        <v>4031</v>
      </c>
      <c r="B205" s="9" t="str">
        <f t="shared" si="6"/>
        <v/>
      </c>
      <c r="C205" s="8" t="str">
        <f t="shared" si="7"/>
        <v>◄</v>
      </c>
      <c r="D205" s="7"/>
      <c r="E205" s="6"/>
      <c r="F205" s="45" t="s">
        <v>1108</v>
      </c>
      <c r="G205" s="17" t="s">
        <v>3933</v>
      </c>
      <c r="H205" s="16" t="s">
        <v>3938</v>
      </c>
      <c r="I205" s="15" t="s">
        <v>28</v>
      </c>
      <c r="J205" s="15" t="s">
        <v>3935</v>
      </c>
      <c r="K205" s="14" t="s">
        <v>75</v>
      </c>
      <c r="L205" s="13" t="s">
        <v>18</v>
      </c>
      <c r="M205" s="12" t="s">
        <v>3923</v>
      </c>
      <c r="N205" s="11" t="s">
        <v>3924</v>
      </c>
      <c r="O205" s="10">
        <v>28302</v>
      </c>
      <c r="P205" s="34"/>
      <c r="Q205" s="35"/>
    </row>
    <row r="206" spans="1:17" x14ac:dyDescent="0.3">
      <c r="A206" t="s">
        <v>4031</v>
      </c>
      <c r="B206" s="9" t="str">
        <f t="shared" si="6"/>
        <v/>
      </c>
      <c r="C206" s="8" t="str">
        <f t="shared" si="7"/>
        <v>◄</v>
      </c>
      <c r="D206" s="7"/>
      <c r="E206" s="6"/>
      <c r="F206" s="46" t="s">
        <v>434</v>
      </c>
      <c r="G206" s="17" t="s">
        <v>3933</v>
      </c>
      <c r="H206" s="16" t="s">
        <v>3939</v>
      </c>
      <c r="I206" s="15" t="s">
        <v>28</v>
      </c>
      <c r="J206" s="15" t="s">
        <v>3935</v>
      </c>
      <c r="K206" s="14" t="s">
        <v>75</v>
      </c>
      <c r="L206" s="13" t="s">
        <v>18</v>
      </c>
      <c r="M206" s="12" t="s">
        <v>3923</v>
      </c>
      <c r="N206" s="11" t="s">
        <v>3924</v>
      </c>
      <c r="O206" s="10">
        <v>28302</v>
      </c>
      <c r="P206" s="32" t="s">
        <v>3936</v>
      </c>
      <c r="Q206" s="33">
        <v>0</v>
      </c>
    </row>
    <row r="207" spans="1:17" x14ac:dyDescent="0.3">
      <c r="A207" t="s">
        <v>4031</v>
      </c>
      <c r="B207" s="9" t="str">
        <f t="shared" si="6"/>
        <v/>
      </c>
      <c r="C207" s="8" t="str">
        <f t="shared" si="7"/>
        <v>◄</v>
      </c>
      <c r="D207" s="7"/>
      <c r="E207" s="6"/>
      <c r="F207" s="45" t="s">
        <v>435</v>
      </c>
      <c r="G207" s="17" t="s">
        <v>3933</v>
      </c>
      <c r="H207" s="16" t="s">
        <v>3940</v>
      </c>
      <c r="I207" s="15" t="s">
        <v>28</v>
      </c>
      <c r="J207" s="15" t="s">
        <v>3935</v>
      </c>
      <c r="K207" s="14" t="s">
        <v>75</v>
      </c>
      <c r="L207" s="13" t="s">
        <v>18</v>
      </c>
      <c r="M207" s="12" t="s">
        <v>3923</v>
      </c>
      <c r="N207" s="11" t="s">
        <v>3924</v>
      </c>
      <c r="O207" s="10">
        <v>28302</v>
      </c>
      <c r="P207" s="34"/>
      <c r="Q207" s="35"/>
    </row>
    <row r="208" spans="1:17" ht="15" thickBot="1" x14ac:dyDescent="0.35">
      <c r="A208" t="s">
        <v>4031</v>
      </c>
      <c r="B208" s="9" t="str">
        <f t="shared" si="6"/>
        <v/>
      </c>
      <c r="C208" s="8" t="str">
        <f t="shared" si="7"/>
        <v>◄</v>
      </c>
      <c r="D208" s="7"/>
      <c r="E208" s="6"/>
      <c r="F208" s="45" t="s">
        <v>436</v>
      </c>
      <c r="G208" s="17" t="s">
        <v>3933</v>
      </c>
      <c r="H208" s="16" t="s">
        <v>3941</v>
      </c>
      <c r="I208" s="15" t="s">
        <v>28</v>
      </c>
      <c r="J208" s="15" t="s">
        <v>3935</v>
      </c>
      <c r="K208" s="14" t="s">
        <v>75</v>
      </c>
      <c r="L208" s="13" t="s">
        <v>18</v>
      </c>
      <c r="M208" s="12" t="s">
        <v>3923</v>
      </c>
      <c r="N208" s="11" t="s">
        <v>3924</v>
      </c>
      <c r="O208" s="10">
        <v>28302</v>
      </c>
      <c r="P208" s="34"/>
      <c r="Q208" s="35"/>
    </row>
    <row r="209" spans="1:17" x14ac:dyDescent="0.3">
      <c r="A209" t="s">
        <v>4031</v>
      </c>
      <c r="B209" s="9" t="str">
        <f t="shared" si="6"/>
        <v/>
      </c>
      <c r="C209" s="8" t="str">
        <f t="shared" si="7"/>
        <v>◄</v>
      </c>
      <c r="D209" s="7"/>
      <c r="E209" s="6"/>
      <c r="F209" s="46" t="s">
        <v>443</v>
      </c>
      <c r="G209" s="17" t="s">
        <v>3933</v>
      </c>
      <c r="H209" s="16" t="s">
        <v>3942</v>
      </c>
      <c r="I209" s="15" t="s">
        <v>28</v>
      </c>
      <c r="J209" s="15" t="s">
        <v>3935</v>
      </c>
      <c r="K209" s="14" t="s">
        <v>75</v>
      </c>
      <c r="L209" s="13" t="s">
        <v>18</v>
      </c>
      <c r="M209" s="12" t="s">
        <v>3923</v>
      </c>
      <c r="N209" s="11" t="s">
        <v>3924</v>
      </c>
      <c r="O209" s="10">
        <v>28302</v>
      </c>
      <c r="P209" s="32" t="s">
        <v>3936</v>
      </c>
      <c r="Q209" s="33">
        <v>0</v>
      </c>
    </row>
    <row r="210" spans="1:17" x14ac:dyDescent="0.3">
      <c r="A210" t="s">
        <v>4031</v>
      </c>
      <c r="B210" s="9" t="str">
        <f t="shared" si="6"/>
        <v/>
      </c>
      <c r="C210" s="8" t="str">
        <f t="shared" si="7"/>
        <v>◄</v>
      </c>
      <c r="D210" s="7"/>
      <c r="E210" s="6"/>
      <c r="F210" s="45" t="s">
        <v>444</v>
      </c>
      <c r="G210" s="17" t="s">
        <v>3933</v>
      </c>
      <c r="H210" s="16" t="s">
        <v>3943</v>
      </c>
      <c r="I210" s="15" t="s">
        <v>28</v>
      </c>
      <c r="J210" s="15" t="s">
        <v>3935</v>
      </c>
      <c r="K210" s="14" t="s">
        <v>75</v>
      </c>
      <c r="L210" s="13" t="s">
        <v>18</v>
      </c>
      <c r="M210" s="12" t="s">
        <v>3923</v>
      </c>
      <c r="N210" s="11" t="s">
        <v>3924</v>
      </c>
      <c r="O210" s="10">
        <v>28302</v>
      </c>
      <c r="P210" s="34"/>
      <c r="Q210" s="35"/>
    </row>
    <row r="211" spans="1:17" ht="15" thickBot="1" x14ac:dyDescent="0.35">
      <c r="A211" t="s">
        <v>4031</v>
      </c>
      <c r="B211" s="9" t="str">
        <f t="shared" si="6"/>
        <v/>
      </c>
      <c r="C211" s="8" t="str">
        <f t="shared" si="7"/>
        <v>◄</v>
      </c>
      <c r="D211" s="7"/>
      <c r="E211" s="6"/>
      <c r="F211" s="45" t="s">
        <v>445</v>
      </c>
      <c r="G211" s="17" t="s">
        <v>3933</v>
      </c>
      <c r="H211" s="16" t="s">
        <v>3944</v>
      </c>
      <c r="I211" s="15" t="s">
        <v>28</v>
      </c>
      <c r="J211" s="15" t="s">
        <v>3935</v>
      </c>
      <c r="K211" s="14" t="s">
        <v>75</v>
      </c>
      <c r="L211" s="13" t="s">
        <v>18</v>
      </c>
      <c r="M211" s="12" t="s">
        <v>3923</v>
      </c>
      <c r="N211" s="11" t="s">
        <v>3924</v>
      </c>
      <c r="O211" s="10">
        <v>28302</v>
      </c>
      <c r="P211" s="34"/>
      <c r="Q211" s="35"/>
    </row>
    <row r="212" spans="1:17" x14ac:dyDescent="0.3">
      <c r="A212" t="s">
        <v>4031</v>
      </c>
      <c r="B212" s="9" t="str">
        <f t="shared" si="6"/>
        <v/>
      </c>
      <c r="C212" s="8" t="str">
        <f t="shared" si="7"/>
        <v>◄</v>
      </c>
      <c r="D212" s="7"/>
      <c r="E212" s="6"/>
      <c r="F212" s="46" t="s">
        <v>449</v>
      </c>
      <c r="G212" s="17" t="s">
        <v>3933</v>
      </c>
      <c r="H212" s="16" t="s">
        <v>3945</v>
      </c>
      <c r="I212" s="15" t="s">
        <v>16</v>
      </c>
      <c r="J212" s="15" t="s">
        <v>3935</v>
      </c>
      <c r="K212" s="14" t="s">
        <v>75</v>
      </c>
      <c r="L212" s="13" t="s">
        <v>18</v>
      </c>
      <c r="M212" s="12" t="s">
        <v>3923</v>
      </c>
      <c r="N212" s="11" t="s">
        <v>3924</v>
      </c>
      <c r="O212" s="10">
        <v>28302</v>
      </c>
      <c r="P212" s="32" t="s">
        <v>3936</v>
      </c>
      <c r="Q212" s="33">
        <v>0</v>
      </c>
    </row>
    <row r="213" spans="1:17" x14ac:dyDescent="0.3">
      <c r="A213" t="s">
        <v>4031</v>
      </c>
      <c r="B213" s="9" t="str">
        <f t="shared" si="6"/>
        <v/>
      </c>
      <c r="C213" s="8" t="str">
        <f t="shared" si="7"/>
        <v>◄</v>
      </c>
      <c r="D213" s="7"/>
      <c r="E213" s="6"/>
      <c r="F213" s="45" t="s">
        <v>450</v>
      </c>
      <c r="G213" s="17" t="s">
        <v>3933</v>
      </c>
      <c r="H213" s="16" t="s">
        <v>3946</v>
      </c>
      <c r="I213" s="15" t="s">
        <v>16</v>
      </c>
      <c r="J213" s="15" t="s">
        <v>3935</v>
      </c>
      <c r="K213" s="14" t="s">
        <v>75</v>
      </c>
      <c r="L213" s="13" t="s">
        <v>18</v>
      </c>
      <c r="M213" s="12" t="s">
        <v>3923</v>
      </c>
      <c r="N213" s="11" t="s">
        <v>3924</v>
      </c>
      <c r="O213" s="10">
        <v>28302</v>
      </c>
      <c r="P213" s="34"/>
      <c r="Q213" s="35"/>
    </row>
    <row r="214" spans="1:17" ht="15" thickBot="1" x14ac:dyDescent="0.35">
      <c r="A214" t="s">
        <v>4031</v>
      </c>
      <c r="B214" s="9" t="str">
        <f t="shared" si="6"/>
        <v/>
      </c>
      <c r="C214" s="8" t="str">
        <f t="shared" si="7"/>
        <v>◄</v>
      </c>
      <c r="D214" s="7"/>
      <c r="E214" s="6"/>
      <c r="F214" s="45" t="s">
        <v>451</v>
      </c>
      <c r="G214" s="17" t="s">
        <v>3933</v>
      </c>
      <c r="H214" s="16" t="s">
        <v>3947</v>
      </c>
      <c r="I214" s="15" t="s">
        <v>16</v>
      </c>
      <c r="J214" s="15" t="s">
        <v>3935</v>
      </c>
      <c r="K214" s="14" t="s">
        <v>75</v>
      </c>
      <c r="L214" s="13" t="s">
        <v>18</v>
      </c>
      <c r="M214" s="12" t="s">
        <v>3923</v>
      </c>
      <c r="N214" s="11" t="s">
        <v>3924</v>
      </c>
      <c r="O214" s="10">
        <v>28302</v>
      </c>
      <c r="P214" s="34"/>
      <c r="Q214" s="35"/>
    </row>
    <row r="215" spans="1:17" x14ac:dyDescent="0.3">
      <c r="A215" t="s">
        <v>4031</v>
      </c>
      <c r="B215" s="9" t="str">
        <f t="shared" si="6"/>
        <v/>
      </c>
      <c r="C215" s="8" t="str">
        <f t="shared" si="7"/>
        <v>◄</v>
      </c>
      <c r="D215" s="7"/>
      <c r="E215" s="6"/>
      <c r="F215" s="46" t="s">
        <v>461</v>
      </c>
      <c r="G215" s="17" t="s">
        <v>3933</v>
      </c>
      <c r="H215" s="16" t="s">
        <v>3948</v>
      </c>
      <c r="I215" s="15" t="s">
        <v>16</v>
      </c>
      <c r="J215" s="15" t="s">
        <v>3935</v>
      </c>
      <c r="K215" s="14" t="s">
        <v>75</v>
      </c>
      <c r="L215" s="13" t="s">
        <v>18</v>
      </c>
      <c r="M215" s="12" t="s">
        <v>3923</v>
      </c>
      <c r="N215" s="11" t="s">
        <v>3924</v>
      </c>
      <c r="O215" s="10">
        <v>28302</v>
      </c>
      <c r="P215" s="32" t="s">
        <v>3936</v>
      </c>
      <c r="Q215" s="33">
        <v>0</v>
      </c>
    </row>
    <row r="216" spans="1:17" x14ac:dyDescent="0.3">
      <c r="A216" t="s">
        <v>4031</v>
      </c>
      <c r="B216" s="9" t="str">
        <f t="shared" si="6"/>
        <v/>
      </c>
      <c r="C216" s="8" t="str">
        <f t="shared" si="7"/>
        <v>◄</v>
      </c>
      <c r="D216" s="7"/>
      <c r="E216" s="6"/>
      <c r="F216" s="45" t="s">
        <v>462</v>
      </c>
      <c r="G216" s="17" t="s">
        <v>3933</v>
      </c>
      <c r="H216" s="16" t="s">
        <v>4403</v>
      </c>
      <c r="I216" s="15">
        <v>0</v>
      </c>
      <c r="J216" s="15" t="s">
        <v>3935</v>
      </c>
      <c r="K216" s="14" t="s">
        <v>75</v>
      </c>
      <c r="L216" s="13" t="s">
        <v>18</v>
      </c>
      <c r="M216" s="12" t="s">
        <v>3923</v>
      </c>
      <c r="N216" s="11" t="s">
        <v>21</v>
      </c>
      <c r="O216" s="10">
        <v>28302</v>
      </c>
      <c r="P216" s="34"/>
      <c r="Q216" s="35"/>
    </row>
    <row r="217" spans="1:17" ht="15" thickBot="1" x14ac:dyDescent="0.35">
      <c r="A217" t="s">
        <v>4031</v>
      </c>
      <c r="B217" s="9" t="str">
        <f t="shared" si="6"/>
        <v/>
      </c>
      <c r="C217" s="8" t="str">
        <f t="shared" si="7"/>
        <v>◄</v>
      </c>
      <c r="D217" s="7"/>
      <c r="E217" s="6"/>
      <c r="F217" s="45" t="s">
        <v>463</v>
      </c>
      <c r="G217" s="17" t="s">
        <v>3933</v>
      </c>
      <c r="H217" s="16" t="s">
        <v>4404</v>
      </c>
      <c r="I217" s="15" t="s">
        <v>4107</v>
      </c>
      <c r="J217" s="15" t="s">
        <v>3935</v>
      </c>
      <c r="K217" s="14" t="s">
        <v>75</v>
      </c>
      <c r="L217" s="13">
        <v>0</v>
      </c>
      <c r="M217" s="12" t="s">
        <v>3923</v>
      </c>
      <c r="N217" s="11" t="s">
        <v>3924</v>
      </c>
      <c r="O217" s="10">
        <v>28302</v>
      </c>
      <c r="P217" s="34"/>
      <c r="Q217" s="35"/>
    </row>
    <row r="218" spans="1:17" ht="28.8" x14ac:dyDescent="0.3">
      <c r="A218" t="s">
        <v>4031</v>
      </c>
      <c r="B218" s="9" t="str">
        <f t="shared" si="6"/>
        <v/>
      </c>
      <c r="C218" s="8" t="str">
        <f t="shared" si="7"/>
        <v>◄</v>
      </c>
      <c r="D218" s="7"/>
      <c r="E218" s="6"/>
      <c r="F218" s="46" t="s">
        <v>470</v>
      </c>
      <c r="G218" s="113" t="s">
        <v>4405</v>
      </c>
      <c r="H218" s="16" t="s">
        <v>3949</v>
      </c>
      <c r="I218" s="15">
        <v>0</v>
      </c>
      <c r="J218" s="15">
        <v>1862</v>
      </c>
      <c r="K218" s="14" t="s">
        <v>17</v>
      </c>
      <c r="L218" s="13" t="s">
        <v>18</v>
      </c>
      <c r="M218" s="12" t="s">
        <v>3950</v>
      </c>
      <c r="N218" s="11">
        <v>28373</v>
      </c>
      <c r="O218" s="10">
        <v>28373</v>
      </c>
      <c r="P218" s="32" t="s">
        <v>3936</v>
      </c>
      <c r="Q218" s="33" t="s">
        <v>3542</v>
      </c>
    </row>
    <row r="219" spans="1:17" ht="28.8" x14ac:dyDescent="0.3">
      <c r="A219" t="s">
        <v>4031</v>
      </c>
      <c r="B219" s="9" t="str">
        <f t="shared" si="6"/>
        <v/>
      </c>
      <c r="C219" s="8" t="str">
        <f t="shared" si="7"/>
        <v>◄</v>
      </c>
      <c r="D219" s="7"/>
      <c r="E219" s="6"/>
      <c r="F219" s="45" t="s">
        <v>1135</v>
      </c>
      <c r="G219" s="113" t="s">
        <v>4405</v>
      </c>
      <c r="H219" s="16" t="s">
        <v>3951</v>
      </c>
      <c r="I219" s="15" t="s">
        <v>3853</v>
      </c>
      <c r="J219" s="15">
        <v>1862</v>
      </c>
      <c r="K219" s="14" t="s">
        <v>17</v>
      </c>
      <c r="L219" s="13" t="s">
        <v>18</v>
      </c>
      <c r="M219" s="12" t="s">
        <v>3950</v>
      </c>
      <c r="N219" s="11">
        <v>28373</v>
      </c>
      <c r="O219" s="10">
        <v>28373</v>
      </c>
      <c r="P219" s="34"/>
      <c r="Q219" s="35"/>
    </row>
    <row r="220" spans="1:17" ht="29.4" thickBot="1" x14ac:dyDescent="0.35">
      <c r="A220" t="s">
        <v>4031</v>
      </c>
      <c r="B220" s="9" t="str">
        <f t="shared" si="6"/>
        <v/>
      </c>
      <c r="C220" s="8" t="str">
        <f t="shared" si="7"/>
        <v>◄</v>
      </c>
      <c r="D220" s="7"/>
      <c r="E220" s="6"/>
      <c r="F220" s="45" t="s">
        <v>1137</v>
      </c>
      <c r="G220" s="113" t="s">
        <v>4405</v>
      </c>
      <c r="H220" s="16" t="s">
        <v>4406</v>
      </c>
      <c r="I220" s="15" t="s">
        <v>4107</v>
      </c>
      <c r="J220" s="15">
        <v>1862</v>
      </c>
      <c r="K220" s="14" t="s">
        <v>50</v>
      </c>
      <c r="L220" s="13" t="s">
        <v>4319</v>
      </c>
      <c r="M220" s="12" t="s">
        <v>3950</v>
      </c>
      <c r="N220" s="11" t="s">
        <v>50</v>
      </c>
      <c r="O220" s="10">
        <v>28373</v>
      </c>
      <c r="P220" s="34"/>
      <c r="Q220" s="35"/>
    </row>
    <row r="221" spans="1:17" x14ac:dyDescent="0.3">
      <c r="A221" t="s">
        <v>4031</v>
      </c>
      <c r="B221" s="9" t="str">
        <f t="shared" si="6"/>
        <v/>
      </c>
      <c r="C221" s="8" t="str">
        <f t="shared" si="7"/>
        <v>◄</v>
      </c>
      <c r="D221" s="7"/>
      <c r="E221" s="6"/>
      <c r="F221" s="46" t="s">
        <v>473</v>
      </c>
      <c r="G221" s="17" t="s">
        <v>3952</v>
      </c>
      <c r="H221" s="16" t="s">
        <v>3953</v>
      </c>
      <c r="I221" s="15">
        <v>0</v>
      </c>
      <c r="J221" s="15" t="s">
        <v>3954</v>
      </c>
      <c r="K221" s="14" t="s">
        <v>64</v>
      </c>
      <c r="L221" s="13" t="s">
        <v>18</v>
      </c>
      <c r="M221" s="12" t="s">
        <v>3955</v>
      </c>
      <c r="N221" s="11" t="s">
        <v>3956</v>
      </c>
      <c r="O221" s="10">
        <v>28380</v>
      </c>
      <c r="P221" s="32" t="s">
        <v>3957</v>
      </c>
      <c r="Q221" s="33">
        <v>0</v>
      </c>
    </row>
    <row r="222" spans="1:17" x14ac:dyDescent="0.3">
      <c r="A222" t="s">
        <v>4031</v>
      </c>
      <c r="B222" s="9" t="str">
        <f t="shared" si="6"/>
        <v/>
      </c>
      <c r="C222" s="8" t="str">
        <f t="shared" si="7"/>
        <v>◄</v>
      </c>
      <c r="D222" s="7"/>
      <c r="E222" s="6"/>
      <c r="F222" s="45" t="s">
        <v>474</v>
      </c>
      <c r="G222" s="17" t="s">
        <v>3952</v>
      </c>
      <c r="H222" s="16" t="s">
        <v>3958</v>
      </c>
      <c r="I222" s="15">
        <v>0</v>
      </c>
      <c r="J222" s="15">
        <v>1864</v>
      </c>
      <c r="K222" s="14" t="s">
        <v>3959</v>
      </c>
      <c r="L222" s="13" t="s">
        <v>18</v>
      </c>
      <c r="M222" s="12" t="s">
        <v>3955</v>
      </c>
      <c r="N222" s="11" t="s">
        <v>3956</v>
      </c>
      <c r="O222" s="10">
        <v>28380</v>
      </c>
      <c r="P222" s="34"/>
      <c r="Q222" s="35"/>
    </row>
    <row r="223" spans="1:17" ht="15" thickBot="1" x14ac:dyDescent="0.35">
      <c r="A223" t="s">
        <v>4031</v>
      </c>
      <c r="B223" s="9" t="str">
        <f t="shared" si="6"/>
        <v/>
      </c>
      <c r="C223" s="8" t="str">
        <f t="shared" si="7"/>
        <v>◄</v>
      </c>
      <c r="D223" s="7"/>
      <c r="E223" s="6"/>
      <c r="F223" s="45" t="s">
        <v>475</v>
      </c>
      <c r="G223" s="17" t="s">
        <v>3952</v>
      </c>
      <c r="H223" s="16" t="s">
        <v>3960</v>
      </c>
      <c r="I223" s="15">
        <v>0</v>
      </c>
      <c r="J223" s="15">
        <v>1865</v>
      </c>
      <c r="K223" s="14" t="s">
        <v>17</v>
      </c>
      <c r="L223" s="13" t="s">
        <v>18</v>
      </c>
      <c r="M223" s="12" t="s">
        <v>3955</v>
      </c>
      <c r="N223" s="11" t="s">
        <v>3956</v>
      </c>
      <c r="O223" s="10">
        <v>28380</v>
      </c>
      <c r="P223" s="34"/>
      <c r="Q223" s="35"/>
    </row>
    <row r="224" spans="1:17" x14ac:dyDescent="0.3">
      <c r="A224" t="s">
        <v>4031</v>
      </c>
      <c r="B224" s="9" t="str">
        <f t="shared" si="6"/>
        <v/>
      </c>
      <c r="C224" s="8" t="str">
        <f t="shared" si="7"/>
        <v>◄</v>
      </c>
      <c r="D224" s="7"/>
      <c r="E224" s="6"/>
      <c r="F224" s="46" t="s">
        <v>483</v>
      </c>
      <c r="G224" s="17" t="s">
        <v>3952</v>
      </c>
      <c r="H224" s="16" t="s">
        <v>3961</v>
      </c>
      <c r="I224" s="15">
        <v>0</v>
      </c>
      <c r="J224" s="15">
        <v>1866</v>
      </c>
      <c r="K224" s="14" t="s">
        <v>1464</v>
      </c>
      <c r="L224" s="13" t="s">
        <v>18</v>
      </c>
      <c r="M224" s="12" t="s">
        <v>3955</v>
      </c>
      <c r="N224" s="11" t="s">
        <v>3956</v>
      </c>
      <c r="O224" s="10">
        <v>28380</v>
      </c>
      <c r="P224" s="32" t="s">
        <v>3957</v>
      </c>
      <c r="Q224" s="33">
        <v>0</v>
      </c>
    </row>
    <row r="225" spans="1:17" x14ac:dyDescent="0.3">
      <c r="A225" t="s">
        <v>4031</v>
      </c>
      <c r="B225" s="9" t="str">
        <f t="shared" si="6"/>
        <v/>
      </c>
      <c r="C225" s="8" t="str">
        <f t="shared" si="7"/>
        <v>◄</v>
      </c>
      <c r="D225" s="7"/>
      <c r="E225" s="6"/>
      <c r="F225" s="45" t="s">
        <v>484</v>
      </c>
      <c r="G225" s="17" t="s">
        <v>3952</v>
      </c>
      <c r="H225" s="16" t="s">
        <v>4407</v>
      </c>
      <c r="I225" s="15" t="s">
        <v>4107</v>
      </c>
      <c r="J225" s="15">
        <v>1863</v>
      </c>
      <c r="K225" s="14" t="s">
        <v>50</v>
      </c>
      <c r="L225" s="13" t="s">
        <v>4319</v>
      </c>
      <c r="M225" s="12" t="s">
        <v>3955</v>
      </c>
      <c r="N225" s="11" t="s">
        <v>50</v>
      </c>
      <c r="O225" s="10">
        <v>28380</v>
      </c>
      <c r="P225" s="34"/>
      <c r="Q225" s="35"/>
    </row>
    <row r="226" spans="1:17" x14ac:dyDescent="0.3">
      <c r="A226" t="s">
        <v>4031</v>
      </c>
      <c r="B226" s="9" t="str">
        <f t="shared" si="6"/>
        <v/>
      </c>
      <c r="C226" s="8" t="str">
        <f t="shared" si="7"/>
        <v>◄</v>
      </c>
      <c r="D226" s="7"/>
      <c r="E226" s="6"/>
      <c r="F226" s="45" t="s">
        <v>1148</v>
      </c>
      <c r="G226" s="17" t="s">
        <v>3952</v>
      </c>
      <c r="H226" s="16" t="s">
        <v>4408</v>
      </c>
      <c r="I226" s="15" t="s">
        <v>4107</v>
      </c>
      <c r="J226" s="15">
        <v>1865</v>
      </c>
      <c r="K226" s="14" t="s">
        <v>50</v>
      </c>
      <c r="L226" s="13" t="s">
        <v>4319</v>
      </c>
      <c r="M226" s="12" t="s">
        <v>3955</v>
      </c>
      <c r="N226" s="11" t="s">
        <v>50</v>
      </c>
      <c r="O226" s="10">
        <v>28380</v>
      </c>
      <c r="P226" s="34"/>
      <c r="Q226" s="35"/>
    </row>
    <row r="227" spans="1:17" x14ac:dyDescent="0.3">
      <c r="A227" t="s">
        <v>4031</v>
      </c>
      <c r="B227" s="9" t="str">
        <f t="shared" si="6"/>
        <v/>
      </c>
      <c r="C227" s="8" t="str">
        <f t="shared" si="7"/>
        <v>◄</v>
      </c>
      <c r="D227" s="7"/>
      <c r="E227" s="6"/>
      <c r="F227" s="45" t="s">
        <v>484</v>
      </c>
      <c r="G227" s="17" t="s">
        <v>3952</v>
      </c>
      <c r="H227" s="16" t="s">
        <v>4409</v>
      </c>
      <c r="I227" s="15" t="s">
        <v>4107</v>
      </c>
      <c r="J227" s="15">
        <v>1864</v>
      </c>
      <c r="K227" s="14" t="s">
        <v>50</v>
      </c>
      <c r="L227" s="13" t="s">
        <v>4319</v>
      </c>
      <c r="M227" s="12" t="s">
        <v>3955</v>
      </c>
      <c r="N227" s="11" t="s">
        <v>50</v>
      </c>
      <c r="O227" s="10">
        <v>28380</v>
      </c>
      <c r="P227" s="36"/>
      <c r="Q227" s="37"/>
    </row>
    <row r="228" spans="1:17" ht="15" thickBot="1" x14ac:dyDescent="0.35">
      <c r="A228" t="s">
        <v>4031</v>
      </c>
      <c r="B228" s="9" t="str">
        <f t="shared" si="6"/>
        <v/>
      </c>
      <c r="C228" s="8" t="str">
        <f t="shared" si="7"/>
        <v>◄</v>
      </c>
      <c r="D228" s="7"/>
      <c r="E228" s="6"/>
      <c r="F228" s="45" t="s">
        <v>1148</v>
      </c>
      <c r="G228" s="17" t="s">
        <v>3952</v>
      </c>
      <c r="H228" s="16" t="s">
        <v>4410</v>
      </c>
      <c r="I228" s="15" t="s">
        <v>4107</v>
      </c>
      <c r="J228" s="15">
        <v>1866</v>
      </c>
      <c r="K228" s="14" t="s">
        <v>50</v>
      </c>
      <c r="L228" s="13" t="s">
        <v>4319</v>
      </c>
      <c r="M228" s="12" t="s">
        <v>3955</v>
      </c>
      <c r="N228" s="11" t="s">
        <v>50</v>
      </c>
      <c r="O228" s="10">
        <v>28380</v>
      </c>
      <c r="P228" s="38"/>
      <c r="Q228" s="39"/>
    </row>
    <row r="229" spans="1:17" x14ac:dyDescent="0.3">
      <c r="A229" t="s">
        <v>4031</v>
      </c>
      <c r="B229" s="9" t="str">
        <f t="shared" si="6"/>
        <v/>
      </c>
      <c r="C229" s="8" t="str">
        <f t="shared" si="7"/>
        <v>◄</v>
      </c>
      <c r="D229" s="7"/>
      <c r="E229" s="6"/>
      <c r="F229" s="46" t="s">
        <v>491</v>
      </c>
      <c r="G229" s="17" t="s">
        <v>3962</v>
      </c>
      <c r="H229" s="16" t="s">
        <v>3963</v>
      </c>
      <c r="I229" s="15">
        <v>0</v>
      </c>
      <c r="J229" s="15" t="s">
        <v>3964</v>
      </c>
      <c r="K229" s="14" t="s">
        <v>75</v>
      </c>
      <c r="L229" s="13" t="s">
        <v>18</v>
      </c>
      <c r="M229" s="12" t="s">
        <v>3965</v>
      </c>
      <c r="N229" s="11" t="s">
        <v>3966</v>
      </c>
      <c r="O229" s="10">
        <v>28387</v>
      </c>
      <c r="P229" s="32" t="s">
        <v>3967</v>
      </c>
      <c r="Q229" s="33">
        <v>0</v>
      </c>
    </row>
    <row r="230" spans="1:17" x14ac:dyDescent="0.3">
      <c r="A230" t="s">
        <v>4031</v>
      </c>
      <c r="B230" s="9" t="str">
        <f t="shared" si="6"/>
        <v/>
      </c>
      <c r="C230" s="8" t="str">
        <f t="shared" si="7"/>
        <v>◄</v>
      </c>
      <c r="D230" s="7"/>
      <c r="E230" s="6"/>
      <c r="F230" s="45" t="s">
        <v>492</v>
      </c>
      <c r="G230" s="17" t="s">
        <v>3962</v>
      </c>
      <c r="H230" s="16" t="s">
        <v>3968</v>
      </c>
      <c r="I230" s="15">
        <v>0</v>
      </c>
      <c r="J230" s="15" t="s">
        <v>3964</v>
      </c>
      <c r="K230" s="14" t="s">
        <v>50</v>
      </c>
      <c r="L230" s="13" t="s">
        <v>70</v>
      </c>
      <c r="M230" s="12" t="s">
        <v>3965</v>
      </c>
      <c r="N230" s="11" t="s">
        <v>50</v>
      </c>
      <c r="O230" s="10">
        <v>28387</v>
      </c>
      <c r="P230" s="34"/>
      <c r="Q230" s="35"/>
    </row>
    <row r="231" spans="1:17" ht="15" thickBot="1" x14ac:dyDescent="0.35">
      <c r="A231" t="s">
        <v>4031</v>
      </c>
      <c r="B231" s="9" t="str">
        <f t="shared" si="6"/>
        <v/>
      </c>
      <c r="C231" s="8" t="str">
        <f t="shared" si="7"/>
        <v>◄</v>
      </c>
      <c r="D231" s="7"/>
      <c r="E231" s="6"/>
      <c r="F231" s="45" t="s">
        <v>493</v>
      </c>
      <c r="G231" s="17" t="s">
        <v>3962</v>
      </c>
      <c r="H231" s="16" t="s">
        <v>4411</v>
      </c>
      <c r="I231" s="15" t="s">
        <v>4107</v>
      </c>
      <c r="J231" s="15" t="s">
        <v>3964</v>
      </c>
      <c r="K231" s="14" t="s">
        <v>50</v>
      </c>
      <c r="L231" s="13" t="s">
        <v>4319</v>
      </c>
      <c r="M231" s="12" t="s">
        <v>3965</v>
      </c>
      <c r="N231" s="11" t="s">
        <v>50</v>
      </c>
      <c r="O231" s="10">
        <v>28387</v>
      </c>
      <c r="P231" s="34"/>
      <c r="Q231" s="35"/>
    </row>
    <row r="232" spans="1:17" x14ac:dyDescent="0.3">
      <c r="A232" t="s">
        <v>4031</v>
      </c>
      <c r="B232" s="9" t="str">
        <f t="shared" si="6"/>
        <v/>
      </c>
      <c r="C232" s="8" t="str">
        <f t="shared" si="7"/>
        <v>◄</v>
      </c>
      <c r="D232" s="7"/>
      <c r="E232" s="6"/>
      <c r="F232" s="46" t="s">
        <v>500</v>
      </c>
      <c r="G232" s="17" t="s">
        <v>3969</v>
      </c>
      <c r="H232" s="16" t="s">
        <v>3970</v>
      </c>
      <c r="I232" s="15">
        <v>0</v>
      </c>
      <c r="J232" s="15" t="s">
        <v>3971</v>
      </c>
      <c r="K232" s="14" t="s">
        <v>64</v>
      </c>
      <c r="L232" s="13" t="s">
        <v>18</v>
      </c>
      <c r="M232" s="12" t="s">
        <v>3972</v>
      </c>
      <c r="N232" s="11" t="s">
        <v>3973</v>
      </c>
      <c r="O232" s="10">
        <v>28408</v>
      </c>
      <c r="P232" s="32" t="s">
        <v>3974</v>
      </c>
      <c r="Q232" s="33">
        <v>0</v>
      </c>
    </row>
    <row r="233" spans="1:17" x14ac:dyDescent="0.3">
      <c r="A233" t="s">
        <v>4031</v>
      </c>
      <c r="B233" s="9" t="str">
        <f t="shared" si="6"/>
        <v/>
      </c>
      <c r="C233" s="8" t="str">
        <f t="shared" si="7"/>
        <v>◄</v>
      </c>
      <c r="D233" s="7"/>
      <c r="E233" s="6"/>
      <c r="F233" s="45" t="s">
        <v>501</v>
      </c>
      <c r="G233" s="17" t="s">
        <v>3969</v>
      </c>
      <c r="H233" s="16" t="s">
        <v>3975</v>
      </c>
      <c r="I233" s="15">
        <v>0</v>
      </c>
      <c r="J233" s="15" t="s">
        <v>3971</v>
      </c>
      <c r="K233" s="14" t="s">
        <v>50</v>
      </c>
      <c r="L233" s="13" t="s">
        <v>70</v>
      </c>
      <c r="M233" s="12" t="s">
        <v>3972</v>
      </c>
      <c r="N233" s="11" t="s">
        <v>50</v>
      </c>
      <c r="O233" s="10">
        <v>28408</v>
      </c>
      <c r="P233" s="34"/>
      <c r="Q233" s="35"/>
    </row>
    <row r="234" spans="1:17" ht="15" thickBot="1" x14ac:dyDescent="0.35">
      <c r="A234" t="s">
        <v>4031</v>
      </c>
      <c r="B234" s="9" t="str">
        <f t="shared" si="6"/>
        <v/>
      </c>
      <c r="C234" s="8" t="str">
        <f t="shared" si="7"/>
        <v>◄</v>
      </c>
      <c r="D234" s="7"/>
      <c r="E234" s="6"/>
      <c r="F234" s="45" t="s">
        <v>1158</v>
      </c>
      <c r="G234" s="17" t="s">
        <v>3969</v>
      </c>
      <c r="H234" s="16" t="s">
        <v>4412</v>
      </c>
      <c r="I234" s="15" t="s">
        <v>4107</v>
      </c>
      <c r="J234" s="15" t="s">
        <v>3971</v>
      </c>
      <c r="K234" s="14" t="s">
        <v>50</v>
      </c>
      <c r="L234" s="13" t="s">
        <v>4319</v>
      </c>
      <c r="M234" s="12" t="s">
        <v>3972</v>
      </c>
      <c r="N234" s="11" t="s">
        <v>50</v>
      </c>
      <c r="O234" s="10">
        <v>28408</v>
      </c>
      <c r="P234" s="34"/>
      <c r="Q234" s="35"/>
    </row>
    <row r="235" spans="1:17" x14ac:dyDescent="0.3">
      <c r="A235" t="s">
        <v>4031</v>
      </c>
      <c r="B235" s="9" t="str">
        <f t="shared" si="6"/>
        <v/>
      </c>
      <c r="C235" s="8" t="str">
        <f t="shared" si="7"/>
        <v>◄</v>
      </c>
      <c r="D235" s="7"/>
      <c r="E235" s="6"/>
      <c r="F235" s="46" t="s">
        <v>507</v>
      </c>
      <c r="G235" s="17" t="s">
        <v>3976</v>
      </c>
      <c r="H235" s="16" t="s">
        <v>3977</v>
      </c>
      <c r="I235" s="15">
        <v>0</v>
      </c>
      <c r="J235" s="15" t="s">
        <v>3978</v>
      </c>
      <c r="K235" s="14" t="s">
        <v>3979</v>
      </c>
      <c r="L235" s="13" t="s">
        <v>18</v>
      </c>
      <c r="M235" s="12" t="s">
        <v>3980</v>
      </c>
      <c r="N235" s="11" t="s">
        <v>3981</v>
      </c>
      <c r="O235" s="10">
        <v>28415</v>
      </c>
      <c r="P235" s="32" t="s">
        <v>3982</v>
      </c>
      <c r="Q235" s="33">
        <v>0</v>
      </c>
    </row>
    <row r="236" spans="1:17" x14ac:dyDescent="0.3">
      <c r="A236" t="s">
        <v>4031</v>
      </c>
      <c r="B236" s="9" t="str">
        <f t="shared" si="6"/>
        <v/>
      </c>
      <c r="C236" s="8" t="str">
        <f t="shared" si="7"/>
        <v>◄</v>
      </c>
      <c r="D236" s="7"/>
      <c r="E236" s="6"/>
      <c r="F236" s="45" t="s">
        <v>508</v>
      </c>
      <c r="G236" s="17" t="s">
        <v>3976</v>
      </c>
      <c r="H236" s="16" t="s">
        <v>3983</v>
      </c>
      <c r="I236" s="15">
        <v>0</v>
      </c>
      <c r="J236" s="15" t="s">
        <v>3978</v>
      </c>
      <c r="K236" s="14" t="s">
        <v>50</v>
      </c>
      <c r="L236" s="13" t="s">
        <v>70</v>
      </c>
      <c r="M236" s="12" t="s">
        <v>3980</v>
      </c>
      <c r="N236" s="11" t="s">
        <v>50</v>
      </c>
      <c r="O236" s="10">
        <v>28415</v>
      </c>
      <c r="P236" s="34"/>
      <c r="Q236" s="35"/>
    </row>
    <row r="237" spans="1:17" ht="15" thickBot="1" x14ac:dyDescent="0.35">
      <c r="A237" t="s">
        <v>4031</v>
      </c>
      <c r="B237" s="9" t="str">
        <f t="shared" si="6"/>
        <v/>
      </c>
      <c r="C237" s="8" t="str">
        <f t="shared" si="7"/>
        <v>◄</v>
      </c>
      <c r="D237" s="7"/>
      <c r="E237" s="6"/>
      <c r="F237" s="45" t="s">
        <v>509</v>
      </c>
      <c r="G237" s="17" t="s">
        <v>3976</v>
      </c>
      <c r="H237" s="16" t="s">
        <v>4413</v>
      </c>
      <c r="I237" s="15" t="s">
        <v>4107</v>
      </c>
      <c r="J237" s="15" t="s">
        <v>3978</v>
      </c>
      <c r="K237" s="14" t="s">
        <v>50</v>
      </c>
      <c r="L237" s="13" t="s">
        <v>4319</v>
      </c>
      <c r="M237" s="12" t="s">
        <v>3980</v>
      </c>
      <c r="N237" s="11" t="s">
        <v>50</v>
      </c>
      <c r="O237" s="10">
        <v>28415</v>
      </c>
      <c r="P237" s="34"/>
      <c r="Q237" s="35"/>
    </row>
    <row r="238" spans="1:17" x14ac:dyDescent="0.3">
      <c r="A238" t="s">
        <v>4031</v>
      </c>
      <c r="B238" s="9" t="str">
        <f t="shared" si="6"/>
        <v/>
      </c>
      <c r="C238" s="8" t="str">
        <f t="shared" si="7"/>
        <v>◄</v>
      </c>
      <c r="D238" s="7"/>
      <c r="E238" s="6"/>
      <c r="F238" s="46" t="s">
        <v>516</v>
      </c>
      <c r="G238" s="17" t="s">
        <v>3984</v>
      </c>
      <c r="H238" s="16" t="s">
        <v>3985</v>
      </c>
      <c r="I238" s="15">
        <v>0</v>
      </c>
      <c r="J238" s="15" t="s">
        <v>3986</v>
      </c>
      <c r="K238" s="14" t="s">
        <v>1949</v>
      </c>
      <c r="L238" s="13" t="s">
        <v>18</v>
      </c>
      <c r="M238" s="12" t="s">
        <v>3987</v>
      </c>
      <c r="N238" s="11" t="s">
        <v>3988</v>
      </c>
      <c r="O238" s="10">
        <v>28422</v>
      </c>
      <c r="P238" s="32" t="s">
        <v>3982</v>
      </c>
      <c r="Q238" s="33">
        <v>0</v>
      </c>
    </row>
    <row r="239" spans="1:17" x14ac:dyDescent="0.3">
      <c r="A239" t="s">
        <v>4031</v>
      </c>
      <c r="B239" s="9" t="str">
        <f t="shared" si="6"/>
        <v/>
      </c>
      <c r="C239" s="8" t="str">
        <f t="shared" si="7"/>
        <v>◄</v>
      </c>
      <c r="D239" s="7"/>
      <c r="E239" s="6"/>
      <c r="F239" s="45" t="s">
        <v>517</v>
      </c>
      <c r="G239" s="17" t="s">
        <v>3984</v>
      </c>
      <c r="H239" s="16" t="s">
        <v>3989</v>
      </c>
      <c r="I239" s="15">
        <v>0</v>
      </c>
      <c r="J239" s="15" t="s">
        <v>3986</v>
      </c>
      <c r="K239" s="14" t="s">
        <v>50</v>
      </c>
      <c r="L239" s="13" t="s">
        <v>70</v>
      </c>
      <c r="M239" s="12" t="s">
        <v>3987</v>
      </c>
      <c r="N239" s="11" t="s">
        <v>50</v>
      </c>
      <c r="O239" s="10">
        <v>28422</v>
      </c>
      <c r="P239" s="34"/>
      <c r="Q239" s="35"/>
    </row>
    <row r="240" spans="1:17" ht="15" thickBot="1" x14ac:dyDescent="0.35">
      <c r="A240" t="s">
        <v>4031</v>
      </c>
      <c r="B240" s="9" t="str">
        <f t="shared" si="6"/>
        <v/>
      </c>
      <c r="C240" s="8" t="str">
        <f t="shared" si="7"/>
        <v>◄</v>
      </c>
      <c r="D240" s="7"/>
      <c r="E240" s="6"/>
      <c r="F240" s="45" t="s">
        <v>518</v>
      </c>
      <c r="G240" s="17" t="s">
        <v>3984</v>
      </c>
      <c r="H240" s="16" t="s">
        <v>4414</v>
      </c>
      <c r="I240" s="15" t="s">
        <v>4107</v>
      </c>
      <c r="J240" s="15" t="s">
        <v>3986</v>
      </c>
      <c r="K240" s="14" t="s">
        <v>50</v>
      </c>
      <c r="L240" s="13" t="s">
        <v>4319</v>
      </c>
      <c r="M240" s="12" t="s">
        <v>3987</v>
      </c>
      <c r="N240" s="11" t="s">
        <v>50</v>
      </c>
      <c r="O240" s="10">
        <v>28422</v>
      </c>
      <c r="P240" s="34"/>
      <c r="Q240" s="35"/>
    </row>
    <row r="241" spans="1:17" x14ac:dyDescent="0.3">
      <c r="A241" t="s">
        <v>4031</v>
      </c>
      <c r="B241" s="9" t="str">
        <f t="shared" si="6"/>
        <v/>
      </c>
      <c r="C241" s="8" t="str">
        <f t="shared" si="7"/>
        <v>◄</v>
      </c>
      <c r="D241" s="7"/>
      <c r="E241" s="6"/>
      <c r="F241" s="46" t="s">
        <v>522</v>
      </c>
      <c r="G241" s="17" t="s">
        <v>3984</v>
      </c>
      <c r="H241" s="16" t="s">
        <v>3990</v>
      </c>
      <c r="I241" s="15">
        <v>0</v>
      </c>
      <c r="J241" s="15">
        <v>1871</v>
      </c>
      <c r="K241" s="14" t="s">
        <v>3991</v>
      </c>
      <c r="L241" s="13" t="s">
        <v>18</v>
      </c>
      <c r="M241" s="12" t="s">
        <v>3987</v>
      </c>
      <c r="N241" s="11" t="s">
        <v>3988</v>
      </c>
      <c r="O241" s="10">
        <v>28422</v>
      </c>
      <c r="P241" s="32" t="s">
        <v>3982</v>
      </c>
      <c r="Q241" s="33">
        <v>0</v>
      </c>
    </row>
    <row r="242" spans="1:17" x14ac:dyDescent="0.3">
      <c r="A242" t="s">
        <v>4031</v>
      </c>
      <c r="B242" s="9" t="str">
        <f t="shared" si="6"/>
        <v/>
      </c>
      <c r="C242" s="8" t="str">
        <f t="shared" si="7"/>
        <v>◄</v>
      </c>
      <c r="D242" s="7"/>
      <c r="E242" s="6"/>
      <c r="F242" s="45" t="s">
        <v>1170</v>
      </c>
      <c r="G242" s="17" t="s">
        <v>3984</v>
      </c>
      <c r="H242" s="16" t="s">
        <v>3992</v>
      </c>
      <c r="I242" s="15">
        <v>0</v>
      </c>
      <c r="J242" s="15">
        <v>1871</v>
      </c>
      <c r="K242" s="14" t="s">
        <v>3991</v>
      </c>
      <c r="L242" s="13" t="s">
        <v>18</v>
      </c>
      <c r="M242" s="12" t="s">
        <v>3987</v>
      </c>
      <c r="N242" s="11" t="s">
        <v>3993</v>
      </c>
      <c r="O242" s="10">
        <v>28422</v>
      </c>
      <c r="P242" s="34"/>
      <c r="Q242" s="35"/>
    </row>
    <row r="243" spans="1:17" ht="15" thickBot="1" x14ac:dyDescent="0.35">
      <c r="A243" t="s">
        <v>4031</v>
      </c>
      <c r="B243" s="9" t="str">
        <f t="shared" si="6"/>
        <v/>
      </c>
      <c r="C243" s="8" t="str">
        <f t="shared" si="7"/>
        <v>◄</v>
      </c>
      <c r="D243" s="7"/>
      <c r="E243" s="6"/>
      <c r="F243" s="45" t="s">
        <v>1171</v>
      </c>
      <c r="G243" s="17" t="s">
        <v>3984</v>
      </c>
      <c r="H243" s="16" t="s">
        <v>4415</v>
      </c>
      <c r="I243" s="15" t="s">
        <v>4107</v>
      </c>
      <c r="J243" s="15">
        <v>1871</v>
      </c>
      <c r="K243" s="14" t="s">
        <v>50</v>
      </c>
      <c r="L243" s="13" t="s">
        <v>4319</v>
      </c>
      <c r="M243" s="12" t="s">
        <v>3987</v>
      </c>
      <c r="N243" s="11" t="s">
        <v>50</v>
      </c>
      <c r="O243" s="10">
        <v>28422</v>
      </c>
      <c r="P243" s="34"/>
      <c r="Q243" s="35"/>
    </row>
    <row r="244" spans="1:17" x14ac:dyDescent="0.3">
      <c r="A244" t="s">
        <v>4031</v>
      </c>
      <c r="B244" s="9" t="str">
        <f t="shared" si="6"/>
        <v/>
      </c>
      <c r="C244" s="8" t="str">
        <f t="shared" si="7"/>
        <v>◄</v>
      </c>
      <c r="D244" s="7"/>
      <c r="E244" s="6"/>
      <c r="F244" s="46" t="s">
        <v>524</v>
      </c>
      <c r="G244" s="17" t="s">
        <v>3984</v>
      </c>
      <c r="H244" s="16" t="s">
        <v>3994</v>
      </c>
      <c r="I244" s="15">
        <v>0</v>
      </c>
      <c r="J244" s="15">
        <v>1872</v>
      </c>
      <c r="K244" s="14" t="s">
        <v>82</v>
      </c>
      <c r="L244" s="13" t="s">
        <v>18</v>
      </c>
      <c r="M244" s="12" t="s">
        <v>3987</v>
      </c>
      <c r="N244" s="11" t="s">
        <v>3988</v>
      </c>
      <c r="O244" s="10">
        <v>28422</v>
      </c>
      <c r="P244" s="32" t="s">
        <v>3982</v>
      </c>
      <c r="Q244" s="33">
        <v>0</v>
      </c>
    </row>
    <row r="245" spans="1:17" x14ac:dyDescent="0.3">
      <c r="A245" t="s">
        <v>4031</v>
      </c>
      <c r="B245" s="9" t="str">
        <f t="shared" si="6"/>
        <v/>
      </c>
      <c r="C245" s="8" t="str">
        <f t="shared" si="7"/>
        <v>◄</v>
      </c>
      <c r="D245" s="7"/>
      <c r="E245" s="6"/>
      <c r="F245" s="45" t="s">
        <v>525</v>
      </c>
      <c r="G245" s="17" t="s">
        <v>3984</v>
      </c>
      <c r="H245" s="16" t="s">
        <v>3995</v>
      </c>
      <c r="I245" s="15">
        <v>0</v>
      </c>
      <c r="J245" s="15">
        <v>1872</v>
      </c>
      <c r="K245" s="14" t="s">
        <v>50</v>
      </c>
      <c r="L245" s="13" t="s">
        <v>70</v>
      </c>
      <c r="M245" s="12" t="s">
        <v>3987</v>
      </c>
      <c r="N245" s="11" t="s">
        <v>50</v>
      </c>
      <c r="O245" s="10">
        <v>28422</v>
      </c>
      <c r="P245" s="34"/>
      <c r="Q245" s="35"/>
    </row>
    <row r="246" spans="1:17" ht="15" thickBot="1" x14ac:dyDescent="0.35">
      <c r="A246" t="s">
        <v>4031</v>
      </c>
      <c r="B246" s="9" t="str">
        <f t="shared" si="6"/>
        <v/>
      </c>
      <c r="C246" s="8" t="str">
        <f t="shared" si="7"/>
        <v>◄</v>
      </c>
      <c r="D246" s="7"/>
      <c r="E246" s="6"/>
      <c r="F246" s="45" t="s">
        <v>526</v>
      </c>
      <c r="G246" s="17" t="s">
        <v>3984</v>
      </c>
      <c r="H246" s="16" t="s">
        <v>4416</v>
      </c>
      <c r="I246" s="15" t="s">
        <v>4107</v>
      </c>
      <c r="J246" s="15">
        <v>1872</v>
      </c>
      <c r="K246" s="14" t="s">
        <v>50</v>
      </c>
      <c r="L246" s="13" t="s">
        <v>4319</v>
      </c>
      <c r="M246" s="12" t="s">
        <v>3987</v>
      </c>
      <c r="N246" s="11" t="s">
        <v>50</v>
      </c>
      <c r="O246" s="10">
        <v>28422</v>
      </c>
      <c r="P246" s="34"/>
      <c r="Q246" s="35"/>
    </row>
    <row r="247" spans="1:17" x14ac:dyDescent="0.3">
      <c r="A247" t="s">
        <v>4031</v>
      </c>
      <c r="B247" s="9" t="str">
        <f t="shared" si="6"/>
        <v/>
      </c>
      <c r="C247" s="8" t="str">
        <f t="shared" si="7"/>
        <v>◄</v>
      </c>
      <c r="D247" s="7"/>
      <c r="E247" s="6"/>
      <c r="F247" s="46" t="s">
        <v>534</v>
      </c>
      <c r="G247" s="17" t="s">
        <v>3984</v>
      </c>
      <c r="H247" s="16" t="s">
        <v>3996</v>
      </c>
      <c r="I247" s="15" t="s">
        <v>4062</v>
      </c>
      <c r="J247" s="15">
        <v>1873</v>
      </c>
      <c r="K247" s="14" t="s">
        <v>2353</v>
      </c>
      <c r="L247" s="13" t="s">
        <v>18</v>
      </c>
      <c r="M247" s="12" t="s">
        <v>3987</v>
      </c>
      <c r="N247" s="11" t="s">
        <v>3988</v>
      </c>
      <c r="O247" s="10">
        <v>28422</v>
      </c>
      <c r="P247" s="32" t="s">
        <v>3982</v>
      </c>
      <c r="Q247" s="33">
        <v>0</v>
      </c>
    </row>
    <row r="248" spans="1:17" x14ac:dyDescent="0.3">
      <c r="A248" t="s">
        <v>4031</v>
      </c>
      <c r="B248" s="9" t="str">
        <f t="shared" si="6"/>
        <v/>
      </c>
      <c r="C248" s="8" t="str">
        <f t="shared" si="7"/>
        <v>◄</v>
      </c>
      <c r="D248" s="7"/>
      <c r="E248" s="6"/>
      <c r="F248" s="45" t="s">
        <v>535</v>
      </c>
      <c r="G248" s="17" t="s">
        <v>3984</v>
      </c>
      <c r="H248" s="16" t="s">
        <v>3997</v>
      </c>
      <c r="I248" s="15" t="s">
        <v>4061</v>
      </c>
      <c r="J248" s="15">
        <v>1873</v>
      </c>
      <c r="K248" s="14" t="s">
        <v>2353</v>
      </c>
      <c r="L248" s="13" t="s">
        <v>18</v>
      </c>
      <c r="M248" s="12" t="s">
        <v>3987</v>
      </c>
      <c r="N248" s="11" t="s">
        <v>3988</v>
      </c>
      <c r="O248" s="10">
        <v>28422</v>
      </c>
      <c r="P248" s="34"/>
      <c r="Q248" s="35"/>
    </row>
    <row r="249" spans="1:17" ht="15" thickBot="1" x14ac:dyDescent="0.35">
      <c r="A249" t="s">
        <v>4031</v>
      </c>
      <c r="B249" s="9" t="str">
        <f t="shared" si="6"/>
        <v/>
      </c>
      <c r="C249" s="8" t="str">
        <f t="shared" si="7"/>
        <v>◄</v>
      </c>
      <c r="D249" s="7"/>
      <c r="E249" s="6"/>
      <c r="F249" s="45" t="s">
        <v>536</v>
      </c>
      <c r="G249" s="17" t="s">
        <v>3984</v>
      </c>
      <c r="H249" s="16" t="s">
        <v>3998</v>
      </c>
      <c r="I249" s="15" t="s">
        <v>837</v>
      </c>
      <c r="J249" s="15">
        <v>1873</v>
      </c>
      <c r="K249" s="14" t="s">
        <v>2353</v>
      </c>
      <c r="L249" s="13" t="s">
        <v>18</v>
      </c>
      <c r="M249" s="12" t="s">
        <v>3987</v>
      </c>
      <c r="N249" s="11" t="s">
        <v>3988</v>
      </c>
      <c r="O249" s="10">
        <v>28422</v>
      </c>
      <c r="P249" s="34"/>
      <c r="Q249" s="35"/>
    </row>
    <row r="250" spans="1:17" ht="15" thickBot="1" x14ac:dyDescent="0.35">
      <c r="A250" t="s">
        <v>4031</v>
      </c>
      <c r="B250" s="9" t="str">
        <f t="shared" si="6"/>
        <v/>
      </c>
      <c r="C250" s="8" t="str">
        <f t="shared" si="7"/>
        <v>◄</v>
      </c>
      <c r="D250" s="7"/>
      <c r="E250" s="6"/>
      <c r="F250" s="46" t="s">
        <v>540</v>
      </c>
      <c r="G250" s="17" t="s">
        <v>3984</v>
      </c>
      <c r="H250" s="16" t="s">
        <v>3999</v>
      </c>
      <c r="I250" s="15" t="s">
        <v>4000</v>
      </c>
      <c r="J250" s="15">
        <v>1873</v>
      </c>
      <c r="K250" s="14" t="s">
        <v>2353</v>
      </c>
      <c r="L250" s="13" t="s">
        <v>18</v>
      </c>
      <c r="M250" s="12" t="s">
        <v>3987</v>
      </c>
      <c r="N250" s="11" t="s">
        <v>3988</v>
      </c>
      <c r="O250" s="10">
        <v>28422</v>
      </c>
      <c r="P250" s="32" t="s">
        <v>3982</v>
      </c>
      <c r="Q250" s="33">
        <v>0</v>
      </c>
    </row>
    <row r="251" spans="1:17" ht="15" thickBot="1" x14ac:dyDescent="0.35">
      <c r="A251" t="s">
        <v>4031</v>
      </c>
      <c r="B251" s="107"/>
      <c r="C251" s="108"/>
      <c r="D251" s="108"/>
      <c r="E251" s="108"/>
      <c r="F251" s="108"/>
      <c r="G251" s="124" t="s">
        <v>4320</v>
      </c>
      <c r="H251" s="16">
        <v>0</v>
      </c>
      <c r="I251" s="15">
        <v>0</v>
      </c>
      <c r="J251" s="15">
        <v>0</v>
      </c>
      <c r="K251" s="14">
        <v>0</v>
      </c>
      <c r="L251" s="13">
        <v>0</v>
      </c>
      <c r="M251" s="12">
        <v>0</v>
      </c>
      <c r="N251" s="11">
        <v>0</v>
      </c>
      <c r="O251" s="10">
        <v>0</v>
      </c>
      <c r="P251" s="34"/>
      <c r="Q251" s="35"/>
    </row>
    <row r="252" spans="1:17" ht="15" thickBot="1" x14ac:dyDescent="0.35">
      <c r="A252" t="s">
        <v>4031</v>
      </c>
      <c r="B252" s="9" t="str">
        <f t="shared" si="6"/>
        <v/>
      </c>
      <c r="C252" s="8" t="str">
        <f t="shared" si="7"/>
        <v>◄</v>
      </c>
      <c r="D252" s="7"/>
      <c r="E252" s="6"/>
      <c r="F252" s="45" t="s">
        <v>542</v>
      </c>
      <c r="G252" s="17" t="s">
        <v>3984</v>
      </c>
      <c r="H252" s="16" t="s">
        <v>4417</v>
      </c>
      <c r="I252" s="15" t="s">
        <v>4107</v>
      </c>
      <c r="J252" s="15">
        <v>1873</v>
      </c>
      <c r="K252" s="14" t="s">
        <v>50</v>
      </c>
      <c r="L252" s="13" t="s">
        <v>4319</v>
      </c>
      <c r="M252" s="12" t="s">
        <v>3987</v>
      </c>
      <c r="N252" s="11" t="s">
        <v>50</v>
      </c>
      <c r="O252" s="10">
        <v>28422</v>
      </c>
      <c r="P252" s="34"/>
      <c r="Q252" s="35"/>
    </row>
    <row r="253" spans="1:17" x14ac:dyDescent="0.3">
      <c r="A253" t="s">
        <v>4031</v>
      </c>
      <c r="B253" s="9" t="str">
        <f t="shared" si="6"/>
        <v/>
      </c>
      <c r="C253" s="8" t="str">
        <f t="shared" si="7"/>
        <v>◄</v>
      </c>
      <c r="D253" s="7"/>
      <c r="E253" s="6"/>
      <c r="F253" s="46" t="s">
        <v>550</v>
      </c>
      <c r="G253" s="17" t="s">
        <v>4001</v>
      </c>
      <c r="H253" s="16" t="s">
        <v>4002</v>
      </c>
      <c r="I253" s="15">
        <v>0</v>
      </c>
      <c r="J253" s="15" t="s">
        <v>4003</v>
      </c>
      <c r="K253" s="14" t="s">
        <v>4004</v>
      </c>
      <c r="L253" s="13" t="s">
        <v>18</v>
      </c>
      <c r="M253" s="12" t="s">
        <v>4005</v>
      </c>
      <c r="N253" s="11" t="s">
        <v>4006</v>
      </c>
      <c r="O253" s="10">
        <v>28443</v>
      </c>
      <c r="P253" s="32" t="s">
        <v>4007</v>
      </c>
      <c r="Q253" s="33">
        <v>0</v>
      </c>
    </row>
    <row r="254" spans="1:17" x14ac:dyDescent="0.3">
      <c r="A254" t="s">
        <v>4031</v>
      </c>
      <c r="B254" s="9" t="str">
        <f t="shared" si="6"/>
        <v/>
      </c>
      <c r="C254" s="8" t="str">
        <f t="shared" si="7"/>
        <v>◄</v>
      </c>
      <c r="D254" s="7"/>
      <c r="E254" s="6"/>
      <c r="F254" s="45" t="s">
        <v>551</v>
      </c>
      <c r="G254" s="17" t="s">
        <v>4001</v>
      </c>
      <c r="H254" s="16" t="s">
        <v>4008</v>
      </c>
      <c r="I254" s="15">
        <v>0</v>
      </c>
      <c r="J254" s="15" t="s">
        <v>4003</v>
      </c>
      <c r="K254" s="14" t="s">
        <v>50</v>
      </c>
      <c r="L254" s="13" t="s">
        <v>70</v>
      </c>
      <c r="M254" s="12" t="s">
        <v>4005</v>
      </c>
      <c r="N254" s="11" t="s">
        <v>50</v>
      </c>
      <c r="O254" s="10">
        <v>28443</v>
      </c>
      <c r="P254" s="34"/>
      <c r="Q254" s="35"/>
    </row>
    <row r="255" spans="1:17" ht="15" thickBot="1" x14ac:dyDescent="0.35">
      <c r="A255" t="s">
        <v>4031</v>
      </c>
      <c r="B255" s="9" t="str">
        <f t="shared" si="6"/>
        <v/>
      </c>
      <c r="C255" s="8" t="str">
        <f t="shared" si="7"/>
        <v>◄</v>
      </c>
      <c r="D255" s="7"/>
      <c r="E255" s="6"/>
      <c r="F255" s="45" t="s">
        <v>1703</v>
      </c>
      <c r="G255" s="17" t="s">
        <v>4001</v>
      </c>
      <c r="H255" s="16" t="s">
        <v>4418</v>
      </c>
      <c r="I255" s="15" t="s">
        <v>4107</v>
      </c>
      <c r="J255" s="15" t="s">
        <v>4003</v>
      </c>
      <c r="K255" s="14" t="s">
        <v>50</v>
      </c>
      <c r="L255" s="13" t="s">
        <v>4319</v>
      </c>
      <c r="M255" s="12" t="s">
        <v>4005</v>
      </c>
      <c r="N255" s="11" t="s">
        <v>50</v>
      </c>
      <c r="O255" s="10">
        <v>28443</v>
      </c>
      <c r="P255" s="34"/>
      <c r="Q255" s="35"/>
    </row>
    <row r="256" spans="1:17" x14ac:dyDescent="0.3">
      <c r="A256" t="s">
        <v>4031</v>
      </c>
      <c r="B256" s="9" t="str">
        <f t="shared" ref="B256:B267" si="8">IF(C256="?","?","")</f>
        <v/>
      </c>
      <c r="C256" s="8" t="str">
        <f t="shared" ref="C256:C267" si="9">IF(AND(D256="",E256&gt;0),"?",IF(D256="","◄",IF(E256&gt;=1,"►","")))</f>
        <v>◄</v>
      </c>
      <c r="D256" s="7"/>
      <c r="E256" s="6"/>
      <c r="F256" s="46" t="s">
        <v>558</v>
      </c>
      <c r="G256" s="17" t="s">
        <v>4009</v>
      </c>
      <c r="H256" s="16" t="s">
        <v>4010</v>
      </c>
      <c r="I256" s="15">
        <v>0</v>
      </c>
      <c r="J256" s="15" t="s">
        <v>4011</v>
      </c>
      <c r="K256" s="14" t="s">
        <v>64</v>
      </c>
      <c r="L256" s="13" t="s">
        <v>18</v>
      </c>
      <c r="M256" s="12" t="s">
        <v>3740</v>
      </c>
      <c r="N256" s="11">
        <v>28457</v>
      </c>
      <c r="O256" s="10" t="s">
        <v>4012</v>
      </c>
      <c r="P256" s="32" t="s">
        <v>4007</v>
      </c>
      <c r="Q256" s="33">
        <v>0</v>
      </c>
    </row>
    <row r="257" spans="1:17" x14ac:dyDescent="0.3">
      <c r="A257" t="s">
        <v>4031</v>
      </c>
      <c r="B257" s="9" t="str">
        <f t="shared" si="8"/>
        <v/>
      </c>
      <c r="C257" s="8" t="str">
        <f t="shared" si="9"/>
        <v>◄</v>
      </c>
      <c r="D257" s="7"/>
      <c r="E257" s="6"/>
      <c r="F257" s="45" t="s">
        <v>559</v>
      </c>
      <c r="G257" s="17" t="s">
        <v>4009</v>
      </c>
      <c r="H257" s="16" t="s">
        <v>4013</v>
      </c>
      <c r="I257" s="15">
        <v>0</v>
      </c>
      <c r="J257" s="15">
        <v>1876</v>
      </c>
      <c r="K257" s="14" t="s">
        <v>64</v>
      </c>
      <c r="L257" s="13" t="s">
        <v>18</v>
      </c>
      <c r="M257" s="12" t="s">
        <v>3740</v>
      </c>
      <c r="N257" s="11">
        <v>28457</v>
      </c>
      <c r="O257" s="10" t="s">
        <v>4012</v>
      </c>
      <c r="P257" s="34"/>
      <c r="Q257" s="35"/>
    </row>
    <row r="258" spans="1:17" x14ac:dyDescent="0.3">
      <c r="A258" t="s">
        <v>4031</v>
      </c>
      <c r="B258" s="9" t="str">
        <f t="shared" si="8"/>
        <v/>
      </c>
      <c r="C258" s="8" t="str">
        <f t="shared" si="9"/>
        <v>◄</v>
      </c>
      <c r="D258" s="7"/>
      <c r="E258" s="6"/>
      <c r="F258" s="45" t="s">
        <v>560</v>
      </c>
      <c r="G258" s="17" t="s">
        <v>4009</v>
      </c>
      <c r="H258" s="16" t="s">
        <v>4419</v>
      </c>
      <c r="I258" s="15" t="s">
        <v>4107</v>
      </c>
      <c r="J258" s="15" t="s">
        <v>4011</v>
      </c>
      <c r="K258" s="14" t="s">
        <v>50</v>
      </c>
      <c r="L258" s="13" t="s">
        <v>4319</v>
      </c>
      <c r="M258" s="12" t="s">
        <v>3740</v>
      </c>
      <c r="N258" s="11" t="s">
        <v>50</v>
      </c>
      <c r="O258" s="10" t="s">
        <v>4012</v>
      </c>
      <c r="P258" s="34"/>
      <c r="Q258" s="35"/>
    </row>
    <row r="259" spans="1:17" ht="15" thickBot="1" x14ac:dyDescent="0.35">
      <c r="A259" t="s">
        <v>4031</v>
      </c>
      <c r="B259" s="9" t="str">
        <f t="shared" si="8"/>
        <v/>
      </c>
      <c r="C259" s="8" t="str">
        <f t="shared" si="9"/>
        <v>◄</v>
      </c>
      <c r="D259" s="7"/>
      <c r="E259" s="6"/>
      <c r="F259" s="45" t="s">
        <v>560</v>
      </c>
      <c r="G259" s="17" t="s">
        <v>4009</v>
      </c>
      <c r="H259" s="16" t="s">
        <v>4420</v>
      </c>
      <c r="I259" s="15" t="s">
        <v>4107</v>
      </c>
      <c r="J259" s="15">
        <v>1876</v>
      </c>
      <c r="K259" s="14" t="s">
        <v>64</v>
      </c>
      <c r="L259" s="13">
        <v>0</v>
      </c>
      <c r="M259" s="12" t="s">
        <v>3740</v>
      </c>
      <c r="N259" s="11">
        <v>28457</v>
      </c>
      <c r="O259" s="10" t="s">
        <v>4012</v>
      </c>
      <c r="P259" s="38"/>
      <c r="Q259" s="39"/>
    </row>
    <row r="260" spans="1:17" x14ac:dyDescent="0.3">
      <c r="A260" t="s">
        <v>4031</v>
      </c>
      <c r="B260" s="9" t="str">
        <f t="shared" si="8"/>
        <v/>
      </c>
      <c r="C260" s="8" t="str">
        <f t="shared" si="9"/>
        <v>◄</v>
      </c>
      <c r="D260" s="7"/>
      <c r="E260" s="6"/>
      <c r="F260" s="46" t="s">
        <v>570</v>
      </c>
      <c r="G260" s="17" t="s">
        <v>4014</v>
      </c>
      <c r="H260" s="16" t="s">
        <v>4015</v>
      </c>
      <c r="I260" s="15">
        <v>0</v>
      </c>
      <c r="J260" s="15" t="s">
        <v>4016</v>
      </c>
      <c r="K260" s="14" t="s">
        <v>64</v>
      </c>
      <c r="L260" s="13">
        <v>0</v>
      </c>
      <c r="M260" s="12" t="s">
        <v>4017</v>
      </c>
      <c r="N260" s="11" t="s">
        <v>4018</v>
      </c>
      <c r="O260" s="10">
        <v>28464</v>
      </c>
      <c r="P260" s="32" t="s">
        <v>4019</v>
      </c>
      <c r="Q260" s="33">
        <v>0</v>
      </c>
    </row>
    <row r="261" spans="1:17" x14ac:dyDescent="0.3">
      <c r="A261" t="s">
        <v>4031</v>
      </c>
      <c r="B261" s="9" t="str">
        <f t="shared" si="8"/>
        <v/>
      </c>
      <c r="C261" s="8" t="str">
        <f t="shared" si="9"/>
        <v>◄</v>
      </c>
      <c r="D261" s="7"/>
      <c r="E261" s="6"/>
      <c r="F261" s="45" t="s">
        <v>1216</v>
      </c>
      <c r="G261" s="17" t="s">
        <v>4014</v>
      </c>
      <c r="H261" s="16" t="s">
        <v>4020</v>
      </c>
      <c r="I261" s="15">
        <v>0</v>
      </c>
      <c r="J261" s="15">
        <v>1878</v>
      </c>
      <c r="K261" s="14" t="s">
        <v>4021</v>
      </c>
      <c r="L261" s="13">
        <v>0</v>
      </c>
      <c r="M261" s="12" t="s">
        <v>4017</v>
      </c>
      <c r="N261" s="11" t="s">
        <v>4018</v>
      </c>
      <c r="O261" s="10">
        <v>28464</v>
      </c>
      <c r="P261" s="34"/>
      <c r="Q261" s="35"/>
    </row>
    <row r="262" spans="1:17" ht="15" thickBot="1" x14ac:dyDescent="0.35">
      <c r="A262" t="s">
        <v>4031</v>
      </c>
      <c r="B262" s="9" t="str">
        <f t="shared" si="8"/>
        <v/>
      </c>
      <c r="C262" s="8" t="str">
        <f t="shared" si="9"/>
        <v>◄</v>
      </c>
      <c r="D262" s="7"/>
      <c r="E262" s="6"/>
      <c r="F262" s="45" t="s">
        <v>1716</v>
      </c>
      <c r="G262" s="17" t="s">
        <v>4014</v>
      </c>
      <c r="H262" s="16" t="s">
        <v>4022</v>
      </c>
      <c r="I262" s="15">
        <v>0</v>
      </c>
      <c r="J262" s="15">
        <v>1879</v>
      </c>
      <c r="K262" s="14" t="s">
        <v>64</v>
      </c>
      <c r="L262" s="13">
        <v>0</v>
      </c>
      <c r="M262" s="12" t="s">
        <v>4017</v>
      </c>
      <c r="N262" s="11" t="s">
        <v>4018</v>
      </c>
      <c r="O262" s="10">
        <v>28464</v>
      </c>
      <c r="P262" s="34"/>
      <c r="Q262" s="35"/>
    </row>
    <row r="263" spans="1:17" x14ac:dyDescent="0.3">
      <c r="A263" t="s">
        <v>4031</v>
      </c>
      <c r="B263" s="9" t="str">
        <f t="shared" si="8"/>
        <v/>
      </c>
      <c r="C263" s="8" t="str">
        <f t="shared" si="9"/>
        <v>◄</v>
      </c>
      <c r="D263" s="7"/>
      <c r="E263" s="6"/>
      <c r="F263" s="46" t="s">
        <v>1218</v>
      </c>
      <c r="G263" s="17" t="s">
        <v>4014</v>
      </c>
      <c r="H263" s="16" t="s">
        <v>4023</v>
      </c>
      <c r="I263" s="15">
        <v>0</v>
      </c>
      <c r="J263" s="15">
        <v>1880</v>
      </c>
      <c r="K263" s="14" t="s">
        <v>64</v>
      </c>
      <c r="L263" s="13">
        <v>0</v>
      </c>
      <c r="M263" s="12" t="s">
        <v>4017</v>
      </c>
      <c r="N263" s="11" t="s">
        <v>4018</v>
      </c>
      <c r="O263" s="10">
        <v>28464</v>
      </c>
      <c r="P263" s="32" t="s">
        <v>4019</v>
      </c>
      <c r="Q263" s="33">
        <v>0</v>
      </c>
    </row>
    <row r="264" spans="1:17" x14ac:dyDescent="0.3">
      <c r="A264" t="s">
        <v>4031</v>
      </c>
      <c r="B264" s="9" t="str">
        <f t="shared" si="8"/>
        <v/>
      </c>
      <c r="C264" s="8" t="str">
        <f t="shared" si="9"/>
        <v>◄</v>
      </c>
      <c r="D264" s="7"/>
      <c r="E264" s="6"/>
      <c r="F264" s="45" t="s">
        <v>1224</v>
      </c>
      <c r="G264" s="17" t="s">
        <v>4014</v>
      </c>
      <c r="H264" s="16" t="s">
        <v>4421</v>
      </c>
      <c r="I264" s="15" t="s">
        <v>4107</v>
      </c>
      <c r="J264" s="15">
        <v>1877</v>
      </c>
      <c r="K264" s="14" t="s">
        <v>50</v>
      </c>
      <c r="L264" s="13" t="s">
        <v>4319</v>
      </c>
      <c r="M264" s="12" t="s">
        <v>4017</v>
      </c>
      <c r="N264" s="11" t="s">
        <v>50</v>
      </c>
      <c r="O264" s="10">
        <v>28464</v>
      </c>
      <c r="P264" s="34"/>
      <c r="Q264" s="35"/>
    </row>
    <row r="265" spans="1:17" x14ac:dyDescent="0.3">
      <c r="A265" t="s">
        <v>4031</v>
      </c>
      <c r="B265" s="9" t="str">
        <f t="shared" si="8"/>
        <v/>
      </c>
      <c r="C265" s="8" t="str">
        <f t="shared" si="9"/>
        <v>◄</v>
      </c>
      <c r="D265" s="7"/>
      <c r="E265" s="6"/>
      <c r="F265" s="45" t="s">
        <v>575</v>
      </c>
      <c r="G265" s="17" t="s">
        <v>4014</v>
      </c>
      <c r="H265" s="16" t="s">
        <v>4422</v>
      </c>
      <c r="I265" s="15" t="s">
        <v>4107</v>
      </c>
      <c r="J265" s="15">
        <v>1879</v>
      </c>
      <c r="K265" s="14" t="s">
        <v>50</v>
      </c>
      <c r="L265" s="13" t="s">
        <v>4319</v>
      </c>
      <c r="M265" s="12" t="s">
        <v>4017</v>
      </c>
      <c r="N265" s="11" t="s">
        <v>50</v>
      </c>
      <c r="O265" s="10">
        <v>28464</v>
      </c>
      <c r="P265" s="34"/>
      <c r="Q265" s="35"/>
    </row>
    <row r="266" spans="1:17" x14ac:dyDescent="0.3">
      <c r="A266" t="s">
        <v>4031</v>
      </c>
      <c r="B266" s="9" t="str">
        <f t="shared" si="8"/>
        <v/>
      </c>
      <c r="C266" s="8" t="str">
        <f t="shared" si="9"/>
        <v>◄</v>
      </c>
      <c r="D266" s="7"/>
      <c r="E266" s="6"/>
      <c r="F266" s="45" t="s">
        <v>1224</v>
      </c>
      <c r="G266" s="17" t="s">
        <v>4014</v>
      </c>
      <c r="H266" s="16" t="s">
        <v>4423</v>
      </c>
      <c r="I266" s="15" t="s">
        <v>4107</v>
      </c>
      <c r="J266" s="15">
        <v>1878</v>
      </c>
      <c r="K266" s="14" t="s">
        <v>50</v>
      </c>
      <c r="L266" s="13" t="s">
        <v>4319</v>
      </c>
      <c r="M266" s="12" t="s">
        <v>4017</v>
      </c>
      <c r="N266" s="11" t="s">
        <v>50</v>
      </c>
      <c r="O266" s="10">
        <v>28464</v>
      </c>
      <c r="P266" s="36"/>
      <c r="Q266" s="37"/>
    </row>
    <row r="267" spans="1:17" ht="15" thickBot="1" x14ac:dyDescent="0.35">
      <c r="A267" t="s">
        <v>4031</v>
      </c>
      <c r="B267" s="9" t="str">
        <f t="shared" si="8"/>
        <v/>
      </c>
      <c r="C267" s="8" t="str">
        <f t="shared" si="9"/>
        <v>◄</v>
      </c>
      <c r="D267" s="7"/>
      <c r="E267" s="6"/>
      <c r="F267" s="45" t="s">
        <v>575</v>
      </c>
      <c r="G267" s="17" t="s">
        <v>4014</v>
      </c>
      <c r="H267" s="16" t="s">
        <v>4424</v>
      </c>
      <c r="I267" s="15" t="s">
        <v>4107</v>
      </c>
      <c r="J267" s="15">
        <v>1880</v>
      </c>
      <c r="K267" s="14" t="s">
        <v>50</v>
      </c>
      <c r="L267" s="13" t="s">
        <v>4319</v>
      </c>
      <c r="M267" s="12" t="s">
        <v>4017</v>
      </c>
      <c r="N267" s="11" t="s">
        <v>50</v>
      </c>
      <c r="O267" s="10">
        <v>28464</v>
      </c>
      <c r="P267" s="38"/>
      <c r="Q267" s="39"/>
    </row>
    <row r="268" spans="1:17" x14ac:dyDescent="0.3">
      <c r="A268" t="s">
        <v>4031</v>
      </c>
      <c r="B268" s="3"/>
      <c r="C268" s="3"/>
      <c r="D268" s="3"/>
      <c r="E268" s="3"/>
      <c r="F268" s="110" t="s">
        <v>499</v>
      </c>
      <c r="G268" s="3"/>
      <c r="H268" s="3"/>
      <c r="I268" s="4"/>
      <c r="J268" s="3"/>
      <c r="K268" s="3"/>
      <c r="L268" s="3"/>
      <c r="M268" s="4"/>
      <c r="N268" s="3"/>
      <c r="O268" s="3"/>
      <c r="P268" s="3"/>
      <c r="Q268" s="3"/>
    </row>
    <row r="269" spans="1:17" ht="15" thickBot="1" x14ac:dyDescent="0.35">
      <c r="A269" s="70" t="s">
        <v>4031</v>
      </c>
      <c r="C269" s="94" t="s">
        <v>4031</v>
      </c>
      <c r="D269" s="93" t="s">
        <v>4031</v>
      </c>
      <c r="E269" s="93" t="s">
        <v>4031</v>
      </c>
      <c r="F269" s="93" t="s">
        <v>4031</v>
      </c>
      <c r="G269" s="93" t="s">
        <v>4031</v>
      </c>
      <c r="H269" s="93" t="s">
        <v>4031</v>
      </c>
      <c r="I269" s="93" t="s">
        <v>4031</v>
      </c>
      <c r="J269" s="93" t="s">
        <v>4031</v>
      </c>
      <c r="K269" s="93" t="s">
        <v>4031</v>
      </c>
      <c r="L269" s="93" t="s">
        <v>4031</v>
      </c>
      <c r="M269" s="93" t="s">
        <v>4031</v>
      </c>
      <c r="N269" s="93" t="s">
        <v>4031</v>
      </c>
      <c r="O269" s="93" t="s">
        <v>4031</v>
      </c>
    </row>
    <row r="270" spans="1:17" ht="15" thickTop="1" x14ac:dyDescent="0.3">
      <c r="A270" s="70" t="s">
        <v>4031</v>
      </c>
      <c r="B270" s="80"/>
      <c r="C270" s="80" t="s">
        <v>4036</v>
      </c>
      <c r="D270" s="80" t="s">
        <v>4036</v>
      </c>
      <c r="E270" s="80" t="s">
        <v>4036</v>
      </c>
      <c r="F270" s="71" t="s">
        <v>4031</v>
      </c>
      <c r="G270" s="81" t="s">
        <v>4033</v>
      </c>
      <c r="H270" s="82" t="s">
        <v>4034</v>
      </c>
      <c r="I270" s="83"/>
      <c r="J270" s="84"/>
      <c r="K270" s="84"/>
      <c r="L270" s="83"/>
      <c r="M270" s="83"/>
      <c r="N270" s="84"/>
      <c r="O270" s="85"/>
    </row>
    <row r="271" spans="1:17" ht="15" customHeight="1" thickBot="1" x14ac:dyDescent="0.35">
      <c r="A271" s="86"/>
      <c r="B271" s="86"/>
      <c r="C271" s="86"/>
      <c r="D271" s="141" t="str">
        <f>CONCATENATE(COUNTIF(L272:L272, "scan"), "x ►")</f>
        <v>0x ►</v>
      </c>
      <c r="E271" s="142"/>
      <c r="F271" s="13" t="s">
        <v>51</v>
      </c>
      <c r="G271" s="72" t="str">
        <f>CONCATENATE(D271,"Missende scans in:")</f>
        <v>0x ►Missende scans in:</v>
      </c>
      <c r="H271" s="87" t="str">
        <f>H3</f>
        <v>MK JAY1976-1977(1795-1880)(NL-FR-EN)</v>
      </c>
      <c r="I271" s="88"/>
      <c r="J271" s="89"/>
      <c r="K271" s="89"/>
      <c r="L271" s="88"/>
      <c r="M271" s="88"/>
      <c r="N271" s="89"/>
      <c r="O271" s="90"/>
    </row>
    <row r="272" spans="1:17" ht="15" thickTop="1" x14ac:dyDescent="0.3">
      <c r="A272" s="3"/>
      <c r="B272" s="3"/>
      <c r="C272" s="3"/>
      <c r="D272" s="3"/>
      <c r="E272" s="3"/>
      <c r="F272" s="110"/>
      <c r="G272" s="3"/>
      <c r="H272" s="3"/>
      <c r="I272" s="4"/>
      <c r="J272" s="3"/>
      <c r="K272" s="3"/>
      <c r="L272" s="4"/>
      <c r="M272" s="4"/>
      <c r="N272" s="3"/>
      <c r="O272" s="3"/>
    </row>
    <row r="273" spans="1:15" ht="15" thickBot="1" x14ac:dyDescent="0.35">
      <c r="A273" s="70" t="s">
        <v>4031</v>
      </c>
      <c r="C273" s="94" t="s">
        <v>4031</v>
      </c>
      <c r="D273" s="93" t="s">
        <v>4031</v>
      </c>
      <c r="E273" s="93" t="s">
        <v>4031</v>
      </c>
      <c r="F273" s="93" t="s">
        <v>4031</v>
      </c>
      <c r="G273" s="93" t="s">
        <v>4031</v>
      </c>
      <c r="H273" s="93" t="s">
        <v>4031</v>
      </c>
      <c r="I273" s="93" t="s">
        <v>4031</v>
      </c>
      <c r="J273" s="93" t="s">
        <v>4031</v>
      </c>
      <c r="K273" s="93" t="s">
        <v>4031</v>
      </c>
      <c r="L273" s="93" t="s">
        <v>4031</v>
      </c>
      <c r="M273" s="93" t="s">
        <v>4031</v>
      </c>
      <c r="N273" s="93" t="s">
        <v>4031</v>
      </c>
      <c r="O273" s="93" t="s">
        <v>4031</v>
      </c>
    </row>
    <row r="274" spans="1:15" ht="15" thickTop="1" x14ac:dyDescent="0.3">
      <c r="A274" s="70" t="s">
        <v>4031</v>
      </c>
      <c r="B274" s="80"/>
      <c r="C274" s="80" t="s">
        <v>4036</v>
      </c>
      <c r="D274" s="80" t="s">
        <v>4036</v>
      </c>
      <c r="E274" s="80" t="s">
        <v>4036</v>
      </c>
      <c r="F274" s="71" t="s">
        <v>4031</v>
      </c>
      <c r="G274" s="81" t="s">
        <v>4033</v>
      </c>
      <c r="H274" s="82" t="s">
        <v>4034</v>
      </c>
      <c r="I274" s="83"/>
      <c r="J274" s="84"/>
      <c r="K274" s="84"/>
      <c r="L274" s="83"/>
      <c r="M274" s="83"/>
      <c r="N274" s="84"/>
      <c r="O274" s="85"/>
    </row>
    <row r="275" spans="1:15" ht="15" customHeight="1" thickBot="1" x14ac:dyDescent="0.35">
      <c r="A275" s="86"/>
      <c r="B275" s="86"/>
      <c r="C275" s="86"/>
      <c r="D275" s="141" t="str">
        <f>CONCATENATE(COUNTIF(L276:L1333, "?sony?"), "x ►")</f>
        <v>74x ►</v>
      </c>
      <c r="E275" s="142"/>
      <c r="F275" s="13" t="s">
        <v>4319</v>
      </c>
      <c r="G275" s="72" t="str">
        <f>CONCATENATE(D275,"Missende scans in:")</f>
        <v>74x ►Missende scans in:</v>
      </c>
      <c r="H275" s="87" t="str">
        <f>H$3</f>
        <v>MK JAY1976-1977(1795-1880)(NL-FR-EN)</v>
      </c>
      <c r="I275" s="88"/>
      <c r="J275" s="89"/>
      <c r="K275" s="89"/>
      <c r="L275" s="88"/>
      <c r="M275" s="88"/>
      <c r="N275" s="89"/>
      <c r="O275" s="90"/>
    </row>
    <row r="276" spans="1:15" ht="29.4" thickTop="1" x14ac:dyDescent="0.3">
      <c r="A276" s="86"/>
      <c r="B276" s="86"/>
      <c r="C276" s="86"/>
      <c r="D276" s="7"/>
      <c r="E276" s="6"/>
      <c r="F276" s="45" t="s">
        <v>13</v>
      </c>
      <c r="G276" s="113" t="s">
        <v>3618</v>
      </c>
      <c r="H276" s="16" t="s">
        <v>4321</v>
      </c>
      <c r="I276" s="15" t="s">
        <v>4107</v>
      </c>
      <c r="J276" s="15" t="s">
        <v>3620</v>
      </c>
      <c r="K276" s="14" t="s">
        <v>50</v>
      </c>
      <c r="L276" s="13" t="s">
        <v>4319</v>
      </c>
      <c r="M276" s="12" t="s">
        <v>3621</v>
      </c>
      <c r="N276" s="11" t="s">
        <v>50</v>
      </c>
      <c r="O276" s="10">
        <v>27806</v>
      </c>
    </row>
    <row r="277" spans="1:15" x14ac:dyDescent="0.3">
      <c r="A277" s="86"/>
      <c r="B277" s="86"/>
      <c r="C277" s="86"/>
      <c r="D277" s="7"/>
      <c r="E277" s="6"/>
      <c r="F277" s="45" t="s">
        <v>26</v>
      </c>
      <c r="G277" s="17" t="s">
        <v>3625</v>
      </c>
      <c r="H277" s="16" t="s">
        <v>4322</v>
      </c>
      <c r="I277" s="15" t="s">
        <v>4107</v>
      </c>
      <c r="J277" s="15" t="s">
        <v>3627</v>
      </c>
      <c r="K277" s="14" t="s">
        <v>50</v>
      </c>
      <c r="L277" s="13" t="s">
        <v>4319</v>
      </c>
      <c r="M277" s="12" t="s">
        <v>3628</v>
      </c>
      <c r="N277" s="11" t="s">
        <v>50</v>
      </c>
      <c r="O277" s="10">
        <v>27813</v>
      </c>
    </row>
    <row r="278" spans="1:15" x14ac:dyDescent="0.3">
      <c r="A278" s="86"/>
      <c r="B278" s="86"/>
      <c r="C278" s="86"/>
      <c r="D278" s="7"/>
      <c r="E278" s="6"/>
      <c r="F278" s="45" t="s">
        <v>34</v>
      </c>
      <c r="G278" s="17" t="s">
        <v>3632</v>
      </c>
      <c r="H278" s="16" t="s">
        <v>4323</v>
      </c>
      <c r="I278" s="15" t="s">
        <v>4107</v>
      </c>
      <c r="J278" s="15" t="s">
        <v>3634</v>
      </c>
      <c r="K278" s="14" t="s">
        <v>50</v>
      </c>
      <c r="L278" s="13" t="s">
        <v>4319</v>
      </c>
      <c r="M278" s="12" t="s">
        <v>3635</v>
      </c>
      <c r="N278" s="11" t="s">
        <v>50</v>
      </c>
      <c r="O278" s="10">
        <v>27834</v>
      </c>
    </row>
    <row r="279" spans="1:15" x14ac:dyDescent="0.3">
      <c r="A279" s="86"/>
      <c r="B279" s="86"/>
      <c r="C279" s="86"/>
      <c r="D279" s="7"/>
      <c r="E279" s="6"/>
      <c r="F279" s="45" t="s">
        <v>34</v>
      </c>
      <c r="G279" s="17" t="s">
        <v>3632</v>
      </c>
      <c r="H279" s="16" t="s">
        <v>4324</v>
      </c>
      <c r="I279" s="15" t="s">
        <v>4107</v>
      </c>
      <c r="J279" s="15" t="s">
        <v>3640</v>
      </c>
      <c r="K279" s="14" t="s">
        <v>50</v>
      </c>
      <c r="L279" s="13" t="s">
        <v>4319</v>
      </c>
      <c r="M279" s="12" t="s">
        <v>3635</v>
      </c>
      <c r="N279" s="11" t="s">
        <v>50</v>
      </c>
      <c r="O279" s="10">
        <v>27834</v>
      </c>
    </row>
    <row r="280" spans="1:15" x14ac:dyDescent="0.3">
      <c r="A280" s="86"/>
      <c r="B280" s="86"/>
      <c r="C280" s="86"/>
      <c r="D280" s="7"/>
      <c r="E280" s="6"/>
      <c r="F280" s="45" t="s">
        <v>40</v>
      </c>
      <c r="G280" s="17" t="s">
        <v>3642</v>
      </c>
      <c r="H280" s="16" t="s">
        <v>4326</v>
      </c>
      <c r="I280" s="15" t="s">
        <v>4107</v>
      </c>
      <c r="J280" s="15" t="s">
        <v>3644</v>
      </c>
      <c r="K280" s="14" t="s">
        <v>50</v>
      </c>
      <c r="L280" s="13" t="s">
        <v>4319</v>
      </c>
      <c r="M280" s="12" t="s">
        <v>3646</v>
      </c>
      <c r="N280" s="11" t="s">
        <v>50</v>
      </c>
      <c r="O280" s="10">
        <v>27841</v>
      </c>
    </row>
    <row r="281" spans="1:15" x14ac:dyDescent="0.3">
      <c r="A281" s="86"/>
      <c r="B281" s="86"/>
      <c r="C281" s="86"/>
      <c r="D281" s="7"/>
      <c r="E281" s="6"/>
      <c r="F281" s="45" t="s">
        <v>47</v>
      </c>
      <c r="G281" s="17" t="s">
        <v>3650</v>
      </c>
      <c r="H281" s="16" t="s">
        <v>4328</v>
      </c>
      <c r="I281" s="15" t="s">
        <v>4107</v>
      </c>
      <c r="J281" s="15" t="s">
        <v>3652</v>
      </c>
      <c r="K281" s="14" t="s">
        <v>50</v>
      </c>
      <c r="L281" s="13" t="s">
        <v>4319</v>
      </c>
      <c r="M281" s="12" t="s">
        <v>3653</v>
      </c>
      <c r="N281" s="11" t="s">
        <v>50</v>
      </c>
      <c r="O281" s="10">
        <v>27855</v>
      </c>
    </row>
    <row r="282" spans="1:15" x14ac:dyDescent="0.3">
      <c r="A282" s="86"/>
      <c r="B282" s="86"/>
      <c r="C282" s="86"/>
      <c r="D282" s="7"/>
      <c r="E282" s="6"/>
      <c r="F282" s="46" t="s">
        <v>65</v>
      </c>
      <c r="G282" s="17" t="s">
        <v>3657</v>
      </c>
      <c r="H282" s="16" t="s">
        <v>4329</v>
      </c>
      <c r="I282" s="15" t="s">
        <v>4107</v>
      </c>
      <c r="J282" s="15" t="s">
        <v>3659</v>
      </c>
      <c r="K282" s="14" t="s">
        <v>50</v>
      </c>
      <c r="L282" s="13" t="s">
        <v>4319</v>
      </c>
      <c r="M282" s="12" t="s">
        <v>3660</v>
      </c>
      <c r="N282" s="11" t="s">
        <v>50</v>
      </c>
      <c r="O282" s="10">
        <v>27862</v>
      </c>
    </row>
    <row r="283" spans="1:15" x14ac:dyDescent="0.3">
      <c r="A283" s="86"/>
      <c r="B283" s="86"/>
      <c r="C283" s="86"/>
      <c r="D283" s="7"/>
      <c r="E283" s="6"/>
      <c r="F283" s="45" t="s">
        <v>66</v>
      </c>
      <c r="G283" s="17" t="s">
        <v>3657</v>
      </c>
      <c r="H283" s="16" t="s">
        <v>4330</v>
      </c>
      <c r="I283" s="15" t="s">
        <v>4107</v>
      </c>
      <c r="J283" s="15">
        <v>1801</v>
      </c>
      <c r="K283" s="14" t="s">
        <v>50</v>
      </c>
      <c r="L283" s="13" t="s">
        <v>4319</v>
      </c>
      <c r="M283" s="12" t="s">
        <v>3660</v>
      </c>
      <c r="N283" s="11" t="s">
        <v>50</v>
      </c>
      <c r="O283" s="10">
        <v>27862</v>
      </c>
    </row>
    <row r="284" spans="1:15" x14ac:dyDescent="0.3">
      <c r="A284" s="86"/>
      <c r="B284" s="86"/>
      <c r="C284" s="86"/>
      <c r="D284" s="7"/>
      <c r="E284" s="6"/>
      <c r="F284" s="45" t="s">
        <v>816</v>
      </c>
      <c r="G284" s="17" t="s">
        <v>3657</v>
      </c>
      <c r="H284" s="16" t="s">
        <v>4331</v>
      </c>
      <c r="I284" s="15" t="s">
        <v>4107</v>
      </c>
      <c r="J284" s="15">
        <v>1802</v>
      </c>
      <c r="K284" s="14" t="s">
        <v>50</v>
      </c>
      <c r="L284" s="13" t="s">
        <v>4319</v>
      </c>
      <c r="M284" s="12" t="s">
        <v>3660</v>
      </c>
      <c r="N284" s="11" t="s">
        <v>50</v>
      </c>
      <c r="O284" s="10">
        <v>27862</v>
      </c>
    </row>
    <row r="285" spans="1:15" x14ac:dyDescent="0.3">
      <c r="A285" s="86"/>
      <c r="B285" s="86"/>
      <c r="C285" s="86"/>
      <c r="D285" s="7"/>
      <c r="E285" s="6"/>
      <c r="F285" s="45" t="s">
        <v>822</v>
      </c>
      <c r="G285" s="17" t="s">
        <v>3667</v>
      </c>
      <c r="H285" s="16" t="s">
        <v>4332</v>
      </c>
      <c r="I285" s="15" t="s">
        <v>4107</v>
      </c>
      <c r="J285" s="15" t="s">
        <v>3669</v>
      </c>
      <c r="K285" s="14" t="s">
        <v>50</v>
      </c>
      <c r="L285" s="13" t="s">
        <v>4319</v>
      </c>
      <c r="M285" s="12" t="s">
        <v>3670</v>
      </c>
      <c r="N285" s="11" t="s">
        <v>50</v>
      </c>
      <c r="O285" s="10">
        <v>27876</v>
      </c>
    </row>
    <row r="286" spans="1:15" x14ac:dyDescent="0.3">
      <c r="A286" s="86"/>
      <c r="B286" s="86"/>
      <c r="C286" s="86"/>
      <c r="D286" s="7"/>
      <c r="E286" s="6"/>
      <c r="F286" s="45" t="s">
        <v>826</v>
      </c>
      <c r="G286" s="17" t="s">
        <v>3674</v>
      </c>
      <c r="H286" s="16" t="s">
        <v>4333</v>
      </c>
      <c r="I286" s="15" t="s">
        <v>4107</v>
      </c>
      <c r="J286" s="15" t="s">
        <v>3676</v>
      </c>
      <c r="K286" s="14" t="s">
        <v>50</v>
      </c>
      <c r="L286" s="13" t="s">
        <v>4319</v>
      </c>
      <c r="M286" s="12" t="s">
        <v>3677</v>
      </c>
      <c r="N286" s="11" t="s">
        <v>50</v>
      </c>
      <c r="O286" s="10">
        <v>27883</v>
      </c>
    </row>
    <row r="287" spans="1:15" x14ac:dyDescent="0.3">
      <c r="A287" s="86"/>
      <c r="B287" s="86"/>
      <c r="C287" s="86"/>
      <c r="D287" s="7"/>
      <c r="E287" s="6"/>
      <c r="F287" s="45" t="s">
        <v>96</v>
      </c>
      <c r="G287" s="17" t="s">
        <v>3686</v>
      </c>
      <c r="H287" s="16" t="s">
        <v>4339</v>
      </c>
      <c r="I287" s="15" t="s">
        <v>4107</v>
      </c>
      <c r="J287" s="15" t="s">
        <v>3688</v>
      </c>
      <c r="K287" s="14" t="s">
        <v>50</v>
      </c>
      <c r="L287" s="13" t="s">
        <v>4319</v>
      </c>
      <c r="M287" s="12" t="s">
        <v>3683</v>
      </c>
      <c r="N287" s="11" t="s">
        <v>50</v>
      </c>
      <c r="O287" s="10">
        <v>27890</v>
      </c>
    </row>
    <row r="288" spans="1:15" x14ac:dyDescent="0.3">
      <c r="A288" s="86"/>
      <c r="B288" s="86"/>
      <c r="C288" s="86"/>
      <c r="D288" s="7"/>
      <c r="E288" s="6"/>
      <c r="F288" s="45" t="s">
        <v>105</v>
      </c>
      <c r="G288" s="17" t="s">
        <v>3692</v>
      </c>
      <c r="H288" s="16" t="s">
        <v>4340</v>
      </c>
      <c r="I288" s="15" t="s">
        <v>4107</v>
      </c>
      <c r="J288" s="15" t="s">
        <v>3694</v>
      </c>
      <c r="K288" s="14" t="s">
        <v>50</v>
      </c>
      <c r="L288" s="13" t="s">
        <v>4319</v>
      </c>
      <c r="M288" s="12" t="s">
        <v>3695</v>
      </c>
      <c r="N288" s="11" t="s">
        <v>50</v>
      </c>
      <c r="O288" s="10">
        <v>27904</v>
      </c>
    </row>
    <row r="289" spans="1:15" x14ac:dyDescent="0.3">
      <c r="A289" s="86"/>
      <c r="B289" s="86"/>
      <c r="C289" s="86"/>
      <c r="D289" s="7"/>
      <c r="E289" s="6"/>
      <c r="F289" s="45" t="s">
        <v>114</v>
      </c>
      <c r="G289" s="17" t="s">
        <v>3698</v>
      </c>
      <c r="H289" s="16" t="s">
        <v>4341</v>
      </c>
      <c r="I289" s="15" t="s">
        <v>4107</v>
      </c>
      <c r="J289" s="15" t="s">
        <v>3700</v>
      </c>
      <c r="K289" s="14" t="s">
        <v>50</v>
      </c>
      <c r="L289" s="13" t="s">
        <v>4319</v>
      </c>
      <c r="M289" s="12" t="s">
        <v>3701</v>
      </c>
      <c r="N289" s="11" t="s">
        <v>50</v>
      </c>
      <c r="O289" s="10">
        <v>27925</v>
      </c>
    </row>
    <row r="290" spans="1:15" x14ac:dyDescent="0.3">
      <c r="A290" s="86"/>
      <c r="B290" s="86"/>
      <c r="C290" s="86"/>
      <c r="D290" s="7"/>
      <c r="E290" s="6"/>
      <c r="F290" s="45" t="s">
        <v>851</v>
      </c>
      <c r="G290" s="17" t="s">
        <v>3705</v>
      </c>
      <c r="H290" s="16" t="s">
        <v>4342</v>
      </c>
      <c r="I290" s="15" t="s">
        <v>4107</v>
      </c>
      <c r="J290" s="15" t="s">
        <v>3707</v>
      </c>
      <c r="K290" s="14" t="s">
        <v>50</v>
      </c>
      <c r="L290" s="13" t="s">
        <v>4319</v>
      </c>
      <c r="M290" s="12" t="s">
        <v>3709</v>
      </c>
      <c r="N290" s="11" t="s">
        <v>50</v>
      </c>
      <c r="O290" s="10">
        <v>173</v>
      </c>
    </row>
    <row r="291" spans="1:15" x14ac:dyDescent="0.3">
      <c r="A291" s="86"/>
      <c r="B291" s="86"/>
      <c r="C291" s="86"/>
      <c r="D291" s="7"/>
      <c r="E291" s="6"/>
      <c r="F291" s="46" t="s">
        <v>127</v>
      </c>
      <c r="G291" s="17" t="s">
        <v>3714</v>
      </c>
      <c r="H291" s="16" t="s">
        <v>4343</v>
      </c>
      <c r="I291" s="15" t="s">
        <v>4107</v>
      </c>
      <c r="J291" s="15" t="s">
        <v>3716</v>
      </c>
      <c r="K291" s="14" t="s">
        <v>50</v>
      </c>
      <c r="L291" s="13" t="s">
        <v>4319</v>
      </c>
      <c r="M291" s="12" t="s">
        <v>3717</v>
      </c>
      <c r="N291" s="11" t="s">
        <v>50</v>
      </c>
      <c r="O291" s="10">
        <v>27939</v>
      </c>
    </row>
    <row r="292" spans="1:15" x14ac:dyDescent="0.3">
      <c r="A292" s="86"/>
      <c r="B292" s="86"/>
      <c r="C292" s="86"/>
      <c r="D292" s="7"/>
      <c r="E292" s="6"/>
      <c r="F292" s="45" t="s">
        <v>128</v>
      </c>
      <c r="G292" s="17" t="s">
        <v>3714</v>
      </c>
      <c r="H292" s="16" t="s">
        <v>4344</v>
      </c>
      <c r="I292" s="15" t="s">
        <v>4107</v>
      </c>
      <c r="J292" s="15">
        <v>1812</v>
      </c>
      <c r="K292" s="14" t="s">
        <v>50</v>
      </c>
      <c r="L292" s="13" t="s">
        <v>4319</v>
      </c>
      <c r="M292" s="12" t="s">
        <v>3717</v>
      </c>
      <c r="N292" s="11" t="s">
        <v>50</v>
      </c>
      <c r="O292" s="10">
        <v>27939</v>
      </c>
    </row>
    <row r="293" spans="1:15" x14ac:dyDescent="0.3">
      <c r="A293" s="86"/>
      <c r="B293" s="86"/>
      <c r="C293" s="86"/>
      <c r="D293" s="7"/>
      <c r="E293" s="6"/>
      <c r="F293" s="45" t="s">
        <v>129</v>
      </c>
      <c r="G293" s="17" t="s">
        <v>3714</v>
      </c>
      <c r="H293" s="16" t="s">
        <v>4345</v>
      </c>
      <c r="I293" s="15" t="s">
        <v>4107</v>
      </c>
      <c r="J293" s="15">
        <v>1813</v>
      </c>
      <c r="K293" s="14" t="s">
        <v>50</v>
      </c>
      <c r="L293" s="13" t="s">
        <v>4319</v>
      </c>
      <c r="M293" s="12" t="s">
        <v>3717</v>
      </c>
      <c r="N293" s="11" t="s">
        <v>50</v>
      </c>
      <c r="O293" s="10">
        <v>27939</v>
      </c>
    </row>
    <row r="294" spans="1:15" x14ac:dyDescent="0.3">
      <c r="A294" s="86"/>
      <c r="B294" s="86"/>
      <c r="C294" s="86"/>
      <c r="D294" s="7"/>
      <c r="E294" s="6"/>
      <c r="F294" s="45" t="s">
        <v>137</v>
      </c>
      <c r="G294" s="17" t="s">
        <v>3714</v>
      </c>
      <c r="H294" s="16" t="s">
        <v>4346</v>
      </c>
      <c r="I294" s="15" t="s">
        <v>4107</v>
      </c>
      <c r="J294" s="15">
        <v>1814</v>
      </c>
      <c r="K294" s="14" t="s">
        <v>50</v>
      </c>
      <c r="L294" s="13" t="s">
        <v>4319</v>
      </c>
      <c r="M294" s="12" t="s">
        <v>3717</v>
      </c>
      <c r="N294" s="11" t="s">
        <v>50</v>
      </c>
      <c r="O294" s="10">
        <v>27939</v>
      </c>
    </row>
    <row r="295" spans="1:15" x14ac:dyDescent="0.3">
      <c r="A295" s="86"/>
      <c r="B295" s="86"/>
      <c r="C295" s="86"/>
      <c r="D295" s="7"/>
      <c r="E295" s="6"/>
      <c r="F295" s="45" t="s">
        <v>137</v>
      </c>
      <c r="G295" s="17" t="s">
        <v>3714</v>
      </c>
      <c r="H295" s="16" t="s">
        <v>4347</v>
      </c>
      <c r="I295" s="15" t="s">
        <v>4107</v>
      </c>
      <c r="J295" s="15">
        <v>1815</v>
      </c>
      <c r="K295" s="14" t="s">
        <v>50</v>
      </c>
      <c r="L295" s="13" t="s">
        <v>4319</v>
      </c>
      <c r="M295" s="12" t="s">
        <v>3717</v>
      </c>
      <c r="N295" s="11" t="s">
        <v>50</v>
      </c>
      <c r="O295" s="10">
        <v>27939</v>
      </c>
    </row>
    <row r="296" spans="1:15" x14ac:dyDescent="0.3">
      <c r="A296" s="86"/>
      <c r="B296" s="86"/>
      <c r="C296" s="86"/>
      <c r="D296" s="7"/>
      <c r="E296" s="6"/>
      <c r="F296" s="46" t="s">
        <v>166</v>
      </c>
      <c r="G296" s="17" t="s">
        <v>3726</v>
      </c>
      <c r="H296" s="16" t="s">
        <v>4348</v>
      </c>
      <c r="I296" s="15" t="s">
        <v>4107</v>
      </c>
      <c r="J296" s="15" t="s">
        <v>3728</v>
      </c>
      <c r="K296" s="14" t="s">
        <v>50</v>
      </c>
      <c r="L296" s="13" t="s">
        <v>4319</v>
      </c>
      <c r="M296" s="12" t="s">
        <v>3729</v>
      </c>
      <c r="N296" s="11" t="s">
        <v>50</v>
      </c>
      <c r="O296" s="10">
        <v>28009</v>
      </c>
    </row>
    <row r="297" spans="1:15" x14ac:dyDescent="0.3">
      <c r="A297" s="86"/>
      <c r="B297" s="86"/>
      <c r="C297" s="86"/>
      <c r="D297" s="7"/>
      <c r="E297" s="6"/>
      <c r="F297" s="45" t="s">
        <v>167</v>
      </c>
      <c r="G297" s="17" t="s">
        <v>3726</v>
      </c>
      <c r="H297" s="16" t="s">
        <v>4349</v>
      </c>
      <c r="I297" s="15" t="s">
        <v>4107</v>
      </c>
      <c r="J297" s="15">
        <v>1817</v>
      </c>
      <c r="K297" s="14" t="s">
        <v>50</v>
      </c>
      <c r="L297" s="13" t="s">
        <v>4319</v>
      </c>
      <c r="M297" s="12" t="s">
        <v>3729</v>
      </c>
      <c r="N297" s="11" t="s">
        <v>50</v>
      </c>
      <c r="O297" s="10">
        <v>28009</v>
      </c>
    </row>
    <row r="298" spans="1:15" x14ac:dyDescent="0.3">
      <c r="A298" s="86"/>
      <c r="B298" s="86"/>
      <c r="C298" s="86"/>
      <c r="D298" s="7"/>
      <c r="E298" s="6"/>
      <c r="F298" s="45" t="s">
        <v>168</v>
      </c>
      <c r="G298" s="17" t="s">
        <v>3726</v>
      </c>
      <c r="H298" s="16" t="s">
        <v>4350</v>
      </c>
      <c r="I298" s="15" t="s">
        <v>4107</v>
      </c>
      <c r="J298" s="15">
        <v>1818</v>
      </c>
      <c r="K298" s="14" t="s">
        <v>50</v>
      </c>
      <c r="L298" s="13" t="s">
        <v>4319</v>
      </c>
      <c r="M298" s="12" t="s">
        <v>3729</v>
      </c>
      <c r="N298" s="11" t="s">
        <v>50</v>
      </c>
      <c r="O298" s="10">
        <v>28009</v>
      </c>
    </row>
    <row r="299" spans="1:15" x14ac:dyDescent="0.3">
      <c r="A299" s="86"/>
      <c r="B299" s="86"/>
      <c r="C299" s="86"/>
      <c r="D299" s="7"/>
      <c r="E299" s="6"/>
      <c r="F299" s="46" t="s">
        <v>174</v>
      </c>
      <c r="G299" s="17" t="s">
        <v>3726</v>
      </c>
      <c r="H299" s="16" t="s">
        <v>4351</v>
      </c>
      <c r="I299" s="15" t="s">
        <v>4107</v>
      </c>
      <c r="J299" s="15">
        <v>1819</v>
      </c>
      <c r="K299" s="14" t="s">
        <v>50</v>
      </c>
      <c r="L299" s="13" t="s">
        <v>4319</v>
      </c>
      <c r="M299" s="12" t="s">
        <v>3729</v>
      </c>
      <c r="N299" s="11" t="s">
        <v>50</v>
      </c>
      <c r="O299" s="10">
        <v>28009</v>
      </c>
    </row>
    <row r="300" spans="1:15" x14ac:dyDescent="0.3">
      <c r="A300" s="86"/>
      <c r="B300" s="86"/>
      <c r="C300" s="86"/>
      <c r="D300" s="7"/>
      <c r="E300" s="6"/>
      <c r="F300" s="45" t="s">
        <v>175</v>
      </c>
      <c r="G300" s="17" t="s">
        <v>3726</v>
      </c>
      <c r="H300" s="16" t="s">
        <v>4352</v>
      </c>
      <c r="I300" s="15" t="s">
        <v>4107</v>
      </c>
      <c r="J300" s="15">
        <v>1820</v>
      </c>
      <c r="K300" s="14" t="s">
        <v>50</v>
      </c>
      <c r="L300" s="13" t="s">
        <v>4319</v>
      </c>
      <c r="M300" s="12" t="s">
        <v>3729</v>
      </c>
      <c r="N300" s="11" t="s">
        <v>50</v>
      </c>
      <c r="O300" s="10">
        <v>28009</v>
      </c>
    </row>
    <row r="301" spans="1:15" x14ac:dyDescent="0.3">
      <c r="A301" s="86"/>
      <c r="B301" s="86"/>
      <c r="C301" s="86"/>
      <c r="D301" s="7"/>
      <c r="E301" s="6"/>
      <c r="F301" s="45" t="s">
        <v>1445</v>
      </c>
      <c r="G301" s="17" t="s">
        <v>3726</v>
      </c>
      <c r="H301" s="16" t="s">
        <v>4353</v>
      </c>
      <c r="I301" s="15" t="s">
        <v>4107</v>
      </c>
      <c r="J301" s="15">
        <v>1821</v>
      </c>
      <c r="K301" s="14" t="s">
        <v>50</v>
      </c>
      <c r="L301" s="13" t="s">
        <v>4319</v>
      </c>
      <c r="M301" s="12" t="s">
        <v>3729</v>
      </c>
      <c r="N301" s="11" t="s">
        <v>50</v>
      </c>
      <c r="O301" s="10">
        <v>28009</v>
      </c>
    </row>
    <row r="302" spans="1:15" x14ac:dyDescent="0.3">
      <c r="A302" s="86"/>
      <c r="B302" s="86"/>
      <c r="C302" s="86"/>
      <c r="D302" s="7"/>
      <c r="E302" s="6"/>
      <c r="F302" s="45" t="s">
        <v>182</v>
      </c>
      <c r="G302" s="17" t="s">
        <v>3737</v>
      </c>
      <c r="H302" s="16" t="s">
        <v>4355</v>
      </c>
      <c r="I302" s="15" t="s">
        <v>4107</v>
      </c>
      <c r="J302" s="15" t="s">
        <v>3739</v>
      </c>
      <c r="K302" s="14" t="s">
        <v>50</v>
      </c>
      <c r="L302" s="13" t="s">
        <v>4319</v>
      </c>
      <c r="M302" s="12" t="s">
        <v>3740</v>
      </c>
      <c r="N302" s="11" t="s">
        <v>50</v>
      </c>
      <c r="O302" s="10">
        <v>28009</v>
      </c>
    </row>
    <row r="303" spans="1:15" x14ac:dyDescent="0.3">
      <c r="A303" s="86"/>
      <c r="B303" s="86"/>
      <c r="C303" s="86"/>
      <c r="D303" s="7"/>
      <c r="E303" s="6"/>
      <c r="F303" s="45" t="s">
        <v>182</v>
      </c>
      <c r="G303" s="17" t="s">
        <v>3737</v>
      </c>
      <c r="H303" s="16" t="s">
        <v>4357</v>
      </c>
      <c r="I303" s="15" t="s">
        <v>4107</v>
      </c>
      <c r="J303" s="15">
        <v>1823</v>
      </c>
      <c r="K303" s="14" t="s">
        <v>50</v>
      </c>
      <c r="L303" s="13" t="s">
        <v>4319</v>
      </c>
      <c r="M303" s="12" t="s">
        <v>3740</v>
      </c>
      <c r="N303" s="11" t="s">
        <v>50</v>
      </c>
      <c r="O303" s="10">
        <v>28009</v>
      </c>
    </row>
    <row r="304" spans="1:15" x14ac:dyDescent="0.3">
      <c r="A304" s="86"/>
      <c r="B304" s="86"/>
      <c r="C304" s="86"/>
      <c r="D304" s="7"/>
      <c r="E304" s="6"/>
      <c r="F304" s="45" t="s">
        <v>190</v>
      </c>
      <c r="G304" s="17" t="s">
        <v>3742</v>
      </c>
      <c r="H304" s="16" t="s">
        <v>4358</v>
      </c>
      <c r="I304" s="15" t="s">
        <v>4107</v>
      </c>
      <c r="J304" s="15" t="s">
        <v>3744</v>
      </c>
      <c r="K304" s="14" t="s">
        <v>50</v>
      </c>
      <c r="L304" s="13" t="s">
        <v>4319</v>
      </c>
      <c r="M304" s="12" t="s">
        <v>3746</v>
      </c>
      <c r="N304" s="11" t="s">
        <v>50</v>
      </c>
      <c r="O304" s="10">
        <v>28016</v>
      </c>
    </row>
    <row r="305" spans="1:15" x14ac:dyDescent="0.3">
      <c r="A305" s="86"/>
      <c r="B305" s="86"/>
      <c r="C305" s="86"/>
      <c r="D305" s="7"/>
      <c r="E305" s="6"/>
      <c r="F305" s="45" t="s">
        <v>913</v>
      </c>
      <c r="G305" s="17" t="s">
        <v>3750</v>
      </c>
      <c r="H305" s="16" t="s">
        <v>4359</v>
      </c>
      <c r="I305" s="15" t="s">
        <v>4107</v>
      </c>
      <c r="J305" s="15" t="s">
        <v>3752</v>
      </c>
      <c r="K305" s="14" t="s">
        <v>50</v>
      </c>
      <c r="L305" s="13" t="s">
        <v>4319</v>
      </c>
      <c r="M305" s="12" t="s">
        <v>3746</v>
      </c>
      <c r="N305" s="11" t="s">
        <v>50</v>
      </c>
      <c r="O305" s="10">
        <v>28016</v>
      </c>
    </row>
    <row r="306" spans="1:15" x14ac:dyDescent="0.3">
      <c r="A306" s="86"/>
      <c r="B306" s="86"/>
      <c r="C306" s="86"/>
      <c r="D306" s="7"/>
      <c r="E306" s="6"/>
      <c r="F306" s="45" t="s">
        <v>936</v>
      </c>
      <c r="G306" s="17" t="s">
        <v>3765</v>
      </c>
      <c r="H306" s="16" t="s">
        <v>4362</v>
      </c>
      <c r="I306" s="15" t="s">
        <v>4107</v>
      </c>
      <c r="J306" s="15" t="s">
        <v>3767</v>
      </c>
      <c r="K306" s="14" t="s">
        <v>50</v>
      </c>
      <c r="L306" s="13" t="s">
        <v>4319</v>
      </c>
      <c r="M306" s="12" t="s">
        <v>3768</v>
      </c>
      <c r="N306" s="11" t="s">
        <v>50</v>
      </c>
      <c r="O306" s="10">
        <v>28037</v>
      </c>
    </row>
    <row r="307" spans="1:15" x14ac:dyDescent="0.3">
      <c r="A307" s="86"/>
      <c r="B307" s="86"/>
      <c r="C307" s="86"/>
      <c r="D307" s="7"/>
      <c r="E307" s="6"/>
      <c r="F307" s="45" t="s">
        <v>233</v>
      </c>
      <c r="G307" s="17" t="s">
        <v>3782</v>
      </c>
      <c r="H307" s="16" t="s">
        <v>4368</v>
      </c>
      <c r="I307" s="15" t="s">
        <v>4107</v>
      </c>
      <c r="J307" s="15" t="s">
        <v>3784</v>
      </c>
      <c r="K307" s="14" t="s">
        <v>50</v>
      </c>
      <c r="L307" s="13" t="s">
        <v>4319</v>
      </c>
      <c r="M307" s="12" t="s">
        <v>3786</v>
      </c>
      <c r="N307" s="11" t="s">
        <v>50</v>
      </c>
      <c r="O307" s="10">
        <v>27692</v>
      </c>
    </row>
    <row r="308" spans="1:15" x14ac:dyDescent="0.3">
      <c r="A308" s="86"/>
      <c r="B308" s="86"/>
      <c r="C308" s="86"/>
      <c r="D308" s="7"/>
      <c r="E308" s="6"/>
      <c r="F308" s="45" t="s">
        <v>241</v>
      </c>
      <c r="G308" s="17" t="s">
        <v>3782</v>
      </c>
      <c r="H308" s="16" t="s">
        <v>4370</v>
      </c>
      <c r="I308" s="15" t="s">
        <v>4107</v>
      </c>
      <c r="J308" s="15">
        <v>1833</v>
      </c>
      <c r="K308" s="14" t="s">
        <v>50</v>
      </c>
      <c r="L308" s="13" t="s">
        <v>4319</v>
      </c>
      <c r="M308" s="12" t="s">
        <v>3786</v>
      </c>
      <c r="N308" s="11" t="s">
        <v>50</v>
      </c>
      <c r="O308" s="10">
        <v>27692</v>
      </c>
    </row>
    <row r="309" spans="1:15" x14ac:dyDescent="0.3">
      <c r="A309" s="86"/>
      <c r="B309" s="86"/>
      <c r="C309" s="86"/>
      <c r="D309" s="7"/>
      <c r="E309" s="6"/>
      <c r="F309" s="45" t="s">
        <v>960</v>
      </c>
      <c r="G309" s="17" t="s">
        <v>3782</v>
      </c>
      <c r="H309" s="16" t="s">
        <v>4373</v>
      </c>
      <c r="I309" s="15" t="s">
        <v>4107</v>
      </c>
      <c r="J309" s="15">
        <v>1834</v>
      </c>
      <c r="K309" s="14" t="s">
        <v>50</v>
      </c>
      <c r="L309" s="13" t="s">
        <v>4319</v>
      </c>
      <c r="M309" s="12" t="s">
        <v>3786</v>
      </c>
      <c r="N309" s="11" t="s">
        <v>50</v>
      </c>
      <c r="O309" s="10">
        <v>27692</v>
      </c>
    </row>
    <row r="310" spans="1:15" x14ac:dyDescent="0.3">
      <c r="A310" s="86"/>
      <c r="B310" s="86"/>
      <c r="C310" s="86"/>
      <c r="D310" s="7"/>
      <c r="E310" s="6"/>
      <c r="F310" s="45" t="s">
        <v>1507</v>
      </c>
      <c r="G310" s="17" t="s">
        <v>3792</v>
      </c>
      <c r="H310" s="16" t="s">
        <v>4377</v>
      </c>
      <c r="I310" s="15" t="s">
        <v>4107</v>
      </c>
      <c r="J310" s="15" t="s">
        <v>3794</v>
      </c>
      <c r="K310" s="14" t="s">
        <v>50</v>
      </c>
      <c r="L310" s="13" t="s">
        <v>4319</v>
      </c>
      <c r="M310" s="12" t="s">
        <v>3795</v>
      </c>
      <c r="N310" s="11" t="s">
        <v>50</v>
      </c>
      <c r="O310" s="10">
        <v>28072</v>
      </c>
    </row>
    <row r="311" spans="1:15" x14ac:dyDescent="0.3">
      <c r="A311" s="86"/>
      <c r="B311" s="86"/>
      <c r="C311" s="86"/>
      <c r="D311" s="7"/>
      <c r="E311" s="6"/>
      <c r="F311" s="45" t="s">
        <v>272</v>
      </c>
      <c r="G311" s="17" t="s">
        <v>3799</v>
      </c>
      <c r="H311" s="16" t="s">
        <v>4378</v>
      </c>
      <c r="I311" s="15" t="s">
        <v>4107</v>
      </c>
      <c r="J311" s="15" t="s">
        <v>3801</v>
      </c>
      <c r="K311" s="14" t="s">
        <v>50</v>
      </c>
      <c r="L311" s="13" t="s">
        <v>4319</v>
      </c>
      <c r="M311" s="12" t="s">
        <v>3802</v>
      </c>
      <c r="N311" s="11" t="s">
        <v>50</v>
      </c>
      <c r="O311" s="10">
        <v>28086</v>
      </c>
    </row>
    <row r="312" spans="1:15" x14ac:dyDescent="0.3">
      <c r="A312" s="86"/>
      <c r="B312" s="86"/>
      <c r="C312" s="86"/>
      <c r="D312" s="7"/>
      <c r="E312" s="6"/>
      <c r="F312" s="45" t="s">
        <v>1008</v>
      </c>
      <c r="G312" s="17" t="s">
        <v>3832</v>
      </c>
      <c r="H312" s="16" t="s">
        <v>4380</v>
      </c>
      <c r="I312" s="15" t="s">
        <v>4107</v>
      </c>
      <c r="J312" s="15" t="s">
        <v>3834</v>
      </c>
      <c r="K312" s="14" t="s">
        <v>50</v>
      </c>
      <c r="L312" s="13" t="s">
        <v>4319</v>
      </c>
      <c r="M312" s="12" t="s">
        <v>3835</v>
      </c>
      <c r="N312" s="11" t="s">
        <v>50</v>
      </c>
      <c r="O312" s="10">
        <v>28233</v>
      </c>
    </row>
    <row r="313" spans="1:15" x14ac:dyDescent="0.3">
      <c r="A313" s="86"/>
      <c r="B313" s="86"/>
      <c r="C313" s="86"/>
      <c r="D313" s="7"/>
      <c r="E313" s="6"/>
      <c r="F313" s="45" t="s">
        <v>1013</v>
      </c>
      <c r="G313" s="17" t="s">
        <v>3839</v>
      </c>
      <c r="H313" s="16" t="s">
        <v>4381</v>
      </c>
      <c r="I313" s="15" t="s">
        <v>4107</v>
      </c>
      <c r="J313" s="15" t="s">
        <v>3841</v>
      </c>
      <c r="K313" s="14" t="s">
        <v>50</v>
      </c>
      <c r="L313" s="13" t="s">
        <v>4319</v>
      </c>
      <c r="M313" s="12" t="s">
        <v>3843</v>
      </c>
      <c r="N313" s="11" t="s">
        <v>50</v>
      </c>
      <c r="O313" s="10">
        <v>28177</v>
      </c>
    </row>
    <row r="314" spans="1:15" x14ac:dyDescent="0.3">
      <c r="A314" s="86"/>
      <c r="B314" s="86"/>
      <c r="C314" s="86"/>
      <c r="D314" s="7"/>
      <c r="E314" s="6"/>
      <c r="F314" s="45" t="s">
        <v>1013</v>
      </c>
      <c r="G314" s="17" t="s">
        <v>3839</v>
      </c>
      <c r="H314" s="16" t="s">
        <v>4382</v>
      </c>
      <c r="I314" s="15" t="s">
        <v>4107</v>
      </c>
      <c r="J314" s="15">
        <v>1841</v>
      </c>
      <c r="K314" s="14" t="s">
        <v>50</v>
      </c>
      <c r="L314" s="13" t="s">
        <v>4319</v>
      </c>
      <c r="M314" s="12" t="s">
        <v>3843</v>
      </c>
      <c r="N314" s="11" t="s">
        <v>50</v>
      </c>
      <c r="O314" s="10">
        <v>28177</v>
      </c>
    </row>
    <row r="315" spans="1:15" ht="28.8" x14ac:dyDescent="0.3">
      <c r="A315" s="86"/>
      <c r="B315" s="86"/>
      <c r="C315" s="86"/>
      <c r="D315" s="7"/>
      <c r="E315" s="6"/>
      <c r="F315" s="45" t="s">
        <v>313</v>
      </c>
      <c r="G315" s="113" t="s">
        <v>3847</v>
      </c>
      <c r="H315" s="16" t="s">
        <v>4383</v>
      </c>
      <c r="I315" s="15" t="s">
        <v>4107</v>
      </c>
      <c r="J315" s="15">
        <v>1842</v>
      </c>
      <c r="K315" s="14" t="s">
        <v>50</v>
      </c>
      <c r="L315" s="13" t="s">
        <v>4319</v>
      </c>
      <c r="M315" s="12" t="s">
        <v>3849</v>
      </c>
      <c r="N315" s="11" t="s">
        <v>50</v>
      </c>
      <c r="O315" s="10">
        <v>28198</v>
      </c>
    </row>
    <row r="316" spans="1:15" x14ac:dyDescent="0.3">
      <c r="A316" s="86"/>
      <c r="B316" s="86"/>
      <c r="C316" s="86"/>
      <c r="D316" s="7"/>
      <c r="E316" s="6"/>
      <c r="F316" s="46" t="s">
        <v>340</v>
      </c>
      <c r="G316" s="17" t="s">
        <v>3854</v>
      </c>
      <c r="H316" s="16" t="s">
        <v>4384</v>
      </c>
      <c r="I316" s="15" t="s">
        <v>4107</v>
      </c>
      <c r="J316" s="15" t="s">
        <v>3856</v>
      </c>
      <c r="K316" s="14" t="s">
        <v>50</v>
      </c>
      <c r="L316" s="13" t="s">
        <v>4319</v>
      </c>
      <c r="M316" s="12" t="s">
        <v>3857</v>
      </c>
      <c r="N316" s="11" t="s">
        <v>50</v>
      </c>
      <c r="O316" s="10">
        <v>28205</v>
      </c>
    </row>
    <row r="317" spans="1:15" x14ac:dyDescent="0.3">
      <c r="A317" s="86"/>
      <c r="B317" s="86"/>
      <c r="C317" s="86"/>
      <c r="D317" s="7"/>
      <c r="E317" s="6"/>
      <c r="F317" s="45" t="s">
        <v>341</v>
      </c>
      <c r="G317" s="17" t="s">
        <v>3854</v>
      </c>
      <c r="H317" s="16" t="s">
        <v>4385</v>
      </c>
      <c r="I317" s="15" t="s">
        <v>4107</v>
      </c>
      <c r="J317" s="15">
        <v>1844</v>
      </c>
      <c r="K317" s="14" t="s">
        <v>50</v>
      </c>
      <c r="L317" s="13" t="s">
        <v>4319</v>
      </c>
      <c r="M317" s="12" t="s">
        <v>3857</v>
      </c>
      <c r="N317" s="11" t="s">
        <v>50</v>
      </c>
      <c r="O317" s="10">
        <v>28205</v>
      </c>
    </row>
    <row r="318" spans="1:15" x14ac:dyDescent="0.3">
      <c r="A318" s="86"/>
      <c r="B318" s="86"/>
      <c r="C318" s="86"/>
      <c r="D318" s="7"/>
      <c r="E318" s="6"/>
      <c r="F318" s="45" t="s">
        <v>1026</v>
      </c>
      <c r="G318" s="17" t="s">
        <v>3854</v>
      </c>
      <c r="H318" s="16" t="s">
        <v>4386</v>
      </c>
      <c r="I318" s="15" t="s">
        <v>4107</v>
      </c>
      <c r="J318" s="15">
        <v>1845</v>
      </c>
      <c r="K318" s="14" t="s">
        <v>50</v>
      </c>
      <c r="L318" s="13" t="s">
        <v>4319</v>
      </c>
      <c r="M318" s="12" t="s">
        <v>3857</v>
      </c>
      <c r="N318" s="11" t="s">
        <v>50</v>
      </c>
      <c r="O318" s="10">
        <v>28205</v>
      </c>
    </row>
    <row r="319" spans="1:15" x14ac:dyDescent="0.3">
      <c r="A319" s="86"/>
      <c r="B319" s="86"/>
      <c r="C319" s="86"/>
      <c r="D319" s="7"/>
      <c r="E319" s="6"/>
      <c r="F319" s="46" t="s">
        <v>347</v>
      </c>
      <c r="G319" s="17" t="s">
        <v>3854</v>
      </c>
      <c r="H319" s="16" t="s">
        <v>4387</v>
      </c>
      <c r="I319" s="15" t="s">
        <v>4107</v>
      </c>
      <c r="J319" s="15">
        <v>1846</v>
      </c>
      <c r="K319" s="14" t="s">
        <v>50</v>
      </c>
      <c r="L319" s="13" t="s">
        <v>4319</v>
      </c>
      <c r="M319" s="12" t="s">
        <v>3857</v>
      </c>
      <c r="N319" s="11" t="s">
        <v>50</v>
      </c>
      <c r="O319" s="10">
        <v>28205</v>
      </c>
    </row>
    <row r="320" spans="1:15" x14ac:dyDescent="0.3">
      <c r="A320" s="86"/>
      <c r="B320" s="86"/>
      <c r="C320" s="86"/>
      <c r="D320" s="7"/>
      <c r="E320" s="6"/>
      <c r="F320" s="45" t="s">
        <v>348</v>
      </c>
      <c r="G320" s="17" t="s">
        <v>3854</v>
      </c>
      <c r="H320" s="16" t="s">
        <v>4388</v>
      </c>
      <c r="I320" s="15" t="s">
        <v>4107</v>
      </c>
      <c r="J320" s="15">
        <v>1847</v>
      </c>
      <c r="K320" s="14" t="s">
        <v>50</v>
      </c>
      <c r="L320" s="13" t="s">
        <v>4319</v>
      </c>
      <c r="M320" s="12" t="s">
        <v>3857</v>
      </c>
      <c r="N320" s="11" t="s">
        <v>50</v>
      </c>
      <c r="O320" s="10">
        <v>28205</v>
      </c>
    </row>
    <row r="321" spans="1:15" x14ac:dyDescent="0.3">
      <c r="A321" s="86"/>
      <c r="B321" s="86"/>
      <c r="C321" s="86"/>
      <c r="D321" s="7"/>
      <c r="E321" s="6"/>
      <c r="F321" s="45" t="s">
        <v>349</v>
      </c>
      <c r="G321" s="17" t="s">
        <v>3854</v>
      </c>
      <c r="H321" s="16" t="s">
        <v>4389</v>
      </c>
      <c r="I321" s="15" t="s">
        <v>4107</v>
      </c>
      <c r="J321" s="15">
        <v>1848</v>
      </c>
      <c r="K321" s="14" t="s">
        <v>50</v>
      </c>
      <c r="L321" s="13" t="s">
        <v>4319</v>
      </c>
      <c r="M321" s="12" t="s">
        <v>3857</v>
      </c>
      <c r="N321" s="11" t="s">
        <v>50</v>
      </c>
      <c r="O321" s="10">
        <v>28205</v>
      </c>
    </row>
    <row r="322" spans="1:15" x14ac:dyDescent="0.3">
      <c r="A322" s="86"/>
      <c r="B322" s="86"/>
      <c r="C322" s="86"/>
      <c r="D322" s="7"/>
      <c r="E322" s="6"/>
      <c r="F322" s="45" t="s">
        <v>358</v>
      </c>
      <c r="G322" s="17" t="s">
        <v>3865</v>
      </c>
      <c r="H322" s="16" t="s">
        <v>4390</v>
      </c>
      <c r="I322" s="15" t="s">
        <v>4107</v>
      </c>
      <c r="J322" s="15" t="s">
        <v>3867</v>
      </c>
      <c r="K322" s="14" t="s">
        <v>50</v>
      </c>
      <c r="L322" s="13" t="s">
        <v>4319</v>
      </c>
      <c r="M322" s="12" t="s">
        <v>3869</v>
      </c>
      <c r="N322" s="11" t="s">
        <v>50</v>
      </c>
      <c r="O322" s="10">
        <v>28212</v>
      </c>
    </row>
    <row r="323" spans="1:15" x14ac:dyDescent="0.3">
      <c r="A323" s="86"/>
      <c r="B323" s="86"/>
      <c r="C323" s="86"/>
      <c r="D323" s="7"/>
      <c r="E323" s="6"/>
      <c r="F323" s="45" t="s">
        <v>364</v>
      </c>
      <c r="G323" s="17" t="s">
        <v>3875</v>
      </c>
      <c r="H323" s="16" t="s">
        <v>4391</v>
      </c>
      <c r="I323" s="15" t="s">
        <v>4107</v>
      </c>
      <c r="J323" s="15" t="s">
        <v>3877</v>
      </c>
      <c r="K323" s="14" t="s">
        <v>50</v>
      </c>
      <c r="L323" s="13" t="s">
        <v>4319</v>
      </c>
      <c r="M323" s="12" t="s">
        <v>3835</v>
      </c>
      <c r="N323" s="11" t="s">
        <v>50</v>
      </c>
      <c r="O323" s="10">
        <v>28233</v>
      </c>
    </row>
    <row r="324" spans="1:15" x14ac:dyDescent="0.3">
      <c r="A324" s="86"/>
      <c r="B324" s="86"/>
      <c r="C324" s="86"/>
      <c r="D324" s="7"/>
      <c r="E324" s="6"/>
      <c r="F324" s="45" t="s">
        <v>370</v>
      </c>
      <c r="G324" s="17" t="s">
        <v>3880</v>
      </c>
      <c r="H324" s="16" t="s">
        <v>4392</v>
      </c>
      <c r="I324" s="15" t="s">
        <v>4107</v>
      </c>
      <c r="J324" s="15">
        <v>1851</v>
      </c>
      <c r="K324" s="14" t="s">
        <v>50</v>
      </c>
      <c r="L324" s="13" t="s">
        <v>4319</v>
      </c>
      <c r="M324" s="12" t="s">
        <v>3882</v>
      </c>
      <c r="N324" s="11" t="s">
        <v>50</v>
      </c>
      <c r="O324" s="10">
        <v>28233</v>
      </c>
    </row>
    <row r="325" spans="1:15" x14ac:dyDescent="0.3">
      <c r="A325" s="86"/>
      <c r="B325" s="86"/>
      <c r="C325" s="86"/>
      <c r="D325" s="7"/>
      <c r="E325" s="6"/>
      <c r="F325" s="45" t="s">
        <v>376</v>
      </c>
      <c r="G325" s="17" t="s">
        <v>3885</v>
      </c>
      <c r="H325" s="16" t="s">
        <v>4393</v>
      </c>
      <c r="I325" s="15" t="s">
        <v>4107</v>
      </c>
      <c r="J325" s="15" t="s">
        <v>3887</v>
      </c>
      <c r="K325" s="14" t="s">
        <v>50</v>
      </c>
      <c r="L325" s="13" t="s">
        <v>4319</v>
      </c>
      <c r="M325" s="12" t="s">
        <v>3889</v>
      </c>
      <c r="N325" s="11" t="s">
        <v>50</v>
      </c>
      <c r="O325" s="10">
        <v>45772</v>
      </c>
    </row>
    <row r="326" spans="1:15" x14ac:dyDescent="0.3">
      <c r="A326" s="86"/>
      <c r="B326" s="86"/>
      <c r="C326" s="86"/>
      <c r="D326" s="7"/>
      <c r="E326" s="6"/>
      <c r="F326" s="45" t="s">
        <v>382</v>
      </c>
      <c r="G326" s="17" t="s">
        <v>3893</v>
      </c>
      <c r="H326" s="16" t="s">
        <v>4394</v>
      </c>
      <c r="I326" s="15" t="s">
        <v>4107</v>
      </c>
      <c r="J326" s="15" t="s">
        <v>3895</v>
      </c>
      <c r="K326" s="14" t="s">
        <v>50</v>
      </c>
      <c r="L326" s="13" t="s">
        <v>4319</v>
      </c>
      <c r="M326" s="12" t="s">
        <v>3897</v>
      </c>
      <c r="N326" s="11" t="s">
        <v>50</v>
      </c>
      <c r="O326" s="10">
        <v>28254</v>
      </c>
    </row>
    <row r="327" spans="1:15" x14ac:dyDescent="0.3">
      <c r="A327" s="86"/>
      <c r="B327" s="86"/>
      <c r="C327" s="86"/>
      <c r="D327" s="7"/>
      <c r="E327" s="6"/>
      <c r="F327" s="45" t="s">
        <v>382</v>
      </c>
      <c r="G327" s="17" t="s">
        <v>3893</v>
      </c>
      <c r="H327" s="16" t="s">
        <v>4395</v>
      </c>
      <c r="I327" s="15" t="s">
        <v>4107</v>
      </c>
      <c r="J327" s="15">
        <v>1854</v>
      </c>
      <c r="K327" s="14" t="s">
        <v>50</v>
      </c>
      <c r="L327" s="13" t="s">
        <v>4319</v>
      </c>
      <c r="M327" s="12" t="s">
        <v>3897</v>
      </c>
      <c r="N327" s="11" t="s">
        <v>50</v>
      </c>
      <c r="O327" s="10">
        <v>28254</v>
      </c>
    </row>
    <row r="328" spans="1:15" x14ac:dyDescent="0.3">
      <c r="A328" s="86"/>
      <c r="B328" s="86"/>
      <c r="C328" s="86"/>
      <c r="D328" s="7"/>
      <c r="E328" s="6"/>
      <c r="F328" s="45" t="s">
        <v>388</v>
      </c>
      <c r="G328" s="17" t="s">
        <v>3901</v>
      </c>
      <c r="H328" s="16" t="s">
        <v>4396</v>
      </c>
      <c r="I328" s="15" t="s">
        <v>4107</v>
      </c>
      <c r="J328" s="15">
        <v>1855</v>
      </c>
      <c r="K328" s="14" t="s">
        <v>50</v>
      </c>
      <c r="L328" s="13" t="s">
        <v>4319</v>
      </c>
      <c r="M328" s="12" t="s">
        <v>3904</v>
      </c>
      <c r="N328" s="11" t="s">
        <v>50</v>
      </c>
      <c r="O328" s="10">
        <v>28261</v>
      </c>
    </row>
    <row r="329" spans="1:15" x14ac:dyDescent="0.3">
      <c r="A329" s="86"/>
      <c r="B329" s="86"/>
      <c r="C329" s="86"/>
      <c r="D329" s="7"/>
      <c r="E329" s="6"/>
      <c r="F329" s="45" t="s">
        <v>1081</v>
      </c>
      <c r="G329" s="17" t="s">
        <v>3908</v>
      </c>
      <c r="H329" s="16" t="s">
        <v>4398</v>
      </c>
      <c r="I329" s="15" t="s">
        <v>4107</v>
      </c>
      <c r="J329" s="15" t="s">
        <v>3910</v>
      </c>
      <c r="K329" s="14" t="s">
        <v>50</v>
      </c>
      <c r="L329" s="13" t="s">
        <v>4319</v>
      </c>
      <c r="M329" s="12" t="s">
        <v>3912</v>
      </c>
      <c r="N329" s="11" t="s">
        <v>50</v>
      </c>
      <c r="O329" s="10">
        <v>28289</v>
      </c>
    </row>
    <row r="330" spans="1:15" x14ac:dyDescent="0.3">
      <c r="A330" s="86"/>
      <c r="B330" s="86"/>
      <c r="C330" s="86"/>
      <c r="D330" s="7"/>
      <c r="E330" s="6"/>
      <c r="F330" s="45" t="s">
        <v>1618</v>
      </c>
      <c r="G330" s="17" t="s">
        <v>3908</v>
      </c>
      <c r="H330" s="16" t="s">
        <v>4399</v>
      </c>
      <c r="I330" s="15" t="s">
        <v>4107</v>
      </c>
      <c r="J330" s="15">
        <v>1858</v>
      </c>
      <c r="K330" s="14" t="s">
        <v>50</v>
      </c>
      <c r="L330" s="13" t="s">
        <v>4319</v>
      </c>
      <c r="M330" s="12" t="s">
        <v>3912</v>
      </c>
      <c r="N330" s="11" t="s">
        <v>50</v>
      </c>
      <c r="O330" s="10">
        <v>28289</v>
      </c>
    </row>
    <row r="331" spans="1:15" x14ac:dyDescent="0.3">
      <c r="A331" s="86"/>
      <c r="B331" s="86"/>
      <c r="C331" s="86"/>
      <c r="D331" s="7"/>
      <c r="E331" s="6"/>
      <c r="F331" s="45" t="s">
        <v>1618</v>
      </c>
      <c r="G331" s="17" t="s">
        <v>3908</v>
      </c>
      <c r="H331" s="16" t="s">
        <v>4401</v>
      </c>
      <c r="I331" s="15" t="s">
        <v>4107</v>
      </c>
      <c r="J331" s="15">
        <v>1859</v>
      </c>
      <c r="K331" s="14" t="s">
        <v>50</v>
      </c>
      <c r="L331" s="13" t="s">
        <v>4319</v>
      </c>
      <c r="M331" s="12" t="s">
        <v>3912</v>
      </c>
      <c r="N331" s="11" t="s">
        <v>50</v>
      </c>
      <c r="O331" s="10">
        <v>28289</v>
      </c>
    </row>
    <row r="332" spans="1:15" ht="28.8" x14ac:dyDescent="0.3">
      <c r="A332" s="86"/>
      <c r="B332" s="86"/>
      <c r="C332" s="86"/>
      <c r="D332" s="7"/>
      <c r="E332" s="6"/>
      <c r="F332" s="45" t="s">
        <v>1137</v>
      </c>
      <c r="G332" s="113" t="s">
        <v>4405</v>
      </c>
      <c r="H332" s="16" t="s">
        <v>4406</v>
      </c>
      <c r="I332" s="15" t="s">
        <v>4107</v>
      </c>
      <c r="J332" s="15">
        <v>1862</v>
      </c>
      <c r="K332" s="14" t="s">
        <v>50</v>
      </c>
      <c r="L332" s="13" t="s">
        <v>4319</v>
      </c>
      <c r="M332" s="12" t="s">
        <v>3950</v>
      </c>
      <c r="N332" s="11" t="s">
        <v>50</v>
      </c>
      <c r="O332" s="10">
        <v>28373</v>
      </c>
    </row>
    <row r="333" spans="1:15" x14ac:dyDescent="0.3">
      <c r="A333" s="86"/>
      <c r="B333" s="86"/>
      <c r="C333" s="86"/>
      <c r="D333" s="7"/>
      <c r="E333" s="6"/>
      <c r="F333" s="45" t="s">
        <v>484</v>
      </c>
      <c r="G333" s="17" t="s">
        <v>3952</v>
      </c>
      <c r="H333" s="16" t="s">
        <v>4407</v>
      </c>
      <c r="I333" s="15" t="s">
        <v>4107</v>
      </c>
      <c r="J333" s="15">
        <v>1863</v>
      </c>
      <c r="K333" s="14" t="s">
        <v>50</v>
      </c>
      <c r="L333" s="13" t="s">
        <v>4319</v>
      </c>
      <c r="M333" s="12" t="s">
        <v>3955</v>
      </c>
      <c r="N333" s="11" t="s">
        <v>50</v>
      </c>
      <c r="O333" s="10">
        <v>28380</v>
      </c>
    </row>
    <row r="334" spans="1:15" x14ac:dyDescent="0.3">
      <c r="A334" s="86"/>
      <c r="B334" s="86"/>
      <c r="C334" s="86"/>
      <c r="D334" s="7"/>
      <c r="E334" s="6"/>
      <c r="F334" s="45" t="s">
        <v>1148</v>
      </c>
      <c r="G334" s="17" t="s">
        <v>3952</v>
      </c>
      <c r="H334" s="16" t="s">
        <v>4408</v>
      </c>
      <c r="I334" s="15" t="s">
        <v>4107</v>
      </c>
      <c r="J334" s="15">
        <v>1865</v>
      </c>
      <c r="K334" s="14" t="s">
        <v>50</v>
      </c>
      <c r="L334" s="13" t="s">
        <v>4319</v>
      </c>
      <c r="M334" s="12" t="s">
        <v>3955</v>
      </c>
      <c r="N334" s="11" t="s">
        <v>50</v>
      </c>
      <c r="O334" s="10">
        <v>28380</v>
      </c>
    </row>
    <row r="335" spans="1:15" x14ac:dyDescent="0.3">
      <c r="A335" s="86"/>
      <c r="B335" s="86"/>
      <c r="C335" s="86"/>
      <c r="D335" s="7"/>
      <c r="E335" s="6"/>
      <c r="F335" s="45" t="s">
        <v>484</v>
      </c>
      <c r="G335" s="17" t="s">
        <v>3952</v>
      </c>
      <c r="H335" s="16" t="s">
        <v>4409</v>
      </c>
      <c r="I335" s="15" t="s">
        <v>4107</v>
      </c>
      <c r="J335" s="15">
        <v>1864</v>
      </c>
      <c r="K335" s="14" t="s">
        <v>50</v>
      </c>
      <c r="L335" s="13" t="s">
        <v>4319</v>
      </c>
      <c r="M335" s="12" t="s">
        <v>3955</v>
      </c>
      <c r="N335" s="11" t="s">
        <v>50</v>
      </c>
      <c r="O335" s="10">
        <v>28380</v>
      </c>
    </row>
    <row r="336" spans="1:15" x14ac:dyDescent="0.3">
      <c r="A336" s="86"/>
      <c r="B336" s="86"/>
      <c r="C336" s="86"/>
      <c r="D336" s="7"/>
      <c r="E336" s="6"/>
      <c r="F336" s="45" t="s">
        <v>1148</v>
      </c>
      <c r="G336" s="17" t="s">
        <v>3952</v>
      </c>
      <c r="H336" s="16" t="s">
        <v>4410</v>
      </c>
      <c r="I336" s="15" t="s">
        <v>4107</v>
      </c>
      <c r="J336" s="15">
        <v>1866</v>
      </c>
      <c r="K336" s="14" t="s">
        <v>50</v>
      </c>
      <c r="L336" s="13" t="s">
        <v>4319</v>
      </c>
      <c r="M336" s="12" t="s">
        <v>3955</v>
      </c>
      <c r="N336" s="11" t="s">
        <v>50</v>
      </c>
      <c r="O336" s="10">
        <v>28380</v>
      </c>
    </row>
    <row r="337" spans="1:15" x14ac:dyDescent="0.3">
      <c r="A337" s="86"/>
      <c r="B337" s="86"/>
      <c r="C337" s="86"/>
      <c r="D337" s="7"/>
      <c r="E337" s="6"/>
      <c r="F337" s="45" t="s">
        <v>493</v>
      </c>
      <c r="G337" s="17" t="s">
        <v>3962</v>
      </c>
      <c r="H337" s="16" t="s">
        <v>4411</v>
      </c>
      <c r="I337" s="15" t="s">
        <v>4107</v>
      </c>
      <c r="J337" s="15" t="s">
        <v>3964</v>
      </c>
      <c r="K337" s="14" t="s">
        <v>50</v>
      </c>
      <c r="L337" s="13" t="s">
        <v>4319</v>
      </c>
      <c r="M337" s="12" t="s">
        <v>3965</v>
      </c>
      <c r="N337" s="11" t="s">
        <v>50</v>
      </c>
      <c r="O337" s="10">
        <v>28387</v>
      </c>
    </row>
    <row r="338" spans="1:15" x14ac:dyDescent="0.3">
      <c r="A338" s="86"/>
      <c r="B338" s="86"/>
      <c r="C338" s="86"/>
      <c r="D338" s="7"/>
      <c r="E338" s="6"/>
      <c r="F338" s="45" t="s">
        <v>1158</v>
      </c>
      <c r="G338" s="17" t="s">
        <v>3969</v>
      </c>
      <c r="H338" s="16" t="s">
        <v>4412</v>
      </c>
      <c r="I338" s="15" t="s">
        <v>4107</v>
      </c>
      <c r="J338" s="15" t="s">
        <v>3971</v>
      </c>
      <c r="K338" s="14" t="s">
        <v>50</v>
      </c>
      <c r="L338" s="13" t="s">
        <v>4319</v>
      </c>
      <c r="M338" s="12" t="s">
        <v>3972</v>
      </c>
      <c r="N338" s="11" t="s">
        <v>50</v>
      </c>
      <c r="O338" s="10">
        <v>28408</v>
      </c>
    </row>
    <row r="339" spans="1:15" x14ac:dyDescent="0.3">
      <c r="A339" s="86"/>
      <c r="B339" s="86"/>
      <c r="C339" s="86"/>
      <c r="D339" s="7"/>
      <c r="E339" s="6"/>
      <c r="F339" s="45" t="s">
        <v>509</v>
      </c>
      <c r="G339" s="17" t="s">
        <v>3976</v>
      </c>
      <c r="H339" s="16" t="s">
        <v>4413</v>
      </c>
      <c r="I339" s="15" t="s">
        <v>4107</v>
      </c>
      <c r="J339" s="15" t="s">
        <v>3978</v>
      </c>
      <c r="K339" s="14" t="s">
        <v>50</v>
      </c>
      <c r="L339" s="13" t="s">
        <v>4319</v>
      </c>
      <c r="M339" s="12" t="s">
        <v>3980</v>
      </c>
      <c r="N339" s="11" t="s">
        <v>50</v>
      </c>
      <c r="O339" s="10">
        <v>28415</v>
      </c>
    </row>
    <row r="340" spans="1:15" x14ac:dyDescent="0.3">
      <c r="A340" s="86"/>
      <c r="B340" s="86"/>
      <c r="C340" s="86"/>
      <c r="D340" s="7"/>
      <c r="E340" s="6"/>
      <c r="F340" s="45" t="s">
        <v>518</v>
      </c>
      <c r="G340" s="17" t="s">
        <v>3984</v>
      </c>
      <c r="H340" s="16" t="s">
        <v>4414</v>
      </c>
      <c r="I340" s="15" t="s">
        <v>4107</v>
      </c>
      <c r="J340" s="15" t="s">
        <v>3986</v>
      </c>
      <c r="K340" s="14" t="s">
        <v>50</v>
      </c>
      <c r="L340" s="13" t="s">
        <v>4319</v>
      </c>
      <c r="M340" s="12" t="s">
        <v>3987</v>
      </c>
      <c r="N340" s="11" t="s">
        <v>50</v>
      </c>
      <c r="O340" s="10">
        <v>28422</v>
      </c>
    </row>
    <row r="341" spans="1:15" x14ac:dyDescent="0.3">
      <c r="A341" s="86"/>
      <c r="B341" s="86"/>
      <c r="C341" s="86"/>
      <c r="D341" s="7"/>
      <c r="E341" s="6"/>
      <c r="F341" s="45" t="s">
        <v>1171</v>
      </c>
      <c r="G341" s="17" t="s">
        <v>3984</v>
      </c>
      <c r="H341" s="16" t="s">
        <v>4415</v>
      </c>
      <c r="I341" s="15" t="s">
        <v>4107</v>
      </c>
      <c r="J341" s="15">
        <v>1871</v>
      </c>
      <c r="K341" s="14" t="s">
        <v>50</v>
      </c>
      <c r="L341" s="13" t="s">
        <v>4319</v>
      </c>
      <c r="M341" s="12" t="s">
        <v>3987</v>
      </c>
      <c r="N341" s="11" t="s">
        <v>50</v>
      </c>
      <c r="O341" s="10">
        <v>28422</v>
      </c>
    </row>
    <row r="342" spans="1:15" x14ac:dyDescent="0.3">
      <c r="A342" s="86"/>
      <c r="B342" s="86"/>
      <c r="C342" s="86"/>
      <c r="D342" s="7"/>
      <c r="E342" s="6"/>
      <c r="F342" s="45" t="s">
        <v>526</v>
      </c>
      <c r="G342" s="17" t="s">
        <v>3984</v>
      </c>
      <c r="H342" s="16" t="s">
        <v>4416</v>
      </c>
      <c r="I342" s="15" t="s">
        <v>4107</v>
      </c>
      <c r="J342" s="15">
        <v>1872</v>
      </c>
      <c r="K342" s="14" t="s">
        <v>50</v>
      </c>
      <c r="L342" s="13" t="s">
        <v>4319</v>
      </c>
      <c r="M342" s="12" t="s">
        <v>3987</v>
      </c>
      <c r="N342" s="11" t="s">
        <v>50</v>
      </c>
      <c r="O342" s="10">
        <v>28422</v>
      </c>
    </row>
    <row r="343" spans="1:15" x14ac:dyDescent="0.3">
      <c r="A343" s="86"/>
      <c r="B343" s="86"/>
      <c r="C343" s="86"/>
      <c r="D343" s="7"/>
      <c r="E343" s="6"/>
      <c r="F343" s="45" t="s">
        <v>542</v>
      </c>
      <c r="G343" s="17" t="s">
        <v>3984</v>
      </c>
      <c r="H343" s="16" t="s">
        <v>4417</v>
      </c>
      <c r="I343" s="15" t="s">
        <v>4107</v>
      </c>
      <c r="J343" s="15">
        <v>1873</v>
      </c>
      <c r="K343" s="14" t="s">
        <v>50</v>
      </c>
      <c r="L343" s="13" t="s">
        <v>4319</v>
      </c>
      <c r="M343" s="12" t="s">
        <v>3987</v>
      </c>
      <c r="N343" s="11" t="s">
        <v>50</v>
      </c>
      <c r="O343" s="10">
        <v>28422</v>
      </c>
    </row>
    <row r="344" spans="1:15" x14ac:dyDescent="0.3">
      <c r="A344" s="86"/>
      <c r="B344" s="86"/>
      <c r="C344" s="86"/>
      <c r="D344" s="7"/>
      <c r="E344" s="6"/>
      <c r="F344" s="45" t="s">
        <v>1703</v>
      </c>
      <c r="G344" s="17" t="s">
        <v>4001</v>
      </c>
      <c r="H344" s="16" t="s">
        <v>4418</v>
      </c>
      <c r="I344" s="15" t="s">
        <v>4107</v>
      </c>
      <c r="J344" s="15" t="s">
        <v>4003</v>
      </c>
      <c r="K344" s="14" t="s">
        <v>50</v>
      </c>
      <c r="L344" s="13" t="s">
        <v>4319</v>
      </c>
      <c r="M344" s="12" t="s">
        <v>4005</v>
      </c>
      <c r="N344" s="11" t="s">
        <v>50</v>
      </c>
      <c r="O344" s="10">
        <v>28443</v>
      </c>
    </row>
    <row r="345" spans="1:15" x14ac:dyDescent="0.3">
      <c r="A345" s="86"/>
      <c r="B345" s="86"/>
      <c r="C345" s="86"/>
      <c r="D345" s="7"/>
      <c r="E345" s="6"/>
      <c r="F345" s="45" t="s">
        <v>560</v>
      </c>
      <c r="G345" s="17" t="s">
        <v>4009</v>
      </c>
      <c r="H345" s="16" t="s">
        <v>4419</v>
      </c>
      <c r="I345" s="15" t="s">
        <v>4107</v>
      </c>
      <c r="J345" s="15" t="s">
        <v>4011</v>
      </c>
      <c r="K345" s="14" t="s">
        <v>50</v>
      </c>
      <c r="L345" s="13" t="s">
        <v>4319</v>
      </c>
      <c r="M345" s="12" t="s">
        <v>3740</v>
      </c>
      <c r="N345" s="11" t="s">
        <v>50</v>
      </c>
      <c r="O345" s="10" t="s">
        <v>4012</v>
      </c>
    </row>
    <row r="346" spans="1:15" x14ac:dyDescent="0.3">
      <c r="A346" s="86"/>
      <c r="B346" s="86"/>
      <c r="C346" s="86"/>
      <c r="D346" s="7"/>
      <c r="E346" s="6"/>
      <c r="F346" s="45" t="s">
        <v>1224</v>
      </c>
      <c r="G346" s="17" t="s">
        <v>4014</v>
      </c>
      <c r="H346" s="16" t="s">
        <v>4421</v>
      </c>
      <c r="I346" s="15" t="s">
        <v>4107</v>
      </c>
      <c r="J346" s="15">
        <v>1877</v>
      </c>
      <c r="K346" s="14" t="s">
        <v>50</v>
      </c>
      <c r="L346" s="13" t="s">
        <v>4319</v>
      </c>
      <c r="M346" s="12" t="s">
        <v>4017</v>
      </c>
      <c r="N346" s="11" t="s">
        <v>50</v>
      </c>
      <c r="O346" s="10">
        <v>28464</v>
      </c>
    </row>
    <row r="347" spans="1:15" x14ac:dyDescent="0.3">
      <c r="A347" s="86"/>
      <c r="B347" s="86"/>
      <c r="C347" s="86"/>
      <c r="D347" s="7"/>
      <c r="E347" s="6"/>
      <c r="F347" s="45" t="s">
        <v>575</v>
      </c>
      <c r="G347" s="17" t="s">
        <v>4014</v>
      </c>
      <c r="H347" s="16" t="s">
        <v>4422</v>
      </c>
      <c r="I347" s="15" t="s">
        <v>4107</v>
      </c>
      <c r="J347" s="15">
        <v>1879</v>
      </c>
      <c r="K347" s="14" t="s">
        <v>50</v>
      </c>
      <c r="L347" s="13" t="s">
        <v>4319</v>
      </c>
      <c r="M347" s="12" t="s">
        <v>4017</v>
      </c>
      <c r="N347" s="11" t="s">
        <v>50</v>
      </c>
      <c r="O347" s="10">
        <v>28464</v>
      </c>
    </row>
    <row r="348" spans="1:15" x14ac:dyDescent="0.3">
      <c r="A348" s="86"/>
      <c r="B348" s="86"/>
      <c r="C348" s="86"/>
      <c r="D348" s="7"/>
      <c r="E348" s="6"/>
      <c r="F348" s="45" t="s">
        <v>1224</v>
      </c>
      <c r="G348" s="17" t="s">
        <v>4014</v>
      </c>
      <c r="H348" s="16" t="s">
        <v>4423</v>
      </c>
      <c r="I348" s="15" t="s">
        <v>4107</v>
      </c>
      <c r="J348" s="15">
        <v>1878</v>
      </c>
      <c r="K348" s="14" t="s">
        <v>50</v>
      </c>
      <c r="L348" s="13" t="s">
        <v>4319</v>
      </c>
      <c r="M348" s="12" t="s">
        <v>4017</v>
      </c>
      <c r="N348" s="11" t="s">
        <v>50</v>
      </c>
      <c r="O348" s="10">
        <v>28464</v>
      </c>
    </row>
    <row r="349" spans="1:15" x14ac:dyDescent="0.3">
      <c r="A349" s="86"/>
      <c r="B349" s="86"/>
      <c r="C349" s="86"/>
      <c r="D349" s="7"/>
      <c r="E349" s="6"/>
      <c r="F349" s="45" t="s">
        <v>575</v>
      </c>
      <c r="G349" s="17" t="s">
        <v>4014</v>
      </c>
      <c r="H349" s="16" t="s">
        <v>4424</v>
      </c>
      <c r="I349" s="15" t="s">
        <v>4107</v>
      </c>
      <c r="J349" s="15">
        <v>1880</v>
      </c>
      <c r="K349" s="14" t="s">
        <v>50</v>
      </c>
      <c r="L349" s="13" t="s">
        <v>4319</v>
      </c>
      <c r="M349" s="12" t="s">
        <v>4017</v>
      </c>
      <c r="N349" s="11" t="s">
        <v>50</v>
      </c>
      <c r="O349" s="10">
        <v>28464</v>
      </c>
    </row>
  </sheetData>
  <sheetProtection sheet="1" objects="1" scenarios="1"/>
  <autoFilter ref="A1:Q836" xr:uid="{9A24300B-11E4-484F-A08E-D9D390A42AD6}"/>
  <mergeCells count="6">
    <mergeCell ref="B3:D3"/>
    <mergeCell ref="B4:D4"/>
    <mergeCell ref="E4:F4"/>
    <mergeCell ref="D271:E271"/>
    <mergeCell ref="D275:E275"/>
    <mergeCell ref="E3:F3"/>
  </mergeCells>
  <conditionalFormatting sqref="B4">
    <cfRule type="beginsWith" dxfId="79" priority="63" operator="beginsWith" text="1x ■">
      <formula>LEFT(B4,LEN("1x ■"))="1x ■"</formula>
    </cfRule>
    <cfRule type="containsText" dxfId="78" priority="64" stopIfTrue="1" operator="containsText" text="slecht">
      <formula>NOT(ISERROR(SEARCH("slecht",B4)))</formula>
    </cfRule>
    <cfRule type="containsText" dxfId="77" priority="65" operator="containsText" text="P.">
      <formula>NOT(ISERROR(SEARCH("P.",B4)))</formula>
    </cfRule>
    <cfRule type="containsText" dxfId="76" priority="66" operator="containsText" text="ander">
      <formula>NOT(ISERROR(SEARCH("ander",B4)))</formula>
    </cfRule>
    <cfRule type="containsBlanks" priority="67">
      <formula>LEN(TRIM(B4))=0</formula>
    </cfRule>
    <cfRule type="cellIs" dxfId="75" priority="68" operator="equal">
      <formula>0</formula>
    </cfRule>
    <cfRule type="containsBlanks" dxfId="74" priority="69">
      <formula>LEN(TRIM(B4))=0</formula>
    </cfRule>
    <cfRule type="beginsWith" dxfId="73" priority="62" operator="beginsWith" text="2x ■">
      <formula>LEFT(B4,LEN("2x ■"))="2x ■"</formula>
    </cfRule>
    <cfRule type="containsText" dxfId="72" priority="61" operator="containsText" text="scan">
      <formula>NOT(ISERROR(SEARCH("scan",B4)))</formula>
    </cfRule>
  </conditionalFormatting>
  <conditionalFormatting sqref="B251:F251">
    <cfRule type="cellIs" dxfId="71" priority="49" operator="equal">
      <formula>0</formula>
    </cfRule>
    <cfRule type="cellIs" dxfId="70" priority="48" operator="greaterThan">
      <formula>1</formula>
    </cfRule>
    <cfRule type="containsBlanks" dxfId="69" priority="50">
      <formula>LEN(TRIM(B251))=0</formula>
    </cfRule>
  </conditionalFormatting>
  <conditionalFormatting sqref="B6:Q6">
    <cfRule type="cellIs" dxfId="68" priority="52" operator="equal">
      <formula>0</formula>
    </cfRule>
    <cfRule type="containsBlanks" dxfId="67" priority="53">
      <formula>LEN(TRIM(B6))=0</formula>
    </cfRule>
    <cfRule type="cellIs" dxfId="66" priority="51" operator="greaterThan">
      <formula>1</formula>
    </cfRule>
  </conditionalFormatting>
  <conditionalFormatting sqref="D7:E250 D252:E267">
    <cfRule type="containsBlanks" dxfId="65" priority="55">
      <formula>LEN(TRIM(D7))=0</formula>
    </cfRule>
    <cfRule type="cellIs" dxfId="64" priority="54" operator="equal">
      <formula>0</formula>
    </cfRule>
  </conditionalFormatting>
  <conditionalFormatting sqref="D276:E349">
    <cfRule type="cellIs" dxfId="63" priority="7" operator="equal">
      <formula>0</formula>
    </cfRule>
    <cfRule type="containsBlanks" dxfId="62" priority="8">
      <formula>LEN(TRIM(D276))=0</formula>
    </cfRule>
  </conditionalFormatting>
  <conditionalFormatting sqref="F271">
    <cfRule type="containsText" dxfId="61" priority="104" operator="containsText" text="ander">
      <formula>NOT(ISERROR(SEARCH("ander",F271)))</formula>
    </cfRule>
    <cfRule type="containsText" dxfId="60" priority="99" operator="containsText" text="scan">
      <formula>NOT(ISERROR(SEARCH("scan",F271)))</formula>
    </cfRule>
    <cfRule type="cellIs" dxfId="59" priority="106" operator="equal">
      <formula>0</formula>
    </cfRule>
    <cfRule type="containsBlanks" priority="105">
      <formula>LEN(TRIM(F271))=0</formula>
    </cfRule>
    <cfRule type="beginsWith" dxfId="58" priority="101" operator="beginsWith" text="1x ■">
      <formula>LEFT(F271,LEN("1x ■"))="1x ■"</formula>
    </cfRule>
    <cfRule type="containsText" dxfId="57" priority="103" operator="containsText" text="P.">
      <formula>NOT(ISERROR(SEARCH("P.",F271)))</formula>
    </cfRule>
    <cfRule type="containsText" dxfId="56" priority="102" stopIfTrue="1" operator="containsText" text="slecht">
      <formula>NOT(ISERROR(SEARCH("slecht",F271)))</formula>
    </cfRule>
    <cfRule type="containsBlanks" dxfId="55" priority="107">
      <formula>LEN(TRIM(F271))=0</formula>
    </cfRule>
    <cfRule type="beginsWith" dxfId="54" priority="100" operator="beginsWith" text="2x ■">
      <formula>LEFT(F271,LEN("2x ■"))="2x ■"</formula>
    </cfRule>
  </conditionalFormatting>
  <conditionalFormatting sqref="F275">
    <cfRule type="cellIs" dxfId="53" priority="71" operator="equal">
      <formula>0</formula>
    </cfRule>
    <cfRule type="containsText" dxfId="52" priority="72" stopIfTrue="1" operator="containsText" text="?scan?">
      <formula>NOT(ISERROR(SEARCH("?scan?",F275)))</formula>
    </cfRule>
    <cfRule type="containsBlanks" priority="73">
      <formula>LEN(TRIM(F275))=0</formula>
    </cfRule>
    <cfRule type="containsText" dxfId="51" priority="74" operator="containsText" text="scan">
      <formula>NOT(ISERROR(SEARCH("scan",F275)))</formula>
    </cfRule>
    <cfRule type="beginsWith" dxfId="50" priority="75" operator="beginsWith" text="2x ■">
      <formula>LEFT(F275,LEN("2x ■"))="2x ■"</formula>
    </cfRule>
    <cfRule type="beginsWith" dxfId="49" priority="76" operator="beginsWith" text="1x ■">
      <formula>LEFT(F275,LEN("1x ■"))="1x ■"</formula>
    </cfRule>
    <cfRule type="containsText" dxfId="48" priority="77" stopIfTrue="1" operator="containsText" text="slecht">
      <formula>NOT(ISERROR(SEARCH("slecht",F275)))</formula>
    </cfRule>
    <cfRule type="containsText" dxfId="47" priority="78" operator="containsText" text="P.">
      <formula>NOT(ISERROR(SEARCH("P.",F275)))</formula>
    </cfRule>
    <cfRule type="containsText" dxfId="46" priority="79" operator="containsText" text="ander">
      <formula>NOT(ISERROR(SEARCH("ander",F275)))</formula>
    </cfRule>
    <cfRule type="cellIs" dxfId="45" priority="80" stopIfTrue="1" operator="equal">
      <formula>0</formula>
    </cfRule>
    <cfRule type="containsText" dxfId="44" priority="70" operator="containsText" text="?sony?">
      <formula>NOT(ISERROR(SEARCH("?sony?",F275)))</formula>
    </cfRule>
  </conditionalFormatting>
  <conditionalFormatting sqref="G7:G267">
    <cfRule type="cellIs" dxfId="43" priority="707" operator="equal">
      <formula>"Ø"</formula>
    </cfRule>
    <cfRule type="containsBlanks" priority="708">
      <formula>LEN(TRIM(G7))=0</formula>
    </cfRule>
    <cfRule type="cellIs" dxfId="42" priority="713" operator="equal">
      <formula>0</formula>
    </cfRule>
    <cfRule type="containsBlanks" dxfId="41" priority="714">
      <formula>LEN(TRIM(G7))=0</formula>
    </cfRule>
  </conditionalFormatting>
  <conditionalFormatting sqref="G276:G349">
    <cfRule type="cellIs" dxfId="40" priority="46" operator="equal">
      <formula>0</formula>
    </cfRule>
    <cfRule type="containsBlanks" dxfId="39" priority="47">
      <formula>LEN(TRIM(G276))=0</formula>
    </cfRule>
    <cfRule type="cellIs" dxfId="38" priority="43" operator="equal">
      <formula>"Ø"</formula>
    </cfRule>
    <cfRule type="containsBlanks" priority="44">
      <formula>LEN(TRIM(G276))=0</formula>
    </cfRule>
  </conditionalFormatting>
  <conditionalFormatting sqref="I7:I267">
    <cfRule type="containsText" dxfId="37" priority="677" operator="containsText" text="Ø">
      <formula>NOT(ISERROR(SEARCH("Ø",I7)))</formula>
    </cfRule>
    <cfRule type="containsText" dxfId="36" priority="676" stopIfTrue="1" operator="containsText" text="Sony">
      <formula>NOT(ISERROR(SEARCH("Sony",I7)))</formula>
    </cfRule>
    <cfRule type="cellIs" dxfId="35" priority="675" operator="equal">
      <formula>"☻"</formula>
    </cfRule>
  </conditionalFormatting>
  <conditionalFormatting sqref="I276:I349">
    <cfRule type="containsText" dxfId="34" priority="31" operator="containsText" text="Ø">
      <formula>NOT(ISERROR(SEARCH("Ø",I276)))</formula>
    </cfRule>
    <cfRule type="containsText" dxfId="33" priority="30" stopIfTrue="1" operator="containsText" text="Sony">
      <formula>NOT(ISERROR(SEARCH("Sony",I276)))</formula>
    </cfRule>
    <cfRule type="cellIs" dxfId="32" priority="29" operator="equal">
      <formula>"☻"</formula>
    </cfRule>
  </conditionalFormatting>
  <conditionalFormatting sqref="L5">
    <cfRule type="containsText" dxfId="31" priority="720" operator="containsText" text="ander">
      <formula>NOT(ISERROR(SEARCH("ander",L5)))</formula>
    </cfRule>
    <cfRule type="beginsWith" dxfId="30" priority="717" operator="beginsWith" text="1x ■">
      <formula>LEFT(L5,LEN("1x ■"))="1x ■"</formula>
    </cfRule>
    <cfRule type="beginsWith" dxfId="29" priority="715" operator="beginsWith" text="?">
      <formula>LEFT(L5,LEN("?"))="?"</formula>
    </cfRule>
    <cfRule type="beginsWith" dxfId="28" priority="716" operator="beginsWith" text="2x ■">
      <formula>LEFT(L5,LEN("2x ■"))="2x ■"</formula>
    </cfRule>
    <cfRule type="containsText" dxfId="27" priority="718" stopIfTrue="1" operator="containsText" text="slecht">
      <formula>NOT(ISERROR(SEARCH("slecht",L5)))</formula>
    </cfRule>
    <cfRule type="containsText" dxfId="26" priority="719" operator="containsText" text="P.">
      <formula>NOT(ISERROR(SEARCH("P.",L5)))</formula>
    </cfRule>
  </conditionalFormatting>
  <conditionalFormatting sqref="L7:L267">
    <cfRule type="beginsWith" dxfId="25" priority="683" operator="beginsWith" text="2x ■">
      <formula>LEFT(L7,LEN("2x ■"))="2x ■"</formula>
    </cfRule>
    <cfRule type="beginsWith" dxfId="24" priority="684" operator="beginsWith" text="1x ■">
      <formula>LEFT(L7,LEN("1x ■"))="1x ■"</formula>
    </cfRule>
    <cfRule type="containsText" dxfId="23" priority="685" stopIfTrue="1" operator="containsText" text="slecht">
      <formula>NOT(ISERROR(SEARCH("slecht",L7)))</formula>
    </cfRule>
    <cfRule type="containsText" dxfId="22" priority="686" operator="containsText" text="P.">
      <formula>NOT(ISERROR(SEARCH("P.",L7)))</formula>
    </cfRule>
    <cfRule type="containsText" dxfId="21" priority="687" operator="containsText" text="ander">
      <formula>NOT(ISERROR(SEARCH("ander",L7)))</formula>
    </cfRule>
    <cfRule type="cellIs" dxfId="20" priority="688" stopIfTrue="1" operator="equal">
      <formula>0</formula>
    </cfRule>
    <cfRule type="containsText" dxfId="19" priority="680" stopIfTrue="1" operator="containsText" text="?scan?">
      <formula>NOT(ISERROR(SEARCH("?scan?",L7)))</formula>
    </cfRule>
    <cfRule type="cellIs" dxfId="18" priority="678" operator="equal">
      <formula>0</formula>
    </cfRule>
    <cfRule type="containsText" dxfId="17" priority="679" operator="containsText" text="?sony?">
      <formula>NOT(ISERROR(SEARCH("?sony?",L7)))</formula>
    </cfRule>
    <cfRule type="containsBlanks" priority="681">
      <formula>LEN(TRIM(L7))=0</formula>
    </cfRule>
    <cfRule type="containsText" dxfId="16" priority="682" operator="containsText" text="scan">
      <formula>NOT(ISERROR(SEARCH("scan",L7)))</formula>
    </cfRule>
  </conditionalFormatting>
  <conditionalFormatting sqref="L276:L349">
    <cfRule type="containsText" dxfId="15" priority="39" stopIfTrue="1" operator="containsText" text="slecht">
      <formula>NOT(ISERROR(SEARCH("slecht",L276)))</formula>
    </cfRule>
    <cfRule type="containsText" dxfId="14" priority="36" operator="containsText" text="scan">
      <formula>NOT(ISERROR(SEARCH("scan",L276)))</formula>
    </cfRule>
    <cfRule type="containsBlanks" priority="35">
      <formula>LEN(TRIM(L276))=0</formula>
    </cfRule>
    <cfRule type="containsText" dxfId="13" priority="34" stopIfTrue="1" operator="containsText" text="?scan?">
      <formula>NOT(ISERROR(SEARCH("?scan?",L276)))</formula>
    </cfRule>
    <cfRule type="containsText" dxfId="12" priority="33" operator="containsText" text="?sony?">
      <formula>NOT(ISERROR(SEARCH("?sony?",L276)))</formula>
    </cfRule>
    <cfRule type="cellIs" dxfId="11" priority="32" operator="equal">
      <formula>0</formula>
    </cfRule>
    <cfRule type="cellIs" dxfId="10" priority="42" stopIfTrue="1" operator="equal">
      <formula>0</formula>
    </cfRule>
    <cfRule type="containsText" dxfId="9" priority="41" operator="containsText" text="ander">
      <formula>NOT(ISERROR(SEARCH("ander",L276)))</formula>
    </cfRule>
    <cfRule type="containsText" dxfId="8" priority="40" operator="containsText" text="P.">
      <formula>NOT(ISERROR(SEARCH("P.",L276)))</formula>
    </cfRule>
    <cfRule type="beginsWith" dxfId="7" priority="38" operator="beginsWith" text="1x ■">
      <formula>LEFT(L276,LEN("1x ■"))="1x ■"</formula>
    </cfRule>
    <cfRule type="beginsWith" dxfId="6" priority="37" operator="beginsWith" text="2x ■">
      <formula>LEFT(L276,LEN("2x ■"))="2x ■"</formula>
    </cfRule>
  </conditionalFormatting>
  <conditionalFormatting sqref="M7:O267">
    <cfRule type="cellIs" dxfId="5" priority="122" operator="equal">
      <formula>0</formula>
    </cfRule>
    <cfRule type="containsBlanks" dxfId="4" priority="123">
      <formula>LEN(TRIM(M7))=0</formula>
    </cfRule>
    <cfRule type="cellIs" dxfId="3" priority="121" operator="greaterThan">
      <formula>1</formula>
    </cfRule>
  </conditionalFormatting>
  <conditionalFormatting sqref="M276:O349">
    <cfRule type="cellIs" dxfId="2" priority="2" operator="equal">
      <formula>0</formula>
    </cfRule>
    <cfRule type="containsBlanks" dxfId="1" priority="3">
      <formula>LEN(TRIM(M276))=0</formula>
    </cfRule>
    <cfRule type="cellIs" dxfId="0" priority="1" operator="greaterThan">
      <formula>1</formula>
    </cfRule>
  </conditionalFormatting>
  <hyperlinks>
    <hyperlink ref="H2" r:id="rId1" display="https://www.postzegelalbum-be.com/intro/intro-5-contact-suggesties-appreciaties" xr:uid="{E945AC3D-79F5-4709-B02E-419AA60A53F3}"/>
    <hyperlink ref="H270" r:id="rId2" display="https://www.postzegelalbum-be.com/intro/intro-5-contact-suggesties-appreciaties" xr:uid="{9C308163-14E4-44E1-8807-FE284416B020}"/>
    <hyperlink ref="H274" r:id="rId3" display="https://www.postzegelalbum-be.com/intro/intro-5-contact-suggesties-appreciaties" xr:uid="{2970AB53-B588-4717-A167-498C42DF33B3}"/>
    <hyperlink ref="G1" r:id="rId4" display="https://www.postzegelalbum-be.com/extra-nl-fr-en/mk-maximumkaarten-cartes-maximum-maximum-cards/overzicht-inhoud-sommaire-contents-overview/2a-postzegels-uit-folders-timbres-du-depliants-stamps-from-flyers/mk-jay1976-1977-1795-1880-nl-fr-en-invent" xr:uid="{FCC75A44-7CAD-4117-A911-ED45A2BF97B5}"/>
    <hyperlink ref="B4:D4" r:id="rId5" location="'MK INVENT J1976-J1977(NL)'!F271" display="◄scan" xr:uid="{D971439C-E9E2-403D-A315-B3DDC46DF30B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MK INVENT J1955-J1960(NL)</vt:lpstr>
      <vt:lpstr>MK INVENT J1961-J1964(NL)</vt:lpstr>
      <vt:lpstr>MK INVENT J1965-J1967(NL)</vt:lpstr>
      <vt:lpstr>MK INVENT J1968-J1969(NL)</vt:lpstr>
      <vt:lpstr>MK INVENT J1970-J1971(NL)</vt:lpstr>
      <vt:lpstr>MK INVENT J1972-J1973(NL)</vt:lpstr>
      <vt:lpstr>MK INVENT J1974-J1975(NL)</vt:lpstr>
      <vt:lpstr>MK INVENT J1976-J1977(NL)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2026-01-30T10:47:39Z</cp:lastPrinted>
  <dcterms:created xsi:type="dcterms:W3CDTF">2026-01-28T14:58:51Z</dcterms:created>
  <dcterms:modified xsi:type="dcterms:W3CDTF">2026-02-25T17:21:54Z</dcterms:modified>
</cp:coreProperties>
</file>