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M-Postwaardestukken\PKpu &amp; BKPu\"/>
    </mc:Choice>
  </mc:AlternateContent>
  <xr:revisionPtr revIDLastSave="0" documentId="13_ncr:1_{B7065011-D53E-4113-AA78-9A2E36C33168}" xr6:coauthVersionLast="47" xr6:coauthVersionMax="47" xr10:uidLastSave="{00000000-0000-0000-0000-000000000000}"/>
  <bookViews>
    <workbookView xWindow="48" yWindow="12" windowWidth="23040" windowHeight="12240" tabRatio="757" xr2:uid="{2BEFA715-4F24-4CF0-9663-9F4AD863F557}"/>
  </bookViews>
  <sheets>
    <sheet name="samenvatting-résumé-summary" sheetId="17" r:id="rId1"/>
    <sheet name="Missend-Manquants-Missings" sheetId="16" r:id="rId2"/>
    <sheet name="PKPu1-289" sheetId="2" r:id="rId3"/>
    <sheet name="PKPu290-501" sheetId="3" r:id="rId4"/>
    <sheet name="PKPu502-751" sheetId="4" r:id="rId5"/>
    <sheet name="PKPu752-1000" sheetId="5" r:id="rId6"/>
    <sheet name="PKPu1001-1249" sheetId="6" r:id="rId7"/>
    <sheet name="PKPu1250-1500" sheetId="7" r:id="rId8"/>
    <sheet name="PKPu1501-1749" sheetId="8" r:id="rId9"/>
    <sheet name="PKPu1750-1999" sheetId="9" r:id="rId10"/>
    <sheet name="PKPu2000-2194" sheetId="10" r:id="rId11"/>
    <sheet name="BKPu2194-2399" sheetId="12" r:id="rId12"/>
    <sheet name="BKPu2400-2599" sheetId="13" r:id="rId13"/>
    <sheet name="BKPu2600-2790 - PKPuI-INT" sheetId="14" r:id="rId14"/>
    <sheet name="Blad2" sheetId="18" r:id="rId15"/>
  </sheets>
  <definedNames>
    <definedName name="_xlnm._FilterDatabase" localSheetId="11" hidden="1">'BKPu2194-2399'!$A$1:$T$228</definedName>
    <definedName name="_xlnm._FilterDatabase" localSheetId="12" hidden="1">'BKPu2400-2599'!$A$1:$T$210</definedName>
    <definedName name="_xlnm._FilterDatabase" localSheetId="13" hidden="1">'BKPu2600-2790 - PKPuI-INT'!$A$1:$T$222</definedName>
    <definedName name="_xlnm._FilterDatabase" localSheetId="1" hidden="1">'Missend-Manquants-Missings'!$A$1:$P$11</definedName>
    <definedName name="_xlnm._FilterDatabase" localSheetId="6" hidden="1">'PKPu1001-1249'!$A$1:$T$266</definedName>
    <definedName name="_xlnm._FilterDatabase" localSheetId="7" hidden="1">'PKPu1250-1500'!$A$1:$T$264</definedName>
    <definedName name="_xlnm._FilterDatabase" localSheetId="2" hidden="1">'PKPu1-289'!$A$1:$T$302</definedName>
    <definedName name="_xlnm._FilterDatabase" localSheetId="8" hidden="1">'PKPu1501-1749'!$A$1:$T$278</definedName>
    <definedName name="_xlnm._FilterDatabase" localSheetId="9" hidden="1">'PKPu1750-1999'!$A$1:$T$260</definedName>
    <definedName name="_xlnm._FilterDatabase" localSheetId="10" hidden="1">'PKPu2000-2194'!$A$1:$T$217</definedName>
    <definedName name="_xlnm._FilterDatabase" localSheetId="3" hidden="1">'PKPu290-501'!$A$1:$T$346</definedName>
    <definedName name="_xlnm._FilterDatabase" localSheetId="4" hidden="1">'PKPu502-751'!$A$1:$T$302</definedName>
    <definedName name="_xlnm._FilterDatabase" localSheetId="5" hidden="1">'PKPu752-1000'!$A$1:$T$262</definedName>
    <definedName name="_xlnm._FilterDatabase" localSheetId="0" hidden="1">'samenvatting-résumé-summary'!$B$1:$O$83</definedName>
    <definedName name="_xlnm.Print_Area" localSheetId="11">'BKPu2194-2399'!$B$2:$O$228</definedName>
    <definedName name="_xlnm.Print_Area" localSheetId="12">'BKPu2400-2599'!$B$2:$O$205</definedName>
    <definedName name="_xlnm.Print_Area" localSheetId="13">'BKPu2600-2790 - PKPuI-INT'!$B$2:$O$216</definedName>
    <definedName name="_xlnm.Print_Area" localSheetId="1">'Missend-Manquants-Missings'!$A$1:$O$524</definedName>
    <definedName name="_xlnm.Print_Area" localSheetId="6">'PKPu1001-1249'!$B$2:$O$261</definedName>
    <definedName name="_xlnm.Print_Area" localSheetId="7">'PKPu1250-1500'!$B$2:$O$259</definedName>
    <definedName name="_xlnm.Print_Area" localSheetId="2">'PKPu1-289'!$B$2:$O$297</definedName>
    <definedName name="_xlnm.Print_Area" localSheetId="8">'PKPu1501-1749'!$B$2:$O$278</definedName>
    <definedName name="_xlnm.Print_Area" localSheetId="9">'PKPu1750-1999'!$B$2:$O$255</definedName>
    <definedName name="_xlnm.Print_Area" localSheetId="10">'PKPu2000-2194'!$B$2:$O$212</definedName>
    <definedName name="_xlnm.Print_Area" localSheetId="3">'PKPu290-501'!$B$2:$O$341</definedName>
    <definedName name="_xlnm.Print_Area" localSheetId="4">'PKPu502-751'!$B$2:$O$297</definedName>
    <definedName name="_xlnm.Print_Area" localSheetId="5">'PKPu752-1000'!$B$2:$O$257</definedName>
    <definedName name="_xlnm.Print_Area" localSheetId="0">'samenvatting-résumé-summary'!$A$1:$N$115</definedName>
    <definedName name="_xlnm.Print_Titles" localSheetId="11">'BKPu2194-2399'!$2:$4</definedName>
    <definedName name="_xlnm.Print_Titles" localSheetId="12">'BKPu2400-2599'!$2:$4</definedName>
    <definedName name="_xlnm.Print_Titles" localSheetId="13">'BKPu2600-2790 - PKPuI-INT'!$2:$4</definedName>
    <definedName name="_xlnm.Print_Titles" localSheetId="1">'Missend-Manquants-Missings'!$2:$4</definedName>
    <definedName name="_xlnm.Print_Titles" localSheetId="6">'PKPu1001-1249'!$2:$4</definedName>
    <definedName name="_xlnm.Print_Titles" localSheetId="7">'PKPu1250-1500'!$2:$4</definedName>
    <definedName name="_xlnm.Print_Titles" localSheetId="2">'PKPu1-289'!$2:$4</definedName>
    <definedName name="_xlnm.Print_Titles" localSheetId="8">'PKPu1501-1749'!$2:$4</definedName>
    <definedName name="_xlnm.Print_Titles" localSheetId="9">'PKPu1750-1999'!$2:$4</definedName>
    <definedName name="_xlnm.Print_Titles" localSheetId="10">'PKPu2000-2194'!$2:$4</definedName>
    <definedName name="_xlnm.Print_Titles" localSheetId="3">'PKPu290-501'!$2:$4</definedName>
    <definedName name="_xlnm.Print_Titles" localSheetId="4">'PKPu502-751'!$2:$4</definedName>
    <definedName name="_xlnm.Print_Titles" localSheetId="5">'PKPu752-1000'!$2:$4</definedName>
    <definedName name="_xlnm.Print_Titles" localSheetId="0">'samenvatting-résumé-summary'!$2:$2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7" l="1"/>
  <c r="E111" i="17"/>
  <c r="E104" i="17"/>
  <c r="E97" i="17"/>
  <c r="E96" i="17"/>
  <c r="E95" i="17"/>
  <c r="E94" i="17"/>
  <c r="E88" i="17"/>
  <c r="E87" i="17"/>
  <c r="E86" i="17"/>
  <c r="E80" i="17"/>
  <c r="E78" i="17"/>
  <c r="E77" i="17"/>
  <c r="E76" i="17"/>
  <c r="E69" i="17"/>
  <c r="E68" i="17"/>
  <c r="E66" i="17"/>
  <c r="E65" i="17"/>
  <c r="E64" i="17"/>
  <c r="E63" i="17"/>
  <c r="E57" i="17"/>
  <c r="E55" i="17"/>
  <c r="E54" i="17"/>
  <c r="E53" i="17"/>
  <c r="E52" i="17"/>
  <c r="E51" i="17"/>
  <c r="E45" i="17"/>
  <c r="E44" i="17"/>
  <c r="E43" i="17"/>
  <c r="E37" i="17"/>
  <c r="E35" i="17"/>
  <c r="E34" i="17"/>
  <c r="E33" i="17"/>
  <c r="E32" i="17"/>
  <c r="E31" i="17"/>
  <c r="E25" i="17"/>
  <c r="E23" i="17"/>
  <c r="E22" i="17"/>
  <c r="E21" i="17"/>
  <c r="E20" i="17"/>
  <c r="E19" i="17"/>
  <c r="E18" i="17"/>
  <c r="E11" i="17"/>
  <c r="E9" i="17"/>
  <c r="E8" i="17"/>
  <c r="E7" i="17"/>
  <c r="E6" i="17"/>
  <c r="E5" i="17"/>
  <c r="B4" i="17" l="1"/>
  <c r="B5" i="17" s="1"/>
  <c r="B6" i="17" s="1"/>
  <c r="B7" i="17" s="1"/>
  <c r="B8" i="17" s="1"/>
  <c r="B9" i="17" s="1"/>
  <c r="B10" i="17" s="1"/>
  <c r="B11" i="17" s="1"/>
  <c r="B12" i="17" s="1"/>
  <c r="B13" i="17" s="1"/>
  <c r="B14" i="17" s="1"/>
  <c r="B17" i="17"/>
  <c r="B18" i="17" s="1"/>
  <c r="B19" i="17" s="1"/>
  <c r="B20" i="17" s="1"/>
  <c r="B21" i="17" s="1"/>
  <c r="B22" i="17" s="1"/>
  <c r="B23" i="17" s="1"/>
  <c r="B24" i="17" s="1"/>
  <c r="B25" i="17" s="1"/>
  <c r="B31" i="17"/>
  <c r="B32" i="17" s="1"/>
  <c r="B33" i="17" s="1"/>
  <c r="B34" i="17" s="1"/>
  <c r="B35" i="17" s="1"/>
  <c r="B36" i="17" s="1"/>
  <c r="B37" i="17" s="1"/>
  <c r="B43" i="17"/>
  <c r="B44" i="17" s="1"/>
  <c r="B45" i="17" s="1"/>
  <c r="B46" i="17" s="1"/>
  <c r="B47" i="17" s="1"/>
  <c r="B48" i="17" s="1"/>
  <c r="E47" i="17"/>
  <c r="F48" i="17" s="1"/>
  <c r="B51" i="17"/>
  <c r="B52" i="17" s="1"/>
  <c r="B53" i="17" s="1"/>
  <c r="B54" i="17" s="1"/>
  <c r="B55" i="17" s="1"/>
  <c r="B56" i="17" s="1"/>
  <c r="B57" i="17" s="1"/>
  <c r="B58" i="17" s="1"/>
  <c r="B59" i="17" s="1"/>
  <c r="B60" i="17" s="1"/>
  <c r="B63" i="17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6" i="17"/>
  <c r="B77" i="17" s="1"/>
  <c r="B78" i="17" s="1"/>
  <c r="B79" i="17" s="1"/>
  <c r="B80" i="17" s="1"/>
  <c r="B81" i="17" s="1"/>
  <c r="B82" i="17" s="1"/>
  <c r="B83" i="17" s="1"/>
  <c r="E82" i="17"/>
  <c r="F83" i="17" s="1"/>
  <c r="B86" i="17"/>
  <c r="E90" i="17"/>
  <c r="F91" i="17" s="1"/>
  <c r="B87" i="17"/>
  <c r="B88" i="17" s="1"/>
  <c r="B89" i="17" s="1"/>
  <c r="B90" i="17" s="1"/>
  <c r="B91" i="17" s="1"/>
  <c r="B94" i="17"/>
  <c r="B95" i="17" s="1"/>
  <c r="B96" i="17" s="1"/>
  <c r="B97" i="17" s="1"/>
  <c r="B98" i="17" s="1"/>
  <c r="B99" i="17" s="1"/>
  <c r="B100" i="17" s="1"/>
  <c r="B101" i="17" s="1"/>
  <c r="B104" i="17"/>
  <c r="B105" i="17" s="1"/>
  <c r="B106" i="17" s="1"/>
  <c r="B107" i="17" s="1"/>
  <c r="E106" i="17"/>
  <c r="E113" i="17"/>
  <c r="F114" i="17" s="1"/>
  <c r="B112" i="17"/>
  <c r="B114" i="17" s="1"/>
  <c r="B113" i="17" l="1"/>
  <c r="E59" i="17"/>
  <c r="F60" i="17" s="1"/>
  <c r="E39" i="17"/>
  <c r="F40" i="17" s="1"/>
  <c r="E13" i="17"/>
  <c r="F14" i="17" s="1"/>
  <c r="E100" i="17"/>
  <c r="F101" i="17" s="1"/>
  <c r="E72" i="17"/>
  <c r="F73" i="17" s="1"/>
  <c r="E27" i="17"/>
  <c r="F28" i="17" s="1"/>
  <c r="B39" i="17"/>
  <c r="B40" i="17" s="1"/>
  <c r="B38" i="17"/>
  <c r="B27" i="17"/>
  <c r="B28" i="17" s="1"/>
  <c r="B26" i="17"/>
  <c r="A523" i="16" l="1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C440" i="16"/>
  <c r="E440" i="16"/>
  <c r="F440" i="16"/>
  <c r="H440" i="16"/>
  <c r="I440" i="16"/>
  <c r="J440" i="16"/>
  <c r="K440" i="16"/>
  <c r="L440" i="16"/>
  <c r="M440" i="16"/>
  <c r="N440" i="16"/>
  <c r="O440" i="16"/>
  <c r="L523" i="16"/>
  <c r="K523" i="16"/>
  <c r="J523" i="16"/>
  <c r="I523" i="16"/>
  <c r="H523" i="16"/>
  <c r="F523" i="16"/>
  <c r="E523" i="16"/>
  <c r="C523" i="16"/>
  <c r="G523" i="16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O521" i="16"/>
  <c r="N521" i="16"/>
  <c r="M521" i="16"/>
  <c r="L521" i="16"/>
  <c r="K521" i="16"/>
  <c r="J521" i="16"/>
  <c r="F521" i="16"/>
  <c r="A521" i="16" s="1"/>
  <c r="C521" i="16"/>
  <c r="O520" i="16"/>
  <c r="N520" i="16"/>
  <c r="M520" i="16"/>
  <c r="L520" i="16"/>
  <c r="K520" i="16"/>
  <c r="J520" i="16"/>
  <c r="H520" i="16"/>
  <c r="F520" i="16"/>
  <c r="A520" i="16" s="1"/>
  <c r="E520" i="16"/>
  <c r="C520" i="16"/>
  <c r="O519" i="16"/>
  <c r="N519" i="16"/>
  <c r="M519" i="16"/>
  <c r="L519" i="16"/>
  <c r="K519" i="16"/>
  <c r="J519" i="16"/>
  <c r="H519" i="16"/>
  <c r="F519" i="16"/>
  <c r="A519" i="16" s="1"/>
  <c r="E519" i="16"/>
  <c r="C519" i="16"/>
  <c r="O518" i="16"/>
  <c r="N518" i="16"/>
  <c r="M518" i="16"/>
  <c r="L518" i="16"/>
  <c r="K518" i="16"/>
  <c r="J518" i="16"/>
  <c r="H518" i="16"/>
  <c r="F518" i="16"/>
  <c r="A518" i="16" s="1"/>
  <c r="E518" i="16"/>
  <c r="C518" i="16"/>
  <c r="O517" i="16"/>
  <c r="N517" i="16"/>
  <c r="M517" i="16"/>
  <c r="L517" i="16"/>
  <c r="K517" i="16"/>
  <c r="J517" i="16"/>
  <c r="H517" i="16"/>
  <c r="F517" i="16"/>
  <c r="A517" i="16" s="1"/>
  <c r="E517" i="16"/>
  <c r="C517" i="16"/>
  <c r="O516" i="16"/>
  <c r="N516" i="16"/>
  <c r="M516" i="16"/>
  <c r="L516" i="16"/>
  <c r="K516" i="16"/>
  <c r="J516" i="16"/>
  <c r="H516" i="16"/>
  <c r="F516" i="16"/>
  <c r="A516" i="16" s="1"/>
  <c r="E516" i="16"/>
  <c r="C516" i="16"/>
  <c r="O515" i="16"/>
  <c r="N515" i="16"/>
  <c r="M515" i="16"/>
  <c r="L515" i="16"/>
  <c r="K515" i="16"/>
  <c r="J515" i="16"/>
  <c r="H515" i="16"/>
  <c r="F515" i="16"/>
  <c r="A515" i="16" s="1"/>
  <c r="E515" i="16"/>
  <c r="C515" i="16"/>
  <c r="O514" i="16"/>
  <c r="N514" i="16"/>
  <c r="M514" i="16"/>
  <c r="L514" i="16"/>
  <c r="K514" i="16"/>
  <c r="J514" i="16"/>
  <c r="H514" i="16"/>
  <c r="F514" i="16"/>
  <c r="A514" i="16" s="1"/>
  <c r="E514" i="16"/>
  <c r="C514" i="16"/>
  <c r="O513" i="16"/>
  <c r="N513" i="16"/>
  <c r="M513" i="16"/>
  <c r="L513" i="16"/>
  <c r="K513" i="16"/>
  <c r="J513" i="16"/>
  <c r="H513" i="16"/>
  <c r="F513" i="16"/>
  <c r="A513" i="16" s="1"/>
  <c r="E513" i="16"/>
  <c r="C513" i="16"/>
  <c r="O512" i="16"/>
  <c r="N512" i="16"/>
  <c r="M512" i="16"/>
  <c r="L512" i="16"/>
  <c r="K512" i="16"/>
  <c r="J512" i="16"/>
  <c r="H512" i="16"/>
  <c r="F512" i="16"/>
  <c r="A512" i="16" s="1"/>
  <c r="E512" i="16"/>
  <c r="C512" i="16"/>
  <c r="O511" i="16"/>
  <c r="N511" i="16"/>
  <c r="M511" i="16"/>
  <c r="L511" i="16"/>
  <c r="K511" i="16"/>
  <c r="J511" i="16"/>
  <c r="H511" i="16"/>
  <c r="F511" i="16"/>
  <c r="A511" i="16" s="1"/>
  <c r="E511" i="16"/>
  <c r="C511" i="16"/>
  <c r="O510" i="16"/>
  <c r="N510" i="16"/>
  <c r="M510" i="16"/>
  <c r="L510" i="16"/>
  <c r="K510" i="16"/>
  <c r="J510" i="16"/>
  <c r="H510" i="16"/>
  <c r="F510" i="16"/>
  <c r="A510" i="16" s="1"/>
  <c r="E510" i="16"/>
  <c r="C510" i="16"/>
  <c r="O509" i="16"/>
  <c r="N509" i="16"/>
  <c r="M509" i="16"/>
  <c r="L509" i="16"/>
  <c r="K509" i="16"/>
  <c r="J509" i="16"/>
  <c r="H509" i="16"/>
  <c r="F509" i="16"/>
  <c r="A509" i="16" s="1"/>
  <c r="E509" i="16"/>
  <c r="C509" i="16"/>
  <c r="O508" i="16"/>
  <c r="N508" i="16"/>
  <c r="M508" i="16"/>
  <c r="L508" i="16"/>
  <c r="K508" i="16"/>
  <c r="J508" i="16"/>
  <c r="H508" i="16"/>
  <c r="F508" i="16"/>
  <c r="A508" i="16" s="1"/>
  <c r="E508" i="16"/>
  <c r="C508" i="16"/>
  <c r="O507" i="16"/>
  <c r="N507" i="16"/>
  <c r="M507" i="16"/>
  <c r="L507" i="16"/>
  <c r="K507" i="16"/>
  <c r="J507" i="16"/>
  <c r="H507" i="16"/>
  <c r="F507" i="16"/>
  <c r="A507" i="16" s="1"/>
  <c r="E507" i="16"/>
  <c r="C507" i="16"/>
  <c r="K506" i="16"/>
  <c r="L506" i="16"/>
  <c r="M506" i="16"/>
  <c r="O506" i="16"/>
  <c r="N506" i="16"/>
  <c r="J506" i="16"/>
  <c r="H506" i="16"/>
  <c r="F506" i="16"/>
  <c r="A506" i="16" s="1"/>
  <c r="E506" i="16"/>
  <c r="C506" i="16"/>
  <c r="G504" i="16"/>
  <c r="E504" i="16"/>
  <c r="O504" i="16"/>
  <c r="O502" i="16"/>
  <c r="N502" i="16"/>
  <c r="M502" i="16"/>
  <c r="L502" i="16"/>
  <c r="K502" i="16"/>
  <c r="J502" i="16"/>
  <c r="I502" i="16"/>
  <c r="H502" i="16"/>
  <c r="F502" i="16"/>
  <c r="E502" i="16"/>
  <c r="C502" i="16"/>
  <c r="O501" i="16"/>
  <c r="N501" i="16"/>
  <c r="M501" i="16"/>
  <c r="L501" i="16"/>
  <c r="K501" i="16"/>
  <c r="J501" i="16"/>
  <c r="I501" i="16"/>
  <c r="H501" i="16"/>
  <c r="F501" i="16"/>
  <c r="E501" i="16"/>
  <c r="C501" i="16"/>
  <c r="O500" i="16"/>
  <c r="N500" i="16"/>
  <c r="M500" i="16"/>
  <c r="L500" i="16"/>
  <c r="K500" i="16"/>
  <c r="J500" i="16"/>
  <c r="I500" i="16"/>
  <c r="H500" i="16"/>
  <c r="F500" i="16"/>
  <c r="E500" i="16"/>
  <c r="C500" i="16"/>
  <c r="O499" i="16"/>
  <c r="N499" i="16"/>
  <c r="M499" i="16"/>
  <c r="L499" i="16"/>
  <c r="K499" i="16"/>
  <c r="J499" i="16"/>
  <c r="I499" i="16"/>
  <c r="H499" i="16"/>
  <c r="F499" i="16"/>
  <c r="E499" i="16"/>
  <c r="C499" i="16"/>
  <c r="O498" i="16"/>
  <c r="N498" i="16"/>
  <c r="M498" i="16"/>
  <c r="L498" i="16"/>
  <c r="K498" i="16"/>
  <c r="J498" i="16"/>
  <c r="I498" i="16"/>
  <c r="H498" i="16"/>
  <c r="F498" i="16"/>
  <c r="E498" i="16"/>
  <c r="C498" i="16"/>
  <c r="O497" i="16"/>
  <c r="N497" i="16"/>
  <c r="M497" i="16"/>
  <c r="L497" i="16"/>
  <c r="K497" i="16"/>
  <c r="J497" i="16"/>
  <c r="I497" i="16"/>
  <c r="H497" i="16"/>
  <c r="F497" i="16"/>
  <c r="E497" i="16"/>
  <c r="C497" i="16"/>
  <c r="O496" i="16"/>
  <c r="N496" i="16"/>
  <c r="M496" i="16"/>
  <c r="L496" i="16"/>
  <c r="K496" i="16"/>
  <c r="J496" i="16"/>
  <c r="I496" i="16"/>
  <c r="H496" i="16"/>
  <c r="F496" i="16"/>
  <c r="E496" i="16"/>
  <c r="C496" i="16"/>
  <c r="O495" i="16"/>
  <c r="N495" i="16"/>
  <c r="M495" i="16"/>
  <c r="L495" i="16"/>
  <c r="K495" i="16"/>
  <c r="J495" i="16"/>
  <c r="I495" i="16"/>
  <c r="H495" i="16"/>
  <c r="F495" i="16"/>
  <c r="E495" i="16"/>
  <c r="C495" i="16"/>
  <c r="O494" i="16"/>
  <c r="N494" i="16"/>
  <c r="M494" i="16"/>
  <c r="L494" i="16"/>
  <c r="K494" i="16"/>
  <c r="J494" i="16"/>
  <c r="I494" i="16"/>
  <c r="H494" i="16"/>
  <c r="F494" i="16"/>
  <c r="E494" i="16"/>
  <c r="C494" i="16"/>
  <c r="O493" i="16"/>
  <c r="N493" i="16"/>
  <c r="M493" i="16"/>
  <c r="L493" i="16"/>
  <c r="K493" i="16"/>
  <c r="J493" i="16"/>
  <c r="I493" i="16"/>
  <c r="H493" i="16"/>
  <c r="F493" i="16"/>
  <c r="E493" i="16"/>
  <c r="C493" i="16"/>
  <c r="O492" i="16"/>
  <c r="N492" i="16"/>
  <c r="M492" i="16"/>
  <c r="L492" i="16"/>
  <c r="K492" i="16"/>
  <c r="J492" i="16"/>
  <c r="I492" i="16"/>
  <c r="H492" i="16"/>
  <c r="F492" i="16"/>
  <c r="E492" i="16"/>
  <c r="C492" i="16"/>
  <c r="O491" i="16"/>
  <c r="N491" i="16"/>
  <c r="M491" i="16"/>
  <c r="L491" i="16"/>
  <c r="K491" i="16"/>
  <c r="J491" i="16"/>
  <c r="I491" i="16"/>
  <c r="H491" i="16"/>
  <c r="F491" i="16"/>
  <c r="E491" i="16"/>
  <c r="C491" i="16"/>
  <c r="O490" i="16"/>
  <c r="N490" i="16"/>
  <c r="M490" i="16"/>
  <c r="L490" i="16"/>
  <c r="K490" i="16"/>
  <c r="J490" i="16"/>
  <c r="I490" i="16"/>
  <c r="H490" i="16"/>
  <c r="F490" i="16"/>
  <c r="E490" i="16"/>
  <c r="C490" i="16"/>
  <c r="O489" i="16"/>
  <c r="N489" i="16"/>
  <c r="M489" i="16"/>
  <c r="L489" i="16"/>
  <c r="K489" i="16"/>
  <c r="J489" i="16"/>
  <c r="I489" i="16"/>
  <c r="H489" i="16"/>
  <c r="F489" i="16"/>
  <c r="E489" i="16"/>
  <c r="C489" i="16"/>
  <c r="O488" i="16"/>
  <c r="N488" i="16"/>
  <c r="M488" i="16"/>
  <c r="L488" i="16"/>
  <c r="K488" i="16"/>
  <c r="J488" i="16"/>
  <c r="I488" i="16"/>
  <c r="H488" i="16"/>
  <c r="F488" i="16"/>
  <c r="E488" i="16"/>
  <c r="C488" i="16"/>
  <c r="O487" i="16"/>
  <c r="N487" i="16"/>
  <c r="M487" i="16"/>
  <c r="L487" i="16"/>
  <c r="K487" i="16"/>
  <c r="J487" i="16"/>
  <c r="I487" i="16"/>
  <c r="H487" i="16"/>
  <c r="F487" i="16"/>
  <c r="E487" i="16"/>
  <c r="C487" i="16"/>
  <c r="O486" i="16"/>
  <c r="N486" i="16"/>
  <c r="M486" i="16"/>
  <c r="L486" i="16"/>
  <c r="K486" i="16"/>
  <c r="J486" i="16"/>
  <c r="I486" i="16"/>
  <c r="H486" i="16"/>
  <c r="F486" i="16"/>
  <c r="E486" i="16"/>
  <c r="C486" i="16"/>
  <c r="O485" i="16"/>
  <c r="N485" i="16"/>
  <c r="M485" i="16"/>
  <c r="L485" i="16"/>
  <c r="K485" i="16"/>
  <c r="J485" i="16"/>
  <c r="I485" i="16"/>
  <c r="H485" i="16"/>
  <c r="F485" i="16"/>
  <c r="E485" i="16"/>
  <c r="C485" i="16"/>
  <c r="O484" i="16"/>
  <c r="N484" i="16"/>
  <c r="M484" i="16"/>
  <c r="L484" i="16"/>
  <c r="K484" i="16"/>
  <c r="J484" i="16"/>
  <c r="I484" i="16"/>
  <c r="H484" i="16"/>
  <c r="F484" i="16"/>
  <c r="E484" i="16"/>
  <c r="C484" i="16"/>
  <c r="O483" i="16"/>
  <c r="N483" i="16"/>
  <c r="M483" i="16"/>
  <c r="L483" i="16"/>
  <c r="K483" i="16"/>
  <c r="J483" i="16"/>
  <c r="I483" i="16"/>
  <c r="H483" i="16"/>
  <c r="F483" i="16"/>
  <c r="E483" i="16"/>
  <c r="C483" i="16"/>
  <c r="M452" i="16"/>
  <c r="I452" i="16"/>
  <c r="M450" i="16"/>
  <c r="L450" i="16"/>
  <c r="I450" i="16"/>
  <c r="O449" i="16"/>
  <c r="L449" i="16"/>
  <c r="K449" i="16"/>
  <c r="F449" i="16"/>
  <c r="O448" i="16"/>
  <c r="N448" i="16"/>
  <c r="K448" i="16"/>
  <c r="J448" i="16"/>
  <c r="F448" i="16"/>
  <c r="N447" i="16"/>
  <c r="M447" i="16"/>
  <c r="J447" i="16"/>
  <c r="I447" i="16"/>
  <c r="M446" i="16"/>
  <c r="L446" i="16"/>
  <c r="I446" i="16"/>
  <c r="O445" i="16"/>
  <c r="L445" i="16"/>
  <c r="K445" i="16"/>
  <c r="F445" i="16"/>
  <c r="O444" i="16"/>
  <c r="N444" i="16"/>
  <c r="K444" i="16"/>
  <c r="J444" i="16"/>
  <c r="F444" i="16"/>
  <c r="N443" i="16"/>
  <c r="M443" i="16"/>
  <c r="J443" i="16"/>
  <c r="I443" i="16"/>
  <c r="C443" i="16"/>
  <c r="M442" i="16"/>
  <c r="L442" i="16"/>
  <c r="I442" i="16"/>
  <c r="H442" i="16"/>
  <c r="C442" i="16"/>
  <c r="O441" i="16"/>
  <c r="L441" i="16"/>
  <c r="K441" i="16"/>
  <c r="H441" i="16"/>
  <c r="F441" i="16"/>
  <c r="N439" i="16"/>
  <c r="M439" i="16"/>
  <c r="J439" i="16"/>
  <c r="I439" i="16"/>
  <c r="C439" i="16"/>
  <c r="M438" i="16"/>
  <c r="L438" i="16"/>
  <c r="I438" i="16"/>
  <c r="H438" i="16"/>
  <c r="C438" i="16"/>
  <c r="O437" i="16"/>
  <c r="L437" i="16"/>
  <c r="K437" i="16"/>
  <c r="F437" i="16"/>
  <c r="C413" i="16"/>
  <c r="B7" i="12"/>
  <c r="B8" i="12" s="1"/>
  <c r="B9" i="12" s="1"/>
  <c r="B10" i="12" s="1"/>
  <c r="B11" i="12" s="1"/>
  <c r="B12" i="12" s="1"/>
  <c r="B13" i="12" s="1"/>
  <c r="B14" i="12" s="1"/>
  <c r="B17" i="12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O368" i="16"/>
  <c r="N368" i="16"/>
  <c r="M368" i="16"/>
  <c r="L368" i="16"/>
  <c r="K368" i="16"/>
  <c r="J368" i="16"/>
  <c r="I368" i="16"/>
  <c r="H368" i="16"/>
  <c r="O367" i="16"/>
  <c r="N367" i="16"/>
  <c r="M367" i="16"/>
  <c r="L367" i="16"/>
  <c r="K367" i="16"/>
  <c r="J367" i="16"/>
  <c r="I367" i="16"/>
  <c r="H367" i="16"/>
  <c r="O366" i="16"/>
  <c r="N366" i="16"/>
  <c r="M366" i="16"/>
  <c r="L366" i="16"/>
  <c r="K366" i="16"/>
  <c r="J366" i="16"/>
  <c r="I366" i="16"/>
  <c r="H366" i="16"/>
  <c r="O365" i="16"/>
  <c r="N365" i="16"/>
  <c r="M365" i="16"/>
  <c r="L365" i="16"/>
  <c r="K365" i="16"/>
  <c r="J365" i="16"/>
  <c r="I365" i="16"/>
  <c r="H365" i="16"/>
  <c r="O364" i="16"/>
  <c r="N364" i="16"/>
  <c r="M364" i="16"/>
  <c r="L364" i="16"/>
  <c r="K364" i="16"/>
  <c r="J364" i="16"/>
  <c r="I364" i="16"/>
  <c r="H364" i="16"/>
  <c r="O363" i="16"/>
  <c r="N363" i="16"/>
  <c r="M363" i="16"/>
  <c r="L363" i="16"/>
  <c r="K363" i="16"/>
  <c r="J363" i="16"/>
  <c r="I363" i="16"/>
  <c r="H363" i="16"/>
  <c r="O362" i="16"/>
  <c r="N362" i="16"/>
  <c r="M362" i="16"/>
  <c r="L362" i="16"/>
  <c r="K362" i="16"/>
  <c r="J362" i="16"/>
  <c r="I362" i="16"/>
  <c r="H362" i="16"/>
  <c r="O361" i="16"/>
  <c r="N361" i="16"/>
  <c r="M361" i="16"/>
  <c r="L361" i="16"/>
  <c r="K361" i="16"/>
  <c r="J361" i="16"/>
  <c r="I361" i="16"/>
  <c r="H361" i="16"/>
  <c r="O360" i="16"/>
  <c r="N360" i="16"/>
  <c r="M360" i="16"/>
  <c r="L360" i="16"/>
  <c r="K360" i="16"/>
  <c r="J360" i="16"/>
  <c r="I360" i="16"/>
  <c r="H360" i="16"/>
  <c r="O359" i="16"/>
  <c r="N359" i="16"/>
  <c r="M359" i="16"/>
  <c r="L359" i="16"/>
  <c r="K359" i="16"/>
  <c r="J359" i="16"/>
  <c r="I359" i="16"/>
  <c r="H359" i="16"/>
  <c r="O358" i="16"/>
  <c r="N358" i="16"/>
  <c r="M358" i="16"/>
  <c r="L358" i="16"/>
  <c r="K358" i="16"/>
  <c r="J358" i="16"/>
  <c r="I358" i="16"/>
  <c r="H358" i="16"/>
  <c r="O357" i="16"/>
  <c r="N357" i="16"/>
  <c r="M357" i="16"/>
  <c r="L357" i="16"/>
  <c r="K357" i="16"/>
  <c r="J357" i="16"/>
  <c r="I357" i="16"/>
  <c r="H357" i="16"/>
  <c r="F368" i="16"/>
  <c r="E368" i="16"/>
  <c r="C368" i="16"/>
  <c r="F367" i="16"/>
  <c r="E367" i="16"/>
  <c r="C367" i="16"/>
  <c r="F366" i="16"/>
  <c r="E366" i="16"/>
  <c r="C366" i="16"/>
  <c r="F365" i="16"/>
  <c r="E365" i="16"/>
  <c r="C365" i="16"/>
  <c r="F364" i="16"/>
  <c r="E364" i="16"/>
  <c r="C364" i="16"/>
  <c r="F363" i="16"/>
  <c r="E363" i="16"/>
  <c r="C363" i="16"/>
  <c r="F362" i="16"/>
  <c r="E362" i="16"/>
  <c r="C362" i="16"/>
  <c r="F361" i="16"/>
  <c r="E361" i="16"/>
  <c r="C361" i="16"/>
  <c r="F360" i="16"/>
  <c r="E360" i="16"/>
  <c r="C360" i="16"/>
  <c r="F359" i="16"/>
  <c r="E359" i="16"/>
  <c r="C359" i="16"/>
  <c r="F358" i="16"/>
  <c r="E358" i="16"/>
  <c r="C358" i="16"/>
  <c r="F357" i="16"/>
  <c r="E357" i="16"/>
  <c r="C357" i="16"/>
  <c r="O356" i="16"/>
  <c r="N356" i="16"/>
  <c r="M356" i="16"/>
  <c r="L356" i="16"/>
  <c r="K356" i="16"/>
  <c r="J356" i="16"/>
  <c r="I356" i="16"/>
  <c r="H356" i="16"/>
  <c r="F356" i="16"/>
  <c r="E356" i="16"/>
  <c r="C356" i="16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F354" i="16"/>
  <c r="E354" i="16"/>
  <c r="C354" i="16"/>
  <c r="F353" i="16"/>
  <c r="E353" i="16"/>
  <c r="C353" i="16"/>
  <c r="F352" i="16"/>
  <c r="E352" i="16"/>
  <c r="C352" i="16"/>
  <c r="F351" i="16"/>
  <c r="E351" i="16"/>
  <c r="C351" i="16"/>
  <c r="F350" i="16"/>
  <c r="E350" i="16"/>
  <c r="C350" i="16"/>
  <c r="F349" i="16"/>
  <c r="E349" i="16"/>
  <c r="C349" i="16"/>
  <c r="F348" i="16"/>
  <c r="E348" i="16"/>
  <c r="C348" i="16"/>
  <c r="F347" i="16"/>
  <c r="E347" i="16"/>
  <c r="C347" i="16"/>
  <c r="F346" i="16"/>
  <c r="E346" i="16"/>
  <c r="C346" i="16"/>
  <c r="F345" i="16"/>
  <c r="E345" i="16"/>
  <c r="C345" i="16"/>
  <c r="F344" i="16"/>
  <c r="E344" i="16"/>
  <c r="C344" i="16"/>
  <c r="F343" i="16"/>
  <c r="E343" i="16"/>
  <c r="C343" i="16"/>
  <c r="F342" i="16"/>
  <c r="E342" i="16"/>
  <c r="C342" i="16"/>
  <c r="F341" i="16"/>
  <c r="E341" i="16"/>
  <c r="C341" i="16"/>
  <c r="F340" i="16"/>
  <c r="E340" i="16"/>
  <c r="C340" i="16"/>
  <c r="F339" i="16"/>
  <c r="E339" i="16"/>
  <c r="C339" i="16"/>
  <c r="F338" i="16"/>
  <c r="E338" i="16"/>
  <c r="C338" i="16"/>
  <c r="F337" i="16"/>
  <c r="E337" i="16"/>
  <c r="C337" i="16"/>
  <c r="F336" i="16"/>
  <c r="E336" i="16"/>
  <c r="C336" i="16"/>
  <c r="F335" i="16"/>
  <c r="E335" i="16"/>
  <c r="C335" i="16"/>
  <c r="F334" i="16"/>
  <c r="E334" i="16"/>
  <c r="C334" i="16"/>
  <c r="F333" i="16"/>
  <c r="E333" i="16"/>
  <c r="C333" i="16"/>
  <c r="O354" i="16"/>
  <c r="N354" i="16"/>
  <c r="M354" i="16"/>
  <c r="L354" i="16"/>
  <c r="K354" i="16"/>
  <c r="J354" i="16"/>
  <c r="I354" i="16"/>
  <c r="H354" i="16"/>
  <c r="O353" i="16"/>
  <c r="L353" i="16"/>
  <c r="K353" i="16"/>
  <c r="J353" i="16"/>
  <c r="I353" i="16"/>
  <c r="H353" i="16"/>
  <c r="O352" i="16"/>
  <c r="N352" i="16"/>
  <c r="M352" i="16"/>
  <c r="L352" i="16"/>
  <c r="K352" i="16"/>
  <c r="J352" i="16"/>
  <c r="I352" i="16"/>
  <c r="H352" i="16"/>
  <c r="O351" i="16"/>
  <c r="N351" i="16"/>
  <c r="M351" i="16"/>
  <c r="L351" i="16"/>
  <c r="K351" i="16"/>
  <c r="J351" i="16"/>
  <c r="I351" i="16"/>
  <c r="H351" i="16"/>
  <c r="O350" i="16"/>
  <c r="N350" i="16"/>
  <c r="M350" i="16"/>
  <c r="L350" i="16"/>
  <c r="K350" i="16"/>
  <c r="J350" i="16"/>
  <c r="I350" i="16"/>
  <c r="H350" i="16"/>
  <c r="O349" i="16"/>
  <c r="N349" i="16"/>
  <c r="M349" i="16"/>
  <c r="L349" i="16"/>
  <c r="K349" i="16"/>
  <c r="J349" i="16"/>
  <c r="I349" i="16"/>
  <c r="H349" i="16"/>
  <c r="O348" i="16"/>
  <c r="N348" i="16"/>
  <c r="M348" i="16"/>
  <c r="L348" i="16"/>
  <c r="K348" i="16"/>
  <c r="J348" i="16"/>
  <c r="I348" i="16"/>
  <c r="H348" i="16"/>
  <c r="O347" i="16"/>
  <c r="N347" i="16"/>
  <c r="M347" i="16"/>
  <c r="L347" i="16"/>
  <c r="K347" i="16"/>
  <c r="J347" i="16"/>
  <c r="I347" i="16"/>
  <c r="H347" i="16"/>
  <c r="O346" i="16"/>
  <c r="N346" i="16"/>
  <c r="M346" i="16"/>
  <c r="L346" i="16"/>
  <c r="K346" i="16"/>
  <c r="J346" i="16"/>
  <c r="I346" i="16"/>
  <c r="H346" i="16"/>
  <c r="O345" i="16"/>
  <c r="N345" i="16"/>
  <c r="M345" i="16"/>
  <c r="L345" i="16"/>
  <c r="K345" i="16"/>
  <c r="J345" i="16"/>
  <c r="I345" i="16"/>
  <c r="H345" i="16"/>
  <c r="O344" i="16"/>
  <c r="N344" i="16"/>
  <c r="M344" i="16"/>
  <c r="L344" i="16"/>
  <c r="K344" i="16"/>
  <c r="J344" i="16"/>
  <c r="I344" i="16"/>
  <c r="H344" i="16"/>
  <c r="O343" i="16"/>
  <c r="N343" i="16"/>
  <c r="M343" i="16"/>
  <c r="L343" i="16"/>
  <c r="K343" i="16"/>
  <c r="J343" i="16"/>
  <c r="I343" i="16"/>
  <c r="H343" i="16"/>
  <c r="O342" i="16"/>
  <c r="N342" i="16"/>
  <c r="M342" i="16"/>
  <c r="L342" i="16"/>
  <c r="K342" i="16"/>
  <c r="J342" i="16"/>
  <c r="I342" i="16"/>
  <c r="H342" i="16"/>
  <c r="O341" i="16"/>
  <c r="N341" i="16"/>
  <c r="M341" i="16"/>
  <c r="L341" i="16"/>
  <c r="K341" i="16"/>
  <c r="J341" i="16"/>
  <c r="I341" i="16"/>
  <c r="H341" i="16"/>
  <c r="O340" i="16"/>
  <c r="N340" i="16"/>
  <c r="M340" i="16"/>
  <c r="L340" i="16"/>
  <c r="K340" i="16"/>
  <c r="J340" i="16"/>
  <c r="I340" i="16"/>
  <c r="H340" i="16"/>
  <c r="O339" i="16"/>
  <c r="N339" i="16"/>
  <c r="M339" i="16"/>
  <c r="L339" i="16"/>
  <c r="K339" i="16"/>
  <c r="J339" i="16"/>
  <c r="I339" i="16"/>
  <c r="H339" i="16"/>
  <c r="O338" i="16"/>
  <c r="N338" i="16"/>
  <c r="M338" i="16"/>
  <c r="L338" i="16"/>
  <c r="K338" i="16"/>
  <c r="J338" i="16"/>
  <c r="I338" i="16"/>
  <c r="H338" i="16"/>
  <c r="O337" i="16"/>
  <c r="N337" i="16"/>
  <c r="M337" i="16"/>
  <c r="L337" i="16"/>
  <c r="K337" i="16"/>
  <c r="J337" i="16"/>
  <c r="I337" i="16"/>
  <c r="H337" i="16"/>
  <c r="O336" i="16"/>
  <c r="N336" i="16"/>
  <c r="M336" i="16"/>
  <c r="L336" i="16"/>
  <c r="K336" i="16"/>
  <c r="J336" i="16"/>
  <c r="I336" i="16"/>
  <c r="H336" i="16"/>
  <c r="O335" i="16"/>
  <c r="N335" i="16"/>
  <c r="M335" i="16"/>
  <c r="L335" i="16"/>
  <c r="K335" i="16"/>
  <c r="J335" i="16"/>
  <c r="I335" i="16"/>
  <c r="H335" i="16"/>
  <c r="O334" i="16"/>
  <c r="N334" i="16"/>
  <c r="M334" i="16"/>
  <c r="L334" i="16"/>
  <c r="K334" i="16"/>
  <c r="J334" i="16"/>
  <c r="I334" i="16"/>
  <c r="H334" i="16"/>
  <c r="O333" i="16"/>
  <c r="N333" i="16"/>
  <c r="M333" i="16"/>
  <c r="L333" i="16"/>
  <c r="K333" i="16"/>
  <c r="J333" i="16"/>
  <c r="I333" i="16"/>
  <c r="H333" i="16"/>
  <c r="O332" i="16"/>
  <c r="N332" i="16"/>
  <c r="M332" i="16"/>
  <c r="L332" i="16"/>
  <c r="K332" i="16"/>
  <c r="J332" i="16"/>
  <c r="I332" i="16"/>
  <c r="H332" i="16"/>
  <c r="F332" i="16"/>
  <c r="E332" i="16"/>
  <c r="C332" i="16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C6" i="16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K178" i="16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F6" i="16" s="1"/>
  <c r="H178" i="16" l="1"/>
  <c r="M504" i="16"/>
  <c r="I504" i="16"/>
  <c r="K504" i="16"/>
  <c r="C504" i="16"/>
  <c r="H504" i="16"/>
  <c r="L504" i="16"/>
  <c r="F504" i="16"/>
  <c r="J504" i="16"/>
  <c r="N504" i="16"/>
  <c r="E415" i="16"/>
  <c r="K415" i="16"/>
  <c r="O415" i="16"/>
  <c r="F416" i="16"/>
  <c r="K416" i="16"/>
  <c r="O416" i="16"/>
  <c r="L417" i="16"/>
  <c r="I418" i="16"/>
  <c r="M418" i="16"/>
  <c r="J419" i="16"/>
  <c r="N419" i="16"/>
  <c r="F420" i="16"/>
  <c r="K420" i="16"/>
  <c r="O420" i="16"/>
  <c r="L421" i="16"/>
  <c r="I422" i="16"/>
  <c r="M422" i="16"/>
  <c r="J423" i="16"/>
  <c r="N423" i="16"/>
  <c r="F424" i="16"/>
  <c r="K424" i="16"/>
  <c r="O424" i="16"/>
  <c r="L425" i="16"/>
  <c r="I426" i="16"/>
  <c r="M426" i="16"/>
  <c r="E427" i="16"/>
  <c r="J427" i="16"/>
  <c r="N427" i="16"/>
  <c r="F428" i="16"/>
  <c r="K428" i="16"/>
  <c r="O428" i="16"/>
  <c r="L429" i="16"/>
  <c r="I430" i="16"/>
  <c r="M430" i="16"/>
  <c r="J431" i="16"/>
  <c r="N431" i="16"/>
  <c r="F432" i="16"/>
  <c r="K432" i="16"/>
  <c r="O432" i="16"/>
  <c r="L433" i="16"/>
  <c r="I434" i="16"/>
  <c r="M434" i="16"/>
  <c r="J435" i="16"/>
  <c r="N435" i="16"/>
  <c r="F415" i="16"/>
  <c r="L415" i="16"/>
  <c r="I415" i="16"/>
  <c r="L416" i="16"/>
  <c r="I417" i="16"/>
  <c r="M417" i="16"/>
  <c r="J418" i="16"/>
  <c r="N418" i="16"/>
  <c r="F419" i="16"/>
  <c r="K419" i="16"/>
  <c r="O419" i="16"/>
  <c r="L420" i="16"/>
  <c r="I421" i="16"/>
  <c r="M421" i="16"/>
  <c r="J422" i="16"/>
  <c r="N422" i="16"/>
  <c r="F423" i="16"/>
  <c r="K423" i="16"/>
  <c r="O423" i="16"/>
  <c r="L424" i="16"/>
  <c r="I425" i="16"/>
  <c r="M425" i="16"/>
  <c r="E426" i="16"/>
  <c r="J426" i="16"/>
  <c r="N426" i="16"/>
  <c r="F427" i="16"/>
  <c r="K427" i="16"/>
  <c r="O427" i="16"/>
  <c r="L428" i="16"/>
  <c r="I429" i="16"/>
  <c r="M429" i="16"/>
  <c r="J430" i="16"/>
  <c r="N430" i="16"/>
  <c r="F431" i="16"/>
  <c r="K431" i="16"/>
  <c r="O431" i="16"/>
  <c r="L432" i="16"/>
  <c r="I433" i="16"/>
  <c r="M433" i="16"/>
  <c r="J434" i="16"/>
  <c r="N434" i="16"/>
  <c r="F435" i="16"/>
  <c r="K435" i="16"/>
  <c r="O435" i="16"/>
  <c r="H415" i="16"/>
  <c r="M415" i="16"/>
  <c r="I416" i="16"/>
  <c r="M416" i="16"/>
  <c r="E417" i="16"/>
  <c r="J417" i="16"/>
  <c r="N417" i="16"/>
  <c r="F418" i="16"/>
  <c r="K418" i="16"/>
  <c r="O418" i="16"/>
  <c r="L419" i="16"/>
  <c r="I420" i="16"/>
  <c r="M420" i="16"/>
  <c r="J421" i="16"/>
  <c r="N421" i="16"/>
  <c r="F422" i="16"/>
  <c r="K422" i="16"/>
  <c r="O422" i="16"/>
  <c r="L423" i="16"/>
  <c r="I424" i="16"/>
  <c r="M424" i="16"/>
  <c r="J425" i="16"/>
  <c r="N425" i="16"/>
  <c r="F426" i="16"/>
  <c r="K426" i="16"/>
  <c r="O426" i="16"/>
  <c r="L427" i="16"/>
  <c r="I428" i="16"/>
  <c r="M428" i="16"/>
  <c r="J429" i="16"/>
  <c r="N429" i="16"/>
  <c r="F430" i="16"/>
  <c r="K430" i="16"/>
  <c r="O430" i="16"/>
  <c r="L431" i="16"/>
  <c r="I432" i="16"/>
  <c r="M432" i="16"/>
  <c r="E433" i="16"/>
  <c r="J433" i="16"/>
  <c r="N433" i="16"/>
  <c r="F434" i="16"/>
  <c r="K434" i="16"/>
  <c r="O434" i="16"/>
  <c r="L435" i="16"/>
  <c r="C415" i="16"/>
  <c r="J415" i="16"/>
  <c r="N415" i="16"/>
  <c r="E416" i="16"/>
  <c r="J416" i="16"/>
  <c r="N416" i="16"/>
  <c r="F417" i="16"/>
  <c r="K417" i="16"/>
  <c r="O417" i="16"/>
  <c r="L418" i="16"/>
  <c r="I419" i="16"/>
  <c r="M419" i="16"/>
  <c r="J420" i="16"/>
  <c r="N420" i="16"/>
  <c r="F421" i="16"/>
  <c r="K421" i="16"/>
  <c r="O421" i="16"/>
  <c r="L422" i="16"/>
  <c r="I423" i="16"/>
  <c r="M423" i="16"/>
  <c r="E424" i="16"/>
  <c r="J424" i="16"/>
  <c r="N424" i="16"/>
  <c r="F425" i="16"/>
  <c r="K425" i="16"/>
  <c r="O425" i="16"/>
  <c r="L426" i="16"/>
  <c r="I427" i="16"/>
  <c r="M427" i="16"/>
  <c r="J428" i="16"/>
  <c r="N428" i="16"/>
  <c r="F429" i="16"/>
  <c r="K429" i="16"/>
  <c r="O429" i="16"/>
  <c r="L430" i="16"/>
  <c r="I431" i="16"/>
  <c r="M431" i="16"/>
  <c r="E432" i="16"/>
  <c r="J432" i="16"/>
  <c r="N432" i="16"/>
  <c r="F433" i="16"/>
  <c r="K433" i="16"/>
  <c r="O433" i="16"/>
  <c r="L434" i="16"/>
  <c r="I435" i="16"/>
  <c r="M435" i="16"/>
  <c r="B149" i="8"/>
  <c r="L452" i="16"/>
  <c r="O451" i="16"/>
  <c r="K451" i="16"/>
  <c r="F451" i="16"/>
  <c r="O452" i="16"/>
  <c r="K452" i="16"/>
  <c r="F452" i="16"/>
  <c r="N451" i="16"/>
  <c r="J451" i="16"/>
  <c r="E451" i="16"/>
  <c r="N452" i="16"/>
  <c r="J452" i="16"/>
  <c r="E452" i="16"/>
  <c r="M451" i="16"/>
  <c r="I451" i="16"/>
  <c r="I437" i="16"/>
  <c r="M437" i="16"/>
  <c r="J438" i="16"/>
  <c r="N438" i="16"/>
  <c r="F439" i="16"/>
  <c r="K439" i="16"/>
  <c r="O439" i="16"/>
  <c r="C441" i="16"/>
  <c r="I441" i="16"/>
  <c r="M441" i="16"/>
  <c r="J442" i="16"/>
  <c r="N442" i="16"/>
  <c r="F443" i="16"/>
  <c r="K443" i="16"/>
  <c r="O443" i="16"/>
  <c r="L444" i="16"/>
  <c r="I445" i="16"/>
  <c r="M445" i="16"/>
  <c r="J446" i="16"/>
  <c r="N446" i="16"/>
  <c r="F447" i="16"/>
  <c r="K447" i="16"/>
  <c r="O447" i="16"/>
  <c r="L448" i="16"/>
  <c r="I449" i="16"/>
  <c r="M449" i="16"/>
  <c r="J450" i="16"/>
  <c r="N450" i="16"/>
  <c r="L451" i="16"/>
  <c r="J437" i="16"/>
  <c r="N437" i="16"/>
  <c r="F438" i="16"/>
  <c r="K438" i="16"/>
  <c r="O438" i="16"/>
  <c r="H439" i="16"/>
  <c r="L439" i="16"/>
  <c r="J441" i="16"/>
  <c r="N441" i="16"/>
  <c r="F442" i="16"/>
  <c r="K442" i="16"/>
  <c r="O442" i="16"/>
  <c r="H443" i="16"/>
  <c r="L443" i="16"/>
  <c r="I444" i="16"/>
  <c r="M444" i="16"/>
  <c r="J445" i="16"/>
  <c r="N445" i="16"/>
  <c r="F446" i="16"/>
  <c r="K446" i="16"/>
  <c r="O446" i="16"/>
  <c r="L447" i="16"/>
  <c r="I448" i="16"/>
  <c r="M448" i="16"/>
  <c r="J449" i="16"/>
  <c r="N449" i="16"/>
  <c r="F450" i="16"/>
  <c r="K450" i="16"/>
  <c r="O450" i="16"/>
  <c r="B18" i="12"/>
  <c r="B19" i="12" s="1"/>
  <c r="B20" i="12" s="1"/>
  <c r="B21" i="12" s="1"/>
  <c r="B22" i="12" s="1"/>
  <c r="B23" i="12" s="1"/>
  <c r="B24" i="12" s="1"/>
  <c r="B25" i="12" s="1"/>
  <c r="B26" i="12" s="1"/>
  <c r="B138" i="6"/>
  <c r="N370" i="16"/>
  <c r="K370" i="16"/>
  <c r="M370" i="16"/>
  <c r="I370" i="16"/>
  <c r="L370" i="16"/>
  <c r="J370" i="16"/>
  <c r="F370" i="16"/>
  <c r="B175" i="5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43" i="4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E178" i="16"/>
  <c r="B173" i="3"/>
  <c r="J178" i="16"/>
  <c r="L178" i="16"/>
  <c r="O178" i="16"/>
  <c r="C178" i="16"/>
  <c r="F178" i="16"/>
  <c r="A178" i="16" s="1"/>
  <c r="N178" i="16"/>
  <c r="I178" i="16"/>
  <c r="B151" i="2"/>
  <c r="F7" i="16" s="1"/>
  <c r="J6" i="16"/>
  <c r="E6" i="16"/>
  <c r="H6" i="16"/>
  <c r="I6" i="16"/>
  <c r="A504" i="16" l="1"/>
  <c r="B150" i="8"/>
  <c r="N454" i="16"/>
  <c r="J454" i="16"/>
  <c r="E454" i="16"/>
  <c r="M453" i="16"/>
  <c r="I453" i="16"/>
  <c r="M454" i="16"/>
  <c r="I454" i="16"/>
  <c r="L453" i="16"/>
  <c r="L454" i="16"/>
  <c r="O453" i="16"/>
  <c r="K453" i="16"/>
  <c r="F453" i="16"/>
  <c r="O454" i="16"/>
  <c r="J453" i="16"/>
  <c r="F454" i="16"/>
  <c r="K454" i="16"/>
  <c r="E453" i="16"/>
  <c r="N453" i="16"/>
  <c r="B28" i="12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139" i="6"/>
  <c r="N372" i="16"/>
  <c r="J372" i="16"/>
  <c r="L371" i="16"/>
  <c r="M372" i="16"/>
  <c r="I372" i="16"/>
  <c r="K371" i="16"/>
  <c r="F371" i="16"/>
  <c r="J371" i="16"/>
  <c r="F372" i="16"/>
  <c r="I371" i="16"/>
  <c r="L372" i="16"/>
  <c r="K372" i="16"/>
  <c r="N371" i="16"/>
  <c r="M371" i="16"/>
  <c r="B174" i="3"/>
  <c r="O179" i="16"/>
  <c r="J179" i="16"/>
  <c r="I179" i="16"/>
  <c r="N179" i="16"/>
  <c r="H179" i="16"/>
  <c r="C179" i="16"/>
  <c r="F179" i="16"/>
  <c r="A179" i="16" s="1"/>
  <c r="L179" i="16"/>
  <c r="K179" i="16"/>
  <c r="E179" i="16"/>
  <c r="B152" i="2"/>
  <c r="F8" i="16" s="1"/>
  <c r="E7" i="16"/>
  <c r="J7" i="16"/>
  <c r="C7" i="16"/>
  <c r="I7" i="16"/>
  <c r="H7" i="16"/>
  <c r="B151" i="8" l="1"/>
  <c r="L456" i="16"/>
  <c r="O455" i="16"/>
  <c r="K455" i="16"/>
  <c r="F455" i="16"/>
  <c r="O456" i="16"/>
  <c r="K456" i="16"/>
  <c r="F456" i="16"/>
  <c r="N455" i="16"/>
  <c r="J455" i="16"/>
  <c r="E455" i="16"/>
  <c r="N456" i="16"/>
  <c r="J456" i="16"/>
  <c r="E456" i="16"/>
  <c r="M455" i="16"/>
  <c r="I455" i="16"/>
  <c r="I456" i="16"/>
  <c r="L455" i="16"/>
  <c r="M456" i="16"/>
  <c r="B43" i="12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20" i="12" s="1"/>
  <c r="B221" i="12" s="1"/>
  <c r="B222" i="12" s="1"/>
  <c r="B223" i="12" s="1"/>
  <c r="B224" i="12" s="1"/>
  <c r="B225" i="12" s="1"/>
  <c r="B226" i="12" s="1"/>
  <c r="B227" i="12" s="1"/>
  <c r="B140" i="6"/>
  <c r="N374" i="16"/>
  <c r="J374" i="16"/>
  <c r="L373" i="16"/>
  <c r="M374" i="16"/>
  <c r="I374" i="16"/>
  <c r="K373" i="16"/>
  <c r="F373" i="16"/>
  <c r="L374" i="16"/>
  <c r="N373" i="16"/>
  <c r="K374" i="16"/>
  <c r="M373" i="16"/>
  <c r="F374" i="16"/>
  <c r="J373" i="16"/>
  <c r="I373" i="16"/>
  <c r="B175" i="3"/>
  <c r="K180" i="16"/>
  <c r="N180" i="16"/>
  <c r="H180" i="16"/>
  <c r="C180" i="16"/>
  <c r="L180" i="16"/>
  <c r="J180" i="16"/>
  <c r="F180" i="16"/>
  <c r="A180" i="16" s="1"/>
  <c r="O180" i="16"/>
  <c r="I180" i="16"/>
  <c r="E180" i="16"/>
  <c r="B153" i="2"/>
  <c r="F9" i="16" s="1"/>
  <c r="E8" i="16"/>
  <c r="C8" i="16"/>
  <c r="H8" i="16"/>
  <c r="J8" i="16"/>
  <c r="I8" i="16"/>
  <c r="B152" i="8" l="1"/>
  <c r="N458" i="16"/>
  <c r="J458" i="16"/>
  <c r="E458" i="16"/>
  <c r="M457" i="16"/>
  <c r="I457" i="16"/>
  <c r="M458" i="16"/>
  <c r="I458" i="16"/>
  <c r="L457" i="16"/>
  <c r="L458" i="16"/>
  <c r="O457" i="16"/>
  <c r="K457" i="16"/>
  <c r="F457" i="16"/>
  <c r="N457" i="16"/>
  <c r="E457" i="16"/>
  <c r="F458" i="16"/>
  <c r="O458" i="16"/>
  <c r="J457" i="16"/>
  <c r="K458" i="16"/>
  <c r="B141" i="6"/>
  <c r="N376" i="16"/>
  <c r="J376" i="16"/>
  <c r="L375" i="16"/>
  <c r="M376" i="16"/>
  <c r="I376" i="16"/>
  <c r="K375" i="16"/>
  <c r="F375" i="16"/>
  <c r="J375" i="16"/>
  <c r="F376" i="16"/>
  <c r="I375" i="16"/>
  <c r="L376" i="16"/>
  <c r="N375" i="16"/>
  <c r="M375" i="16"/>
  <c r="K376" i="16"/>
  <c r="B176" i="3"/>
  <c r="L181" i="16"/>
  <c r="H181" i="16"/>
  <c r="K181" i="16"/>
  <c r="E181" i="16"/>
  <c r="J181" i="16"/>
  <c r="O181" i="16"/>
  <c r="I181" i="16"/>
  <c r="C181" i="16"/>
  <c r="N181" i="16"/>
  <c r="F181" i="16"/>
  <c r="A181" i="16" s="1"/>
  <c r="B154" i="2"/>
  <c r="F10" i="16" s="1"/>
  <c r="E9" i="16"/>
  <c r="I9" i="16"/>
  <c r="H9" i="16"/>
  <c r="C9" i="16"/>
  <c r="J9" i="16"/>
  <c r="B153" i="8" l="1"/>
  <c r="L460" i="16"/>
  <c r="O459" i="16"/>
  <c r="K459" i="16"/>
  <c r="F459" i="16"/>
  <c r="O460" i="16"/>
  <c r="K460" i="16"/>
  <c r="F460" i="16"/>
  <c r="N459" i="16"/>
  <c r="J459" i="16"/>
  <c r="E459" i="16"/>
  <c r="N460" i="16"/>
  <c r="J460" i="16"/>
  <c r="E460" i="16"/>
  <c r="M459" i="16"/>
  <c r="I459" i="16"/>
  <c r="M460" i="16"/>
  <c r="I460" i="16"/>
  <c r="L459" i="16"/>
  <c r="B142" i="6"/>
  <c r="N378" i="16"/>
  <c r="J378" i="16"/>
  <c r="L377" i="16"/>
  <c r="M378" i="16"/>
  <c r="I378" i="16"/>
  <c r="K377" i="16"/>
  <c r="F377" i="16"/>
  <c r="L378" i="16"/>
  <c r="N377" i="16"/>
  <c r="K378" i="16"/>
  <c r="M377" i="16"/>
  <c r="I377" i="16"/>
  <c r="J377" i="16"/>
  <c r="F378" i="16"/>
  <c r="B177" i="3"/>
  <c r="N182" i="16"/>
  <c r="I182" i="16"/>
  <c r="J182" i="16"/>
  <c r="F182" i="16"/>
  <c r="A182" i="16" s="1"/>
  <c r="O182" i="16"/>
  <c r="H182" i="16"/>
  <c r="E182" i="16"/>
  <c r="C182" i="16"/>
  <c r="L182" i="16"/>
  <c r="K182" i="16"/>
  <c r="B155" i="2"/>
  <c r="F11" i="16" s="1"/>
  <c r="C10" i="16"/>
  <c r="J10" i="16"/>
  <c r="E10" i="16"/>
  <c r="I10" i="16"/>
  <c r="H10" i="16"/>
  <c r="B154" i="8" l="1"/>
  <c r="N462" i="16"/>
  <c r="J462" i="16"/>
  <c r="E462" i="16"/>
  <c r="M461" i="16"/>
  <c r="I461" i="16"/>
  <c r="M462" i="16"/>
  <c r="I462" i="16"/>
  <c r="L461" i="16"/>
  <c r="L462" i="16"/>
  <c r="O461" i="16"/>
  <c r="K461" i="16"/>
  <c r="F461" i="16"/>
  <c r="F462" i="16"/>
  <c r="O462" i="16"/>
  <c r="K462" i="16"/>
  <c r="N461" i="16"/>
  <c r="J461" i="16"/>
  <c r="E461" i="16"/>
  <c r="B143" i="6"/>
  <c r="L380" i="16"/>
  <c r="K380" i="16"/>
  <c r="F380" i="16"/>
  <c r="N380" i="16"/>
  <c r="L379" i="16"/>
  <c r="M380" i="16"/>
  <c r="K379" i="16"/>
  <c r="F379" i="16"/>
  <c r="J380" i="16"/>
  <c r="J379" i="16"/>
  <c r="I380" i="16"/>
  <c r="I379" i="16"/>
  <c r="N379" i="16"/>
  <c r="M379" i="16"/>
  <c r="B178" i="3"/>
  <c r="O183" i="16"/>
  <c r="J183" i="16"/>
  <c r="N183" i="16"/>
  <c r="H183" i="16"/>
  <c r="L183" i="16"/>
  <c r="K183" i="16"/>
  <c r="E183" i="16"/>
  <c r="I183" i="16"/>
  <c r="F183" i="16"/>
  <c r="A183" i="16" s="1"/>
  <c r="C183" i="16"/>
  <c r="B156" i="2"/>
  <c r="F12" i="16" s="1"/>
  <c r="E11" i="16"/>
  <c r="C11" i="16"/>
  <c r="J11" i="16"/>
  <c r="I11" i="16"/>
  <c r="H11" i="16"/>
  <c r="B155" i="8" l="1"/>
  <c r="L464" i="16"/>
  <c r="O463" i="16"/>
  <c r="K463" i="16"/>
  <c r="F463" i="16"/>
  <c r="O464" i="16"/>
  <c r="K464" i="16"/>
  <c r="F464" i="16"/>
  <c r="N463" i="16"/>
  <c r="J463" i="16"/>
  <c r="E463" i="16"/>
  <c r="N464" i="16"/>
  <c r="J464" i="16"/>
  <c r="E464" i="16"/>
  <c r="M463" i="16"/>
  <c r="I463" i="16"/>
  <c r="L463" i="16"/>
  <c r="M464" i="16"/>
  <c r="I464" i="16"/>
  <c r="B144" i="6"/>
  <c r="L382" i="16"/>
  <c r="N381" i="16"/>
  <c r="J381" i="16"/>
  <c r="K382" i="16"/>
  <c r="F382" i="16"/>
  <c r="M381" i="16"/>
  <c r="I381" i="16"/>
  <c r="J382" i="16"/>
  <c r="L381" i="16"/>
  <c r="I382" i="16"/>
  <c r="K381" i="16"/>
  <c r="N382" i="16"/>
  <c r="M382" i="16"/>
  <c r="F381" i="16"/>
  <c r="B179" i="3"/>
  <c r="K184" i="16"/>
  <c r="L184" i="16"/>
  <c r="C184" i="16"/>
  <c r="J184" i="16"/>
  <c r="O184" i="16"/>
  <c r="E184" i="16"/>
  <c r="I184" i="16"/>
  <c r="H184" i="16"/>
  <c r="F184" i="16"/>
  <c r="A184" i="16" s="1"/>
  <c r="N184" i="16"/>
  <c r="B157" i="2"/>
  <c r="F13" i="16" s="1"/>
  <c r="E12" i="16"/>
  <c r="C12" i="16"/>
  <c r="H12" i="16"/>
  <c r="J12" i="16"/>
  <c r="I12" i="16"/>
  <c r="B156" i="8" l="1"/>
  <c r="N466" i="16"/>
  <c r="J466" i="16"/>
  <c r="E466" i="16"/>
  <c r="M465" i="16"/>
  <c r="I465" i="16"/>
  <c r="M466" i="16"/>
  <c r="I466" i="16"/>
  <c r="C466" i="16"/>
  <c r="L465" i="16"/>
  <c r="L466" i="16"/>
  <c r="O465" i="16"/>
  <c r="K465" i="16"/>
  <c r="F465" i="16"/>
  <c r="K466" i="16"/>
  <c r="E465" i="16"/>
  <c r="N465" i="16"/>
  <c r="J465" i="16"/>
  <c r="F466" i="16"/>
  <c r="O466" i="16"/>
  <c r="B145" i="6"/>
  <c r="L384" i="16"/>
  <c r="N383" i="16"/>
  <c r="J383" i="16"/>
  <c r="K384" i="16"/>
  <c r="F384" i="16"/>
  <c r="M383" i="16"/>
  <c r="I383" i="16"/>
  <c r="N384" i="16"/>
  <c r="M384" i="16"/>
  <c r="F383" i="16"/>
  <c r="L383" i="16"/>
  <c r="K383" i="16"/>
  <c r="J384" i="16"/>
  <c r="I384" i="16"/>
  <c r="B180" i="3"/>
  <c r="L185" i="16"/>
  <c r="H185" i="16"/>
  <c r="J185" i="16"/>
  <c r="E185" i="16"/>
  <c r="O185" i="16"/>
  <c r="I185" i="16"/>
  <c r="F185" i="16"/>
  <c r="A185" i="16" s="1"/>
  <c r="N185" i="16"/>
  <c r="C185" i="16"/>
  <c r="K185" i="16"/>
  <c r="B158" i="2"/>
  <c r="F14" i="16" s="1"/>
  <c r="E13" i="16"/>
  <c r="I13" i="16"/>
  <c r="H13" i="16"/>
  <c r="C13" i="16"/>
  <c r="J13" i="16"/>
  <c r="B157" i="8" l="1"/>
  <c r="L468" i="16"/>
  <c r="O467" i="16"/>
  <c r="K467" i="16"/>
  <c r="F467" i="16"/>
  <c r="O468" i="16"/>
  <c r="K468" i="16"/>
  <c r="F468" i="16"/>
  <c r="N467" i="16"/>
  <c r="J467" i="16"/>
  <c r="E467" i="16"/>
  <c r="N468" i="16"/>
  <c r="J468" i="16"/>
  <c r="E468" i="16"/>
  <c r="M467" i="16"/>
  <c r="I467" i="16"/>
  <c r="C467" i="16"/>
  <c r="C468" i="16"/>
  <c r="M468" i="16"/>
  <c r="I468" i="16"/>
  <c r="L467" i="16"/>
  <c r="B146" i="6"/>
  <c r="L386" i="16"/>
  <c r="N385" i="16"/>
  <c r="J385" i="16"/>
  <c r="K386" i="16"/>
  <c r="F386" i="16"/>
  <c r="M385" i="16"/>
  <c r="I385" i="16"/>
  <c r="J386" i="16"/>
  <c r="L385" i="16"/>
  <c r="I386" i="16"/>
  <c r="K385" i="16"/>
  <c r="N386" i="16"/>
  <c r="M386" i="16"/>
  <c r="F385" i="16"/>
  <c r="B181" i="3"/>
  <c r="N186" i="16"/>
  <c r="I186" i="16"/>
  <c r="O186" i="16"/>
  <c r="H186" i="16"/>
  <c r="F186" i="16"/>
  <c r="A186" i="16" s="1"/>
  <c r="L186" i="16"/>
  <c r="K186" i="16"/>
  <c r="C186" i="16"/>
  <c r="J186" i="16"/>
  <c r="E186" i="16"/>
  <c r="B159" i="2"/>
  <c r="F15" i="16" s="1"/>
  <c r="C14" i="16"/>
  <c r="J14" i="16"/>
  <c r="I14" i="16"/>
  <c r="H14" i="16"/>
  <c r="E14" i="16"/>
  <c r="B158" i="8" l="1"/>
  <c r="M469" i="16"/>
  <c r="I469" i="16"/>
  <c r="L469" i="16"/>
  <c r="O469" i="16"/>
  <c r="K469" i="16"/>
  <c r="F469" i="16"/>
  <c r="J469" i="16"/>
  <c r="N469" i="16"/>
  <c r="B147" i="6"/>
  <c r="L388" i="16"/>
  <c r="N387" i="16"/>
  <c r="J387" i="16"/>
  <c r="K388" i="16"/>
  <c r="F388" i="16"/>
  <c r="M387" i="16"/>
  <c r="I387" i="16"/>
  <c r="N388" i="16"/>
  <c r="M388" i="16"/>
  <c r="F387" i="16"/>
  <c r="J388" i="16"/>
  <c r="L387" i="16"/>
  <c r="K387" i="16"/>
  <c r="I388" i="16"/>
  <c r="B182" i="3"/>
  <c r="O187" i="16"/>
  <c r="J187" i="16"/>
  <c r="L187" i="16"/>
  <c r="K187" i="16"/>
  <c r="F187" i="16"/>
  <c r="A187" i="16" s="1"/>
  <c r="C187" i="16"/>
  <c r="H187" i="16"/>
  <c r="N187" i="16"/>
  <c r="E187" i="16"/>
  <c r="I187" i="16"/>
  <c r="B160" i="2"/>
  <c r="F16" i="16" s="1"/>
  <c r="E15" i="16"/>
  <c r="C15" i="16"/>
  <c r="J15" i="16"/>
  <c r="I15" i="16"/>
  <c r="H15" i="16"/>
  <c r="B159" i="8" l="1"/>
  <c r="B148" i="6"/>
  <c r="L390" i="16"/>
  <c r="N389" i="16"/>
  <c r="J389" i="16"/>
  <c r="K390" i="16"/>
  <c r="F390" i="16"/>
  <c r="M389" i="16"/>
  <c r="I389" i="16"/>
  <c r="J390" i="16"/>
  <c r="L389" i="16"/>
  <c r="I390" i="16"/>
  <c r="K389" i="16"/>
  <c r="N390" i="16"/>
  <c r="M390" i="16"/>
  <c r="F389" i="16"/>
  <c r="B183" i="3"/>
  <c r="K188" i="16"/>
  <c r="J188" i="16"/>
  <c r="C188" i="16"/>
  <c r="O188" i="16"/>
  <c r="I188" i="16"/>
  <c r="H188" i="16"/>
  <c r="N188" i="16"/>
  <c r="E188" i="16"/>
  <c r="F188" i="16"/>
  <c r="A188" i="16" s="1"/>
  <c r="L188" i="16"/>
  <c r="B161" i="2"/>
  <c r="F17" i="16" s="1"/>
  <c r="E16" i="16"/>
  <c r="C16" i="16"/>
  <c r="H16" i="16"/>
  <c r="J16" i="16"/>
  <c r="I16" i="16"/>
  <c r="B160" i="8" l="1"/>
  <c r="B149" i="6"/>
  <c r="L392" i="16"/>
  <c r="H392" i="16"/>
  <c r="N391" i="16"/>
  <c r="J391" i="16"/>
  <c r="K392" i="16"/>
  <c r="F392" i="16"/>
  <c r="M391" i="16"/>
  <c r="I391" i="16"/>
  <c r="N392" i="16"/>
  <c r="E392" i="16"/>
  <c r="H391" i="16"/>
  <c r="M392" i="16"/>
  <c r="F391" i="16"/>
  <c r="J392" i="16"/>
  <c r="L391" i="16"/>
  <c r="I392" i="16"/>
  <c r="K391" i="16"/>
  <c r="B184" i="3"/>
  <c r="L189" i="16"/>
  <c r="H189" i="16"/>
  <c r="O189" i="16"/>
  <c r="I189" i="16"/>
  <c r="E189" i="16"/>
  <c r="N189" i="16"/>
  <c r="K189" i="16"/>
  <c r="F189" i="16"/>
  <c r="A189" i="16" s="1"/>
  <c r="J189" i="16"/>
  <c r="C189" i="16"/>
  <c r="B162" i="2"/>
  <c r="F18" i="16" s="1"/>
  <c r="E17" i="16"/>
  <c r="I17" i="16"/>
  <c r="H17" i="16"/>
  <c r="C17" i="16"/>
  <c r="J17" i="16"/>
  <c r="B161" i="8" l="1"/>
  <c r="B150" i="6"/>
  <c r="L394" i="16"/>
  <c r="N393" i="16"/>
  <c r="J393" i="16"/>
  <c r="E393" i="16"/>
  <c r="K394" i="16"/>
  <c r="F394" i="16"/>
  <c r="M393" i="16"/>
  <c r="I393" i="16"/>
  <c r="J394" i="16"/>
  <c r="L393" i="16"/>
  <c r="I394" i="16"/>
  <c r="K393" i="16"/>
  <c r="N394" i="16"/>
  <c r="F393" i="16"/>
  <c r="M394" i="16"/>
  <c r="B185" i="3"/>
  <c r="N190" i="16"/>
  <c r="I190" i="16"/>
  <c r="L190" i="16"/>
  <c r="F190" i="16"/>
  <c r="A190" i="16" s="1"/>
  <c r="K190" i="16"/>
  <c r="E190" i="16"/>
  <c r="H190" i="16"/>
  <c r="O190" i="16"/>
  <c r="J190" i="16"/>
  <c r="C190" i="16"/>
  <c r="B163" i="2"/>
  <c r="F19" i="16" s="1"/>
  <c r="C18" i="16"/>
  <c r="J18" i="16"/>
  <c r="E18" i="16"/>
  <c r="I18" i="16"/>
  <c r="H18" i="16"/>
  <c r="B162" i="8" l="1"/>
  <c r="B151" i="6"/>
  <c r="L396" i="16"/>
  <c r="N395" i="16"/>
  <c r="J395" i="16"/>
  <c r="E395" i="16"/>
  <c r="K396" i="16"/>
  <c r="F396" i="16"/>
  <c r="M395" i="16"/>
  <c r="I395" i="16"/>
  <c r="N396" i="16"/>
  <c r="H395" i="16"/>
  <c r="M396" i="16"/>
  <c r="F395" i="16"/>
  <c r="J396" i="16"/>
  <c r="L395" i="16"/>
  <c r="I396" i="16"/>
  <c r="K395" i="16"/>
  <c r="B186" i="3"/>
  <c r="O191" i="16"/>
  <c r="J191" i="16"/>
  <c r="K191" i="16"/>
  <c r="I191" i="16"/>
  <c r="H191" i="16"/>
  <c r="E191" i="16"/>
  <c r="N191" i="16"/>
  <c r="F191" i="16"/>
  <c r="A191" i="16" s="1"/>
  <c r="C191" i="16"/>
  <c r="L191" i="16"/>
  <c r="B164" i="2"/>
  <c r="F20" i="16" s="1"/>
  <c r="E19" i="16"/>
  <c r="C19" i="16"/>
  <c r="J19" i="16"/>
  <c r="I19" i="16"/>
  <c r="H19" i="16"/>
  <c r="B163" i="8" l="1"/>
  <c r="B152" i="6"/>
  <c r="L398" i="16"/>
  <c r="N397" i="16"/>
  <c r="J397" i="16"/>
  <c r="K398" i="16"/>
  <c r="F398" i="16"/>
  <c r="M397" i="16"/>
  <c r="I397" i="16"/>
  <c r="J398" i="16"/>
  <c r="L397" i="16"/>
  <c r="I398" i="16"/>
  <c r="K397" i="16"/>
  <c r="N398" i="16"/>
  <c r="F397" i="16"/>
  <c r="M398" i="16"/>
  <c r="B187" i="3"/>
  <c r="K192" i="16"/>
  <c r="O192" i="16"/>
  <c r="I192" i="16"/>
  <c r="C192" i="16"/>
  <c r="N192" i="16"/>
  <c r="H192" i="16"/>
  <c r="L192" i="16"/>
  <c r="J192" i="16"/>
  <c r="F192" i="16"/>
  <c r="A192" i="16" s="1"/>
  <c r="E192" i="16"/>
  <c r="B165" i="2"/>
  <c r="F21" i="16" s="1"/>
  <c r="E20" i="16"/>
  <c r="C20" i="16"/>
  <c r="H20" i="16"/>
  <c r="J20" i="16"/>
  <c r="I20" i="16"/>
  <c r="B164" i="8" l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153" i="6"/>
  <c r="L400" i="16"/>
  <c r="H400" i="16"/>
  <c r="N399" i="16"/>
  <c r="J399" i="16"/>
  <c r="K400" i="16"/>
  <c r="F400" i="16"/>
  <c r="M399" i="16"/>
  <c r="I399" i="16"/>
  <c r="N400" i="16"/>
  <c r="H399" i="16"/>
  <c r="M400" i="16"/>
  <c r="F399" i="16"/>
  <c r="J400" i="16"/>
  <c r="L399" i="16"/>
  <c r="I400" i="16"/>
  <c r="K399" i="16"/>
  <c r="B188" i="3"/>
  <c r="L193" i="16"/>
  <c r="H193" i="16"/>
  <c r="N193" i="16"/>
  <c r="E193" i="16"/>
  <c r="K193" i="16"/>
  <c r="C193" i="16"/>
  <c r="I193" i="16"/>
  <c r="O193" i="16"/>
  <c r="J193" i="16"/>
  <c r="F193" i="16"/>
  <c r="A193" i="16" s="1"/>
  <c r="B166" i="2"/>
  <c r="F22" i="16" s="1"/>
  <c r="E21" i="16"/>
  <c r="I21" i="16"/>
  <c r="C21" i="16"/>
  <c r="H21" i="16"/>
  <c r="J21" i="16"/>
  <c r="B235" i="8" l="1"/>
  <c r="I470" i="16"/>
  <c r="L470" i="16"/>
  <c r="K470" i="16"/>
  <c r="J470" i="16"/>
  <c r="F470" i="16"/>
  <c r="N470" i="16"/>
  <c r="O470" i="16"/>
  <c r="M470" i="16"/>
  <c r="B154" i="6"/>
  <c r="L402" i="16"/>
  <c r="H402" i="16"/>
  <c r="N401" i="16"/>
  <c r="J401" i="16"/>
  <c r="K402" i="16"/>
  <c r="F402" i="16"/>
  <c r="M401" i="16"/>
  <c r="I401" i="16"/>
  <c r="J402" i="16"/>
  <c r="L401" i="16"/>
  <c r="I402" i="16"/>
  <c r="K401" i="16"/>
  <c r="N402" i="16"/>
  <c r="E402" i="16"/>
  <c r="H401" i="16"/>
  <c r="M402" i="16"/>
  <c r="C402" i="16"/>
  <c r="F401" i="16"/>
  <c r="B189" i="3"/>
  <c r="N194" i="16"/>
  <c r="I194" i="16"/>
  <c r="K194" i="16"/>
  <c r="F194" i="16"/>
  <c r="A194" i="16" s="1"/>
  <c r="J194" i="16"/>
  <c r="H194" i="16"/>
  <c r="O194" i="16"/>
  <c r="C194" i="16"/>
  <c r="E194" i="16"/>
  <c r="L194" i="16"/>
  <c r="B167" i="2"/>
  <c r="F23" i="16" s="1"/>
  <c r="C22" i="16"/>
  <c r="J22" i="16"/>
  <c r="I22" i="16"/>
  <c r="H22" i="16"/>
  <c r="E22" i="16"/>
  <c r="B236" i="8" l="1"/>
  <c r="K471" i="16"/>
  <c r="F472" i="16"/>
  <c r="N472" i="16"/>
  <c r="I471" i="16"/>
  <c r="J471" i="16"/>
  <c r="I472" i="16"/>
  <c r="O471" i="16"/>
  <c r="L472" i="16"/>
  <c r="F471" i="16"/>
  <c r="N471" i="16"/>
  <c r="J472" i="16"/>
  <c r="O472" i="16"/>
  <c r="M472" i="16"/>
  <c r="K472" i="16"/>
  <c r="M471" i="16"/>
  <c r="L471" i="16"/>
  <c r="B155" i="6"/>
  <c r="N403" i="16"/>
  <c r="J403" i="16"/>
  <c r="M403" i="16"/>
  <c r="I403" i="16"/>
  <c r="C403" i="16"/>
  <c r="H403" i="16"/>
  <c r="F403" i="16"/>
  <c r="L403" i="16"/>
  <c r="K403" i="16"/>
  <c r="B190" i="3"/>
  <c r="O195" i="16"/>
  <c r="J195" i="16"/>
  <c r="I195" i="16"/>
  <c r="N195" i="16"/>
  <c r="H195" i="16"/>
  <c r="L195" i="16"/>
  <c r="C195" i="16"/>
  <c r="E195" i="16"/>
  <c r="K195" i="16"/>
  <c r="F195" i="16"/>
  <c r="A195" i="16" s="1"/>
  <c r="B168" i="2"/>
  <c r="F24" i="16" s="1"/>
  <c r="E23" i="16"/>
  <c r="C23" i="16"/>
  <c r="J23" i="16"/>
  <c r="I23" i="16"/>
  <c r="H23" i="16"/>
  <c r="B237" i="8" l="1"/>
  <c r="M473" i="16"/>
  <c r="F473" i="16"/>
  <c r="O473" i="16"/>
  <c r="K473" i="16"/>
  <c r="I473" i="16"/>
  <c r="N473" i="16"/>
  <c r="J473" i="16"/>
  <c r="L473" i="16"/>
  <c r="B156" i="6"/>
  <c r="B191" i="3"/>
  <c r="K196" i="16"/>
  <c r="N196" i="16"/>
  <c r="H196" i="16"/>
  <c r="C196" i="16"/>
  <c r="L196" i="16"/>
  <c r="F196" i="16"/>
  <c r="A196" i="16" s="1"/>
  <c r="I196" i="16"/>
  <c r="O196" i="16"/>
  <c r="E196" i="16"/>
  <c r="J196" i="16"/>
  <c r="B169" i="2"/>
  <c r="F25" i="16" s="1"/>
  <c r="E24" i="16"/>
  <c r="C24" i="16"/>
  <c r="H24" i="16"/>
  <c r="J24" i="16"/>
  <c r="I24" i="16"/>
  <c r="B238" i="8" l="1"/>
  <c r="I474" i="16"/>
  <c r="L474" i="16"/>
  <c r="O474" i="16"/>
  <c r="J474" i="16"/>
  <c r="M474" i="16"/>
  <c r="N474" i="16"/>
  <c r="K474" i="16"/>
  <c r="F474" i="16"/>
  <c r="B157" i="6"/>
  <c r="B192" i="3"/>
  <c r="N197" i="16"/>
  <c r="L197" i="16"/>
  <c r="H197" i="16"/>
  <c r="K197" i="16"/>
  <c r="E197" i="16"/>
  <c r="J197" i="16"/>
  <c r="I197" i="16"/>
  <c r="F197" i="16"/>
  <c r="A197" i="16" s="1"/>
  <c r="O197" i="16"/>
  <c r="C197" i="16"/>
  <c r="B170" i="2"/>
  <c r="F26" i="16" s="1"/>
  <c r="E25" i="16"/>
  <c r="I25" i="16"/>
  <c r="H25" i="16"/>
  <c r="C25" i="16"/>
  <c r="J25" i="16"/>
  <c r="B239" i="8" l="1"/>
  <c r="K475" i="16"/>
  <c r="F476" i="16"/>
  <c r="N476" i="16"/>
  <c r="I475" i="16"/>
  <c r="O476" i="16"/>
  <c r="L475" i="16"/>
  <c r="K476" i="16"/>
  <c r="M475" i="16"/>
  <c r="L476" i="16"/>
  <c r="F475" i="16"/>
  <c r="N475" i="16"/>
  <c r="J476" i="16"/>
  <c r="I476" i="16"/>
  <c r="J475" i="16"/>
  <c r="M476" i="16"/>
  <c r="O475" i="16"/>
  <c r="B158" i="6"/>
  <c r="B193" i="3"/>
  <c r="O198" i="16"/>
  <c r="J198" i="16"/>
  <c r="K198" i="16"/>
  <c r="L198" i="16"/>
  <c r="F198" i="16"/>
  <c r="A198" i="16" s="1"/>
  <c r="I198" i="16"/>
  <c r="E198" i="16"/>
  <c r="H198" i="16"/>
  <c r="N198" i="16"/>
  <c r="C198" i="16"/>
  <c r="B171" i="2"/>
  <c r="F27" i="16" s="1"/>
  <c r="C26" i="16"/>
  <c r="J26" i="16"/>
  <c r="E26" i="16"/>
  <c r="I26" i="16"/>
  <c r="H26" i="16"/>
  <c r="B240" i="8" l="1"/>
  <c r="M477" i="16"/>
  <c r="F477" i="16"/>
  <c r="N477" i="16"/>
  <c r="O477" i="16"/>
  <c r="J477" i="16"/>
  <c r="I477" i="16"/>
  <c r="L477" i="16"/>
  <c r="K477" i="16"/>
  <c r="B159" i="6"/>
  <c r="B194" i="3"/>
  <c r="K199" i="16"/>
  <c r="O199" i="16"/>
  <c r="I199" i="16"/>
  <c r="L199" i="16"/>
  <c r="J199" i="16"/>
  <c r="H199" i="16"/>
  <c r="C199" i="16"/>
  <c r="F199" i="16"/>
  <c r="A199" i="16" s="1"/>
  <c r="E199" i="16"/>
  <c r="N199" i="16"/>
  <c r="B172" i="2"/>
  <c r="F28" i="16" s="1"/>
  <c r="E27" i="16"/>
  <c r="C27" i="16"/>
  <c r="J27" i="16"/>
  <c r="I27" i="16"/>
  <c r="H27" i="16"/>
  <c r="B241" i="8" l="1"/>
  <c r="I478" i="16"/>
  <c r="L478" i="16"/>
  <c r="J478" i="16"/>
  <c r="O478" i="16"/>
  <c r="N478" i="16"/>
  <c r="F478" i="16"/>
  <c r="K478" i="16"/>
  <c r="M478" i="16"/>
  <c r="B160" i="6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195" i="3"/>
  <c r="L200" i="16"/>
  <c r="H200" i="16"/>
  <c r="N200" i="16"/>
  <c r="K200" i="16"/>
  <c r="C200" i="16"/>
  <c r="J200" i="16"/>
  <c r="E200" i="16"/>
  <c r="I200" i="16"/>
  <c r="F200" i="16"/>
  <c r="A200" i="16" s="1"/>
  <c r="O200" i="16"/>
  <c r="B173" i="2"/>
  <c r="F29" i="16" s="1"/>
  <c r="E28" i="16"/>
  <c r="C28" i="16"/>
  <c r="H28" i="16"/>
  <c r="J28" i="16"/>
  <c r="I28" i="16"/>
  <c r="B242" i="8" l="1"/>
  <c r="K479" i="16"/>
  <c r="I479" i="16"/>
  <c r="F479" i="16"/>
  <c r="N479" i="16"/>
  <c r="J479" i="16"/>
  <c r="L479" i="16"/>
  <c r="O479" i="16"/>
  <c r="M479" i="16"/>
  <c r="B230" i="6"/>
  <c r="I404" i="16"/>
  <c r="N404" i="16"/>
  <c r="L404" i="16"/>
  <c r="J404" i="16"/>
  <c r="K404" i="16"/>
  <c r="M404" i="16"/>
  <c r="F404" i="16"/>
  <c r="B196" i="3"/>
  <c r="I201" i="16"/>
  <c r="K201" i="16"/>
  <c r="L201" i="16"/>
  <c r="E201" i="16"/>
  <c r="J201" i="16"/>
  <c r="H201" i="16"/>
  <c r="C201" i="16"/>
  <c r="O201" i="16"/>
  <c r="F201" i="16"/>
  <c r="A201" i="16" s="1"/>
  <c r="B174" i="2"/>
  <c r="F30" i="16" s="1"/>
  <c r="E29" i="16"/>
  <c r="I29" i="16"/>
  <c r="C29" i="16"/>
  <c r="H29" i="16"/>
  <c r="J29" i="16"/>
  <c r="B243" i="8" l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31" i="6"/>
  <c r="J405" i="16"/>
  <c r="M405" i="16"/>
  <c r="L405" i="16"/>
  <c r="F405" i="16"/>
  <c r="E405" i="16"/>
  <c r="I405" i="16"/>
  <c r="H405" i="16"/>
  <c r="K405" i="16"/>
  <c r="N405" i="16"/>
  <c r="B197" i="3"/>
  <c r="O202" i="16"/>
  <c r="J202" i="16"/>
  <c r="I202" i="16"/>
  <c r="L202" i="16"/>
  <c r="F202" i="16"/>
  <c r="A202" i="16" s="1"/>
  <c r="K202" i="16"/>
  <c r="C202" i="16"/>
  <c r="H202" i="16"/>
  <c r="E202" i="16"/>
  <c r="B175" i="2"/>
  <c r="F31" i="16" s="1"/>
  <c r="C30" i="16"/>
  <c r="J30" i="16"/>
  <c r="I30" i="16"/>
  <c r="H30" i="16"/>
  <c r="E30" i="16"/>
  <c r="B262" i="8" l="1"/>
  <c r="L480" i="16"/>
  <c r="O480" i="16"/>
  <c r="J480" i="16"/>
  <c r="M480" i="16"/>
  <c r="F480" i="16"/>
  <c r="K480" i="16"/>
  <c r="N480" i="16"/>
  <c r="I480" i="16"/>
  <c r="B232" i="6"/>
  <c r="I406" i="16"/>
  <c r="H406" i="16"/>
  <c r="M406" i="16"/>
  <c r="F406" i="16"/>
  <c r="N406" i="16"/>
  <c r="L406" i="16"/>
  <c r="K406" i="16"/>
  <c r="J406" i="16"/>
  <c r="B198" i="3"/>
  <c r="K203" i="16"/>
  <c r="N203" i="16"/>
  <c r="H203" i="16"/>
  <c r="L203" i="16"/>
  <c r="J203" i="16"/>
  <c r="I203" i="16"/>
  <c r="F203" i="16"/>
  <c r="A203" i="16" s="1"/>
  <c r="E203" i="16"/>
  <c r="C203" i="16"/>
  <c r="O203" i="16"/>
  <c r="B176" i="2"/>
  <c r="F32" i="16" s="1"/>
  <c r="E31" i="16"/>
  <c r="C31" i="16"/>
  <c r="J31" i="16"/>
  <c r="I31" i="16"/>
  <c r="H31" i="16"/>
  <c r="B263" i="8" l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O481" i="16"/>
  <c r="F481" i="16"/>
  <c r="L481" i="16"/>
  <c r="I481" i="16"/>
  <c r="K481" i="16"/>
  <c r="M481" i="16"/>
  <c r="J481" i="16"/>
  <c r="N481" i="16"/>
  <c r="B233" i="6"/>
  <c r="H408" i="16"/>
  <c r="F408" i="16"/>
  <c r="F407" i="16"/>
  <c r="L407" i="16"/>
  <c r="M408" i="16"/>
  <c r="I407" i="16"/>
  <c r="M407" i="16"/>
  <c r="I408" i="16"/>
  <c r="E408" i="16"/>
  <c r="K407" i="16"/>
  <c r="J407" i="16"/>
  <c r="N407" i="16"/>
  <c r="H407" i="16"/>
  <c r="K408" i="16"/>
  <c r="E407" i="16"/>
  <c r="N408" i="16"/>
  <c r="L408" i="16"/>
  <c r="J408" i="16"/>
  <c r="B199" i="3"/>
  <c r="L204" i="16"/>
  <c r="H204" i="16"/>
  <c r="K204" i="16"/>
  <c r="C204" i="16"/>
  <c r="J204" i="16"/>
  <c r="I204" i="16"/>
  <c r="F204" i="16"/>
  <c r="A204" i="16" s="1"/>
  <c r="E204" i="16"/>
  <c r="O204" i="16"/>
  <c r="B177" i="2"/>
  <c r="F33" i="16" s="1"/>
  <c r="E32" i="16"/>
  <c r="C32" i="16"/>
  <c r="H32" i="16"/>
  <c r="J32" i="16"/>
  <c r="I32" i="16"/>
  <c r="B234" i="6" l="1"/>
  <c r="K409" i="16"/>
  <c r="N409" i="16"/>
  <c r="M409" i="16"/>
  <c r="L409" i="16"/>
  <c r="F409" i="16"/>
  <c r="J409" i="16"/>
  <c r="I409" i="16"/>
  <c r="E409" i="16"/>
  <c r="B200" i="3"/>
  <c r="O205" i="16"/>
  <c r="I205" i="16"/>
  <c r="J205" i="16"/>
  <c r="L205" i="16"/>
  <c r="E205" i="16"/>
  <c r="K205" i="16"/>
  <c r="H205" i="16"/>
  <c r="F205" i="16"/>
  <c r="A205" i="16" s="1"/>
  <c r="C205" i="16"/>
  <c r="B178" i="2"/>
  <c r="F34" i="16" s="1"/>
  <c r="E33" i="16"/>
  <c r="I33" i="16"/>
  <c r="H33" i="16"/>
  <c r="C33" i="16"/>
  <c r="J33" i="16"/>
  <c r="B235" i="6" l="1"/>
  <c r="B201" i="3"/>
  <c r="K206" i="16"/>
  <c r="O206" i="16"/>
  <c r="J206" i="16"/>
  <c r="I206" i="16"/>
  <c r="F206" i="16"/>
  <c r="A206" i="16" s="1"/>
  <c r="H206" i="16"/>
  <c r="L206" i="16"/>
  <c r="E206" i="16"/>
  <c r="C206" i="16"/>
  <c r="B179" i="2"/>
  <c r="F35" i="16" s="1"/>
  <c r="C34" i="16"/>
  <c r="J34" i="16"/>
  <c r="I34" i="16"/>
  <c r="E34" i="16"/>
  <c r="H34" i="16"/>
  <c r="B236" i="6" l="1"/>
  <c r="B202" i="3"/>
  <c r="L207" i="16"/>
  <c r="H207" i="16"/>
  <c r="K207" i="16"/>
  <c r="J207" i="16"/>
  <c r="I207" i="16"/>
  <c r="O207" i="16"/>
  <c r="E207" i="16"/>
  <c r="C207" i="16"/>
  <c r="F207" i="16"/>
  <c r="A207" i="16" s="1"/>
  <c r="B180" i="2"/>
  <c r="F36" i="16" s="1"/>
  <c r="E35" i="16"/>
  <c r="C35" i="16"/>
  <c r="J35" i="16"/>
  <c r="I35" i="16"/>
  <c r="H35" i="16"/>
  <c r="B237" i="6" l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03" i="3"/>
  <c r="N208" i="16"/>
  <c r="I208" i="16"/>
  <c r="L208" i="16"/>
  <c r="H208" i="16"/>
  <c r="K208" i="16"/>
  <c r="O208" i="16"/>
  <c r="C208" i="16"/>
  <c r="J208" i="16"/>
  <c r="E208" i="16"/>
  <c r="F208" i="16"/>
  <c r="A208" i="16" s="1"/>
  <c r="B181" i="2"/>
  <c r="F37" i="16" s="1"/>
  <c r="E36" i="16"/>
  <c r="C36" i="16"/>
  <c r="H36" i="16"/>
  <c r="J36" i="16"/>
  <c r="I36" i="16"/>
  <c r="B254" i="6" l="1"/>
  <c r="J410" i="16"/>
  <c r="F410" i="16"/>
  <c r="N410" i="16"/>
  <c r="M410" i="16"/>
  <c r="K410" i="16"/>
  <c r="L410" i="16"/>
  <c r="I410" i="16"/>
  <c r="B204" i="3"/>
  <c r="O209" i="16"/>
  <c r="J209" i="16"/>
  <c r="I209" i="16"/>
  <c r="L209" i="16"/>
  <c r="E209" i="16"/>
  <c r="C209" i="16"/>
  <c r="K209" i="16"/>
  <c r="F209" i="16"/>
  <c r="A209" i="16" s="1"/>
  <c r="H209" i="16"/>
  <c r="B182" i="2"/>
  <c r="F38" i="16" s="1"/>
  <c r="E37" i="16"/>
  <c r="I37" i="16"/>
  <c r="H37" i="16"/>
  <c r="C37" i="16"/>
  <c r="J37" i="16"/>
  <c r="B255" i="6" l="1"/>
  <c r="K412" i="16"/>
  <c r="M412" i="16"/>
  <c r="I412" i="16"/>
  <c r="F412" i="16"/>
  <c r="K411" i="16"/>
  <c r="L411" i="16"/>
  <c r="F411" i="16"/>
  <c r="N411" i="16"/>
  <c r="M411" i="16"/>
  <c r="J411" i="16"/>
  <c r="I411" i="16"/>
  <c r="L412" i="16"/>
  <c r="J412" i="16"/>
  <c r="N412" i="16"/>
  <c r="B205" i="3"/>
  <c r="K210" i="16"/>
  <c r="O210" i="16"/>
  <c r="J210" i="16"/>
  <c r="I210" i="16"/>
  <c r="F210" i="16"/>
  <c r="A210" i="16" s="1"/>
  <c r="H210" i="16"/>
  <c r="L210" i="16"/>
  <c r="E210" i="16"/>
  <c r="C210" i="16"/>
  <c r="B183" i="2"/>
  <c r="F39" i="16" s="1"/>
  <c r="C38" i="16"/>
  <c r="J38" i="16"/>
  <c r="I38" i="16"/>
  <c r="H38" i="16"/>
  <c r="E38" i="16"/>
  <c r="B256" i="6" l="1"/>
  <c r="B257" i="6" s="1"/>
  <c r="B258" i="6" s="1"/>
  <c r="B259" i="6" s="1"/>
  <c r="B260" i="6" s="1"/>
  <c r="F413" i="16"/>
  <c r="K413" i="16"/>
  <c r="M413" i="16"/>
  <c r="J413" i="16"/>
  <c r="E413" i="16"/>
  <c r="H413" i="16"/>
  <c r="L413" i="16"/>
  <c r="I413" i="16"/>
  <c r="N413" i="16"/>
  <c r="B206" i="3"/>
  <c r="L211" i="16"/>
  <c r="H211" i="16"/>
  <c r="K211" i="16"/>
  <c r="O211" i="16"/>
  <c r="J211" i="16"/>
  <c r="I211" i="16"/>
  <c r="C211" i="16"/>
  <c r="F211" i="16"/>
  <c r="A211" i="16" s="1"/>
  <c r="E211" i="16"/>
  <c r="B184" i="2"/>
  <c r="F40" i="16" s="1"/>
  <c r="E39" i="16"/>
  <c r="C39" i="16"/>
  <c r="J39" i="16"/>
  <c r="I39" i="16"/>
  <c r="H39" i="16"/>
  <c r="B207" i="3" l="1"/>
  <c r="I212" i="16"/>
  <c r="L212" i="16"/>
  <c r="H212" i="16"/>
  <c r="C212" i="16"/>
  <c r="O212" i="16"/>
  <c r="F212" i="16"/>
  <c r="A212" i="16" s="1"/>
  <c r="J212" i="16"/>
  <c r="E212" i="16"/>
  <c r="K212" i="16"/>
  <c r="B185" i="2"/>
  <c r="F41" i="16" s="1"/>
  <c r="E40" i="16"/>
  <c r="C40" i="16"/>
  <c r="H40" i="16"/>
  <c r="J40" i="16"/>
  <c r="I40" i="16"/>
  <c r="B208" i="3" l="1"/>
  <c r="O213" i="16"/>
  <c r="J213" i="16"/>
  <c r="N213" i="16"/>
  <c r="I213" i="16"/>
  <c r="H213" i="16"/>
  <c r="K213" i="16"/>
  <c r="E213" i="16"/>
  <c r="C213" i="16"/>
  <c r="L213" i="16"/>
  <c r="F213" i="16"/>
  <c r="A213" i="16" s="1"/>
  <c r="B186" i="2"/>
  <c r="F42" i="16" s="1"/>
  <c r="E41" i="16"/>
  <c r="I41" i="16"/>
  <c r="H41" i="16"/>
  <c r="C41" i="16"/>
  <c r="J41" i="16"/>
  <c r="B209" i="3" l="1"/>
  <c r="K214" i="16"/>
  <c r="O214" i="16"/>
  <c r="J214" i="16"/>
  <c r="I214" i="16"/>
  <c r="F214" i="16"/>
  <c r="A214" i="16" s="1"/>
  <c r="L214" i="16"/>
  <c r="H214" i="16"/>
  <c r="E214" i="16"/>
  <c r="C214" i="16"/>
  <c r="B187" i="2"/>
  <c r="F43" i="16" s="1"/>
  <c r="C42" i="16"/>
  <c r="J42" i="16"/>
  <c r="E42" i="16"/>
  <c r="I42" i="16"/>
  <c r="H42" i="16"/>
  <c r="B210" i="3" l="1"/>
  <c r="L215" i="16"/>
  <c r="H215" i="16"/>
  <c r="K215" i="16"/>
  <c r="J215" i="16"/>
  <c r="O215" i="16"/>
  <c r="N215" i="16"/>
  <c r="E215" i="16"/>
  <c r="F215" i="16"/>
  <c r="A215" i="16" s="1"/>
  <c r="I215" i="16"/>
  <c r="C215" i="16"/>
  <c r="B188" i="2"/>
  <c r="F44" i="16" s="1"/>
  <c r="E43" i="16"/>
  <c r="C43" i="16"/>
  <c r="J43" i="16"/>
  <c r="I43" i="16"/>
  <c r="H43" i="16"/>
  <c r="B211" i="3" l="1"/>
  <c r="I216" i="16"/>
  <c r="L216" i="16"/>
  <c r="H216" i="16"/>
  <c r="K216" i="16"/>
  <c r="J216" i="16"/>
  <c r="C216" i="16"/>
  <c r="E216" i="16"/>
  <c r="F216" i="16"/>
  <c r="A216" i="16" s="1"/>
  <c r="O216" i="16"/>
  <c r="B189" i="2"/>
  <c r="F45" i="16" s="1"/>
  <c r="E44" i="16"/>
  <c r="C44" i="16"/>
  <c r="H44" i="16"/>
  <c r="J44" i="16"/>
  <c r="I44" i="16"/>
  <c r="B212" i="3" l="1"/>
  <c r="O217" i="16"/>
  <c r="J217" i="16"/>
  <c r="I217" i="16"/>
  <c r="L217" i="16"/>
  <c r="E217" i="16"/>
  <c r="K217" i="16"/>
  <c r="H217" i="16"/>
  <c r="F217" i="16"/>
  <c r="A217" i="16" s="1"/>
  <c r="C217" i="16"/>
  <c r="B190" i="2"/>
  <c r="F46" i="16" s="1"/>
  <c r="E45" i="16"/>
  <c r="I45" i="16"/>
  <c r="C45" i="16"/>
  <c r="H45" i="16"/>
  <c r="J45" i="16"/>
  <c r="B213" i="3" l="1"/>
  <c r="K218" i="16"/>
  <c r="O218" i="16"/>
  <c r="J218" i="16"/>
  <c r="H218" i="16"/>
  <c r="F218" i="16"/>
  <c r="A218" i="16" s="1"/>
  <c r="C218" i="16"/>
  <c r="I218" i="16"/>
  <c r="L218" i="16"/>
  <c r="E218" i="16"/>
  <c r="B191" i="2"/>
  <c r="F47" i="16" s="1"/>
  <c r="C46" i="16"/>
  <c r="J46" i="16"/>
  <c r="I46" i="16"/>
  <c r="H46" i="16"/>
  <c r="E46" i="16"/>
  <c r="B214" i="3" l="1"/>
  <c r="L219" i="16"/>
  <c r="H219" i="16"/>
  <c r="K219" i="16"/>
  <c r="O219" i="16"/>
  <c r="J219" i="16"/>
  <c r="I219" i="16"/>
  <c r="F219" i="16"/>
  <c r="A219" i="16" s="1"/>
  <c r="C219" i="16"/>
  <c r="E219" i="16"/>
  <c r="B192" i="2"/>
  <c r="F48" i="16" s="1"/>
  <c r="E47" i="16"/>
  <c r="C47" i="16"/>
  <c r="J47" i="16"/>
  <c r="I47" i="16"/>
  <c r="H47" i="16"/>
  <c r="B215" i="3" l="1"/>
  <c r="N220" i="16"/>
  <c r="I220" i="16"/>
  <c r="L220" i="16"/>
  <c r="H220" i="16"/>
  <c r="O220" i="16"/>
  <c r="C220" i="16"/>
  <c r="K220" i="16"/>
  <c r="J220" i="16"/>
  <c r="E220" i="16"/>
  <c r="F220" i="16"/>
  <c r="A220" i="16" s="1"/>
  <c r="B193" i="2"/>
  <c r="F49" i="16" s="1"/>
  <c r="E48" i="16"/>
  <c r="C48" i="16"/>
  <c r="H48" i="16"/>
  <c r="J48" i="16"/>
  <c r="I48" i="16"/>
  <c r="B216" i="3" l="1"/>
  <c r="O221" i="16"/>
  <c r="J221" i="16"/>
  <c r="N221" i="16"/>
  <c r="I221" i="16"/>
  <c r="H221" i="16"/>
  <c r="E221" i="16"/>
  <c r="F221" i="16"/>
  <c r="A221" i="16" s="1"/>
  <c r="L221" i="16"/>
  <c r="K221" i="16"/>
  <c r="B194" i="2"/>
  <c r="F50" i="16" s="1"/>
  <c r="E49" i="16"/>
  <c r="I49" i="16"/>
  <c r="H49" i="16"/>
  <c r="C49" i="16"/>
  <c r="J49" i="16"/>
  <c r="B217" i="3" l="1"/>
  <c r="K222" i="16"/>
  <c r="O222" i="16"/>
  <c r="J222" i="16"/>
  <c r="I222" i="16"/>
  <c r="L222" i="16"/>
  <c r="F222" i="16"/>
  <c r="A222" i="16" s="1"/>
  <c r="H222" i="16"/>
  <c r="E222" i="16"/>
  <c r="N222" i="16"/>
  <c r="B195" i="2"/>
  <c r="F51" i="16" s="1"/>
  <c r="C50" i="16"/>
  <c r="J50" i="16"/>
  <c r="I50" i="16"/>
  <c r="E50" i="16"/>
  <c r="H50" i="16"/>
  <c r="B218" i="3" l="1"/>
  <c r="L223" i="16"/>
  <c r="H223" i="16"/>
  <c r="K223" i="16"/>
  <c r="J223" i="16"/>
  <c r="O223" i="16"/>
  <c r="N223" i="16"/>
  <c r="I223" i="16"/>
  <c r="E223" i="16"/>
  <c r="F223" i="16"/>
  <c r="A223" i="16" s="1"/>
  <c r="C223" i="16"/>
  <c r="B196" i="2"/>
  <c r="F52" i="16" s="1"/>
  <c r="E51" i="16"/>
  <c r="C51" i="16"/>
  <c r="J51" i="16"/>
  <c r="I51" i="16"/>
  <c r="H51" i="16"/>
  <c r="B219" i="3" l="1"/>
  <c r="I224" i="16"/>
  <c r="L224" i="16"/>
  <c r="H224" i="16"/>
  <c r="K224" i="16"/>
  <c r="C224" i="16"/>
  <c r="J224" i="16"/>
  <c r="F224" i="16"/>
  <c r="A224" i="16" s="1"/>
  <c r="O224" i="16"/>
  <c r="E224" i="16"/>
  <c r="B197" i="2"/>
  <c r="F53" i="16" s="1"/>
  <c r="E52" i="16"/>
  <c r="C52" i="16"/>
  <c r="H52" i="16"/>
  <c r="J52" i="16"/>
  <c r="I52" i="16"/>
  <c r="B220" i="3" l="1"/>
  <c r="O225" i="16"/>
  <c r="J225" i="16"/>
  <c r="I225" i="16"/>
  <c r="L225" i="16"/>
  <c r="K225" i="16"/>
  <c r="E225" i="16"/>
  <c r="H225" i="16"/>
  <c r="C225" i="16"/>
  <c r="F225" i="16"/>
  <c r="A225" i="16" s="1"/>
  <c r="B198" i="2"/>
  <c r="F54" i="16" s="1"/>
  <c r="E53" i="16"/>
  <c r="I53" i="16"/>
  <c r="C53" i="16"/>
  <c r="H53" i="16"/>
  <c r="J53" i="16"/>
  <c r="B221" i="3" l="1"/>
  <c r="K226" i="16"/>
  <c r="O226" i="16"/>
  <c r="J226" i="16"/>
  <c r="F226" i="16"/>
  <c r="A226" i="16" s="1"/>
  <c r="L226" i="16"/>
  <c r="I226" i="16"/>
  <c r="C226" i="16"/>
  <c r="H226" i="16"/>
  <c r="E226" i="16"/>
  <c r="B199" i="2"/>
  <c r="F55" i="16" s="1"/>
  <c r="C54" i="16"/>
  <c r="J54" i="16"/>
  <c r="I54" i="16"/>
  <c r="H54" i="16"/>
  <c r="E54" i="16"/>
  <c r="B222" i="3" l="1"/>
  <c r="L227" i="16"/>
  <c r="H227" i="16"/>
  <c r="K227" i="16"/>
  <c r="O227" i="16"/>
  <c r="I227" i="16"/>
  <c r="C227" i="16"/>
  <c r="E227" i="16"/>
  <c r="F227" i="16"/>
  <c r="A227" i="16" s="1"/>
  <c r="J227" i="16"/>
  <c r="B200" i="2"/>
  <c r="F56" i="16" s="1"/>
  <c r="E55" i="16"/>
  <c r="C55" i="16"/>
  <c r="J55" i="16"/>
  <c r="I55" i="16"/>
  <c r="H55" i="16"/>
  <c r="B223" i="3" l="1"/>
  <c r="N228" i="16"/>
  <c r="I228" i="16"/>
  <c r="L228" i="16"/>
  <c r="H228" i="16"/>
  <c r="K228" i="16"/>
  <c r="C228" i="16"/>
  <c r="J228" i="16"/>
  <c r="F228" i="16"/>
  <c r="A228" i="16" s="1"/>
  <c r="O228" i="16"/>
  <c r="E228" i="16"/>
  <c r="B201" i="2"/>
  <c r="F57" i="16" s="1"/>
  <c r="E56" i="16"/>
  <c r="C56" i="16"/>
  <c r="H56" i="16"/>
  <c r="J56" i="16"/>
  <c r="I56" i="16"/>
  <c r="B224" i="3" l="1"/>
  <c r="O229" i="16"/>
  <c r="J229" i="16"/>
  <c r="I229" i="16"/>
  <c r="H229" i="16"/>
  <c r="E229" i="16"/>
  <c r="L229" i="16"/>
  <c r="K229" i="16"/>
  <c r="F229" i="16"/>
  <c r="A229" i="16" s="1"/>
  <c r="C229" i="16"/>
  <c r="B202" i="2"/>
  <c r="F58" i="16" s="1"/>
  <c r="E57" i="16"/>
  <c r="I57" i="16"/>
  <c r="H57" i="16"/>
  <c r="C57" i="16"/>
  <c r="J57" i="16"/>
  <c r="B225" i="3" l="1"/>
  <c r="K230" i="16"/>
  <c r="O230" i="16"/>
  <c r="J230" i="16"/>
  <c r="I230" i="16"/>
  <c r="H230" i="16"/>
  <c r="F230" i="16"/>
  <c r="A230" i="16" s="1"/>
  <c r="E230" i="16"/>
  <c r="L230" i="16"/>
  <c r="C230" i="16"/>
  <c r="B203" i="2"/>
  <c r="F59" i="16" s="1"/>
  <c r="C58" i="16"/>
  <c r="J58" i="16"/>
  <c r="I58" i="16"/>
  <c r="E58" i="16"/>
  <c r="H58" i="16"/>
  <c r="B226" i="3" l="1"/>
  <c r="L231" i="16"/>
  <c r="H231" i="16"/>
  <c r="K231" i="16"/>
  <c r="J231" i="16"/>
  <c r="I231" i="16"/>
  <c r="C231" i="16"/>
  <c r="O231" i="16"/>
  <c r="F231" i="16"/>
  <c r="A231" i="16" s="1"/>
  <c r="E231" i="16"/>
  <c r="B204" i="2"/>
  <c r="F60" i="16" s="1"/>
  <c r="E59" i="16"/>
  <c r="C59" i="16"/>
  <c r="J59" i="16"/>
  <c r="I59" i="16"/>
  <c r="H59" i="16"/>
  <c r="B227" i="3" l="1"/>
  <c r="I232" i="16"/>
  <c r="L232" i="16"/>
  <c r="H232" i="16"/>
  <c r="K232" i="16"/>
  <c r="C232" i="16"/>
  <c r="O232" i="16"/>
  <c r="J232" i="16"/>
  <c r="E232" i="16"/>
  <c r="F232" i="16"/>
  <c r="A232" i="16" s="1"/>
  <c r="B205" i="2"/>
  <c r="F61" i="16" s="1"/>
  <c r="E60" i="16"/>
  <c r="C60" i="16"/>
  <c r="H60" i="16"/>
  <c r="J60" i="16"/>
  <c r="I60" i="16"/>
  <c r="B228" i="3" l="1"/>
  <c r="O233" i="16"/>
  <c r="J233" i="16"/>
  <c r="N233" i="16"/>
  <c r="I233" i="16"/>
  <c r="L233" i="16"/>
  <c r="H233" i="16"/>
  <c r="E233" i="16"/>
  <c r="C233" i="16"/>
  <c r="F233" i="16"/>
  <c r="A233" i="16" s="1"/>
  <c r="K233" i="16"/>
  <c r="B206" i="2"/>
  <c r="F62" i="16" s="1"/>
  <c r="E61" i="16"/>
  <c r="I61" i="16"/>
  <c r="H61" i="16"/>
  <c r="C61" i="16"/>
  <c r="J61" i="16"/>
  <c r="B229" i="3" l="1"/>
  <c r="K234" i="16"/>
  <c r="O234" i="16"/>
  <c r="J234" i="16"/>
  <c r="L234" i="16"/>
  <c r="F234" i="16"/>
  <c r="A234" i="16" s="1"/>
  <c r="I234" i="16"/>
  <c r="C234" i="16"/>
  <c r="H234" i="16"/>
  <c r="E234" i="16"/>
  <c r="B207" i="2"/>
  <c r="F63" i="16" s="1"/>
  <c r="C62" i="16"/>
  <c r="J62" i="16"/>
  <c r="I62" i="16"/>
  <c r="H62" i="16"/>
  <c r="E62" i="16"/>
  <c r="B230" i="3" l="1"/>
  <c r="L235" i="16"/>
  <c r="H235" i="16"/>
  <c r="K235" i="16"/>
  <c r="O235" i="16"/>
  <c r="J235" i="16"/>
  <c r="F235" i="16"/>
  <c r="A235" i="16" s="1"/>
  <c r="I235" i="16"/>
  <c r="E235" i="16"/>
  <c r="C235" i="16"/>
  <c r="B208" i="2"/>
  <c r="F64" i="16" s="1"/>
  <c r="E63" i="16"/>
  <c r="C63" i="16"/>
  <c r="J63" i="16"/>
  <c r="I63" i="16"/>
  <c r="H63" i="16"/>
  <c r="B231" i="3" l="1"/>
  <c r="N236" i="16"/>
  <c r="I236" i="16"/>
  <c r="L236" i="16"/>
  <c r="H236" i="16"/>
  <c r="J236" i="16"/>
  <c r="C236" i="16"/>
  <c r="F236" i="16"/>
  <c r="A236" i="16" s="1"/>
  <c r="K236" i="16"/>
  <c r="O236" i="16"/>
  <c r="E236" i="16"/>
  <c r="B209" i="2"/>
  <c r="F65" i="16" s="1"/>
  <c r="E64" i="16"/>
  <c r="C64" i="16"/>
  <c r="H64" i="16"/>
  <c r="J64" i="16"/>
  <c r="I64" i="16"/>
  <c r="B232" i="3" l="1"/>
  <c r="O237" i="16"/>
  <c r="J237" i="16"/>
  <c r="N237" i="16"/>
  <c r="I237" i="16"/>
  <c r="H237" i="16"/>
  <c r="L237" i="16"/>
  <c r="E237" i="16"/>
  <c r="K237" i="16"/>
  <c r="F237" i="16"/>
  <c r="A237" i="16" s="1"/>
  <c r="C237" i="16"/>
  <c r="B210" i="2"/>
  <c r="F66" i="16" s="1"/>
  <c r="E65" i="16"/>
  <c r="I65" i="16"/>
  <c r="H65" i="16"/>
  <c r="C65" i="16"/>
  <c r="J65" i="16"/>
  <c r="B233" i="3" l="1"/>
  <c r="K238" i="16"/>
  <c r="O238" i="16"/>
  <c r="J238" i="16"/>
  <c r="I238" i="16"/>
  <c r="F238" i="16"/>
  <c r="A238" i="16" s="1"/>
  <c r="N238" i="16"/>
  <c r="L238" i="16"/>
  <c r="C238" i="16"/>
  <c r="H238" i="16"/>
  <c r="E238" i="16"/>
  <c r="B211" i="2"/>
  <c r="F67" i="16" s="1"/>
  <c r="C66" i="16"/>
  <c r="J66" i="16"/>
  <c r="E66" i="16"/>
  <c r="I66" i="16"/>
  <c r="H66" i="16"/>
  <c r="B234" i="3" l="1"/>
  <c r="L239" i="16"/>
  <c r="H239" i="16"/>
  <c r="K239" i="16"/>
  <c r="J239" i="16"/>
  <c r="I239" i="16"/>
  <c r="E239" i="16"/>
  <c r="C239" i="16"/>
  <c r="O239" i="16"/>
  <c r="N239" i="16"/>
  <c r="F239" i="16"/>
  <c r="A239" i="16" s="1"/>
  <c r="B212" i="2"/>
  <c r="F68" i="16" s="1"/>
  <c r="E67" i="16"/>
  <c r="C67" i="16"/>
  <c r="J67" i="16"/>
  <c r="I67" i="16"/>
  <c r="H67" i="16"/>
  <c r="B235" i="3" l="1"/>
  <c r="N240" i="16"/>
  <c r="I240" i="16"/>
  <c r="L240" i="16"/>
  <c r="H240" i="16"/>
  <c r="K240" i="16"/>
  <c r="O240" i="16"/>
  <c r="C240" i="16"/>
  <c r="J240" i="16"/>
  <c r="E240" i="16"/>
  <c r="F240" i="16"/>
  <c r="A240" i="16" s="1"/>
  <c r="B213" i="2"/>
  <c r="F69" i="16" s="1"/>
  <c r="E68" i="16"/>
  <c r="C68" i="16"/>
  <c r="H68" i="16"/>
  <c r="J68" i="16"/>
  <c r="I68" i="16"/>
  <c r="B236" i="3" l="1"/>
  <c r="O241" i="16"/>
  <c r="J241" i="16"/>
  <c r="N241" i="16"/>
  <c r="I241" i="16"/>
  <c r="L241" i="16"/>
  <c r="E241" i="16"/>
  <c r="K241" i="16"/>
  <c r="F241" i="16"/>
  <c r="A241" i="16" s="1"/>
  <c r="H241" i="16"/>
  <c r="B214" i="2"/>
  <c r="F70" i="16" s="1"/>
  <c r="E69" i="16"/>
  <c r="I69" i="16"/>
  <c r="C69" i="16"/>
  <c r="H69" i="16"/>
  <c r="J69" i="16"/>
  <c r="B237" i="3" l="1"/>
  <c r="K242" i="16"/>
  <c r="O242" i="16"/>
  <c r="J242" i="16"/>
  <c r="N242" i="16"/>
  <c r="I242" i="16"/>
  <c r="F242" i="16"/>
  <c r="A242" i="16" s="1"/>
  <c r="H242" i="16"/>
  <c r="L242" i="16"/>
  <c r="E242" i="16"/>
  <c r="B215" i="2"/>
  <c r="F71" i="16" s="1"/>
  <c r="C70" i="16"/>
  <c r="J70" i="16"/>
  <c r="I70" i="16"/>
  <c r="H70" i="16"/>
  <c r="E70" i="16"/>
  <c r="B238" i="3" l="1"/>
  <c r="L243" i="16"/>
  <c r="H243" i="16"/>
  <c r="K243" i="16"/>
  <c r="O243" i="16"/>
  <c r="N243" i="16"/>
  <c r="J243" i="16"/>
  <c r="F243" i="16"/>
  <c r="A243" i="16" s="1"/>
  <c r="I243" i="16"/>
  <c r="E243" i="16"/>
  <c r="B216" i="2"/>
  <c r="F72" i="16" s="1"/>
  <c r="E71" i="16"/>
  <c r="C71" i="16"/>
  <c r="J71" i="16"/>
  <c r="I71" i="16"/>
  <c r="H71" i="16"/>
  <c r="B239" i="3" l="1"/>
  <c r="N244" i="16"/>
  <c r="I244" i="16"/>
  <c r="L244" i="16"/>
  <c r="H244" i="16"/>
  <c r="O244" i="16"/>
  <c r="K244" i="16"/>
  <c r="E244" i="16"/>
  <c r="J244" i="16"/>
  <c r="F244" i="16"/>
  <c r="A244" i="16" s="1"/>
  <c r="B217" i="2"/>
  <c r="F73" i="16" s="1"/>
  <c r="E72" i="16"/>
  <c r="C72" i="16"/>
  <c r="H72" i="16"/>
  <c r="J72" i="16"/>
  <c r="I72" i="16"/>
  <c r="B240" i="3" l="1"/>
  <c r="O245" i="16"/>
  <c r="J245" i="16"/>
  <c r="N245" i="16"/>
  <c r="I245" i="16"/>
  <c r="H245" i="16"/>
  <c r="K245" i="16"/>
  <c r="E245" i="16"/>
  <c r="F245" i="16"/>
  <c r="A245" i="16" s="1"/>
  <c r="L245" i="16"/>
  <c r="B218" i="2"/>
  <c r="F74" i="16" s="1"/>
  <c r="E73" i="16"/>
  <c r="I73" i="16"/>
  <c r="H73" i="16"/>
  <c r="C73" i="16"/>
  <c r="J73" i="16"/>
  <c r="B241" i="3" l="1"/>
  <c r="K246" i="16"/>
  <c r="O246" i="16"/>
  <c r="J246" i="16"/>
  <c r="I246" i="16"/>
  <c r="N246" i="16"/>
  <c r="F246" i="16"/>
  <c r="A246" i="16" s="1"/>
  <c r="L246" i="16"/>
  <c r="E246" i="16"/>
  <c r="H246" i="16"/>
  <c r="B219" i="2"/>
  <c r="F75" i="16" s="1"/>
  <c r="C74" i="16"/>
  <c r="J74" i="16"/>
  <c r="I74" i="16"/>
  <c r="E74" i="16"/>
  <c r="H74" i="16"/>
  <c r="B242" i="3" l="1"/>
  <c r="L247" i="16"/>
  <c r="H247" i="16"/>
  <c r="K247" i="16"/>
  <c r="J247" i="16"/>
  <c r="O247" i="16"/>
  <c r="F247" i="16"/>
  <c r="A247" i="16" s="1"/>
  <c r="N247" i="16"/>
  <c r="I247" i="16"/>
  <c r="E247" i="16"/>
  <c r="B220" i="2"/>
  <c r="F76" i="16" s="1"/>
  <c r="E75" i="16"/>
  <c r="C75" i="16"/>
  <c r="J75" i="16"/>
  <c r="I75" i="16"/>
  <c r="H75" i="16"/>
  <c r="B243" i="3" l="1"/>
  <c r="N248" i="16"/>
  <c r="I248" i="16"/>
  <c r="L248" i="16"/>
  <c r="H248" i="16"/>
  <c r="K248" i="16"/>
  <c r="J248" i="16"/>
  <c r="E248" i="16"/>
  <c r="O248" i="16"/>
  <c r="F248" i="16"/>
  <c r="A248" i="16" s="1"/>
  <c r="B221" i="2"/>
  <c r="F77" i="16" s="1"/>
  <c r="E76" i="16"/>
  <c r="C76" i="16"/>
  <c r="H76" i="16"/>
  <c r="J76" i="16"/>
  <c r="I76" i="16"/>
  <c r="B244" i="3" l="1"/>
  <c r="O249" i="16"/>
  <c r="J249" i="16"/>
  <c r="N249" i="16"/>
  <c r="I249" i="16"/>
  <c r="L249" i="16"/>
  <c r="E249" i="16"/>
  <c r="K249" i="16"/>
  <c r="F249" i="16"/>
  <c r="A249" i="16" s="1"/>
  <c r="H249" i="16"/>
  <c r="B222" i="2"/>
  <c r="F78" i="16" s="1"/>
  <c r="E77" i="16"/>
  <c r="I77" i="16"/>
  <c r="C77" i="16"/>
  <c r="H77" i="16"/>
  <c r="J77" i="16"/>
  <c r="B245" i="3" l="1"/>
  <c r="K250" i="16"/>
  <c r="O250" i="16"/>
  <c r="J250" i="16"/>
  <c r="N250" i="16"/>
  <c r="H250" i="16"/>
  <c r="F250" i="16"/>
  <c r="A250" i="16" s="1"/>
  <c r="L250" i="16"/>
  <c r="E250" i="16"/>
  <c r="I250" i="16"/>
  <c r="B223" i="2"/>
  <c r="F79" i="16" s="1"/>
  <c r="C78" i="16"/>
  <c r="J78" i="16"/>
  <c r="I78" i="16"/>
  <c r="H78" i="16"/>
  <c r="E78" i="16"/>
  <c r="B246" i="3" l="1"/>
  <c r="L251" i="16"/>
  <c r="H251" i="16"/>
  <c r="K251" i="16"/>
  <c r="O251" i="16"/>
  <c r="J251" i="16"/>
  <c r="I251" i="16"/>
  <c r="F251" i="16"/>
  <c r="A251" i="16" s="1"/>
  <c r="E251" i="16"/>
  <c r="N251" i="16"/>
  <c r="B224" i="2"/>
  <c r="E79" i="16"/>
  <c r="C79" i="16"/>
  <c r="J79" i="16"/>
  <c r="I79" i="16"/>
  <c r="H79" i="16"/>
  <c r="F80" i="16" l="1"/>
  <c r="B247" i="3"/>
  <c r="N252" i="16"/>
  <c r="I252" i="16"/>
  <c r="L252" i="16"/>
  <c r="H252" i="16"/>
  <c r="O252" i="16"/>
  <c r="K252" i="16"/>
  <c r="F252" i="16"/>
  <c r="A252" i="16" s="1"/>
  <c r="E252" i="16"/>
  <c r="J252" i="16"/>
  <c r="B225" i="2"/>
  <c r="E80" i="16"/>
  <c r="C80" i="16"/>
  <c r="H80" i="16"/>
  <c r="J80" i="16"/>
  <c r="I80" i="16"/>
  <c r="F81" i="16" l="1"/>
  <c r="B248" i="3"/>
  <c r="O253" i="16"/>
  <c r="J253" i="16"/>
  <c r="N253" i="16"/>
  <c r="I253" i="16"/>
  <c r="H253" i="16"/>
  <c r="E253" i="16"/>
  <c r="L253" i="16"/>
  <c r="K253" i="16"/>
  <c r="F253" i="16"/>
  <c r="A253" i="16" s="1"/>
  <c r="B226" i="2"/>
  <c r="E81" i="16"/>
  <c r="I81" i="16"/>
  <c r="H81" i="16"/>
  <c r="C81" i="16"/>
  <c r="J81" i="16"/>
  <c r="F82" i="16" l="1"/>
  <c r="B249" i="3"/>
  <c r="K254" i="16"/>
  <c r="O254" i="16"/>
  <c r="J254" i="16"/>
  <c r="I254" i="16"/>
  <c r="L254" i="16"/>
  <c r="F254" i="16"/>
  <c r="A254" i="16" s="1"/>
  <c r="H254" i="16"/>
  <c r="E254" i="16"/>
  <c r="N254" i="16"/>
  <c r="B227" i="2"/>
  <c r="C82" i="16"/>
  <c r="J82" i="16"/>
  <c r="E82" i="16"/>
  <c r="I82" i="16"/>
  <c r="H82" i="16"/>
  <c r="F83" i="16" l="1"/>
  <c r="B250" i="3"/>
  <c r="L255" i="16"/>
  <c r="H255" i="16"/>
  <c r="K255" i="16"/>
  <c r="J255" i="16"/>
  <c r="O255" i="16"/>
  <c r="N255" i="16"/>
  <c r="F255" i="16"/>
  <c r="A255" i="16" s="1"/>
  <c r="E255" i="16"/>
  <c r="I255" i="16"/>
  <c r="B228" i="2"/>
  <c r="E83" i="16"/>
  <c r="C83" i="16"/>
  <c r="J83" i="16"/>
  <c r="I83" i="16"/>
  <c r="H83" i="16"/>
  <c r="F84" i="16" l="1"/>
  <c r="B251" i="3"/>
  <c r="N256" i="16"/>
  <c r="I256" i="16"/>
  <c r="L256" i="16"/>
  <c r="H256" i="16"/>
  <c r="K256" i="16"/>
  <c r="O256" i="16"/>
  <c r="E256" i="16"/>
  <c r="J256" i="16"/>
  <c r="F256" i="16"/>
  <c r="A256" i="16" s="1"/>
  <c r="B229" i="2"/>
  <c r="E84" i="16"/>
  <c r="C84" i="16"/>
  <c r="H84" i="16"/>
  <c r="J84" i="16"/>
  <c r="I84" i="16"/>
  <c r="F85" i="16" l="1"/>
  <c r="B252" i="3"/>
  <c r="O257" i="16"/>
  <c r="J257" i="16"/>
  <c r="N257" i="16"/>
  <c r="I257" i="16"/>
  <c r="L257" i="16"/>
  <c r="K257" i="16"/>
  <c r="E257" i="16"/>
  <c r="H257" i="16"/>
  <c r="F257" i="16"/>
  <c r="A257" i="16" s="1"/>
  <c r="B230" i="2"/>
  <c r="E85" i="16"/>
  <c r="I85" i="16"/>
  <c r="C85" i="16"/>
  <c r="H85" i="16"/>
  <c r="J85" i="16"/>
  <c r="F86" i="16" l="1"/>
  <c r="B253" i="3"/>
  <c r="K258" i="16"/>
  <c r="O258" i="16"/>
  <c r="J258" i="16"/>
  <c r="N258" i="16"/>
  <c r="F258" i="16"/>
  <c r="A258" i="16" s="1"/>
  <c r="L258" i="16"/>
  <c r="E258" i="16"/>
  <c r="I258" i="16"/>
  <c r="H258" i="16"/>
  <c r="B231" i="2"/>
  <c r="C86" i="16"/>
  <c r="J86" i="16"/>
  <c r="I86" i="16"/>
  <c r="H86" i="16"/>
  <c r="E86" i="16"/>
  <c r="F87" i="16" l="1"/>
  <c r="B254" i="3"/>
  <c r="L259" i="16"/>
  <c r="H259" i="16"/>
  <c r="K259" i="16"/>
  <c r="O259" i="16"/>
  <c r="I259" i="16"/>
  <c r="F259" i="16"/>
  <c r="A259" i="16" s="1"/>
  <c r="N259" i="16"/>
  <c r="E259" i="16"/>
  <c r="J259" i="16"/>
  <c r="B232" i="2"/>
  <c r="E87" i="16"/>
  <c r="C87" i="16"/>
  <c r="J87" i="16"/>
  <c r="I87" i="16"/>
  <c r="H87" i="16"/>
  <c r="F88" i="16" l="1"/>
  <c r="B255" i="3"/>
  <c r="N260" i="16"/>
  <c r="I260" i="16"/>
  <c r="L260" i="16"/>
  <c r="H260" i="16"/>
  <c r="K260" i="16"/>
  <c r="J260" i="16"/>
  <c r="F260" i="16"/>
  <c r="A260" i="16" s="1"/>
  <c r="O260" i="16"/>
  <c r="E260" i="16"/>
  <c r="B233" i="2"/>
  <c r="E88" i="16"/>
  <c r="C88" i="16"/>
  <c r="H88" i="16"/>
  <c r="J88" i="16"/>
  <c r="I88" i="16"/>
  <c r="F89" i="16" l="1"/>
  <c r="B256" i="3"/>
  <c r="O261" i="16"/>
  <c r="J261" i="16"/>
  <c r="I261" i="16"/>
  <c r="H261" i="16"/>
  <c r="E261" i="16"/>
  <c r="L261" i="16"/>
  <c r="C261" i="16"/>
  <c r="F261" i="16"/>
  <c r="A261" i="16" s="1"/>
  <c r="K261" i="16"/>
  <c r="B234" i="2"/>
  <c r="E89" i="16"/>
  <c r="I89" i="16"/>
  <c r="H89" i="16"/>
  <c r="C89" i="16"/>
  <c r="J89" i="16"/>
  <c r="F90" i="16" l="1"/>
  <c r="B257" i="3"/>
  <c r="K262" i="16"/>
  <c r="O262" i="16"/>
  <c r="J262" i="16"/>
  <c r="I262" i="16"/>
  <c r="H262" i="16"/>
  <c r="F262" i="16"/>
  <c r="A262" i="16" s="1"/>
  <c r="E262" i="16"/>
  <c r="L262" i="16"/>
  <c r="C262" i="16"/>
  <c r="B235" i="2"/>
  <c r="C90" i="16"/>
  <c r="J90" i="16"/>
  <c r="E90" i="16"/>
  <c r="I90" i="16"/>
  <c r="H90" i="16"/>
  <c r="F91" i="16" l="1"/>
  <c r="B258" i="3"/>
  <c r="L263" i="16"/>
  <c r="H263" i="16"/>
  <c r="K263" i="16"/>
  <c r="J263" i="16"/>
  <c r="I263" i="16"/>
  <c r="F263" i="16"/>
  <c r="A263" i="16" s="1"/>
  <c r="E263" i="16"/>
  <c r="C263" i="16"/>
  <c r="O263" i="16"/>
  <c r="B236" i="2"/>
  <c r="E91" i="16"/>
  <c r="C91" i="16"/>
  <c r="J91" i="16"/>
  <c r="I91" i="16"/>
  <c r="H91" i="16"/>
  <c r="F92" i="16" l="1"/>
  <c r="B259" i="3"/>
  <c r="I264" i="16"/>
  <c r="L264" i="16"/>
  <c r="H264" i="16"/>
  <c r="K264" i="16"/>
  <c r="C264" i="16"/>
  <c r="O264" i="16"/>
  <c r="F264" i="16"/>
  <c r="A264" i="16" s="1"/>
  <c r="J264" i="16"/>
  <c r="E264" i="16"/>
  <c r="B237" i="2"/>
  <c r="E92" i="16"/>
  <c r="C92" i="16"/>
  <c r="H92" i="16"/>
  <c r="J92" i="16"/>
  <c r="I92" i="16"/>
  <c r="F93" i="16" l="1"/>
  <c r="B260" i="3"/>
  <c r="O265" i="16"/>
  <c r="J265" i="16"/>
  <c r="I265" i="16"/>
  <c r="L265" i="16"/>
  <c r="H265" i="16"/>
  <c r="E265" i="16"/>
  <c r="C265" i="16"/>
  <c r="K265" i="16"/>
  <c r="F265" i="16"/>
  <c r="A265" i="16" s="1"/>
  <c r="B238" i="2"/>
  <c r="E93" i="16"/>
  <c r="I93" i="16"/>
  <c r="H93" i="16"/>
  <c r="C93" i="16"/>
  <c r="J93" i="16"/>
  <c r="F94" i="16" l="1"/>
  <c r="B261" i="3"/>
  <c r="K266" i="16"/>
  <c r="O266" i="16"/>
  <c r="J266" i="16"/>
  <c r="L266" i="16"/>
  <c r="F266" i="16"/>
  <c r="A266" i="16" s="1"/>
  <c r="I266" i="16"/>
  <c r="E266" i="16"/>
  <c r="H266" i="16"/>
  <c r="C266" i="16"/>
  <c r="B239" i="2"/>
  <c r="C94" i="16"/>
  <c r="J94" i="16"/>
  <c r="I94" i="16"/>
  <c r="H94" i="16"/>
  <c r="E94" i="16"/>
  <c r="F95" i="16" l="1"/>
  <c r="B262" i="3"/>
  <c r="L267" i="16"/>
  <c r="H267" i="16"/>
  <c r="K267" i="16"/>
  <c r="O267" i="16"/>
  <c r="F267" i="16"/>
  <c r="A267" i="16" s="1"/>
  <c r="C267" i="16"/>
  <c r="J267" i="16"/>
  <c r="E267" i="16"/>
  <c r="I267" i="16"/>
  <c r="B240" i="2"/>
  <c r="E95" i="16"/>
  <c r="C95" i="16"/>
  <c r="J95" i="16"/>
  <c r="I95" i="16"/>
  <c r="H95" i="16"/>
  <c r="F96" i="16" l="1"/>
  <c r="B263" i="3"/>
  <c r="I268" i="16"/>
  <c r="L268" i="16"/>
  <c r="H268" i="16"/>
  <c r="F268" i="16"/>
  <c r="A268" i="16" s="1"/>
  <c r="J268" i="16"/>
  <c r="C268" i="16"/>
  <c r="O268" i="16"/>
  <c r="K268" i="16"/>
  <c r="E268" i="16"/>
  <c r="B241" i="2"/>
  <c r="E96" i="16"/>
  <c r="C96" i="16"/>
  <c r="H96" i="16"/>
  <c r="J96" i="16"/>
  <c r="I96" i="16"/>
  <c r="F97" i="16" l="1"/>
  <c r="B264" i="3"/>
  <c r="O269" i="16"/>
  <c r="J269" i="16"/>
  <c r="I269" i="16"/>
  <c r="H269" i="16"/>
  <c r="L269" i="16"/>
  <c r="F269" i="16"/>
  <c r="A269" i="16" s="1"/>
  <c r="K269" i="16"/>
  <c r="E269" i="16"/>
  <c r="C269" i="16"/>
  <c r="B242" i="2"/>
  <c r="E97" i="16"/>
  <c r="I97" i="16"/>
  <c r="H97" i="16"/>
  <c r="C97" i="16"/>
  <c r="J97" i="16"/>
  <c r="F98" i="16" l="1"/>
  <c r="B265" i="3"/>
  <c r="K270" i="16"/>
  <c r="O270" i="16"/>
  <c r="J270" i="16"/>
  <c r="I270" i="16"/>
  <c r="C270" i="16"/>
  <c r="F270" i="16"/>
  <c r="A270" i="16" s="1"/>
  <c r="L270" i="16"/>
  <c r="H270" i="16"/>
  <c r="E270" i="16"/>
  <c r="B243" i="2"/>
  <c r="C98" i="16"/>
  <c r="J98" i="16"/>
  <c r="E98" i="16"/>
  <c r="I98" i="16"/>
  <c r="H98" i="16"/>
  <c r="F99" i="16" l="1"/>
  <c r="B266" i="3"/>
  <c r="L271" i="16"/>
  <c r="H271" i="16"/>
  <c r="K271" i="16"/>
  <c r="J271" i="16"/>
  <c r="E271" i="16"/>
  <c r="I271" i="16"/>
  <c r="F271" i="16"/>
  <c r="A271" i="16" s="1"/>
  <c r="C271" i="16"/>
  <c r="O271" i="16"/>
  <c r="B244" i="2"/>
  <c r="E99" i="16"/>
  <c r="C99" i="16"/>
  <c r="J99" i="16"/>
  <c r="I99" i="16"/>
  <c r="H99" i="16"/>
  <c r="F100" i="16" l="1"/>
  <c r="B267" i="3"/>
  <c r="I272" i="16"/>
  <c r="L272" i="16"/>
  <c r="H272" i="16"/>
  <c r="K272" i="16"/>
  <c r="F272" i="16"/>
  <c r="A272" i="16" s="1"/>
  <c r="O272" i="16"/>
  <c r="J272" i="16"/>
  <c r="E272" i="16"/>
  <c r="C272" i="16"/>
  <c r="B245" i="2"/>
  <c r="E100" i="16"/>
  <c r="C100" i="16"/>
  <c r="H100" i="16"/>
  <c r="J100" i="16"/>
  <c r="I100" i="16"/>
  <c r="F101" i="16" l="1"/>
  <c r="B268" i="3"/>
  <c r="O273" i="16"/>
  <c r="J273" i="16"/>
  <c r="I273" i="16"/>
  <c r="L273" i="16"/>
  <c r="E273" i="16"/>
  <c r="C273" i="16"/>
  <c r="F273" i="16"/>
  <c r="A273" i="16" s="1"/>
  <c r="K273" i="16"/>
  <c r="H273" i="16"/>
  <c r="B246" i="2"/>
  <c r="E101" i="16"/>
  <c r="I101" i="16"/>
  <c r="C101" i="16"/>
  <c r="H101" i="16"/>
  <c r="J101" i="16"/>
  <c r="F102" i="16" l="1"/>
  <c r="B269" i="3"/>
  <c r="K274" i="16"/>
  <c r="O274" i="16"/>
  <c r="J274" i="16"/>
  <c r="C274" i="16"/>
  <c r="I274" i="16"/>
  <c r="H274" i="16"/>
  <c r="F274" i="16"/>
  <c r="A274" i="16" s="1"/>
  <c r="L274" i="16"/>
  <c r="E274" i="16"/>
  <c r="B247" i="2"/>
  <c r="C102" i="16"/>
  <c r="J102" i="16"/>
  <c r="I102" i="16"/>
  <c r="H102" i="16"/>
  <c r="E102" i="16"/>
  <c r="F103" i="16" l="1"/>
  <c r="B270" i="3"/>
  <c r="L275" i="16"/>
  <c r="H275" i="16"/>
  <c r="K275" i="16"/>
  <c r="O275" i="16"/>
  <c r="E275" i="16"/>
  <c r="N275" i="16"/>
  <c r="J275" i="16"/>
  <c r="I275" i="16"/>
  <c r="F275" i="16"/>
  <c r="A275" i="16" s="1"/>
  <c r="B248" i="2"/>
  <c r="F104" i="16" s="1"/>
  <c r="E103" i="16"/>
  <c r="C103" i="16"/>
  <c r="J103" i="16"/>
  <c r="I103" i="16"/>
  <c r="H103" i="16"/>
  <c r="B271" i="3" l="1"/>
  <c r="N276" i="16"/>
  <c r="I276" i="16"/>
  <c r="L276" i="16"/>
  <c r="H276" i="16"/>
  <c r="F276" i="16"/>
  <c r="A276" i="16" s="1"/>
  <c r="O276" i="16"/>
  <c r="E276" i="16"/>
  <c r="K276" i="16"/>
  <c r="J276" i="16"/>
  <c r="B249" i="2"/>
  <c r="F105" i="16" s="1"/>
  <c r="E104" i="16"/>
  <c r="C104" i="16"/>
  <c r="H104" i="16"/>
  <c r="J104" i="16"/>
  <c r="I104" i="16"/>
  <c r="B272" i="3" l="1"/>
  <c r="O277" i="16"/>
  <c r="J277" i="16"/>
  <c r="N277" i="16"/>
  <c r="I277" i="16"/>
  <c r="H277" i="16"/>
  <c r="K277" i="16"/>
  <c r="F277" i="16"/>
  <c r="A277" i="16" s="1"/>
  <c r="L277" i="16"/>
  <c r="E277" i="16"/>
  <c r="B250" i="2"/>
  <c r="F106" i="16" s="1"/>
  <c r="E105" i="16"/>
  <c r="I105" i="16"/>
  <c r="H105" i="16"/>
  <c r="C105" i="16"/>
  <c r="J105" i="16"/>
  <c r="B273" i="3" l="1"/>
  <c r="K278" i="16"/>
  <c r="O278" i="16"/>
  <c r="J278" i="16"/>
  <c r="I278" i="16"/>
  <c r="N278" i="16"/>
  <c r="F278" i="16"/>
  <c r="A278" i="16" s="1"/>
  <c r="L278" i="16"/>
  <c r="E278" i="16"/>
  <c r="H278" i="16"/>
  <c r="B251" i="2"/>
  <c r="F107" i="16" s="1"/>
  <c r="C106" i="16"/>
  <c r="J106" i="16"/>
  <c r="E106" i="16"/>
  <c r="I106" i="16"/>
  <c r="H106" i="16"/>
  <c r="B274" i="3" l="1"/>
  <c r="L279" i="16"/>
  <c r="H279" i="16"/>
  <c r="K279" i="16"/>
  <c r="J279" i="16"/>
  <c r="E279" i="16"/>
  <c r="O279" i="16"/>
  <c r="F279" i="16"/>
  <c r="A279" i="16" s="1"/>
  <c r="N279" i="16"/>
  <c r="I279" i="16"/>
  <c r="B252" i="2"/>
  <c r="F108" i="16" s="1"/>
  <c r="E107" i="16"/>
  <c r="C107" i="16"/>
  <c r="J107" i="16"/>
  <c r="I107" i="16"/>
  <c r="H107" i="16"/>
  <c r="B275" i="3" l="1"/>
  <c r="N280" i="16"/>
  <c r="I280" i="16"/>
  <c r="L280" i="16"/>
  <c r="H280" i="16"/>
  <c r="K280" i="16"/>
  <c r="F280" i="16"/>
  <c r="A280" i="16" s="1"/>
  <c r="J280" i="16"/>
  <c r="E280" i="16"/>
  <c r="O280" i="16"/>
  <c r="B253" i="2"/>
  <c r="F109" i="16" s="1"/>
  <c r="E108" i="16"/>
  <c r="C108" i="16"/>
  <c r="H108" i="16"/>
  <c r="J108" i="16"/>
  <c r="I108" i="16"/>
  <c r="B276" i="3" l="1"/>
  <c r="O281" i="16"/>
  <c r="J281" i="16"/>
  <c r="N281" i="16"/>
  <c r="I281" i="16"/>
  <c r="L281" i="16"/>
  <c r="K281" i="16"/>
  <c r="F281" i="16"/>
  <c r="A281" i="16" s="1"/>
  <c r="H281" i="16"/>
  <c r="E281" i="16"/>
  <c r="B254" i="2"/>
  <c r="F110" i="16" s="1"/>
  <c r="E109" i="16"/>
  <c r="I109" i="16"/>
  <c r="C109" i="16"/>
  <c r="H109" i="16"/>
  <c r="J109" i="16"/>
  <c r="B277" i="3" l="1"/>
  <c r="O282" i="16"/>
  <c r="N282" i="16"/>
  <c r="L282" i="16"/>
  <c r="K282" i="16"/>
  <c r="J282" i="16"/>
  <c r="H282" i="16"/>
  <c r="E282" i="16"/>
  <c r="I282" i="16"/>
  <c r="F282" i="16"/>
  <c r="A282" i="16" s="1"/>
  <c r="B255" i="2"/>
  <c r="F111" i="16" s="1"/>
  <c r="C110" i="16"/>
  <c r="J110" i="16"/>
  <c r="I110" i="16"/>
  <c r="H110" i="16"/>
  <c r="E110" i="16"/>
  <c r="B278" i="3" l="1"/>
  <c r="K283" i="16"/>
  <c r="O283" i="16"/>
  <c r="J283" i="16"/>
  <c r="N283" i="16"/>
  <c r="I283" i="16"/>
  <c r="L283" i="16"/>
  <c r="E283" i="16"/>
  <c r="F283" i="16"/>
  <c r="A283" i="16" s="1"/>
  <c r="H283" i="16"/>
  <c r="B256" i="2"/>
  <c r="F112" i="16" s="1"/>
  <c r="E111" i="16"/>
  <c r="C111" i="16"/>
  <c r="J111" i="16"/>
  <c r="I111" i="16"/>
  <c r="H111" i="16"/>
  <c r="B279" i="3" l="1"/>
  <c r="L284" i="16"/>
  <c r="H284" i="16"/>
  <c r="K284" i="16"/>
  <c r="O284" i="16"/>
  <c r="J284" i="16"/>
  <c r="N284" i="16"/>
  <c r="I284" i="16"/>
  <c r="F284" i="16"/>
  <c r="A284" i="16" s="1"/>
  <c r="E284" i="16"/>
  <c r="B257" i="2"/>
  <c r="F113" i="16" s="1"/>
  <c r="E112" i="16"/>
  <c r="C112" i="16"/>
  <c r="H112" i="16"/>
  <c r="J112" i="16"/>
  <c r="I112" i="16"/>
  <c r="B280" i="3" l="1"/>
  <c r="N285" i="16"/>
  <c r="I285" i="16"/>
  <c r="L285" i="16"/>
  <c r="H285" i="16"/>
  <c r="K285" i="16"/>
  <c r="O285" i="16"/>
  <c r="F285" i="16"/>
  <c r="A285" i="16" s="1"/>
  <c r="J285" i="16"/>
  <c r="E285" i="16"/>
  <c r="B258" i="2"/>
  <c r="F114" i="16" s="1"/>
  <c r="E113" i="16"/>
  <c r="I113" i="16"/>
  <c r="H113" i="16"/>
  <c r="C113" i="16"/>
  <c r="J113" i="16"/>
  <c r="B281" i="3" l="1"/>
  <c r="O286" i="16"/>
  <c r="J286" i="16"/>
  <c r="N286" i="16"/>
  <c r="I286" i="16"/>
  <c r="L286" i="16"/>
  <c r="H286" i="16"/>
  <c r="K286" i="16"/>
  <c r="F286" i="16"/>
  <c r="A286" i="16" s="1"/>
  <c r="E286" i="16"/>
  <c r="B259" i="2"/>
  <c r="F115" i="16" s="1"/>
  <c r="C114" i="16"/>
  <c r="J114" i="16"/>
  <c r="E114" i="16"/>
  <c r="I114" i="16"/>
  <c r="H114" i="16"/>
  <c r="B282" i="3" l="1"/>
  <c r="K287" i="16"/>
  <c r="O287" i="16"/>
  <c r="J287" i="16"/>
  <c r="N287" i="16"/>
  <c r="I287" i="16"/>
  <c r="H287" i="16"/>
  <c r="E287" i="16"/>
  <c r="F287" i="16"/>
  <c r="A287" i="16" s="1"/>
  <c r="L287" i="16"/>
  <c r="B260" i="2"/>
  <c r="E115" i="16"/>
  <c r="C115" i="16"/>
  <c r="J115" i="16"/>
  <c r="I115" i="16"/>
  <c r="H115" i="16"/>
  <c r="F116" i="16" l="1"/>
  <c r="F153" i="16"/>
  <c r="B283" i="3"/>
  <c r="L288" i="16"/>
  <c r="H288" i="16"/>
  <c r="K288" i="16"/>
  <c r="O288" i="16"/>
  <c r="J288" i="16"/>
  <c r="N288" i="16"/>
  <c r="I288" i="16"/>
  <c r="F288" i="16"/>
  <c r="A288" i="16" s="1"/>
  <c r="E288" i="16"/>
  <c r="B261" i="2"/>
  <c r="E116" i="16"/>
  <c r="C116" i="16"/>
  <c r="H116" i="16"/>
  <c r="J116" i="16"/>
  <c r="I116" i="16"/>
  <c r="I153" i="16"/>
  <c r="C153" i="16"/>
  <c r="H153" i="16"/>
  <c r="E153" i="16"/>
  <c r="J153" i="16"/>
  <c r="F117" i="16" l="1"/>
  <c r="F154" i="16"/>
  <c r="B284" i="3"/>
  <c r="N289" i="16"/>
  <c r="I289" i="16"/>
  <c r="L289" i="16"/>
  <c r="H289" i="16"/>
  <c r="K289" i="16"/>
  <c r="J289" i="16"/>
  <c r="E289" i="16"/>
  <c r="O289" i="16"/>
  <c r="F289" i="16"/>
  <c r="A289" i="16" s="1"/>
  <c r="B262" i="2"/>
  <c r="E117" i="16"/>
  <c r="I117" i="16"/>
  <c r="H117" i="16"/>
  <c r="C117" i="16"/>
  <c r="J117" i="16"/>
  <c r="H154" i="16"/>
  <c r="C154" i="16"/>
  <c r="E154" i="16"/>
  <c r="J154" i="16"/>
  <c r="I154" i="16"/>
  <c r="F118" i="16" l="1"/>
  <c r="F155" i="16"/>
  <c r="B285" i="3"/>
  <c r="O290" i="16"/>
  <c r="J290" i="16"/>
  <c r="N290" i="16"/>
  <c r="I290" i="16"/>
  <c r="L290" i="16"/>
  <c r="H290" i="16"/>
  <c r="K290" i="16"/>
  <c r="F290" i="16"/>
  <c r="A290" i="16" s="1"/>
  <c r="E290" i="16"/>
  <c r="B263" i="2"/>
  <c r="C118" i="16"/>
  <c r="J118" i="16"/>
  <c r="I118" i="16"/>
  <c r="H118" i="16"/>
  <c r="E118" i="16"/>
  <c r="I155" i="16"/>
  <c r="H155" i="16"/>
  <c r="J155" i="16"/>
  <c r="E155" i="16"/>
  <c r="C155" i="16"/>
  <c r="F119" i="16" l="1"/>
  <c r="F156" i="16"/>
  <c r="B286" i="3"/>
  <c r="K291" i="16"/>
  <c r="O291" i="16"/>
  <c r="J291" i="16"/>
  <c r="N291" i="16"/>
  <c r="I291" i="16"/>
  <c r="L291" i="16"/>
  <c r="H291" i="16"/>
  <c r="E291" i="16"/>
  <c r="F291" i="16"/>
  <c r="A291" i="16" s="1"/>
  <c r="B264" i="2"/>
  <c r="E119" i="16"/>
  <c r="C119" i="16"/>
  <c r="J119" i="16"/>
  <c r="I119" i="16"/>
  <c r="H119" i="16"/>
  <c r="C156" i="16"/>
  <c r="J156" i="16"/>
  <c r="E156" i="16"/>
  <c r="I156" i="16"/>
  <c r="H156" i="16"/>
  <c r="F120" i="16" l="1"/>
  <c r="F157" i="16"/>
  <c r="B287" i="3"/>
  <c r="L292" i="16"/>
  <c r="H292" i="16"/>
  <c r="K292" i="16"/>
  <c r="O292" i="16"/>
  <c r="J292" i="16"/>
  <c r="N292" i="16"/>
  <c r="F292" i="16"/>
  <c r="A292" i="16" s="1"/>
  <c r="I292" i="16"/>
  <c r="E292" i="16"/>
  <c r="B265" i="2"/>
  <c r="E120" i="16"/>
  <c r="C120" i="16"/>
  <c r="H120" i="16"/>
  <c r="J120" i="16"/>
  <c r="I120" i="16"/>
  <c r="I157" i="16"/>
  <c r="J157" i="16"/>
  <c r="E157" i="16"/>
  <c r="C157" i="16"/>
  <c r="H157" i="16"/>
  <c r="F121" i="16" l="1"/>
  <c r="F158" i="16"/>
  <c r="B288" i="3"/>
  <c r="N293" i="16"/>
  <c r="I293" i="16"/>
  <c r="L293" i="16"/>
  <c r="H293" i="16"/>
  <c r="K293" i="16"/>
  <c r="O293" i="16"/>
  <c r="J293" i="16"/>
  <c r="F293" i="16"/>
  <c r="A293" i="16" s="1"/>
  <c r="E293" i="16"/>
  <c r="B266" i="2"/>
  <c r="E121" i="16"/>
  <c r="I121" i="16"/>
  <c r="H121" i="16"/>
  <c r="C121" i="16"/>
  <c r="J121" i="16"/>
  <c r="H158" i="16"/>
  <c r="E158" i="16"/>
  <c r="C158" i="16"/>
  <c r="I158" i="16"/>
  <c r="J158" i="16"/>
  <c r="F122" i="16" l="1"/>
  <c r="F159" i="16"/>
  <c r="B289" i="3"/>
  <c r="O294" i="16"/>
  <c r="J294" i="16"/>
  <c r="N294" i="16"/>
  <c r="I294" i="16"/>
  <c r="L294" i="16"/>
  <c r="H294" i="16"/>
  <c r="F294" i="16"/>
  <c r="A294" i="16" s="1"/>
  <c r="E294" i="16"/>
  <c r="K294" i="16"/>
  <c r="B267" i="2"/>
  <c r="C122" i="16"/>
  <c r="J122" i="16"/>
  <c r="E122" i="16"/>
  <c r="I122" i="16"/>
  <c r="H122" i="16"/>
  <c r="H159" i="16"/>
  <c r="E159" i="16"/>
  <c r="I159" i="16"/>
  <c r="J159" i="16"/>
  <c r="C159" i="16"/>
  <c r="F123" i="16" l="1"/>
  <c r="F160" i="16"/>
  <c r="B290" i="3"/>
  <c r="K295" i="16"/>
  <c r="O295" i="16"/>
  <c r="J295" i="16"/>
  <c r="N295" i="16"/>
  <c r="I295" i="16"/>
  <c r="L295" i="16"/>
  <c r="E295" i="16"/>
  <c r="H295" i="16"/>
  <c r="F295" i="16"/>
  <c r="A295" i="16" s="1"/>
  <c r="B268" i="2"/>
  <c r="E123" i="16"/>
  <c r="C123" i="16"/>
  <c r="J123" i="16"/>
  <c r="I123" i="16"/>
  <c r="H123" i="16"/>
  <c r="C160" i="16"/>
  <c r="I160" i="16"/>
  <c r="H160" i="16"/>
  <c r="E160" i="16"/>
  <c r="J160" i="16"/>
  <c r="F124" i="16" l="1"/>
  <c r="F161" i="16"/>
  <c r="B291" i="3"/>
  <c r="L296" i="16"/>
  <c r="H296" i="16"/>
  <c r="K296" i="16"/>
  <c r="O296" i="16"/>
  <c r="J296" i="16"/>
  <c r="I296" i="16"/>
  <c r="F296" i="16"/>
  <c r="A296" i="16" s="1"/>
  <c r="E296" i="16"/>
  <c r="N296" i="16"/>
  <c r="B269" i="2"/>
  <c r="E124" i="16"/>
  <c r="C124" i="16"/>
  <c r="H124" i="16"/>
  <c r="J124" i="16"/>
  <c r="I124" i="16"/>
  <c r="I161" i="16"/>
  <c r="C161" i="16"/>
  <c r="H161" i="16"/>
  <c r="J161" i="16"/>
  <c r="E161" i="16"/>
  <c r="F125" i="16" l="1"/>
  <c r="B292" i="3"/>
  <c r="N297" i="16"/>
  <c r="I297" i="16"/>
  <c r="L297" i="16"/>
  <c r="H297" i="16"/>
  <c r="K297" i="16"/>
  <c r="O297" i="16"/>
  <c r="J297" i="16"/>
  <c r="F297" i="16"/>
  <c r="A297" i="16" s="1"/>
  <c r="E297" i="16"/>
  <c r="B270" i="2"/>
  <c r="E125" i="16"/>
  <c r="I125" i="16"/>
  <c r="C125" i="16"/>
  <c r="H125" i="16"/>
  <c r="J125" i="16"/>
  <c r="F126" i="16" l="1"/>
  <c r="B293" i="3"/>
  <c r="O298" i="16"/>
  <c r="J298" i="16"/>
  <c r="N298" i="16"/>
  <c r="I298" i="16"/>
  <c r="L298" i="16"/>
  <c r="H298" i="16"/>
  <c r="K298" i="16"/>
  <c r="E298" i="16"/>
  <c r="F298" i="16"/>
  <c r="A298" i="16" s="1"/>
  <c r="B271" i="2"/>
  <c r="C126" i="16"/>
  <c r="J126" i="16"/>
  <c r="I126" i="16"/>
  <c r="H126" i="16"/>
  <c r="E126" i="16"/>
  <c r="F127" i="16" l="1"/>
  <c r="B294" i="3"/>
  <c r="K299" i="16"/>
  <c r="O299" i="16"/>
  <c r="J299" i="16"/>
  <c r="N299" i="16"/>
  <c r="I299" i="16"/>
  <c r="E299" i="16"/>
  <c r="H299" i="16"/>
  <c r="F299" i="16"/>
  <c r="A299" i="16" s="1"/>
  <c r="L299" i="16"/>
  <c r="B272" i="2"/>
  <c r="E127" i="16"/>
  <c r="C127" i="16"/>
  <c r="J127" i="16"/>
  <c r="I127" i="16"/>
  <c r="H127" i="16"/>
  <c r="F128" i="16" l="1"/>
  <c r="B295" i="3"/>
  <c r="L300" i="16"/>
  <c r="H300" i="16"/>
  <c r="K300" i="16"/>
  <c r="O300" i="16"/>
  <c r="J300" i="16"/>
  <c r="N300" i="16"/>
  <c r="I300" i="16"/>
  <c r="F300" i="16"/>
  <c r="A300" i="16" s="1"/>
  <c r="E300" i="16"/>
  <c r="B273" i="2"/>
  <c r="E128" i="16"/>
  <c r="C128" i="16"/>
  <c r="H128" i="16"/>
  <c r="J128" i="16"/>
  <c r="I128" i="16"/>
  <c r="F129" i="16" l="1"/>
  <c r="B296" i="3"/>
  <c r="N301" i="16"/>
  <c r="I301" i="16"/>
  <c r="L301" i="16"/>
  <c r="H301" i="16"/>
  <c r="K301" i="16"/>
  <c r="O301" i="16"/>
  <c r="F301" i="16"/>
  <c r="A301" i="16" s="1"/>
  <c r="E301" i="16"/>
  <c r="J301" i="16"/>
  <c r="B274" i="2"/>
  <c r="E129" i="16"/>
  <c r="I129" i="16"/>
  <c r="H129" i="16"/>
  <c r="C129" i="16"/>
  <c r="J129" i="16"/>
  <c r="F130" i="16" l="1"/>
  <c r="B297" i="3"/>
  <c r="O302" i="16"/>
  <c r="J302" i="16"/>
  <c r="N302" i="16"/>
  <c r="I302" i="16"/>
  <c r="L302" i="16"/>
  <c r="H302" i="16"/>
  <c r="K302" i="16"/>
  <c r="F302" i="16"/>
  <c r="A302" i="16" s="1"/>
  <c r="E302" i="16"/>
  <c r="B275" i="2"/>
  <c r="C130" i="16"/>
  <c r="J130" i="16"/>
  <c r="E130" i="16"/>
  <c r="I130" i="16"/>
  <c r="H130" i="16"/>
  <c r="F131" i="16" l="1"/>
  <c r="B298" i="3"/>
  <c r="K303" i="16"/>
  <c r="O303" i="16"/>
  <c r="J303" i="16"/>
  <c r="N303" i="16"/>
  <c r="I303" i="16"/>
  <c r="H303" i="16"/>
  <c r="E303" i="16"/>
  <c r="F303" i="16"/>
  <c r="A303" i="16" s="1"/>
  <c r="L303" i="16"/>
  <c r="B276" i="2"/>
  <c r="E131" i="16"/>
  <c r="C131" i="16"/>
  <c r="J131" i="16"/>
  <c r="I131" i="16"/>
  <c r="H131" i="16"/>
  <c r="F132" i="16" l="1"/>
  <c r="B299" i="3"/>
  <c r="L304" i="16"/>
  <c r="H304" i="16"/>
  <c r="K304" i="16"/>
  <c r="O304" i="16"/>
  <c r="J304" i="16"/>
  <c r="N304" i="16"/>
  <c r="F304" i="16"/>
  <c r="A304" i="16" s="1"/>
  <c r="I304" i="16"/>
  <c r="E304" i="16"/>
  <c r="B277" i="2"/>
  <c r="E132" i="16"/>
  <c r="C132" i="16"/>
  <c r="H132" i="16"/>
  <c r="J132" i="16"/>
  <c r="I132" i="16"/>
  <c r="F133" i="16" l="1"/>
  <c r="B300" i="3"/>
  <c r="N305" i="16"/>
  <c r="I305" i="16"/>
  <c r="L305" i="16"/>
  <c r="H305" i="16"/>
  <c r="K305" i="16"/>
  <c r="J305" i="16"/>
  <c r="E305" i="16"/>
  <c r="O305" i="16"/>
  <c r="F305" i="16"/>
  <c r="A305" i="16" s="1"/>
  <c r="B278" i="2"/>
  <c r="E133" i="16"/>
  <c r="I133" i="16"/>
  <c r="C133" i="16"/>
  <c r="H133" i="16"/>
  <c r="J133" i="16"/>
  <c r="F134" i="16" l="1"/>
  <c r="B301" i="3"/>
  <c r="O306" i="16"/>
  <c r="J306" i="16"/>
  <c r="N306" i="16"/>
  <c r="I306" i="16"/>
  <c r="L306" i="16"/>
  <c r="H306" i="16"/>
  <c r="K306" i="16"/>
  <c r="F306" i="16"/>
  <c r="A306" i="16" s="1"/>
  <c r="E306" i="16"/>
  <c r="B279" i="2"/>
  <c r="C134" i="16"/>
  <c r="J134" i="16"/>
  <c r="I134" i="16"/>
  <c r="H134" i="16"/>
  <c r="E134" i="16"/>
  <c r="F135" i="16" l="1"/>
  <c r="B302" i="3"/>
  <c r="K307" i="16"/>
  <c r="O307" i="16"/>
  <c r="J307" i="16"/>
  <c r="N307" i="16"/>
  <c r="I307" i="16"/>
  <c r="L307" i="16"/>
  <c r="H307" i="16"/>
  <c r="E307" i="16"/>
  <c r="F307" i="16"/>
  <c r="A307" i="16" s="1"/>
  <c r="B280" i="2"/>
  <c r="E135" i="16"/>
  <c r="C135" i="16"/>
  <c r="J135" i="16"/>
  <c r="I135" i="16"/>
  <c r="H135" i="16"/>
  <c r="F136" i="16" l="1"/>
  <c r="B303" i="3"/>
  <c r="L308" i="16"/>
  <c r="H308" i="16"/>
  <c r="K308" i="16"/>
  <c r="O308" i="16"/>
  <c r="J308" i="16"/>
  <c r="F308" i="16"/>
  <c r="A308" i="16" s="1"/>
  <c r="N308" i="16"/>
  <c r="E308" i="16"/>
  <c r="I308" i="16"/>
  <c r="B281" i="2"/>
  <c r="E136" i="16"/>
  <c r="C136" i="16"/>
  <c r="H136" i="16"/>
  <c r="J136" i="16"/>
  <c r="I136" i="16"/>
  <c r="F137" i="16" l="1"/>
  <c r="B304" i="3"/>
  <c r="N309" i="16"/>
  <c r="I309" i="16"/>
  <c r="L309" i="16"/>
  <c r="H309" i="16"/>
  <c r="K309" i="16"/>
  <c r="O309" i="16"/>
  <c r="J309" i="16"/>
  <c r="F309" i="16"/>
  <c r="A309" i="16" s="1"/>
  <c r="E309" i="16"/>
  <c r="B282" i="2"/>
  <c r="E137" i="16"/>
  <c r="I137" i="16"/>
  <c r="H137" i="16"/>
  <c r="C137" i="16"/>
  <c r="J137" i="16"/>
  <c r="F138" i="16" l="1"/>
  <c r="B305" i="3"/>
  <c r="O310" i="16"/>
  <c r="J310" i="16"/>
  <c r="N310" i="16"/>
  <c r="I310" i="16"/>
  <c r="L310" i="16"/>
  <c r="H310" i="16"/>
  <c r="K310" i="16"/>
  <c r="F310" i="16"/>
  <c r="A310" i="16" s="1"/>
  <c r="E310" i="16"/>
  <c r="B283" i="2"/>
  <c r="C138" i="16"/>
  <c r="J138" i="16"/>
  <c r="E138" i="16"/>
  <c r="I138" i="16"/>
  <c r="H138" i="16"/>
  <c r="F139" i="16" l="1"/>
  <c r="B306" i="3"/>
  <c r="K311" i="16"/>
  <c r="O311" i="16"/>
  <c r="J311" i="16"/>
  <c r="N311" i="16"/>
  <c r="I311" i="16"/>
  <c r="L311" i="16"/>
  <c r="H311" i="16"/>
  <c r="E311" i="16"/>
  <c r="F311" i="16"/>
  <c r="A311" i="16" s="1"/>
  <c r="B284" i="2"/>
  <c r="F140" i="16" s="1"/>
  <c r="E139" i="16"/>
  <c r="C139" i="16"/>
  <c r="J139" i="16"/>
  <c r="I139" i="16"/>
  <c r="H139" i="16"/>
  <c r="B307" i="3" l="1"/>
  <c r="L312" i="16"/>
  <c r="H312" i="16"/>
  <c r="K312" i="16"/>
  <c r="O312" i="16"/>
  <c r="J312" i="16"/>
  <c r="I312" i="16"/>
  <c r="F312" i="16"/>
  <c r="A312" i="16" s="1"/>
  <c r="E312" i="16"/>
  <c r="N312" i="16"/>
  <c r="B285" i="2"/>
  <c r="F141" i="16" s="1"/>
  <c r="E140" i="16"/>
  <c r="C140" i="16"/>
  <c r="H140" i="16"/>
  <c r="J140" i="16"/>
  <c r="I140" i="16"/>
  <c r="B308" i="3" l="1"/>
  <c r="N313" i="16"/>
  <c r="I313" i="16"/>
  <c r="L313" i="16"/>
  <c r="H313" i="16"/>
  <c r="K313" i="16"/>
  <c r="O313" i="16"/>
  <c r="F313" i="16"/>
  <c r="A313" i="16" s="1"/>
  <c r="J313" i="16"/>
  <c r="E313" i="16"/>
  <c r="B286" i="2"/>
  <c r="F142" i="16" s="1"/>
  <c r="E141" i="16"/>
  <c r="I141" i="16"/>
  <c r="C141" i="16"/>
  <c r="H141" i="16"/>
  <c r="J141" i="16"/>
  <c r="B309" i="3" l="1"/>
  <c r="O314" i="16"/>
  <c r="J314" i="16"/>
  <c r="N314" i="16"/>
  <c r="I314" i="16"/>
  <c r="L314" i="16"/>
  <c r="H314" i="16"/>
  <c r="K314" i="16"/>
  <c r="E314" i="16"/>
  <c r="F314" i="16"/>
  <c r="A314" i="16" s="1"/>
  <c r="B287" i="2"/>
  <c r="C142" i="16"/>
  <c r="J142" i="16"/>
  <c r="I142" i="16"/>
  <c r="H142" i="16"/>
  <c r="E142" i="16"/>
  <c r="F143" i="16" l="1"/>
  <c r="F162" i="16"/>
  <c r="B310" i="3"/>
  <c r="K315" i="16"/>
  <c r="O315" i="16"/>
  <c r="J315" i="16"/>
  <c r="N315" i="16"/>
  <c r="I315" i="16"/>
  <c r="L315" i="16"/>
  <c r="E315" i="16"/>
  <c r="H315" i="16"/>
  <c r="F315" i="16"/>
  <c r="A315" i="16" s="1"/>
  <c r="B288" i="2"/>
  <c r="E143" i="16"/>
  <c r="C143" i="16"/>
  <c r="J143" i="16"/>
  <c r="I143" i="16"/>
  <c r="H143" i="16"/>
  <c r="C162" i="16"/>
  <c r="H162" i="16"/>
  <c r="E162" i="16"/>
  <c r="J162" i="16"/>
  <c r="I162" i="16"/>
  <c r="F144" i="16" l="1"/>
  <c r="F163" i="16"/>
  <c r="B311" i="3"/>
  <c r="L316" i="16"/>
  <c r="H316" i="16"/>
  <c r="K316" i="16"/>
  <c r="O316" i="16"/>
  <c r="J316" i="16"/>
  <c r="N316" i="16"/>
  <c r="I316" i="16"/>
  <c r="F316" i="16"/>
  <c r="A316" i="16" s="1"/>
  <c r="E316" i="16"/>
  <c r="B289" i="2"/>
  <c r="E144" i="16"/>
  <c r="C144" i="16"/>
  <c r="H144" i="16"/>
  <c r="J144" i="16"/>
  <c r="I144" i="16"/>
  <c r="H163" i="16"/>
  <c r="J163" i="16"/>
  <c r="C163" i="16"/>
  <c r="E163" i="16"/>
  <c r="I163" i="16"/>
  <c r="F145" i="16" l="1"/>
  <c r="F164" i="16"/>
  <c r="B312" i="3"/>
  <c r="N317" i="16"/>
  <c r="I317" i="16"/>
  <c r="L317" i="16"/>
  <c r="H317" i="16"/>
  <c r="K317" i="16"/>
  <c r="J317" i="16"/>
  <c r="F317" i="16"/>
  <c r="A317" i="16" s="1"/>
  <c r="E317" i="16"/>
  <c r="O317" i="16"/>
  <c r="B290" i="2"/>
  <c r="E145" i="16"/>
  <c r="I145" i="16"/>
  <c r="H145" i="16"/>
  <c r="C145" i="16"/>
  <c r="J145" i="16"/>
  <c r="J164" i="16"/>
  <c r="E164" i="16"/>
  <c r="C164" i="16"/>
  <c r="I164" i="16"/>
  <c r="H164" i="16"/>
  <c r="F146" i="16" l="1"/>
  <c r="F165" i="16"/>
  <c r="B313" i="3"/>
  <c r="O318" i="16"/>
  <c r="J318" i="16"/>
  <c r="N318" i="16"/>
  <c r="I318" i="16"/>
  <c r="L318" i="16"/>
  <c r="H318" i="16"/>
  <c r="K318" i="16"/>
  <c r="F318" i="16"/>
  <c r="A318" i="16" s="1"/>
  <c r="E318" i="16"/>
  <c r="B291" i="2"/>
  <c r="C146" i="16"/>
  <c r="J146" i="16"/>
  <c r="E146" i="16"/>
  <c r="I146" i="16"/>
  <c r="H146" i="16"/>
  <c r="C165" i="16"/>
  <c r="I165" i="16"/>
  <c r="E165" i="16"/>
  <c r="J165" i="16"/>
  <c r="H165" i="16"/>
  <c r="F147" i="16" l="1"/>
  <c r="F166" i="16"/>
  <c r="B314" i="3"/>
  <c r="K319" i="16"/>
  <c r="O319" i="16"/>
  <c r="J319" i="16"/>
  <c r="N319" i="16"/>
  <c r="I319" i="16"/>
  <c r="H319" i="16"/>
  <c r="E319" i="16"/>
  <c r="F319" i="16"/>
  <c r="A319" i="16" s="1"/>
  <c r="L319" i="16"/>
  <c r="B292" i="2"/>
  <c r="E147" i="16"/>
  <c r="C147" i="16"/>
  <c r="J147" i="16"/>
  <c r="I147" i="16"/>
  <c r="H147" i="16"/>
  <c r="C166" i="16"/>
  <c r="E166" i="16"/>
  <c r="H166" i="16"/>
  <c r="I166" i="16"/>
  <c r="J166" i="16"/>
  <c r="F148" i="16" l="1"/>
  <c r="F167" i="16"/>
  <c r="F172" i="16"/>
  <c r="B315" i="3"/>
  <c r="L320" i="16"/>
  <c r="H320" i="16"/>
  <c r="K320" i="16"/>
  <c r="O320" i="16"/>
  <c r="J320" i="16"/>
  <c r="N320" i="16"/>
  <c r="I320" i="16"/>
  <c r="F320" i="16"/>
  <c r="A320" i="16" s="1"/>
  <c r="E320" i="16"/>
  <c r="B293" i="2"/>
  <c r="E148" i="16"/>
  <c r="C148" i="16"/>
  <c r="H148" i="16"/>
  <c r="J148" i="16"/>
  <c r="I148" i="16"/>
  <c r="J167" i="16"/>
  <c r="H167" i="16"/>
  <c r="I167" i="16"/>
  <c r="C167" i="16"/>
  <c r="E167" i="16"/>
  <c r="J172" i="16"/>
  <c r="E172" i="16"/>
  <c r="I172" i="16"/>
  <c r="C172" i="16"/>
  <c r="H172" i="16"/>
  <c r="F149" i="16" l="1"/>
  <c r="F168" i="16"/>
  <c r="F173" i="16"/>
  <c r="B316" i="3"/>
  <c r="N321" i="16"/>
  <c r="I321" i="16"/>
  <c r="L321" i="16"/>
  <c r="H321" i="16"/>
  <c r="K321" i="16"/>
  <c r="J321" i="16"/>
  <c r="E321" i="16"/>
  <c r="O321" i="16"/>
  <c r="F321" i="16"/>
  <c r="A321" i="16" s="1"/>
  <c r="B294" i="2"/>
  <c r="E149" i="16"/>
  <c r="I149" i="16"/>
  <c r="C149" i="16"/>
  <c r="H149" i="16"/>
  <c r="J149" i="16"/>
  <c r="H168" i="16"/>
  <c r="E168" i="16"/>
  <c r="C168" i="16"/>
  <c r="J168" i="16"/>
  <c r="I168" i="16"/>
  <c r="H173" i="16"/>
  <c r="C173" i="16"/>
  <c r="E173" i="16"/>
  <c r="I173" i="16"/>
  <c r="J173" i="16"/>
  <c r="F150" i="16" l="1"/>
  <c r="F169" i="16"/>
  <c r="F174" i="16"/>
  <c r="B317" i="3"/>
  <c r="O322" i="16"/>
  <c r="J322" i="16"/>
  <c r="N322" i="16"/>
  <c r="I322" i="16"/>
  <c r="L322" i="16"/>
  <c r="H322" i="16"/>
  <c r="K322" i="16"/>
  <c r="F322" i="16"/>
  <c r="A322" i="16" s="1"/>
  <c r="E322" i="16"/>
  <c r="B295" i="2"/>
  <c r="C150" i="16"/>
  <c r="J150" i="16"/>
  <c r="I150" i="16"/>
  <c r="H150" i="16"/>
  <c r="E150" i="16"/>
  <c r="E169" i="16"/>
  <c r="I169" i="16"/>
  <c r="H169" i="16"/>
  <c r="J169" i="16"/>
  <c r="C169" i="16"/>
  <c r="E174" i="16"/>
  <c r="H174" i="16"/>
  <c r="I174" i="16"/>
  <c r="J174" i="16"/>
  <c r="C174" i="16"/>
  <c r="F151" i="16" l="1"/>
  <c r="F170" i="16"/>
  <c r="F175" i="16"/>
  <c r="B318" i="3"/>
  <c r="K323" i="16"/>
  <c r="O323" i="16"/>
  <c r="J323" i="16"/>
  <c r="N323" i="16"/>
  <c r="I323" i="16"/>
  <c r="L323" i="16"/>
  <c r="H323" i="16"/>
  <c r="E323" i="16"/>
  <c r="F323" i="16"/>
  <c r="A323" i="16" s="1"/>
  <c r="B296" i="2"/>
  <c r="E151" i="16"/>
  <c r="C151" i="16"/>
  <c r="J151" i="16"/>
  <c r="I151" i="16"/>
  <c r="H151" i="16"/>
  <c r="I170" i="16"/>
  <c r="H170" i="16"/>
  <c r="J170" i="16"/>
  <c r="C170" i="16"/>
  <c r="E170" i="16"/>
  <c r="J175" i="16"/>
  <c r="I175" i="16"/>
  <c r="H175" i="16"/>
  <c r="C175" i="16"/>
  <c r="E175" i="16"/>
  <c r="F152" i="16" l="1"/>
  <c r="F171" i="16"/>
  <c r="F176" i="16"/>
  <c r="B319" i="3"/>
  <c r="L324" i="16"/>
  <c r="H324" i="16"/>
  <c r="K324" i="16"/>
  <c r="O324" i="16"/>
  <c r="J324" i="16"/>
  <c r="N324" i="16"/>
  <c r="F324" i="16"/>
  <c r="A324" i="16" s="1"/>
  <c r="E324" i="16"/>
  <c r="I324" i="16"/>
  <c r="E152" i="16"/>
  <c r="C152" i="16"/>
  <c r="H152" i="16"/>
  <c r="J152" i="16"/>
  <c r="I152" i="16"/>
  <c r="H171" i="16"/>
  <c r="J171" i="16"/>
  <c r="C171" i="16"/>
  <c r="I171" i="16"/>
  <c r="E171" i="16"/>
  <c r="E176" i="16"/>
  <c r="H176" i="16"/>
  <c r="C176" i="16"/>
  <c r="J176" i="16"/>
  <c r="I176" i="16"/>
  <c r="B320" i="3" l="1"/>
  <c r="N325" i="16"/>
  <c r="I325" i="16"/>
  <c r="L325" i="16"/>
  <c r="H325" i="16"/>
  <c r="K325" i="16"/>
  <c r="O325" i="16"/>
  <c r="J325" i="16"/>
  <c r="F325" i="16"/>
  <c r="A325" i="16" s="1"/>
  <c r="E325" i="16"/>
  <c r="B321" i="3" l="1"/>
  <c r="O326" i="16"/>
  <c r="J326" i="16"/>
  <c r="N326" i="16"/>
  <c r="I326" i="16"/>
  <c r="L326" i="16"/>
  <c r="H326" i="16"/>
  <c r="F326" i="16"/>
  <c r="A326" i="16" s="1"/>
  <c r="E326" i="16"/>
  <c r="K326" i="16"/>
  <c r="B322" i="3" l="1"/>
  <c r="K327" i="16"/>
  <c r="O327" i="16"/>
  <c r="J327" i="16"/>
  <c r="N327" i="16"/>
  <c r="I327" i="16"/>
  <c r="L327" i="16"/>
  <c r="E327" i="16"/>
  <c r="H327" i="16"/>
  <c r="F327" i="16"/>
  <c r="A327" i="16" s="1"/>
  <c r="B323" i="3" l="1"/>
  <c r="L328" i="16"/>
  <c r="H328" i="16"/>
  <c r="K328" i="16"/>
  <c r="O328" i="16"/>
  <c r="J328" i="16"/>
  <c r="I328" i="16"/>
  <c r="F328" i="16"/>
  <c r="A328" i="16" s="1"/>
  <c r="N328" i="16"/>
  <c r="E328" i="16"/>
  <c r="B324" i="3" l="1"/>
  <c r="N329" i="16"/>
  <c r="I329" i="16"/>
  <c r="L329" i="16"/>
  <c r="H329" i="16"/>
  <c r="K329" i="16"/>
  <c r="O329" i="16"/>
  <c r="J329" i="16"/>
  <c r="F329" i="16"/>
  <c r="A329" i="16" s="1"/>
  <c r="E329" i="16"/>
  <c r="B325" i="3" l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O330" i="16"/>
  <c r="J330" i="16"/>
  <c r="N330" i="16"/>
  <c r="I330" i="16"/>
  <c r="L330" i="16"/>
  <c r="H330" i="16"/>
  <c r="K330" i="16"/>
  <c r="E330" i="16"/>
  <c r="F330" i="16"/>
  <c r="A330" i="16" s="1"/>
  <c r="A2" i="16" s="1"/>
  <c r="C4" i="16" l="1"/>
  <c r="R3" i="14"/>
  <c r="S3" i="14"/>
  <c r="T3" i="14" s="1"/>
  <c r="P3" i="14" s="1"/>
  <c r="A5" i="14"/>
  <c r="G5" i="14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1" i="14" s="1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Q5" i="14"/>
  <c r="T5" i="14"/>
  <c r="A6" i="14"/>
  <c r="H6" i="14"/>
  <c r="Q6" i="14"/>
  <c r="T6" i="14"/>
  <c r="P6" i="14" s="1"/>
  <c r="V6" i="14"/>
  <c r="A7" i="14"/>
  <c r="H7" i="14"/>
  <c r="Q7" i="14"/>
  <c r="T7" i="14"/>
  <c r="P7" i="14" s="1"/>
  <c r="A8" i="14"/>
  <c r="H8" i="14"/>
  <c r="Q8" i="14"/>
  <c r="T8" i="14"/>
  <c r="A9" i="14"/>
  <c r="H9" i="14"/>
  <c r="Q9" i="14"/>
  <c r="T9" i="14"/>
  <c r="A10" i="14"/>
  <c r="H10" i="14"/>
  <c r="Q10" i="14"/>
  <c r="T10" i="14"/>
  <c r="A11" i="14"/>
  <c r="H11" i="14"/>
  <c r="Q11" i="14"/>
  <c r="T11" i="14"/>
  <c r="A12" i="14"/>
  <c r="H12" i="14"/>
  <c r="Q12" i="14"/>
  <c r="T12" i="14"/>
  <c r="A13" i="14"/>
  <c r="H13" i="14"/>
  <c r="Q13" i="14"/>
  <c r="T13" i="14"/>
  <c r="A14" i="14"/>
  <c r="H14" i="14"/>
  <c r="Q14" i="14"/>
  <c r="T14" i="14"/>
  <c r="A15" i="14"/>
  <c r="H15" i="14"/>
  <c r="Q15" i="14"/>
  <c r="T15" i="14"/>
  <c r="A16" i="14"/>
  <c r="H16" i="14"/>
  <c r="Q16" i="14"/>
  <c r="T16" i="14"/>
  <c r="A17" i="14"/>
  <c r="H17" i="14"/>
  <c r="Q17" i="14"/>
  <c r="T17" i="14"/>
  <c r="A18" i="14"/>
  <c r="H18" i="14"/>
  <c r="Q18" i="14"/>
  <c r="T18" i="14"/>
  <c r="A19" i="14"/>
  <c r="H19" i="14"/>
  <c r="Q19" i="14"/>
  <c r="T19" i="14"/>
  <c r="A20" i="14"/>
  <c r="H20" i="14"/>
  <c r="Q20" i="14"/>
  <c r="T20" i="14"/>
  <c r="A21" i="14"/>
  <c r="H21" i="14"/>
  <c r="Q21" i="14"/>
  <c r="T21" i="14"/>
  <c r="A22" i="14"/>
  <c r="H22" i="14"/>
  <c r="Q22" i="14"/>
  <c r="T22" i="14"/>
  <c r="A23" i="14"/>
  <c r="H23" i="14"/>
  <c r="Q23" i="14"/>
  <c r="T23" i="14"/>
  <c r="A24" i="14"/>
  <c r="H24" i="14"/>
  <c r="Q24" i="14"/>
  <c r="T24" i="14"/>
  <c r="A25" i="14"/>
  <c r="H25" i="14"/>
  <c r="Q25" i="14"/>
  <c r="T25" i="14"/>
  <c r="A26" i="14"/>
  <c r="H26" i="14"/>
  <c r="Q26" i="14"/>
  <c r="T26" i="14"/>
  <c r="A27" i="14"/>
  <c r="H27" i="14"/>
  <c r="Q27" i="14"/>
  <c r="T27" i="14"/>
  <c r="A28" i="14"/>
  <c r="H28" i="14"/>
  <c r="Q28" i="14"/>
  <c r="T28" i="14"/>
  <c r="A29" i="14"/>
  <c r="H29" i="14"/>
  <c r="Q29" i="14"/>
  <c r="T29" i="14"/>
  <c r="A30" i="14"/>
  <c r="H30" i="14"/>
  <c r="Q30" i="14"/>
  <c r="T30" i="14"/>
  <c r="A31" i="14"/>
  <c r="H31" i="14"/>
  <c r="Q31" i="14"/>
  <c r="T31" i="14"/>
  <c r="A32" i="14"/>
  <c r="H32" i="14"/>
  <c r="Q32" i="14"/>
  <c r="T32" i="14"/>
  <c r="A33" i="14"/>
  <c r="H33" i="14"/>
  <c r="Q33" i="14"/>
  <c r="T33" i="14"/>
  <c r="A34" i="14"/>
  <c r="H34" i="14"/>
  <c r="Q34" i="14"/>
  <c r="T34" i="14"/>
  <c r="A35" i="14"/>
  <c r="H35" i="14"/>
  <c r="Q35" i="14"/>
  <c r="T35" i="14"/>
  <c r="A36" i="14"/>
  <c r="H36" i="14"/>
  <c r="Q36" i="14"/>
  <c r="T36" i="14"/>
  <c r="A37" i="14"/>
  <c r="H37" i="14"/>
  <c r="Q37" i="14"/>
  <c r="T37" i="14"/>
  <c r="A38" i="14"/>
  <c r="H38" i="14"/>
  <c r="Q38" i="14"/>
  <c r="T38" i="14"/>
  <c r="A39" i="14"/>
  <c r="Q39" i="14"/>
  <c r="T39" i="14"/>
  <c r="A40" i="14"/>
  <c r="Q40" i="14"/>
  <c r="T40" i="14"/>
  <c r="A41" i="14"/>
  <c r="H41" i="14"/>
  <c r="Q41" i="14"/>
  <c r="T41" i="14"/>
  <c r="A42" i="14"/>
  <c r="H42" i="14"/>
  <c r="Q42" i="14"/>
  <c r="T42" i="14"/>
  <c r="A43" i="14"/>
  <c r="H43" i="14"/>
  <c r="Q43" i="14"/>
  <c r="T43" i="14"/>
  <c r="A44" i="14"/>
  <c r="H44" i="14"/>
  <c r="Q44" i="14"/>
  <c r="T44" i="14"/>
  <c r="A45" i="14"/>
  <c r="H45" i="14"/>
  <c r="Q45" i="14"/>
  <c r="T45" i="14"/>
  <c r="A46" i="14"/>
  <c r="H46" i="14"/>
  <c r="Q46" i="14"/>
  <c r="T46" i="14"/>
  <c r="A47" i="14"/>
  <c r="H47" i="14"/>
  <c r="Q47" i="14"/>
  <c r="T47" i="14"/>
  <c r="A48" i="14"/>
  <c r="H48" i="14"/>
  <c r="Q48" i="14"/>
  <c r="T48" i="14"/>
  <c r="A49" i="14"/>
  <c r="H49" i="14"/>
  <c r="Q49" i="14"/>
  <c r="T49" i="14"/>
  <c r="A50" i="14"/>
  <c r="H50" i="14"/>
  <c r="Q50" i="14"/>
  <c r="T50" i="14"/>
  <c r="A51" i="14"/>
  <c r="H51" i="14"/>
  <c r="Q51" i="14"/>
  <c r="T51" i="14"/>
  <c r="A52" i="14"/>
  <c r="H52" i="14"/>
  <c r="Q52" i="14"/>
  <c r="T52" i="14"/>
  <c r="A53" i="14"/>
  <c r="H53" i="14"/>
  <c r="Q53" i="14"/>
  <c r="T53" i="14"/>
  <c r="A54" i="14"/>
  <c r="H54" i="14"/>
  <c r="Q54" i="14"/>
  <c r="T54" i="14"/>
  <c r="A55" i="14"/>
  <c r="H55" i="14"/>
  <c r="Q55" i="14"/>
  <c r="T55" i="14"/>
  <c r="A56" i="14"/>
  <c r="H56" i="14"/>
  <c r="Q56" i="14"/>
  <c r="T56" i="14"/>
  <c r="A57" i="14"/>
  <c r="H57" i="14"/>
  <c r="Q57" i="14"/>
  <c r="T57" i="14"/>
  <c r="A58" i="14"/>
  <c r="H58" i="14"/>
  <c r="Q58" i="14"/>
  <c r="T58" i="14"/>
  <c r="A59" i="14"/>
  <c r="H59" i="14"/>
  <c r="Q59" i="14"/>
  <c r="T59" i="14"/>
  <c r="A60" i="14"/>
  <c r="H60" i="14"/>
  <c r="Q60" i="14"/>
  <c r="T60" i="14"/>
  <c r="A61" i="14"/>
  <c r="H61" i="14"/>
  <c r="Q61" i="14"/>
  <c r="T61" i="14"/>
  <c r="A62" i="14"/>
  <c r="H62" i="14"/>
  <c r="Q62" i="14"/>
  <c r="T62" i="14"/>
  <c r="A63" i="14"/>
  <c r="H63" i="14"/>
  <c r="Q63" i="14"/>
  <c r="T63" i="14"/>
  <c r="A64" i="14"/>
  <c r="H64" i="14"/>
  <c r="Q64" i="14"/>
  <c r="T64" i="14"/>
  <c r="A65" i="14"/>
  <c r="H65" i="14"/>
  <c r="Q65" i="14"/>
  <c r="T65" i="14"/>
  <c r="A66" i="14"/>
  <c r="H66" i="14"/>
  <c r="Q66" i="14"/>
  <c r="T66" i="14"/>
  <c r="A67" i="14"/>
  <c r="H67" i="14"/>
  <c r="Q67" i="14"/>
  <c r="T67" i="14"/>
  <c r="A68" i="14"/>
  <c r="H68" i="14"/>
  <c r="Q68" i="14"/>
  <c r="T68" i="14"/>
  <c r="A69" i="14"/>
  <c r="H69" i="14"/>
  <c r="Q69" i="14"/>
  <c r="T69" i="14"/>
  <c r="A70" i="14"/>
  <c r="H70" i="14"/>
  <c r="Q70" i="14"/>
  <c r="T70" i="14"/>
  <c r="A71" i="14"/>
  <c r="H71" i="14"/>
  <c r="Q71" i="14"/>
  <c r="T71" i="14"/>
  <c r="A72" i="14"/>
  <c r="H72" i="14"/>
  <c r="Q72" i="14"/>
  <c r="T72" i="14"/>
  <c r="A73" i="14"/>
  <c r="H73" i="14"/>
  <c r="Q73" i="14"/>
  <c r="T73" i="14"/>
  <c r="A74" i="14"/>
  <c r="H74" i="14"/>
  <c r="Q74" i="14"/>
  <c r="T74" i="14"/>
  <c r="A75" i="14"/>
  <c r="H75" i="14"/>
  <c r="Q75" i="14"/>
  <c r="T75" i="14"/>
  <c r="A76" i="14"/>
  <c r="H76" i="14"/>
  <c r="Q76" i="14"/>
  <c r="T76" i="14"/>
  <c r="A77" i="14"/>
  <c r="H77" i="14"/>
  <c r="Q77" i="14"/>
  <c r="T77" i="14"/>
  <c r="A78" i="14"/>
  <c r="H78" i="14"/>
  <c r="Q78" i="14"/>
  <c r="T78" i="14"/>
  <c r="A79" i="14"/>
  <c r="H79" i="14"/>
  <c r="Q79" i="14"/>
  <c r="T79" i="14"/>
  <c r="A80" i="14"/>
  <c r="H80" i="14"/>
  <c r="Q80" i="14"/>
  <c r="T80" i="14"/>
  <c r="A81" i="14"/>
  <c r="H81" i="14"/>
  <c r="Q81" i="14"/>
  <c r="T81" i="14"/>
  <c r="A82" i="14"/>
  <c r="H82" i="14"/>
  <c r="Q82" i="14"/>
  <c r="T82" i="14"/>
  <c r="A83" i="14"/>
  <c r="H83" i="14"/>
  <c r="Q83" i="14"/>
  <c r="T83" i="14"/>
  <c r="A84" i="14"/>
  <c r="H84" i="14"/>
  <c r="Q84" i="14"/>
  <c r="T84" i="14"/>
  <c r="A85" i="14"/>
  <c r="H85" i="14"/>
  <c r="Q85" i="14"/>
  <c r="T85" i="14"/>
  <c r="A86" i="14"/>
  <c r="H86" i="14"/>
  <c r="Q86" i="14"/>
  <c r="T86" i="14"/>
  <c r="A87" i="14"/>
  <c r="H87" i="14"/>
  <c r="Q87" i="14"/>
  <c r="T87" i="14"/>
  <c r="A88" i="14"/>
  <c r="H88" i="14"/>
  <c r="Q88" i="14"/>
  <c r="T88" i="14"/>
  <c r="A89" i="14"/>
  <c r="H89" i="14"/>
  <c r="Q89" i="14"/>
  <c r="T89" i="14"/>
  <c r="A90" i="14"/>
  <c r="H90" i="14"/>
  <c r="Q90" i="14"/>
  <c r="T90" i="14"/>
  <c r="A91" i="14"/>
  <c r="H91" i="14"/>
  <c r="Q91" i="14"/>
  <c r="T91" i="14"/>
  <c r="A92" i="14"/>
  <c r="H92" i="14"/>
  <c r="Q92" i="14"/>
  <c r="T92" i="14"/>
  <c r="A93" i="14"/>
  <c r="H93" i="14"/>
  <c r="Q93" i="14"/>
  <c r="T93" i="14"/>
  <c r="A94" i="14"/>
  <c r="H94" i="14"/>
  <c r="Q94" i="14"/>
  <c r="T94" i="14"/>
  <c r="A95" i="14"/>
  <c r="H95" i="14"/>
  <c r="Q95" i="14"/>
  <c r="T95" i="14"/>
  <c r="A96" i="14"/>
  <c r="Q96" i="14"/>
  <c r="T96" i="14"/>
  <c r="A97" i="14"/>
  <c r="Q97" i="14"/>
  <c r="T97" i="14"/>
  <c r="A98" i="14"/>
  <c r="Q98" i="14"/>
  <c r="T98" i="14"/>
  <c r="A99" i="14"/>
  <c r="Q99" i="14"/>
  <c r="P99" i="14" s="1"/>
  <c r="T99" i="14"/>
  <c r="A100" i="14"/>
  <c r="Q100" i="14"/>
  <c r="T100" i="14"/>
  <c r="A101" i="14"/>
  <c r="Q101" i="14"/>
  <c r="T101" i="14"/>
  <c r="A102" i="14"/>
  <c r="Q102" i="14"/>
  <c r="T102" i="14"/>
  <c r="A103" i="14"/>
  <c r="Q103" i="14"/>
  <c r="T103" i="14"/>
  <c r="A104" i="14"/>
  <c r="Q104" i="14"/>
  <c r="T104" i="14"/>
  <c r="A105" i="14"/>
  <c r="Q105" i="14"/>
  <c r="T105" i="14"/>
  <c r="P105" i="14" s="1"/>
  <c r="A106" i="14"/>
  <c r="H106" i="14"/>
  <c r="Q106" i="14"/>
  <c r="T106" i="14"/>
  <c r="A107" i="14"/>
  <c r="H107" i="14"/>
  <c r="Q107" i="14"/>
  <c r="T107" i="14"/>
  <c r="A108" i="14"/>
  <c r="H108" i="14"/>
  <c r="Q108" i="14"/>
  <c r="T108" i="14"/>
  <c r="A109" i="14"/>
  <c r="H109" i="14"/>
  <c r="Q109" i="14"/>
  <c r="T109" i="14"/>
  <c r="A110" i="14"/>
  <c r="H110" i="14"/>
  <c r="Q110" i="14"/>
  <c r="T110" i="14"/>
  <c r="A111" i="14"/>
  <c r="H111" i="14"/>
  <c r="Q111" i="14"/>
  <c r="T111" i="14"/>
  <c r="A112" i="14"/>
  <c r="H112" i="14"/>
  <c r="Q112" i="14"/>
  <c r="T112" i="14"/>
  <c r="A113" i="14"/>
  <c r="H113" i="14"/>
  <c r="Q113" i="14"/>
  <c r="T113" i="14"/>
  <c r="A114" i="14"/>
  <c r="H114" i="14"/>
  <c r="Q114" i="14"/>
  <c r="T114" i="14"/>
  <c r="A115" i="14"/>
  <c r="H115" i="14"/>
  <c r="Q115" i="14"/>
  <c r="T115" i="14"/>
  <c r="A116" i="14"/>
  <c r="H116" i="14"/>
  <c r="Q116" i="14"/>
  <c r="T116" i="14"/>
  <c r="A117" i="14"/>
  <c r="H117" i="14"/>
  <c r="Q117" i="14"/>
  <c r="T117" i="14"/>
  <c r="A118" i="14"/>
  <c r="H118" i="14"/>
  <c r="Q118" i="14"/>
  <c r="T118" i="14"/>
  <c r="A119" i="14"/>
  <c r="H119" i="14"/>
  <c r="Q119" i="14"/>
  <c r="T119" i="14"/>
  <c r="A120" i="14"/>
  <c r="H120" i="14"/>
  <c r="Q120" i="14"/>
  <c r="T120" i="14"/>
  <c r="A121" i="14"/>
  <c r="H121" i="14"/>
  <c r="Q121" i="14"/>
  <c r="T121" i="14"/>
  <c r="A122" i="14"/>
  <c r="H122" i="14"/>
  <c r="Q122" i="14"/>
  <c r="T122" i="14"/>
  <c r="A123" i="14"/>
  <c r="H123" i="14"/>
  <c r="Q123" i="14"/>
  <c r="T123" i="14"/>
  <c r="A124" i="14"/>
  <c r="H124" i="14"/>
  <c r="Q124" i="14"/>
  <c r="T124" i="14"/>
  <c r="A125" i="14"/>
  <c r="H125" i="14"/>
  <c r="Q125" i="14"/>
  <c r="T125" i="14"/>
  <c r="A126" i="14"/>
  <c r="H126" i="14"/>
  <c r="Q126" i="14"/>
  <c r="T126" i="14"/>
  <c r="A127" i="14"/>
  <c r="H127" i="14"/>
  <c r="Q127" i="14"/>
  <c r="T127" i="14"/>
  <c r="A128" i="14"/>
  <c r="H128" i="14"/>
  <c r="Q128" i="14"/>
  <c r="T128" i="14"/>
  <c r="A129" i="14"/>
  <c r="H129" i="14"/>
  <c r="Q129" i="14"/>
  <c r="T129" i="14"/>
  <c r="A130" i="14"/>
  <c r="H130" i="14"/>
  <c r="Q130" i="14"/>
  <c r="T130" i="14"/>
  <c r="A131" i="14"/>
  <c r="H131" i="14"/>
  <c r="Q131" i="14"/>
  <c r="T131" i="14"/>
  <c r="A132" i="14"/>
  <c r="H132" i="14"/>
  <c r="Q132" i="14"/>
  <c r="T132" i="14"/>
  <c r="A133" i="14"/>
  <c r="H133" i="14"/>
  <c r="Q133" i="14"/>
  <c r="T133" i="14"/>
  <c r="A134" i="14"/>
  <c r="H134" i="14"/>
  <c r="Q134" i="14"/>
  <c r="T134" i="14"/>
  <c r="A135" i="14"/>
  <c r="H135" i="14"/>
  <c r="Q135" i="14"/>
  <c r="T135" i="14"/>
  <c r="A136" i="14"/>
  <c r="H136" i="14"/>
  <c r="Q136" i="14"/>
  <c r="T136" i="14"/>
  <c r="A137" i="14"/>
  <c r="H137" i="14"/>
  <c r="Q137" i="14"/>
  <c r="T137" i="14"/>
  <c r="A138" i="14"/>
  <c r="H138" i="14"/>
  <c r="Q138" i="14"/>
  <c r="T138" i="14"/>
  <c r="A139" i="14"/>
  <c r="H139" i="14"/>
  <c r="Q139" i="14"/>
  <c r="T139" i="14"/>
  <c r="A140" i="14"/>
  <c r="H140" i="14"/>
  <c r="Q140" i="14"/>
  <c r="T140" i="14"/>
  <c r="A141" i="14"/>
  <c r="H141" i="14"/>
  <c r="Q141" i="14"/>
  <c r="T141" i="14"/>
  <c r="A142" i="14"/>
  <c r="H142" i="14"/>
  <c r="Q142" i="14"/>
  <c r="T142" i="14"/>
  <c r="A143" i="14"/>
  <c r="H143" i="14"/>
  <c r="Q143" i="14"/>
  <c r="T143" i="14"/>
  <c r="A144" i="14"/>
  <c r="H144" i="14"/>
  <c r="Q144" i="14"/>
  <c r="T144" i="14"/>
  <c r="A145" i="14"/>
  <c r="H145" i="14"/>
  <c r="Q145" i="14"/>
  <c r="T145" i="14"/>
  <c r="A146" i="14"/>
  <c r="Q146" i="14"/>
  <c r="T146" i="14"/>
  <c r="A147" i="14"/>
  <c r="H147" i="14"/>
  <c r="Q147" i="14"/>
  <c r="T147" i="14"/>
  <c r="A148" i="14"/>
  <c r="H148" i="14"/>
  <c r="H149" i="14" s="1"/>
  <c r="H150" i="14" s="1"/>
  <c r="H151" i="14" s="1"/>
  <c r="H152" i="14" s="1"/>
  <c r="H153" i="14" s="1"/>
  <c r="H154" i="14" s="1"/>
  <c r="H155" i="14" s="1"/>
  <c r="H156" i="14" s="1"/>
  <c r="H157" i="14" s="1"/>
  <c r="H158" i="14" s="1"/>
  <c r="H159" i="14" s="1"/>
  <c r="H160" i="14" s="1"/>
  <c r="H161" i="14" s="1"/>
  <c r="H162" i="14" s="1"/>
  <c r="H163" i="14" s="1"/>
  <c r="H164" i="14" s="1"/>
  <c r="H165" i="14" s="1"/>
  <c r="H166" i="14" s="1"/>
  <c r="H167" i="14" s="1"/>
  <c r="H168" i="14" s="1"/>
  <c r="H169" i="14" s="1"/>
  <c r="H170" i="14" s="1"/>
  <c r="H171" i="14" s="1"/>
  <c r="H172" i="14" s="1"/>
  <c r="H173" i="14" s="1"/>
  <c r="H174" i="14" s="1"/>
  <c r="H175" i="14" s="1"/>
  <c r="H176" i="14" s="1"/>
  <c r="Q148" i="14"/>
  <c r="T148" i="14"/>
  <c r="A149" i="14"/>
  <c r="Q149" i="14"/>
  <c r="T149" i="14"/>
  <c r="A150" i="14"/>
  <c r="Q150" i="14"/>
  <c r="T150" i="14"/>
  <c r="A151" i="14"/>
  <c r="Q151" i="14"/>
  <c r="T151" i="14"/>
  <c r="A152" i="14"/>
  <c r="Q152" i="14"/>
  <c r="T152" i="14"/>
  <c r="A153" i="14"/>
  <c r="Q153" i="14"/>
  <c r="T153" i="14"/>
  <c r="A154" i="14"/>
  <c r="Q154" i="14"/>
  <c r="T154" i="14"/>
  <c r="A155" i="14"/>
  <c r="Q155" i="14"/>
  <c r="T155" i="14"/>
  <c r="A156" i="14"/>
  <c r="Q156" i="14"/>
  <c r="T156" i="14"/>
  <c r="A157" i="14"/>
  <c r="Q157" i="14"/>
  <c r="T157" i="14"/>
  <c r="A158" i="14"/>
  <c r="Q158" i="14"/>
  <c r="T158" i="14"/>
  <c r="A159" i="14"/>
  <c r="Q159" i="14"/>
  <c r="T159" i="14"/>
  <c r="A160" i="14"/>
  <c r="Q160" i="14"/>
  <c r="T160" i="14"/>
  <c r="A161" i="14"/>
  <c r="Q161" i="14"/>
  <c r="T161" i="14"/>
  <c r="A162" i="14"/>
  <c r="Q162" i="14"/>
  <c r="T162" i="14"/>
  <c r="A163" i="14"/>
  <c r="Q163" i="14"/>
  <c r="T163" i="14"/>
  <c r="A164" i="14"/>
  <c r="Q164" i="14"/>
  <c r="T164" i="14"/>
  <c r="A165" i="14"/>
  <c r="Q165" i="14"/>
  <c r="T165" i="14"/>
  <c r="A166" i="14"/>
  <c r="Q166" i="14"/>
  <c r="T166" i="14"/>
  <c r="A167" i="14"/>
  <c r="Q167" i="14"/>
  <c r="T167" i="14"/>
  <c r="A168" i="14"/>
  <c r="Q168" i="14"/>
  <c r="T168" i="14"/>
  <c r="A169" i="14"/>
  <c r="Q169" i="14"/>
  <c r="T169" i="14"/>
  <c r="A170" i="14"/>
  <c r="Q170" i="14"/>
  <c r="T170" i="14"/>
  <c r="A171" i="14"/>
  <c r="Q171" i="14"/>
  <c r="T171" i="14"/>
  <c r="A172" i="14"/>
  <c r="Q172" i="14"/>
  <c r="T172" i="14"/>
  <c r="A173" i="14"/>
  <c r="Q173" i="14"/>
  <c r="T173" i="14"/>
  <c r="A174" i="14"/>
  <c r="Q174" i="14"/>
  <c r="T174" i="14"/>
  <c r="A175" i="14"/>
  <c r="Q175" i="14"/>
  <c r="T175" i="14"/>
  <c r="A176" i="14"/>
  <c r="Q176" i="14"/>
  <c r="T176" i="14"/>
  <c r="A177" i="14"/>
  <c r="Q177" i="14"/>
  <c r="T177" i="14"/>
  <c r="A178" i="14"/>
  <c r="H178" i="14"/>
  <c r="H179" i="14" s="1"/>
  <c r="H180" i="14" s="1"/>
  <c r="H181" i="14" s="1"/>
  <c r="H182" i="14" s="1"/>
  <c r="H183" i="14" s="1"/>
  <c r="H184" i="14" s="1"/>
  <c r="H185" i="14" s="1"/>
  <c r="H186" i="14" s="1"/>
  <c r="H187" i="14" s="1"/>
  <c r="H188" i="14" s="1"/>
  <c r="H189" i="14" s="1"/>
  <c r="Q178" i="14"/>
  <c r="T178" i="14"/>
  <c r="A179" i="14"/>
  <c r="Q179" i="14"/>
  <c r="T179" i="14"/>
  <c r="A180" i="14"/>
  <c r="Q180" i="14"/>
  <c r="T180" i="14"/>
  <c r="A181" i="14"/>
  <c r="Q181" i="14"/>
  <c r="T181" i="14"/>
  <c r="A182" i="14"/>
  <c r="Q182" i="14"/>
  <c r="T182" i="14"/>
  <c r="A183" i="14"/>
  <c r="Q183" i="14"/>
  <c r="T183" i="14"/>
  <c r="A184" i="14"/>
  <c r="Q184" i="14"/>
  <c r="T184" i="14"/>
  <c r="A185" i="14"/>
  <c r="Q185" i="14"/>
  <c r="T185" i="14"/>
  <c r="A186" i="14"/>
  <c r="Q186" i="14"/>
  <c r="T186" i="14"/>
  <c r="A187" i="14"/>
  <c r="Q187" i="14"/>
  <c r="T187" i="14"/>
  <c r="A188" i="14"/>
  <c r="Q188" i="14"/>
  <c r="T188" i="14"/>
  <c r="A189" i="14"/>
  <c r="Q189" i="14"/>
  <c r="T189" i="14"/>
  <c r="A190" i="14"/>
  <c r="Q190" i="14"/>
  <c r="T190" i="14"/>
  <c r="A191" i="14"/>
  <c r="H191" i="14"/>
  <c r="Q191" i="14"/>
  <c r="T191" i="14"/>
  <c r="A192" i="14"/>
  <c r="H192" i="14"/>
  <c r="H193" i="14" s="1"/>
  <c r="H194" i="14" s="1"/>
  <c r="Q192" i="14"/>
  <c r="T192" i="14"/>
  <c r="A193" i="14"/>
  <c r="Q193" i="14"/>
  <c r="T193" i="14"/>
  <c r="A194" i="14"/>
  <c r="Q194" i="14"/>
  <c r="T194" i="14"/>
  <c r="A195" i="14"/>
  <c r="Q195" i="14"/>
  <c r="T195" i="14"/>
  <c r="A196" i="14"/>
  <c r="Q196" i="14"/>
  <c r="T196" i="14"/>
  <c r="A197" i="14"/>
  <c r="Q197" i="14"/>
  <c r="T197" i="14"/>
  <c r="H199" i="14"/>
  <c r="A200" i="14"/>
  <c r="Q200" i="14"/>
  <c r="T200" i="14"/>
  <c r="A201" i="14"/>
  <c r="Q201" i="14"/>
  <c r="T201" i="14"/>
  <c r="A202" i="14"/>
  <c r="Q202" i="14"/>
  <c r="T202" i="14"/>
  <c r="A203" i="14"/>
  <c r="Q203" i="14"/>
  <c r="T203" i="14"/>
  <c r="A204" i="14"/>
  <c r="Q204" i="14"/>
  <c r="T204" i="14"/>
  <c r="A205" i="14"/>
  <c r="Q205" i="14"/>
  <c r="T205" i="14"/>
  <c r="A206" i="14"/>
  <c r="Q206" i="14"/>
  <c r="T206" i="14"/>
  <c r="A207" i="14"/>
  <c r="Q207" i="14"/>
  <c r="T207" i="14"/>
  <c r="A208" i="14"/>
  <c r="Q208" i="14"/>
  <c r="T208" i="14"/>
  <c r="A209" i="14"/>
  <c r="Q209" i="14"/>
  <c r="T209" i="14"/>
  <c r="A210" i="14"/>
  <c r="Q210" i="14"/>
  <c r="T210" i="14"/>
  <c r="A211" i="14"/>
  <c r="Q211" i="14"/>
  <c r="T211" i="14"/>
  <c r="A212" i="14"/>
  <c r="Q212" i="14"/>
  <c r="T212" i="14"/>
  <c r="A213" i="14"/>
  <c r="Q213" i="14"/>
  <c r="T213" i="14"/>
  <c r="A214" i="14"/>
  <c r="Q214" i="14"/>
  <c r="T214" i="14"/>
  <c r="A215" i="14"/>
  <c r="Q215" i="14"/>
  <c r="T215" i="14"/>
  <c r="P97" i="14" l="1"/>
  <c r="P98" i="14"/>
  <c r="P35" i="14"/>
  <c r="P27" i="14"/>
  <c r="P19" i="14"/>
  <c r="P185" i="14"/>
  <c r="P176" i="14"/>
  <c r="P172" i="14"/>
  <c r="P141" i="14"/>
  <c r="P137" i="14"/>
  <c r="P123" i="14"/>
  <c r="P100" i="14"/>
  <c r="P121" i="14"/>
  <c r="P120" i="14"/>
  <c r="P117" i="14"/>
  <c r="P116" i="14"/>
  <c r="P115" i="14"/>
  <c r="P16" i="14"/>
  <c r="P14" i="14"/>
  <c r="P12" i="14"/>
  <c r="P11" i="14"/>
  <c r="P18" i="14"/>
  <c r="P91" i="14"/>
  <c r="P213" i="14"/>
  <c r="P205" i="14"/>
  <c r="P197" i="14"/>
  <c r="P187" i="14"/>
  <c r="P179" i="14"/>
  <c r="P170" i="14"/>
  <c r="P145" i="14"/>
  <c r="P131" i="14"/>
  <c r="P128" i="14"/>
  <c r="P31" i="14"/>
  <c r="P23" i="14"/>
  <c r="P209" i="14"/>
  <c r="P201" i="14"/>
  <c r="P184" i="14"/>
  <c r="P175" i="14"/>
  <c r="P144" i="14"/>
  <c r="P142" i="14"/>
  <c r="P113" i="14"/>
  <c r="P112" i="14"/>
  <c r="P109" i="14"/>
  <c r="P108" i="14"/>
  <c r="P107" i="14"/>
  <c r="P38" i="14"/>
  <c r="P36" i="14"/>
  <c r="P10" i="14"/>
  <c r="P8" i="14"/>
  <c r="P210" i="14"/>
  <c r="P202" i="14"/>
  <c r="P168" i="14"/>
  <c r="P160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0" i="14"/>
  <c r="P138" i="14"/>
  <c r="P102" i="14"/>
  <c r="P95" i="14"/>
  <c r="P94" i="14"/>
  <c r="P34" i="14"/>
  <c r="P32" i="14"/>
  <c r="P30" i="14"/>
  <c r="P28" i="14"/>
  <c r="P196" i="14"/>
  <c r="P186" i="14"/>
  <c r="P183" i="14"/>
  <c r="P178" i="14"/>
  <c r="P173" i="14"/>
  <c r="P136" i="14"/>
  <c r="P134" i="14"/>
  <c r="P133" i="14"/>
  <c r="P127" i="14"/>
  <c r="P125" i="14"/>
  <c r="P124" i="14"/>
  <c r="P103" i="14"/>
  <c r="P88" i="14"/>
  <c r="P86" i="14"/>
  <c r="P85" i="14"/>
  <c r="P84" i="14"/>
  <c r="P83" i="14"/>
  <c r="P82" i="14"/>
  <c r="P81" i="14"/>
  <c r="P80" i="14"/>
  <c r="P79" i="14"/>
  <c r="P40" i="14"/>
  <c r="P26" i="14"/>
  <c r="P24" i="14"/>
  <c r="P22" i="14"/>
  <c r="P20" i="14"/>
  <c r="P15" i="14"/>
  <c r="P214" i="14"/>
  <c r="P207" i="14"/>
  <c r="P203" i="14"/>
  <c r="P189" i="14"/>
  <c r="P188" i="14"/>
  <c r="P182" i="14"/>
  <c r="P177" i="14"/>
  <c r="P171" i="14"/>
  <c r="P164" i="14"/>
  <c r="P163" i="14"/>
  <c r="P158" i="14"/>
  <c r="P143" i="14"/>
  <c r="P132" i="14"/>
  <c r="P126" i="14"/>
  <c r="P106" i="14"/>
  <c r="P101" i="14"/>
  <c r="P93" i="14"/>
  <c r="P37" i="14"/>
  <c r="P29" i="14"/>
  <c r="P21" i="14"/>
  <c r="P13" i="14"/>
  <c r="P139" i="14"/>
  <c r="P119" i="14"/>
  <c r="P215" i="14"/>
  <c r="P211" i="14"/>
  <c r="P206" i="14"/>
  <c r="P194" i="14"/>
  <c r="P193" i="14"/>
  <c r="P192" i="14"/>
  <c r="P191" i="14"/>
  <c r="P190" i="14"/>
  <c r="P181" i="14"/>
  <c r="P180" i="14"/>
  <c r="P174" i="14"/>
  <c r="P169" i="14"/>
  <c r="P166" i="14"/>
  <c r="P161" i="14"/>
  <c r="P135" i="14"/>
  <c r="P111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33" i="14"/>
  <c r="P25" i="14"/>
  <c r="P17" i="14"/>
  <c r="P9" i="14"/>
  <c r="P5" i="14"/>
  <c r="P212" i="14"/>
  <c r="P204" i="14"/>
  <c r="P167" i="14"/>
  <c r="P165" i="14"/>
  <c r="P162" i="14"/>
  <c r="P130" i="14"/>
  <c r="P118" i="14"/>
  <c r="P110" i="14"/>
  <c r="P104" i="14"/>
  <c r="P41" i="14"/>
  <c r="P39" i="14"/>
  <c r="P208" i="14"/>
  <c r="P200" i="14"/>
  <c r="P195" i="14"/>
  <c r="P159" i="14"/>
  <c r="P129" i="14"/>
  <c r="P122" i="14"/>
  <c r="P114" i="14"/>
  <c r="P96" i="14"/>
  <c r="P92" i="14"/>
  <c r="P90" i="14"/>
  <c r="A2" i="14"/>
  <c r="P89" i="14"/>
  <c r="P87" i="14"/>
  <c r="V7" i="14"/>
  <c r="V8" i="14" l="1"/>
  <c r="V9" i="14" l="1"/>
  <c r="V10" i="14" l="1"/>
  <c r="V11" i="14" l="1"/>
  <c r="V12" i="14" l="1"/>
  <c r="V13" i="14" l="1"/>
  <c r="V14" i="14" l="1"/>
  <c r="V15" i="14" l="1"/>
  <c r="V16" i="14" l="1"/>
  <c r="V17" i="14" l="1"/>
  <c r="V18" i="14" l="1"/>
  <c r="V19" i="14" l="1"/>
  <c r="V20" i="14" l="1"/>
  <c r="V21" i="14" l="1"/>
  <c r="V22" i="14" l="1"/>
  <c r="V23" i="14" l="1"/>
  <c r="V24" i="14" l="1"/>
  <c r="V25" i="14" l="1"/>
  <c r="V26" i="14" l="1"/>
  <c r="V27" i="14" l="1"/>
  <c r="V28" i="14" l="1"/>
  <c r="V29" i="14" l="1"/>
  <c r="V30" i="14" l="1"/>
  <c r="V31" i="14" l="1"/>
  <c r="V32" i="14" l="1"/>
  <c r="V33" i="14" l="1"/>
  <c r="V34" i="14" l="1"/>
  <c r="V35" i="14" l="1"/>
  <c r="V36" i="14" l="1"/>
  <c r="V37" i="14" l="1"/>
  <c r="V38" i="14" l="1"/>
  <c r="V39" i="14" l="1"/>
  <c r="V40" i="14" l="1"/>
  <c r="V41" i="14" l="1"/>
  <c r="V42" i="14" l="1"/>
  <c r="V43" i="14" l="1"/>
  <c r="V44" i="14" l="1"/>
  <c r="V45" i="14" l="1"/>
  <c r="V46" i="14" l="1"/>
  <c r="V47" i="14" l="1"/>
  <c r="V48" i="14" l="1"/>
  <c r="V49" i="14" l="1"/>
  <c r="V50" i="14" l="1"/>
  <c r="V51" i="14" l="1"/>
  <c r="V52" i="14" l="1"/>
  <c r="V53" i="14" l="1"/>
  <c r="V54" i="14" l="1"/>
  <c r="V55" i="14" l="1"/>
  <c r="V56" i="14" l="1"/>
  <c r="V57" i="14" l="1"/>
  <c r="V58" i="14" l="1"/>
  <c r="V59" i="14" l="1"/>
  <c r="V60" i="14" l="1"/>
  <c r="V61" i="14" l="1"/>
  <c r="V62" i="14" l="1"/>
  <c r="V63" i="14" l="1"/>
  <c r="V64" i="14" l="1"/>
  <c r="V65" i="14" l="1"/>
  <c r="V66" i="14" l="1"/>
  <c r="V67" i="14" l="1"/>
  <c r="V68" i="14" l="1"/>
  <c r="V69" i="14" l="1"/>
  <c r="V70" i="14" l="1"/>
  <c r="V71" i="14" l="1"/>
  <c r="V72" i="14" l="1"/>
  <c r="V73" i="14" l="1"/>
  <c r="V74" i="14" l="1"/>
  <c r="V75" i="14" l="1"/>
  <c r="V76" i="14" l="1"/>
  <c r="V77" i="14" l="1"/>
  <c r="V78" i="14" l="1"/>
  <c r="V79" i="14" l="1"/>
  <c r="V80" i="14" l="1"/>
  <c r="V81" i="14" l="1"/>
  <c r="V82" i="14" l="1"/>
  <c r="V83" i="14" l="1"/>
  <c r="V84" i="14" l="1"/>
  <c r="V85" i="14" l="1"/>
  <c r="V86" i="14" l="1"/>
  <c r="V87" i="14" l="1"/>
  <c r="V88" i="14" l="1"/>
  <c r="V89" i="14" l="1"/>
  <c r="V90" i="14" l="1"/>
  <c r="V91" i="14" l="1"/>
  <c r="V92" i="14" l="1"/>
  <c r="V93" i="14" l="1"/>
  <c r="V94" i="14" l="1"/>
  <c r="V95" i="14" l="1"/>
  <c r="V96" i="14" l="1"/>
  <c r="V97" i="14" l="1"/>
  <c r="V98" i="14" l="1"/>
  <c r="V99" i="14" l="1"/>
  <c r="V100" i="14" l="1"/>
  <c r="V101" i="14" l="1"/>
  <c r="V102" i="14" l="1"/>
  <c r="V103" i="14" l="1"/>
  <c r="V104" i="14" l="1"/>
  <c r="V105" i="14" l="1"/>
  <c r="V106" i="14" l="1"/>
  <c r="V107" i="14" s="1"/>
  <c r="V108" i="14" s="1"/>
  <c r="V109" i="14" l="1"/>
  <c r="V110" i="14" l="1"/>
  <c r="V111" i="14" l="1"/>
  <c r="V112" i="14" l="1"/>
  <c r="V113" i="14" l="1"/>
  <c r="V114" i="14" l="1"/>
  <c r="V115" i="14" l="1"/>
  <c r="V116" i="14" l="1"/>
  <c r="V117" i="14" l="1"/>
  <c r="V118" i="14" l="1"/>
  <c r="V119" i="14" l="1"/>
  <c r="V120" i="14" l="1"/>
  <c r="V121" i="14" l="1"/>
  <c r="V122" i="14" l="1"/>
  <c r="V123" i="14" l="1"/>
  <c r="V124" i="14" l="1"/>
  <c r="V125" i="14" l="1"/>
  <c r="V126" i="14" l="1"/>
  <c r="V127" i="14" l="1"/>
  <c r="V128" i="14" l="1"/>
  <c r="V129" i="14" l="1"/>
  <c r="V130" i="14" l="1"/>
  <c r="V131" i="14" l="1"/>
  <c r="V132" i="14" l="1"/>
  <c r="V133" i="14" l="1"/>
  <c r="V134" i="14" l="1"/>
  <c r="V135" i="14" l="1"/>
  <c r="V136" i="14" l="1"/>
  <c r="V137" i="14" l="1"/>
  <c r="V138" i="14" l="1"/>
  <c r="V139" i="14" l="1"/>
  <c r="V140" i="14" l="1"/>
  <c r="V141" i="14" l="1"/>
  <c r="V142" i="14" l="1"/>
  <c r="V143" i="14" l="1"/>
  <c r="V144" i="14" l="1"/>
  <c r="V145" i="14" l="1"/>
  <c r="V146" i="14" l="1"/>
  <c r="V147" i="14" l="1"/>
  <c r="V148" i="14" l="1"/>
  <c r="V149" i="14" l="1"/>
  <c r="V150" i="14" l="1"/>
  <c r="V151" i="14" l="1"/>
  <c r="V152" i="14" l="1"/>
  <c r="V153" i="14" l="1"/>
  <c r="V154" i="14" l="1"/>
  <c r="V155" i="14" l="1"/>
  <c r="V156" i="14" l="1"/>
  <c r="V157" i="14" l="1"/>
  <c r="V158" i="14" l="1"/>
  <c r="V159" i="14" l="1"/>
  <c r="V160" i="14" l="1"/>
  <c r="V161" i="14" l="1"/>
  <c r="V162" i="14" l="1"/>
  <c r="V163" i="14" l="1"/>
  <c r="V164" i="14" l="1"/>
  <c r="V165" i="14" l="1"/>
  <c r="V166" i="14" l="1"/>
  <c r="V167" i="14" l="1"/>
  <c r="V168" i="14" l="1"/>
  <c r="V169" i="14" l="1"/>
  <c r="V170" i="14" l="1"/>
  <c r="V171" i="14" l="1"/>
  <c r="V172" i="14" l="1"/>
  <c r="V173" i="14" l="1"/>
  <c r="V174" i="14" l="1"/>
  <c r="V175" i="14" l="1"/>
  <c r="V176" i="14" l="1"/>
  <c r="V177" i="14" l="1"/>
  <c r="V178" i="14" l="1"/>
  <c r="V179" i="14" l="1"/>
  <c r="V180" i="14" l="1"/>
  <c r="V181" i="14" l="1"/>
  <c r="V182" i="14" l="1"/>
  <c r="V183" i="14" l="1"/>
  <c r="V184" i="14" l="1"/>
  <c r="V185" i="14" l="1"/>
  <c r="V186" i="14" l="1"/>
  <c r="V187" i="14" l="1"/>
  <c r="V188" i="14" l="1"/>
  <c r="V189" i="14" l="1"/>
  <c r="V190" i="14" l="1"/>
  <c r="V191" i="14" l="1"/>
  <c r="V192" i="14" l="1"/>
  <c r="V193" i="14" s="1"/>
  <c r="V194" i="14" l="1"/>
  <c r="V195" i="14" l="1"/>
  <c r="V196" i="14" l="1"/>
  <c r="V197" i="14" l="1"/>
  <c r="V199" i="14" l="1"/>
  <c r="V200" i="14" s="1"/>
  <c r="V201" i="14" l="1"/>
  <c r="V202" i="14" l="1"/>
  <c r="V203" i="14" l="1"/>
  <c r="V204" i="14" l="1"/>
  <c r="V205" i="14" l="1"/>
  <c r="V206" i="14" l="1"/>
  <c r="V207" i="14" l="1"/>
  <c r="V208" i="14" l="1"/>
  <c r="V209" i="14" l="1"/>
  <c r="V210" i="14" l="1"/>
  <c r="V211" i="14" l="1"/>
  <c r="V212" i="14" l="1"/>
  <c r="V213" i="14" l="1"/>
  <c r="V214" i="14" l="1"/>
  <c r="V215" i="14" l="1"/>
  <c r="R3" i="13" l="1"/>
  <c r="S3" i="13"/>
  <c r="T3" i="13" s="1"/>
  <c r="P3" i="13" s="1"/>
  <c r="A5" i="13"/>
  <c r="G5" i="13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135" i="13" s="1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153" i="13" s="1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164" i="13" s="1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Q5" i="13"/>
  <c r="T5" i="13"/>
  <c r="A6" i="13"/>
  <c r="E6" i="13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E115" i="13" s="1"/>
  <c r="E116" i="13" s="1"/>
  <c r="E117" i="13" s="1"/>
  <c r="E118" i="13" s="1"/>
  <c r="E119" i="13" s="1"/>
  <c r="E120" i="13" s="1"/>
  <c r="E121" i="13" s="1"/>
  <c r="E122" i="13" s="1"/>
  <c r="E123" i="13" s="1"/>
  <c r="E124" i="13" s="1"/>
  <c r="E125" i="13" s="1"/>
  <c r="E126" i="13" s="1"/>
  <c r="E127" i="13" s="1"/>
  <c r="E128" i="13" s="1"/>
  <c r="E129" i="13" s="1"/>
  <c r="E130" i="13" s="1"/>
  <c r="E131" i="13" s="1"/>
  <c r="E132" i="13" s="1"/>
  <c r="E133" i="13" s="1"/>
  <c r="E134" i="13" s="1"/>
  <c r="E135" i="13" s="1"/>
  <c r="E136" i="13" s="1"/>
  <c r="E137" i="13" s="1"/>
  <c r="E138" i="13" s="1"/>
  <c r="E139" i="13" s="1"/>
  <c r="E140" i="13" s="1"/>
  <c r="E141" i="13" s="1"/>
  <c r="E142" i="13" s="1"/>
  <c r="E143" i="13" s="1"/>
  <c r="E144" i="13" s="1"/>
  <c r="E145" i="13" s="1"/>
  <c r="E146" i="13" s="1"/>
  <c r="E147" i="13" s="1"/>
  <c r="E148" i="13" s="1"/>
  <c r="E149" i="13" s="1"/>
  <c r="E150" i="13" s="1"/>
  <c r="E151" i="13" s="1"/>
  <c r="E152" i="13" s="1"/>
  <c r="E153" i="13" s="1"/>
  <c r="E154" i="13" s="1"/>
  <c r="Q6" i="13"/>
  <c r="T6" i="13"/>
  <c r="P6" i="13" s="1"/>
  <c r="A7" i="13"/>
  <c r="H7" i="13"/>
  <c r="Q7" i="13"/>
  <c r="T7" i="13"/>
  <c r="A8" i="13"/>
  <c r="H8" i="13"/>
  <c r="Q8" i="13"/>
  <c r="T8" i="13"/>
  <c r="A9" i="13"/>
  <c r="H9" i="13"/>
  <c r="Q9" i="13"/>
  <c r="T9" i="13"/>
  <c r="A10" i="13"/>
  <c r="H10" i="13"/>
  <c r="Q10" i="13"/>
  <c r="T10" i="13"/>
  <c r="A11" i="13"/>
  <c r="H11" i="13"/>
  <c r="Q11" i="13"/>
  <c r="T11" i="13"/>
  <c r="A12" i="13"/>
  <c r="H12" i="13"/>
  <c r="Q12" i="13"/>
  <c r="T12" i="13"/>
  <c r="A13" i="13"/>
  <c r="H13" i="13"/>
  <c r="Q13" i="13"/>
  <c r="T13" i="13"/>
  <c r="A14" i="13"/>
  <c r="H14" i="13"/>
  <c r="Q14" i="13"/>
  <c r="P14" i="13" s="1"/>
  <c r="T14" i="13"/>
  <c r="A15" i="13"/>
  <c r="H15" i="13"/>
  <c r="Q15" i="13"/>
  <c r="P15" i="13" s="1"/>
  <c r="T15" i="13"/>
  <c r="A16" i="13"/>
  <c r="H16" i="13"/>
  <c r="Q16" i="13"/>
  <c r="P16" i="13" s="1"/>
  <c r="T16" i="13"/>
  <c r="A17" i="13"/>
  <c r="H17" i="13"/>
  <c r="Q17" i="13"/>
  <c r="P17" i="13" s="1"/>
  <c r="T17" i="13"/>
  <c r="A18" i="13"/>
  <c r="H18" i="13"/>
  <c r="Q18" i="13"/>
  <c r="T18" i="13"/>
  <c r="A19" i="13"/>
  <c r="H19" i="13"/>
  <c r="Q19" i="13"/>
  <c r="T19" i="13"/>
  <c r="A20" i="13"/>
  <c r="H20" i="13"/>
  <c r="Q20" i="13"/>
  <c r="T20" i="13"/>
  <c r="A21" i="13"/>
  <c r="H21" i="13"/>
  <c r="Q21" i="13"/>
  <c r="T21" i="13"/>
  <c r="A22" i="13"/>
  <c r="H22" i="13"/>
  <c r="Q22" i="13"/>
  <c r="P22" i="13" s="1"/>
  <c r="T22" i="13"/>
  <c r="A23" i="13"/>
  <c r="H23" i="13"/>
  <c r="Q23" i="13"/>
  <c r="P23" i="13" s="1"/>
  <c r="T23" i="13"/>
  <c r="A24" i="13"/>
  <c r="H24" i="13"/>
  <c r="Q24" i="13"/>
  <c r="P24" i="13" s="1"/>
  <c r="T24" i="13"/>
  <c r="A25" i="13"/>
  <c r="H25" i="13"/>
  <c r="Q25" i="13"/>
  <c r="P25" i="13" s="1"/>
  <c r="T25" i="13"/>
  <c r="A26" i="13"/>
  <c r="H26" i="13"/>
  <c r="Q26" i="13"/>
  <c r="T26" i="13"/>
  <c r="A27" i="13"/>
  <c r="H27" i="13"/>
  <c r="Q27" i="13"/>
  <c r="T27" i="13"/>
  <c r="A28" i="13"/>
  <c r="H28" i="13"/>
  <c r="Q28" i="13"/>
  <c r="T28" i="13"/>
  <c r="A29" i="13"/>
  <c r="H29" i="13"/>
  <c r="Q29" i="13"/>
  <c r="T29" i="13"/>
  <c r="A30" i="13"/>
  <c r="H30" i="13"/>
  <c r="Q30" i="13"/>
  <c r="P30" i="13" s="1"/>
  <c r="T30" i="13"/>
  <c r="A31" i="13"/>
  <c r="H31" i="13"/>
  <c r="Q31" i="13"/>
  <c r="T31" i="13"/>
  <c r="A32" i="13"/>
  <c r="H32" i="13"/>
  <c r="Q32" i="13"/>
  <c r="T32" i="13"/>
  <c r="A33" i="13"/>
  <c r="H33" i="13"/>
  <c r="Q33" i="13"/>
  <c r="T33" i="13"/>
  <c r="A34" i="13"/>
  <c r="H34" i="13"/>
  <c r="Q34" i="13"/>
  <c r="P34" i="13" s="1"/>
  <c r="T34" i="13"/>
  <c r="A35" i="13"/>
  <c r="H35" i="13"/>
  <c r="Q35" i="13"/>
  <c r="P35" i="13" s="1"/>
  <c r="T35" i="13"/>
  <c r="A36" i="13"/>
  <c r="H36" i="13"/>
  <c r="Q36" i="13"/>
  <c r="T36" i="13"/>
  <c r="A37" i="13"/>
  <c r="H37" i="13"/>
  <c r="Q37" i="13"/>
  <c r="P37" i="13" s="1"/>
  <c r="T37" i="13"/>
  <c r="A38" i="13"/>
  <c r="H38" i="13"/>
  <c r="Q38" i="13"/>
  <c r="T38" i="13"/>
  <c r="A39" i="13"/>
  <c r="H39" i="13"/>
  <c r="Q39" i="13"/>
  <c r="T39" i="13"/>
  <c r="A40" i="13"/>
  <c r="H40" i="13"/>
  <c r="Q40" i="13"/>
  <c r="T40" i="13"/>
  <c r="A41" i="13"/>
  <c r="H41" i="13"/>
  <c r="Q41" i="13"/>
  <c r="T41" i="13"/>
  <c r="A42" i="13"/>
  <c r="H42" i="13"/>
  <c r="Q42" i="13"/>
  <c r="P42" i="13" s="1"/>
  <c r="T42" i="13"/>
  <c r="A43" i="13"/>
  <c r="H43" i="13"/>
  <c r="Q43" i="13"/>
  <c r="P43" i="13" s="1"/>
  <c r="T43" i="13"/>
  <c r="A44" i="13"/>
  <c r="H44" i="13"/>
  <c r="Q44" i="13"/>
  <c r="T44" i="13"/>
  <c r="A45" i="13"/>
  <c r="H45" i="13"/>
  <c r="Q45" i="13"/>
  <c r="P45" i="13" s="1"/>
  <c r="T45" i="13"/>
  <c r="A46" i="13"/>
  <c r="H46" i="13"/>
  <c r="Q46" i="13"/>
  <c r="T46" i="13"/>
  <c r="P46" i="13" s="1"/>
  <c r="A47" i="13"/>
  <c r="H47" i="13"/>
  <c r="Q47" i="13"/>
  <c r="T47" i="13"/>
  <c r="A48" i="13"/>
  <c r="H48" i="13"/>
  <c r="Q48" i="13"/>
  <c r="T48" i="13"/>
  <c r="A49" i="13"/>
  <c r="H49" i="13"/>
  <c r="Q49" i="13"/>
  <c r="T49" i="13"/>
  <c r="A50" i="13"/>
  <c r="H50" i="13"/>
  <c r="Q50" i="13"/>
  <c r="T50" i="13"/>
  <c r="P50" i="13" s="1"/>
  <c r="A51" i="13"/>
  <c r="H51" i="13"/>
  <c r="Q51" i="13"/>
  <c r="T51" i="13"/>
  <c r="A52" i="13"/>
  <c r="H52" i="13"/>
  <c r="Q52" i="13"/>
  <c r="T52" i="13"/>
  <c r="A53" i="13"/>
  <c r="H53" i="13"/>
  <c r="Q53" i="13"/>
  <c r="T53" i="13"/>
  <c r="A54" i="13"/>
  <c r="H54" i="13"/>
  <c r="Q54" i="13"/>
  <c r="T54" i="13"/>
  <c r="A55" i="13"/>
  <c r="H55" i="13"/>
  <c r="Q55" i="13"/>
  <c r="T55" i="13"/>
  <c r="A56" i="13"/>
  <c r="H56" i="13"/>
  <c r="Q56" i="13"/>
  <c r="T56" i="13"/>
  <c r="A57" i="13"/>
  <c r="H57" i="13"/>
  <c r="Q57" i="13"/>
  <c r="T57" i="13"/>
  <c r="A58" i="13"/>
  <c r="H58" i="13"/>
  <c r="Q58" i="13"/>
  <c r="P58" i="13" s="1"/>
  <c r="T58" i="13"/>
  <c r="A59" i="13"/>
  <c r="H59" i="13"/>
  <c r="Q59" i="13"/>
  <c r="P59" i="13" s="1"/>
  <c r="T59" i="13"/>
  <c r="A60" i="13"/>
  <c r="H60" i="13"/>
  <c r="Q60" i="13"/>
  <c r="T60" i="13"/>
  <c r="A61" i="13"/>
  <c r="H61" i="13"/>
  <c r="Q61" i="13"/>
  <c r="P61" i="13" s="1"/>
  <c r="T61" i="13"/>
  <c r="A62" i="13"/>
  <c r="H62" i="13"/>
  <c r="Q62" i="13"/>
  <c r="T62" i="13"/>
  <c r="A63" i="13"/>
  <c r="H63" i="13"/>
  <c r="Q63" i="13"/>
  <c r="T63" i="13"/>
  <c r="A64" i="13"/>
  <c r="H64" i="13"/>
  <c r="Q64" i="13"/>
  <c r="T64" i="13"/>
  <c r="A65" i="13"/>
  <c r="H65" i="13"/>
  <c r="Q65" i="13"/>
  <c r="T65" i="13"/>
  <c r="A66" i="13"/>
  <c r="H66" i="13"/>
  <c r="Q66" i="13"/>
  <c r="P66" i="13" s="1"/>
  <c r="T66" i="13"/>
  <c r="A67" i="13"/>
  <c r="H67" i="13"/>
  <c r="Q67" i="13"/>
  <c r="T67" i="13"/>
  <c r="A68" i="13"/>
  <c r="H68" i="13"/>
  <c r="Q68" i="13"/>
  <c r="T68" i="13"/>
  <c r="A69" i="13"/>
  <c r="H69" i="13"/>
  <c r="Q69" i="13"/>
  <c r="P69" i="13" s="1"/>
  <c r="T69" i="13"/>
  <c r="A70" i="13"/>
  <c r="H70" i="13"/>
  <c r="P70" i="13"/>
  <c r="Q70" i="13"/>
  <c r="T70" i="13"/>
  <c r="A71" i="13"/>
  <c r="H71" i="13"/>
  <c r="Q71" i="13"/>
  <c r="T71" i="13"/>
  <c r="A72" i="13"/>
  <c r="H72" i="13"/>
  <c r="Q72" i="13"/>
  <c r="T72" i="13"/>
  <c r="A73" i="13"/>
  <c r="H73" i="13"/>
  <c r="Q73" i="13"/>
  <c r="T73" i="13"/>
  <c r="A74" i="13"/>
  <c r="H74" i="13"/>
  <c r="Q74" i="13"/>
  <c r="T74" i="13"/>
  <c r="A75" i="13"/>
  <c r="H75" i="13"/>
  <c r="Q75" i="13"/>
  <c r="T75" i="13"/>
  <c r="P75" i="13" s="1"/>
  <c r="A76" i="13"/>
  <c r="H76" i="13"/>
  <c r="Q76" i="13"/>
  <c r="T76" i="13"/>
  <c r="A77" i="13"/>
  <c r="H77" i="13"/>
  <c r="Q77" i="13"/>
  <c r="T77" i="13"/>
  <c r="A78" i="13"/>
  <c r="H78" i="13"/>
  <c r="Q78" i="13"/>
  <c r="T78" i="13"/>
  <c r="A79" i="13"/>
  <c r="H79" i="13"/>
  <c r="Q79" i="13"/>
  <c r="T79" i="13"/>
  <c r="A80" i="13"/>
  <c r="H80" i="13"/>
  <c r="Q80" i="13"/>
  <c r="T80" i="13"/>
  <c r="A81" i="13"/>
  <c r="H81" i="13"/>
  <c r="Q81" i="13"/>
  <c r="T81" i="13"/>
  <c r="A82" i="13"/>
  <c r="H82" i="13"/>
  <c r="Q82" i="13"/>
  <c r="T82" i="13"/>
  <c r="A83" i="13"/>
  <c r="H83" i="13"/>
  <c r="Q83" i="13"/>
  <c r="P83" i="13" s="1"/>
  <c r="T83" i="13"/>
  <c r="A84" i="13"/>
  <c r="H84" i="13"/>
  <c r="Q84" i="13"/>
  <c r="P84" i="13" s="1"/>
  <c r="T84" i="13"/>
  <c r="A85" i="13"/>
  <c r="H85" i="13"/>
  <c r="Q85" i="13"/>
  <c r="T85" i="13"/>
  <c r="A86" i="13"/>
  <c r="H86" i="13"/>
  <c r="Q86" i="13"/>
  <c r="T86" i="13"/>
  <c r="A87" i="13"/>
  <c r="H87" i="13"/>
  <c r="Q87" i="13"/>
  <c r="T87" i="13"/>
  <c r="A88" i="13"/>
  <c r="H88" i="13"/>
  <c r="Q88" i="13"/>
  <c r="T88" i="13"/>
  <c r="A89" i="13"/>
  <c r="H89" i="13"/>
  <c r="Q89" i="13"/>
  <c r="T89" i="13"/>
  <c r="A90" i="13"/>
  <c r="H90" i="13"/>
  <c r="Q90" i="13"/>
  <c r="T90" i="13"/>
  <c r="A91" i="13"/>
  <c r="H91" i="13"/>
  <c r="Q91" i="13"/>
  <c r="P91" i="13" s="1"/>
  <c r="T91" i="13"/>
  <c r="A92" i="13"/>
  <c r="H92" i="13"/>
  <c r="Q92" i="13"/>
  <c r="T92" i="13"/>
  <c r="A93" i="13"/>
  <c r="H93" i="13"/>
  <c r="Q93" i="13"/>
  <c r="P93" i="13" s="1"/>
  <c r="T93" i="13"/>
  <c r="A94" i="13"/>
  <c r="H94" i="13"/>
  <c r="Q94" i="13"/>
  <c r="P94" i="13" s="1"/>
  <c r="T94" i="13"/>
  <c r="A95" i="13"/>
  <c r="H95" i="13"/>
  <c r="Q95" i="13"/>
  <c r="T95" i="13"/>
  <c r="A96" i="13"/>
  <c r="H96" i="13"/>
  <c r="Q96" i="13"/>
  <c r="P96" i="13" s="1"/>
  <c r="T96" i="13"/>
  <c r="A97" i="13"/>
  <c r="H97" i="13"/>
  <c r="Q97" i="13"/>
  <c r="T97" i="13"/>
  <c r="A98" i="13"/>
  <c r="H98" i="13"/>
  <c r="Q98" i="13"/>
  <c r="P98" i="13" s="1"/>
  <c r="T98" i="13"/>
  <c r="A99" i="13"/>
  <c r="H99" i="13"/>
  <c r="Q99" i="13"/>
  <c r="T99" i="13"/>
  <c r="P99" i="13" s="1"/>
  <c r="A100" i="13"/>
  <c r="H100" i="13"/>
  <c r="Q100" i="13"/>
  <c r="T100" i="13"/>
  <c r="P100" i="13" s="1"/>
  <c r="A101" i="13"/>
  <c r="H101" i="13"/>
  <c r="Q101" i="13"/>
  <c r="T101" i="13"/>
  <c r="A102" i="13"/>
  <c r="H102" i="13"/>
  <c r="Q102" i="13"/>
  <c r="T102" i="13"/>
  <c r="A103" i="13"/>
  <c r="H103" i="13"/>
  <c r="Q103" i="13"/>
  <c r="T103" i="13"/>
  <c r="A104" i="13"/>
  <c r="H104" i="13"/>
  <c r="Q104" i="13"/>
  <c r="T104" i="13"/>
  <c r="A105" i="13"/>
  <c r="H105" i="13"/>
  <c r="Q105" i="13"/>
  <c r="T105" i="13"/>
  <c r="A106" i="13"/>
  <c r="H106" i="13"/>
  <c r="Q106" i="13"/>
  <c r="T106" i="13"/>
  <c r="A107" i="13"/>
  <c r="H107" i="13"/>
  <c r="Q107" i="13"/>
  <c r="T107" i="13"/>
  <c r="A108" i="13"/>
  <c r="H108" i="13"/>
  <c r="Q108" i="13"/>
  <c r="T108" i="13"/>
  <c r="A109" i="13"/>
  <c r="H109" i="13"/>
  <c r="Q109" i="13"/>
  <c r="T109" i="13"/>
  <c r="A110" i="13"/>
  <c r="H110" i="13"/>
  <c r="Q110" i="13"/>
  <c r="T110" i="13"/>
  <c r="A111" i="13"/>
  <c r="H111" i="13"/>
  <c r="Q111" i="13"/>
  <c r="T111" i="13"/>
  <c r="A112" i="13"/>
  <c r="H112" i="13"/>
  <c r="Q112" i="13"/>
  <c r="P112" i="13" s="1"/>
  <c r="T112" i="13"/>
  <c r="A113" i="13"/>
  <c r="H113" i="13"/>
  <c r="Q113" i="13"/>
  <c r="T113" i="13"/>
  <c r="A114" i="13"/>
  <c r="H114" i="13"/>
  <c r="Q114" i="13"/>
  <c r="T114" i="13"/>
  <c r="A115" i="13"/>
  <c r="H115" i="13"/>
  <c r="Q115" i="13"/>
  <c r="P115" i="13" s="1"/>
  <c r="T115" i="13"/>
  <c r="A116" i="13"/>
  <c r="H116" i="13"/>
  <c r="Q116" i="13"/>
  <c r="P116" i="13" s="1"/>
  <c r="T116" i="13"/>
  <c r="A117" i="13"/>
  <c r="H117" i="13"/>
  <c r="P117" i="13"/>
  <c r="Q117" i="13"/>
  <c r="T117" i="13"/>
  <c r="A118" i="13"/>
  <c r="H118" i="13"/>
  <c r="Q118" i="13"/>
  <c r="T118" i="13"/>
  <c r="A119" i="13"/>
  <c r="H119" i="13"/>
  <c r="Q119" i="13"/>
  <c r="T119" i="13"/>
  <c r="A120" i="13"/>
  <c r="H120" i="13"/>
  <c r="Q120" i="13"/>
  <c r="T120" i="13"/>
  <c r="A121" i="13"/>
  <c r="H121" i="13"/>
  <c r="Q121" i="13"/>
  <c r="T121" i="13"/>
  <c r="A122" i="13"/>
  <c r="H122" i="13"/>
  <c r="Q122" i="13"/>
  <c r="T122" i="13"/>
  <c r="A123" i="13"/>
  <c r="H123" i="13"/>
  <c r="Q123" i="13"/>
  <c r="T123" i="13"/>
  <c r="A124" i="13"/>
  <c r="H124" i="13"/>
  <c r="Q124" i="13"/>
  <c r="T124" i="13"/>
  <c r="A125" i="13"/>
  <c r="H125" i="13"/>
  <c r="Q125" i="13"/>
  <c r="T125" i="13"/>
  <c r="A126" i="13"/>
  <c r="H126" i="13"/>
  <c r="Q126" i="13"/>
  <c r="T126" i="13"/>
  <c r="A127" i="13"/>
  <c r="H127" i="13"/>
  <c r="Q127" i="13"/>
  <c r="T127" i="13"/>
  <c r="A128" i="13"/>
  <c r="H128" i="13"/>
  <c r="Q128" i="13"/>
  <c r="T128" i="13"/>
  <c r="P128" i="13" s="1"/>
  <c r="A129" i="13"/>
  <c r="H129" i="13"/>
  <c r="Q129" i="13"/>
  <c r="T129" i="13"/>
  <c r="A130" i="13"/>
  <c r="H130" i="13"/>
  <c r="Q130" i="13"/>
  <c r="T130" i="13"/>
  <c r="A131" i="13"/>
  <c r="H131" i="13"/>
  <c r="Q131" i="13"/>
  <c r="T131" i="13"/>
  <c r="A132" i="13"/>
  <c r="H132" i="13"/>
  <c r="Q132" i="13"/>
  <c r="T132" i="13"/>
  <c r="A133" i="13"/>
  <c r="H133" i="13"/>
  <c r="Q133" i="13"/>
  <c r="P133" i="13" s="1"/>
  <c r="T133" i="13"/>
  <c r="A134" i="13"/>
  <c r="H134" i="13"/>
  <c r="Q134" i="13"/>
  <c r="T134" i="13"/>
  <c r="A135" i="13"/>
  <c r="H135" i="13"/>
  <c r="Q135" i="13"/>
  <c r="T135" i="13"/>
  <c r="A136" i="13"/>
  <c r="H136" i="13"/>
  <c r="Q136" i="13"/>
  <c r="T136" i="13"/>
  <c r="A137" i="13"/>
  <c r="H137" i="13"/>
  <c r="Q137" i="13"/>
  <c r="T137" i="13"/>
  <c r="A138" i="13"/>
  <c r="H138" i="13"/>
  <c r="Q138" i="13"/>
  <c r="T138" i="13"/>
  <c r="A139" i="13"/>
  <c r="H139" i="13"/>
  <c r="Q139" i="13"/>
  <c r="T139" i="13"/>
  <c r="A140" i="13"/>
  <c r="H140" i="13"/>
  <c r="Q140" i="13"/>
  <c r="T140" i="13"/>
  <c r="A141" i="13"/>
  <c r="H141" i="13"/>
  <c r="Q141" i="13"/>
  <c r="T141" i="13"/>
  <c r="A142" i="13"/>
  <c r="H142" i="13"/>
  <c r="Q142" i="13"/>
  <c r="T142" i="13"/>
  <c r="A143" i="13"/>
  <c r="H143" i="13"/>
  <c r="Q143" i="13"/>
  <c r="T143" i="13"/>
  <c r="A144" i="13"/>
  <c r="H144" i="13"/>
  <c r="Q144" i="13"/>
  <c r="P144" i="13" s="1"/>
  <c r="T144" i="13"/>
  <c r="A145" i="13"/>
  <c r="H145" i="13"/>
  <c r="Q145" i="13"/>
  <c r="P145" i="13" s="1"/>
  <c r="T145" i="13"/>
  <c r="A146" i="13"/>
  <c r="Q146" i="13"/>
  <c r="T146" i="13"/>
  <c r="A147" i="13"/>
  <c r="H147" i="13"/>
  <c r="Q147" i="13"/>
  <c r="T147" i="13"/>
  <c r="A148" i="13"/>
  <c r="H148" i="13"/>
  <c r="Q148" i="13"/>
  <c r="P148" i="13" s="1"/>
  <c r="T148" i="13"/>
  <c r="A149" i="13"/>
  <c r="H149" i="13"/>
  <c r="Q149" i="13"/>
  <c r="P149" i="13" s="1"/>
  <c r="T149" i="13"/>
  <c r="A150" i="13"/>
  <c r="H150" i="13"/>
  <c r="Q150" i="13"/>
  <c r="T150" i="13"/>
  <c r="A151" i="13"/>
  <c r="H151" i="13"/>
  <c r="Q151" i="13"/>
  <c r="T151" i="13"/>
  <c r="A152" i="13"/>
  <c r="H152" i="13"/>
  <c r="Q152" i="13"/>
  <c r="T152" i="13"/>
  <c r="A153" i="13"/>
  <c r="H153" i="13"/>
  <c r="Q153" i="13"/>
  <c r="P153" i="13" s="1"/>
  <c r="T153" i="13"/>
  <c r="A154" i="13"/>
  <c r="H154" i="13"/>
  <c r="Q154" i="13"/>
  <c r="T154" i="13"/>
  <c r="A155" i="13"/>
  <c r="H155" i="13"/>
  <c r="Q155" i="13"/>
  <c r="T155" i="13"/>
  <c r="A156" i="13"/>
  <c r="H156" i="13"/>
  <c r="Q156" i="13"/>
  <c r="P156" i="13" s="1"/>
  <c r="T156" i="13"/>
  <c r="A157" i="13"/>
  <c r="H157" i="13"/>
  <c r="Q157" i="13"/>
  <c r="T157" i="13"/>
  <c r="A158" i="13"/>
  <c r="H158" i="13"/>
  <c r="Q158" i="13"/>
  <c r="T158" i="13"/>
  <c r="A159" i="13"/>
  <c r="H159" i="13"/>
  <c r="Q159" i="13"/>
  <c r="P159" i="13" s="1"/>
  <c r="T159" i="13"/>
  <c r="A160" i="13"/>
  <c r="H160" i="13"/>
  <c r="Q160" i="13"/>
  <c r="T160" i="13"/>
  <c r="P160" i="13" s="1"/>
  <c r="A161" i="13"/>
  <c r="H161" i="13"/>
  <c r="Q161" i="13"/>
  <c r="T161" i="13"/>
  <c r="P161" i="13" s="1"/>
  <c r="A162" i="13"/>
  <c r="H162" i="13"/>
  <c r="Q162" i="13"/>
  <c r="T162" i="13"/>
  <c r="P162" i="13" s="1"/>
  <c r="A163" i="13"/>
  <c r="H163" i="13"/>
  <c r="Q163" i="13"/>
  <c r="T163" i="13"/>
  <c r="A164" i="13"/>
  <c r="H164" i="13"/>
  <c r="Q164" i="13"/>
  <c r="T164" i="13"/>
  <c r="A165" i="13"/>
  <c r="H165" i="13"/>
  <c r="Q165" i="13"/>
  <c r="T165" i="13"/>
  <c r="A166" i="13"/>
  <c r="H166" i="13"/>
  <c r="Q166" i="13"/>
  <c r="T166" i="13"/>
  <c r="A167" i="13"/>
  <c r="H167" i="13"/>
  <c r="Q167" i="13"/>
  <c r="T167" i="13"/>
  <c r="A168" i="13"/>
  <c r="H168" i="13"/>
  <c r="Q168" i="13"/>
  <c r="P168" i="13" s="1"/>
  <c r="T168" i="13"/>
  <c r="A169" i="13"/>
  <c r="H169" i="13"/>
  <c r="Q169" i="13"/>
  <c r="T169" i="13"/>
  <c r="A170" i="13"/>
  <c r="H170" i="13"/>
  <c r="Q170" i="13"/>
  <c r="T170" i="13"/>
  <c r="A171" i="13"/>
  <c r="H171" i="13"/>
  <c r="Q171" i="13"/>
  <c r="T171" i="13"/>
  <c r="A172" i="13"/>
  <c r="H172" i="13"/>
  <c r="Q172" i="13"/>
  <c r="T172" i="13"/>
  <c r="A173" i="13"/>
  <c r="H173" i="13"/>
  <c r="Q173" i="13"/>
  <c r="P173" i="13" s="1"/>
  <c r="T173" i="13"/>
  <c r="A174" i="13"/>
  <c r="H174" i="13"/>
  <c r="Q174" i="13"/>
  <c r="T174" i="13"/>
  <c r="A175" i="13"/>
  <c r="H175" i="13"/>
  <c r="Q175" i="13"/>
  <c r="P175" i="13" s="1"/>
  <c r="T175" i="13"/>
  <c r="A176" i="13"/>
  <c r="H176" i="13"/>
  <c r="P176" i="13"/>
  <c r="Q176" i="13"/>
  <c r="T176" i="13"/>
  <c r="A177" i="13"/>
  <c r="H177" i="13"/>
  <c r="Q177" i="13"/>
  <c r="T177" i="13"/>
  <c r="P177" i="13" s="1"/>
  <c r="A178" i="13"/>
  <c r="H178" i="13"/>
  <c r="Q178" i="13"/>
  <c r="T178" i="13"/>
  <c r="P178" i="13" s="1"/>
  <c r="A179" i="13"/>
  <c r="H179" i="13"/>
  <c r="Q179" i="13"/>
  <c r="T179" i="13"/>
  <c r="A180" i="13"/>
  <c r="H180" i="13"/>
  <c r="Q180" i="13"/>
  <c r="T180" i="13"/>
  <c r="A181" i="13"/>
  <c r="H181" i="13"/>
  <c r="Q181" i="13"/>
  <c r="T181" i="13"/>
  <c r="A182" i="13"/>
  <c r="H182" i="13"/>
  <c r="Q182" i="13"/>
  <c r="T182" i="13"/>
  <c r="A183" i="13"/>
  <c r="H183" i="13"/>
  <c r="Q183" i="13"/>
  <c r="T183" i="13"/>
  <c r="A184" i="13"/>
  <c r="H184" i="13"/>
  <c r="Q184" i="13"/>
  <c r="P184" i="13" s="1"/>
  <c r="T184" i="13"/>
  <c r="A185" i="13"/>
  <c r="H185" i="13"/>
  <c r="Q185" i="13"/>
  <c r="T185" i="13"/>
  <c r="A186" i="13"/>
  <c r="H186" i="13"/>
  <c r="Q186" i="13"/>
  <c r="T186" i="13"/>
  <c r="A187" i="13"/>
  <c r="H187" i="13"/>
  <c r="Q187" i="13"/>
  <c r="T187" i="13"/>
  <c r="A188" i="13"/>
  <c r="H188" i="13"/>
  <c r="Q188" i="13"/>
  <c r="T188" i="13"/>
  <c r="A189" i="13"/>
  <c r="H189" i="13"/>
  <c r="Q189" i="13"/>
  <c r="P189" i="13" s="1"/>
  <c r="T189" i="13"/>
  <c r="A190" i="13"/>
  <c r="H190" i="13"/>
  <c r="Q190" i="13"/>
  <c r="T190" i="13"/>
  <c r="A191" i="13"/>
  <c r="H191" i="13"/>
  <c r="Q191" i="13"/>
  <c r="P191" i="13" s="1"/>
  <c r="T191" i="13"/>
  <c r="A192" i="13"/>
  <c r="H192" i="13"/>
  <c r="Q192" i="13"/>
  <c r="T192" i="13"/>
  <c r="P192" i="13" s="1"/>
  <c r="A193" i="13"/>
  <c r="H193" i="13"/>
  <c r="Q193" i="13"/>
  <c r="T193" i="13"/>
  <c r="P193" i="13" s="1"/>
  <c r="A194" i="13"/>
  <c r="H194" i="13"/>
  <c r="Q194" i="13"/>
  <c r="T194" i="13"/>
  <c r="P194" i="13" s="1"/>
  <c r="A195" i="13"/>
  <c r="H195" i="13"/>
  <c r="Q195" i="13"/>
  <c r="T195" i="13"/>
  <c r="A196" i="13"/>
  <c r="H196" i="13"/>
  <c r="Q196" i="13"/>
  <c r="T196" i="13"/>
  <c r="A197" i="13"/>
  <c r="H197" i="13"/>
  <c r="Q197" i="13"/>
  <c r="T197" i="13"/>
  <c r="A198" i="13"/>
  <c r="H198" i="13"/>
  <c r="Q198" i="13"/>
  <c r="T198" i="13"/>
  <c r="A199" i="13"/>
  <c r="H199" i="13"/>
  <c r="Q199" i="13"/>
  <c r="T199" i="13"/>
  <c r="A200" i="13"/>
  <c r="H200" i="13"/>
  <c r="Q200" i="13"/>
  <c r="P200" i="13" s="1"/>
  <c r="T200" i="13"/>
  <c r="A201" i="13"/>
  <c r="H201" i="13"/>
  <c r="Q201" i="13"/>
  <c r="T201" i="13"/>
  <c r="A202" i="13"/>
  <c r="H202" i="13"/>
  <c r="Q202" i="13"/>
  <c r="T202" i="13"/>
  <c r="A203" i="13"/>
  <c r="H203" i="13"/>
  <c r="Q203" i="13"/>
  <c r="T203" i="13"/>
  <c r="A204" i="13"/>
  <c r="H204" i="13"/>
  <c r="Q204" i="13"/>
  <c r="P204" i="13" s="1"/>
  <c r="T204" i="13"/>
  <c r="R3" i="12"/>
  <c r="S3" i="12"/>
  <c r="T3" i="12" s="1"/>
  <c r="P3" i="12" s="1"/>
  <c r="A5" i="12"/>
  <c r="Q5" i="12"/>
  <c r="P5" i="12" s="1"/>
  <c r="T5" i="12"/>
  <c r="V5" i="12"/>
  <c r="V7" i="12" s="1"/>
  <c r="V8" i="12" s="1"/>
  <c r="V9" i="12" s="1"/>
  <c r="V10" i="12" s="1"/>
  <c r="V11" i="12" s="1"/>
  <c r="V12" i="12" s="1"/>
  <c r="V13" i="12" s="1"/>
  <c r="V14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8" i="12" s="1"/>
  <c r="V29" i="12" s="1"/>
  <c r="V30" i="12" s="1"/>
  <c r="V31" i="12" s="1"/>
  <c r="V32" i="12" s="1"/>
  <c r="V33" i="12" s="1"/>
  <c r="V34" i="12" s="1"/>
  <c r="V35" i="12" s="1"/>
  <c r="V36" i="12" s="1"/>
  <c r="V37" i="12" s="1"/>
  <c r="V38" i="12" s="1"/>
  <c r="V39" i="12" s="1"/>
  <c r="V40" i="12" s="1"/>
  <c r="V43" i="12" s="1"/>
  <c r="V45" i="12" s="1"/>
  <c r="V46" i="12" s="1"/>
  <c r="V47" i="12" s="1"/>
  <c r="V48" i="12" s="1"/>
  <c r="V49" i="12" s="1"/>
  <c r="V50" i="12" s="1"/>
  <c r="V51" i="12" s="1"/>
  <c r="V52" i="12" s="1"/>
  <c r="V53" i="12" s="1"/>
  <c r="V54" i="12" s="1"/>
  <c r="V55" i="12" s="1"/>
  <c r="V56" i="12" s="1"/>
  <c r="V57" i="12" s="1"/>
  <c r="V58" i="12" s="1"/>
  <c r="V59" i="12" s="1"/>
  <c r="V60" i="12" s="1"/>
  <c r="V61" i="12" s="1"/>
  <c r="V62" i="12" s="1"/>
  <c r="V63" i="12" s="1"/>
  <c r="V64" i="12" s="1"/>
  <c r="V65" i="12" s="1"/>
  <c r="V66" i="12" s="1"/>
  <c r="V67" i="12" s="1"/>
  <c r="V68" i="12" s="1"/>
  <c r="V69" i="12" s="1"/>
  <c r="A7" i="12"/>
  <c r="E7" i="12"/>
  <c r="E8" i="12" s="1"/>
  <c r="E9" i="12" s="1"/>
  <c r="E10" i="12" s="1"/>
  <c r="E11" i="12" s="1"/>
  <c r="E12" i="12" s="1"/>
  <c r="E13" i="12" s="1"/>
  <c r="E14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3" i="12" s="1"/>
  <c r="E45" i="12" s="1"/>
  <c r="E46" i="12" s="1"/>
  <c r="E47" i="12" s="1"/>
  <c r="E48" i="12" s="1"/>
  <c r="E49" i="12" s="1"/>
  <c r="G7" i="12"/>
  <c r="H7" i="12"/>
  <c r="H8" i="12" s="1"/>
  <c r="H9" i="12" s="1"/>
  <c r="H10" i="12" s="1"/>
  <c r="H11" i="12" s="1"/>
  <c r="H12" i="12" s="1"/>
  <c r="H13" i="12" s="1"/>
  <c r="H14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3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3" i="12" s="1"/>
  <c r="H84" i="12" s="1"/>
  <c r="H85" i="12" s="1"/>
  <c r="H86" i="12" s="1"/>
  <c r="H87" i="12" s="1"/>
  <c r="H88" i="12" s="1"/>
  <c r="H89" i="12" s="1"/>
  <c r="H90" i="12" s="1"/>
  <c r="H91" i="12" s="1"/>
  <c r="Q7" i="12"/>
  <c r="T7" i="12"/>
  <c r="A8" i="12"/>
  <c r="G8" i="12"/>
  <c r="G9" i="12" s="1"/>
  <c r="G10" i="12" s="1"/>
  <c r="G11" i="12" s="1"/>
  <c r="G12" i="12" s="1"/>
  <c r="G13" i="12" s="1"/>
  <c r="G14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3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3" i="12" s="1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63" i="12" s="1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G186" i="12" s="1"/>
  <c r="G187" i="12" s="1"/>
  <c r="G188" i="12" s="1"/>
  <c r="G189" i="12" s="1"/>
  <c r="G190" i="12" s="1"/>
  <c r="G191" i="12" s="1"/>
  <c r="G192" i="12" s="1"/>
  <c r="G193" i="12" s="1"/>
  <c r="G194" i="12" s="1"/>
  <c r="G195" i="12" s="1"/>
  <c r="G196" i="12" s="1"/>
  <c r="G197" i="12" s="1"/>
  <c r="G198" i="12" s="1"/>
  <c r="G199" i="12" s="1"/>
  <c r="G200" i="12" s="1"/>
  <c r="G201" i="12" s="1"/>
  <c r="G202" i="12" s="1"/>
  <c r="G203" i="12" s="1"/>
  <c r="G204" i="12" s="1"/>
  <c r="G205" i="12" s="1"/>
  <c r="G206" i="12" s="1"/>
  <c r="G207" i="12" s="1"/>
  <c r="G208" i="12" s="1"/>
  <c r="G209" i="12" s="1"/>
  <c r="G210" i="12" s="1"/>
  <c r="G211" i="12" s="1"/>
  <c r="G212" i="12" s="1"/>
  <c r="G213" i="12" s="1"/>
  <c r="G214" i="12" s="1"/>
  <c r="G215" i="12" s="1"/>
  <c r="G216" i="12" s="1"/>
  <c r="G217" i="12" s="1"/>
  <c r="G218" i="12" s="1"/>
  <c r="G219" i="12" s="1"/>
  <c r="G220" i="12" s="1"/>
  <c r="G221" i="12" s="1"/>
  <c r="G222" i="12" s="1"/>
  <c r="G223" i="12" s="1"/>
  <c r="G224" i="12" s="1"/>
  <c r="G225" i="12" s="1"/>
  <c r="G226" i="12" s="1"/>
  <c r="G227" i="12" s="1"/>
  <c r="Q8" i="12"/>
  <c r="T8" i="12"/>
  <c r="A9" i="12"/>
  <c r="Q9" i="12"/>
  <c r="T9" i="12"/>
  <c r="A10" i="12"/>
  <c r="Q10" i="12"/>
  <c r="T10" i="12"/>
  <c r="A11" i="12"/>
  <c r="Q11" i="12"/>
  <c r="T11" i="12"/>
  <c r="A12" i="12"/>
  <c r="Q12" i="12"/>
  <c r="T12" i="12"/>
  <c r="A13" i="12"/>
  <c r="Q13" i="12"/>
  <c r="T13" i="12"/>
  <c r="A14" i="12"/>
  <c r="Q14" i="12"/>
  <c r="T14" i="12"/>
  <c r="A17" i="12"/>
  <c r="Q17" i="12"/>
  <c r="T17" i="12"/>
  <c r="A18" i="12"/>
  <c r="Q18" i="12"/>
  <c r="T18" i="12"/>
  <c r="A19" i="12"/>
  <c r="Q19" i="12"/>
  <c r="T19" i="12"/>
  <c r="A20" i="12"/>
  <c r="Q20" i="12"/>
  <c r="T20" i="12"/>
  <c r="A21" i="12"/>
  <c r="Q21" i="12"/>
  <c r="T21" i="12"/>
  <c r="A22" i="12"/>
  <c r="Q22" i="12"/>
  <c r="T22" i="12"/>
  <c r="A23" i="12"/>
  <c r="Q23" i="12"/>
  <c r="T23" i="12"/>
  <c r="A24" i="12"/>
  <c r="Q24" i="12"/>
  <c r="T24" i="12"/>
  <c r="A25" i="12"/>
  <c r="Q25" i="12"/>
  <c r="T25" i="12"/>
  <c r="A26" i="12"/>
  <c r="Q26" i="12"/>
  <c r="T26" i="12"/>
  <c r="A28" i="12"/>
  <c r="Q28" i="12"/>
  <c r="T28" i="12"/>
  <c r="A29" i="12"/>
  <c r="Q29" i="12"/>
  <c r="T29" i="12"/>
  <c r="A30" i="12"/>
  <c r="Q30" i="12"/>
  <c r="T30" i="12"/>
  <c r="A31" i="12"/>
  <c r="Q31" i="12"/>
  <c r="T31" i="12"/>
  <c r="A32" i="12"/>
  <c r="Q32" i="12"/>
  <c r="T32" i="12"/>
  <c r="A33" i="12"/>
  <c r="Q33" i="12"/>
  <c r="T33" i="12"/>
  <c r="A34" i="12"/>
  <c r="Q34" i="12"/>
  <c r="T34" i="12"/>
  <c r="A35" i="12"/>
  <c r="Q35" i="12"/>
  <c r="T35" i="12"/>
  <c r="A36" i="12"/>
  <c r="Q36" i="12"/>
  <c r="T36" i="12"/>
  <c r="A37" i="12"/>
  <c r="Q37" i="12"/>
  <c r="T37" i="12"/>
  <c r="A38" i="12"/>
  <c r="Q38" i="12"/>
  <c r="T38" i="12"/>
  <c r="A39" i="12"/>
  <c r="Q39" i="12"/>
  <c r="T39" i="12"/>
  <c r="A40" i="12"/>
  <c r="Q40" i="12"/>
  <c r="T40" i="12"/>
  <c r="A43" i="12"/>
  <c r="Q43" i="12"/>
  <c r="T43" i="12"/>
  <c r="A45" i="12"/>
  <c r="Q45" i="12"/>
  <c r="T45" i="12"/>
  <c r="A46" i="12"/>
  <c r="Q46" i="12"/>
  <c r="T46" i="12"/>
  <c r="A47" i="12"/>
  <c r="Q47" i="12"/>
  <c r="T47" i="12"/>
  <c r="A48" i="12"/>
  <c r="Q48" i="12"/>
  <c r="T48" i="12"/>
  <c r="A49" i="12"/>
  <c r="Q49" i="12"/>
  <c r="T49" i="12"/>
  <c r="A50" i="12"/>
  <c r="Q50" i="12"/>
  <c r="T50" i="12"/>
  <c r="A51" i="12"/>
  <c r="Q51" i="12"/>
  <c r="T51" i="12"/>
  <c r="A52" i="12"/>
  <c r="Q52" i="12"/>
  <c r="T52" i="12"/>
  <c r="A53" i="12"/>
  <c r="Q53" i="12"/>
  <c r="T53" i="12"/>
  <c r="A54" i="12"/>
  <c r="Q54" i="12"/>
  <c r="T54" i="12"/>
  <c r="A55" i="12"/>
  <c r="Q55" i="12"/>
  <c r="T55" i="12"/>
  <c r="A56" i="12"/>
  <c r="Q56" i="12"/>
  <c r="T56" i="12"/>
  <c r="A57" i="12"/>
  <c r="Q57" i="12"/>
  <c r="T57" i="12"/>
  <c r="A58" i="12"/>
  <c r="Q58" i="12"/>
  <c r="T58" i="12"/>
  <c r="A59" i="12"/>
  <c r="Q59" i="12"/>
  <c r="T59" i="12"/>
  <c r="A60" i="12"/>
  <c r="Q60" i="12"/>
  <c r="T60" i="12"/>
  <c r="A61" i="12"/>
  <c r="Q61" i="12"/>
  <c r="T61" i="12"/>
  <c r="A62" i="12"/>
  <c r="Q62" i="12"/>
  <c r="T62" i="12"/>
  <c r="A63" i="12"/>
  <c r="Q63" i="12"/>
  <c r="T63" i="12"/>
  <c r="A64" i="12"/>
  <c r="Q64" i="12"/>
  <c r="T64" i="12"/>
  <c r="A65" i="12"/>
  <c r="Q65" i="12"/>
  <c r="T65" i="12"/>
  <c r="A66" i="12"/>
  <c r="Q66" i="12"/>
  <c r="T66" i="12"/>
  <c r="A67" i="12"/>
  <c r="Q67" i="12"/>
  <c r="T67" i="12"/>
  <c r="A68" i="12"/>
  <c r="Q68" i="12"/>
  <c r="T68" i="12"/>
  <c r="A69" i="12"/>
  <c r="Q69" i="12"/>
  <c r="T69" i="12"/>
  <c r="A70" i="12"/>
  <c r="Q70" i="12"/>
  <c r="T70" i="12"/>
  <c r="V70" i="12"/>
  <c r="V71" i="12" s="1"/>
  <c r="V72" i="12" s="1"/>
  <c r="V73" i="12" s="1"/>
  <c r="V74" i="12" s="1"/>
  <c r="V75" i="12" s="1"/>
  <c r="V76" i="12" s="1"/>
  <c r="V77" i="12" s="1"/>
  <c r="V78" i="12" s="1"/>
  <c r="V79" i="12" s="1"/>
  <c r="V80" i="12" s="1"/>
  <c r="V81" i="12" s="1"/>
  <c r="V83" i="12" s="1"/>
  <c r="V84" i="12" s="1"/>
  <c r="V85" i="12" s="1"/>
  <c r="V86" i="12" s="1"/>
  <c r="V87" i="12" s="1"/>
  <c r="V88" i="12" s="1"/>
  <c r="V89" i="12" s="1"/>
  <c r="V90" i="12" s="1"/>
  <c r="V91" i="12" s="1"/>
  <c r="V92" i="12" s="1"/>
  <c r="V93" i="12" s="1"/>
  <c r="V94" i="12" s="1"/>
  <c r="V95" i="12" s="1"/>
  <c r="V96" i="12" s="1"/>
  <c r="V97" i="12" s="1"/>
  <c r="V98" i="12" s="1"/>
  <c r="V99" i="12" s="1"/>
  <c r="V100" i="12" s="1"/>
  <c r="V101" i="12" s="1"/>
  <c r="V102" i="12" s="1"/>
  <c r="V103" i="12" s="1"/>
  <c r="V104" i="12" s="1"/>
  <c r="V105" i="12" s="1"/>
  <c r="V106" i="12" s="1"/>
  <c r="V107" i="12" s="1"/>
  <c r="V108" i="12" s="1"/>
  <c r="V109" i="12" s="1"/>
  <c r="V110" i="12" s="1"/>
  <c r="V111" i="12" s="1"/>
  <c r="V112" i="12" s="1"/>
  <c r="V113" i="12" s="1"/>
  <c r="V114" i="12" s="1"/>
  <c r="V115" i="12" s="1"/>
  <c r="V116" i="12" s="1"/>
  <c r="V117" i="12" s="1"/>
  <c r="V118" i="12" s="1"/>
  <c r="V119" i="12" s="1"/>
  <c r="V120" i="12" s="1"/>
  <c r="V121" i="12" s="1"/>
  <c r="V122" i="12" s="1"/>
  <c r="V123" i="12" s="1"/>
  <c r="V124" i="12" s="1"/>
  <c r="V125" i="12" s="1"/>
  <c r="V126" i="12" s="1"/>
  <c r="V127" i="12" s="1"/>
  <c r="V128" i="12" s="1"/>
  <c r="V129" i="12" s="1"/>
  <c r="V130" i="12" s="1"/>
  <c r="V131" i="12" s="1"/>
  <c r="V132" i="12" s="1"/>
  <c r="V133" i="12" s="1"/>
  <c r="V134" i="12" s="1"/>
  <c r="V135" i="12" s="1"/>
  <c r="V136" i="12" s="1"/>
  <c r="V137" i="12" s="1"/>
  <c r="V138" i="12" s="1"/>
  <c r="V139" i="12" s="1"/>
  <c r="V140" i="12" s="1"/>
  <c r="V141" i="12" s="1"/>
  <c r="V142" i="12" s="1"/>
  <c r="V143" i="12" s="1"/>
  <c r="V144" i="12" s="1"/>
  <c r="V145" i="12" s="1"/>
  <c r="V146" i="12" s="1"/>
  <c r="V147" i="12" s="1"/>
  <c r="V148" i="12" s="1"/>
  <c r="V149" i="12" s="1"/>
  <c r="V150" i="12" s="1"/>
  <c r="V151" i="12" s="1"/>
  <c r="V152" i="12" s="1"/>
  <c r="V153" i="12" s="1"/>
  <c r="V154" i="12" s="1"/>
  <c r="V155" i="12" s="1"/>
  <c r="V156" i="12" s="1"/>
  <c r="V157" i="12" s="1"/>
  <c r="V158" i="12" s="1"/>
  <c r="V159" i="12" s="1"/>
  <c r="V160" i="12" s="1"/>
  <c r="V161" i="12" s="1"/>
  <c r="V162" i="12" s="1"/>
  <c r="V163" i="12" s="1"/>
  <c r="V164" i="12" s="1"/>
  <c r="V165" i="12" s="1"/>
  <c r="V166" i="12" s="1"/>
  <c r="V167" i="12" s="1"/>
  <c r="V168" i="12" s="1"/>
  <c r="V169" i="12" s="1"/>
  <c r="V170" i="12" s="1"/>
  <c r="V171" i="12" s="1"/>
  <c r="V172" i="12" s="1"/>
  <c r="V173" i="12" s="1"/>
  <c r="V174" i="12" s="1"/>
  <c r="V175" i="12" s="1"/>
  <c r="V176" i="12" s="1"/>
  <c r="V177" i="12" s="1"/>
  <c r="V178" i="12" s="1"/>
  <c r="V179" i="12" s="1"/>
  <c r="V180" i="12" s="1"/>
  <c r="V181" i="12" s="1"/>
  <c r="V182" i="12" s="1"/>
  <c r="V183" i="12" s="1"/>
  <c r="V184" i="12" s="1"/>
  <c r="V185" i="12" s="1"/>
  <c r="V186" i="12" s="1"/>
  <c r="V187" i="12" s="1"/>
  <c r="V188" i="12" s="1"/>
  <c r="V189" i="12" s="1"/>
  <c r="V190" i="12" s="1"/>
  <c r="V191" i="12" s="1"/>
  <c r="V192" i="12" s="1"/>
  <c r="V193" i="12" s="1"/>
  <c r="V194" i="12" s="1"/>
  <c r="V195" i="12" s="1"/>
  <c r="V196" i="12" s="1"/>
  <c r="V197" i="12" s="1"/>
  <c r="V198" i="12" s="1"/>
  <c r="V199" i="12" s="1"/>
  <c r="V200" i="12" s="1"/>
  <c r="V201" i="12" s="1"/>
  <c r="V202" i="12" s="1"/>
  <c r="V203" i="12" s="1"/>
  <c r="V204" i="12" s="1"/>
  <c r="V205" i="12" s="1"/>
  <c r="V206" i="12" s="1"/>
  <c r="V207" i="12" s="1"/>
  <c r="V208" i="12" s="1"/>
  <c r="V209" i="12" s="1"/>
  <c r="V210" i="12" s="1"/>
  <c r="V211" i="12" s="1"/>
  <c r="V212" i="12" s="1"/>
  <c r="V213" i="12" s="1"/>
  <c r="V214" i="12" s="1"/>
  <c r="V215" i="12" s="1"/>
  <c r="V216" i="12" s="1"/>
  <c r="V217" i="12" s="1"/>
  <c r="V218" i="12" s="1"/>
  <c r="A71" i="12"/>
  <c r="Q71" i="12"/>
  <c r="T71" i="12"/>
  <c r="A72" i="12"/>
  <c r="Q72" i="12"/>
  <c r="T72" i="12"/>
  <c r="A73" i="12"/>
  <c r="Q73" i="12"/>
  <c r="T73" i="12"/>
  <c r="A74" i="12"/>
  <c r="Q74" i="12"/>
  <c r="T74" i="12"/>
  <c r="A75" i="12"/>
  <c r="Q75" i="12"/>
  <c r="T75" i="12"/>
  <c r="A76" i="12"/>
  <c r="Q76" i="12"/>
  <c r="T76" i="12"/>
  <c r="A77" i="12"/>
  <c r="Q77" i="12"/>
  <c r="T77" i="12"/>
  <c r="A78" i="12"/>
  <c r="Q78" i="12"/>
  <c r="T78" i="12"/>
  <c r="A79" i="12"/>
  <c r="Q79" i="12"/>
  <c r="T79" i="12"/>
  <c r="A80" i="12"/>
  <c r="Q80" i="12"/>
  <c r="T80" i="12"/>
  <c r="A81" i="12"/>
  <c r="Q81" i="12"/>
  <c r="T81" i="12"/>
  <c r="A83" i="12"/>
  <c r="Q83" i="12"/>
  <c r="T83" i="12"/>
  <c r="A84" i="12"/>
  <c r="Q84" i="12"/>
  <c r="T84" i="12"/>
  <c r="A85" i="12"/>
  <c r="Q85" i="12"/>
  <c r="T85" i="12"/>
  <c r="A86" i="12"/>
  <c r="Q86" i="12"/>
  <c r="T86" i="12"/>
  <c r="A87" i="12"/>
  <c r="Q87" i="12"/>
  <c r="T87" i="12"/>
  <c r="A88" i="12"/>
  <c r="Q88" i="12"/>
  <c r="T88" i="12"/>
  <c r="A89" i="12"/>
  <c r="Q89" i="12"/>
  <c r="T89" i="12"/>
  <c r="A90" i="12"/>
  <c r="Q90" i="12"/>
  <c r="T90" i="12"/>
  <c r="A91" i="12"/>
  <c r="Q91" i="12"/>
  <c r="T91" i="12"/>
  <c r="A92" i="12"/>
  <c r="H92" i="12"/>
  <c r="Q92" i="12"/>
  <c r="T92" i="12"/>
  <c r="A93" i="12"/>
  <c r="E93" i="12"/>
  <c r="E94" i="12" s="1"/>
  <c r="E95" i="12" s="1"/>
  <c r="E96" i="12" s="1"/>
  <c r="E97" i="12" s="1"/>
  <c r="E98" i="12" s="1"/>
  <c r="E99" i="12" s="1"/>
  <c r="E100" i="12" s="1"/>
  <c r="E101" i="12" s="1"/>
  <c r="Q93" i="12"/>
  <c r="T93" i="12"/>
  <c r="A94" i="12"/>
  <c r="H94" i="12"/>
  <c r="H95" i="12" s="1"/>
  <c r="H96" i="12" s="1"/>
  <c r="H97" i="12" s="1"/>
  <c r="H98" i="12" s="1"/>
  <c r="H99" i="12" s="1"/>
  <c r="H100" i="12" s="1"/>
  <c r="H101" i="12" s="1"/>
  <c r="Q94" i="12"/>
  <c r="T94" i="12"/>
  <c r="A95" i="12"/>
  <c r="Q95" i="12"/>
  <c r="T95" i="12"/>
  <c r="A96" i="12"/>
  <c r="Q96" i="12"/>
  <c r="T96" i="12"/>
  <c r="A97" i="12"/>
  <c r="Q97" i="12"/>
  <c r="T97" i="12"/>
  <c r="A98" i="12"/>
  <c r="Q98" i="12"/>
  <c r="T98" i="12"/>
  <c r="A99" i="12"/>
  <c r="Q99" i="12"/>
  <c r="T99" i="12"/>
  <c r="A100" i="12"/>
  <c r="A101" i="12"/>
  <c r="A102" i="12"/>
  <c r="Q102" i="12"/>
  <c r="T102" i="12"/>
  <c r="A103" i="12"/>
  <c r="Q103" i="12"/>
  <c r="T103" i="12"/>
  <c r="A104" i="12"/>
  <c r="Q104" i="12"/>
  <c r="T104" i="12"/>
  <c r="A105" i="12"/>
  <c r="Q105" i="12"/>
  <c r="T105" i="12"/>
  <c r="A106" i="12"/>
  <c r="E106" i="12"/>
  <c r="H106" i="12"/>
  <c r="Q106" i="12"/>
  <c r="T106" i="12"/>
  <c r="A107" i="12"/>
  <c r="H107" i="12"/>
  <c r="Q107" i="12"/>
  <c r="T107" i="12"/>
  <c r="P107" i="12" s="1"/>
  <c r="A108" i="12"/>
  <c r="H108" i="12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H133" i="12" s="1"/>
  <c r="H134" i="12" s="1"/>
  <c r="H135" i="12" s="1"/>
  <c r="H136" i="12" s="1"/>
  <c r="H137" i="12" s="1"/>
  <c r="H138" i="12" s="1"/>
  <c r="H139" i="12" s="1"/>
  <c r="H140" i="12" s="1"/>
  <c r="H141" i="12" s="1"/>
  <c r="H142" i="12" s="1"/>
  <c r="H143" i="12" s="1"/>
  <c r="H144" i="12" s="1"/>
  <c r="H145" i="12" s="1"/>
  <c r="H146" i="12" s="1"/>
  <c r="H147" i="12" s="1"/>
  <c r="H148" i="12" s="1"/>
  <c r="H149" i="12" s="1"/>
  <c r="H150" i="12" s="1"/>
  <c r="H151" i="12" s="1"/>
  <c r="H152" i="12" s="1"/>
  <c r="H153" i="12" s="1"/>
  <c r="H154" i="12" s="1"/>
  <c r="H155" i="12" s="1"/>
  <c r="H156" i="12" s="1"/>
  <c r="H157" i="12" s="1"/>
  <c r="H158" i="12" s="1"/>
  <c r="H159" i="12" s="1"/>
  <c r="H160" i="12" s="1"/>
  <c r="Q108" i="12"/>
  <c r="T108" i="12"/>
  <c r="A109" i="12"/>
  <c r="E109" i="12"/>
  <c r="E110" i="12" s="1"/>
  <c r="E111" i="12" s="1"/>
  <c r="E112" i="12" s="1"/>
  <c r="E113" i="12" s="1"/>
  <c r="Q109" i="12"/>
  <c r="T109" i="12"/>
  <c r="A110" i="12"/>
  <c r="Q110" i="12"/>
  <c r="T110" i="12"/>
  <c r="A111" i="12"/>
  <c r="Q111" i="12"/>
  <c r="T111" i="12"/>
  <c r="A112" i="12"/>
  <c r="Q112" i="12"/>
  <c r="T112" i="12"/>
  <c r="A113" i="12"/>
  <c r="Q113" i="12"/>
  <c r="T113" i="12"/>
  <c r="A114" i="12"/>
  <c r="Q114" i="12"/>
  <c r="T114" i="12"/>
  <c r="A115" i="12"/>
  <c r="E115" i="12"/>
  <c r="Q115" i="12"/>
  <c r="T115" i="12"/>
  <c r="A116" i="12"/>
  <c r="Q116" i="12"/>
  <c r="T116" i="12"/>
  <c r="A117" i="12"/>
  <c r="E117" i="12"/>
  <c r="E118" i="12" s="1"/>
  <c r="E119" i="12" s="1"/>
  <c r="E120" i="12" s="1"/>
  <c r="E121" i="12" s="1"/>
  <c r="E122" i="12" s="1"/>
  <c r="E123" i="12" s="1"/>
  <c r="E124" i="12" s="1"/>
  <c r="E125" i="12" s="1"/>
  <c r="E126" i="12" s="1"/>
  <c r="E127" i="12" s="1"/>
  <c r="E128" i="12" s="1"/>
  <c r="E129" i="12" s="1"/>
  <c r="E130" i="12" s="1"/>
  <c r="E131" i="12" s="1"/>
  <c r="E132" i="12" s="1"/>
  <c r="E133" i="12" s="1"/>
  <c r="E134" i="12" s="1"/>
  <c r="E135" i="12" s="1"/>
  <c r="E136" i="12" s="1"/>
  <c r="E137" i="12" s="1"/>
  <c r="E138" i="12" s="1"/>
  <c r="E139" i="12" s="1"/>
  <c r="E140" i="12" s="1"/>
  <c r="E141" i="12" s="1"/>
  <c r="E142" i="12" s="1"/>
  <c r="E143" i="12" s="1"/>
  <c r="E144" i="12" s="1"/>
  <c r="E145" i="12" s="1"/>
  <c r="E146" i="12" s="1"/>
  <c r="E147" i="12" s="1"/>
  <c r="E148" i="12" s="1"/>
  <c r="E149" i="12" s="1"/>
  <c r="E150" i="12" s="1"/>
  <c r="E151" i="12" s="1"/>
  <c r="E152" i="12" s="1"/>
  <c r="E153" i="12" s="1"/>
  <c r="E154" i="12" s="1"/>
  <c r="Q117" i="12"/>
  <c r="T117" i="12"/>
  <c r="A118" i="12"/>
  <c r="Q118" i="12"/>
  <c r="T118" i="12"/>
  <c r="A119" i="12"/>
  <c r="Q119" i="12"/>
  <c r="T119" i="12"/>
  <c r="A120" i="12"/>
  <c r="Q120" i="12"/>
  <c r="T120" i="12"/>
  <c r="A121" i="12"/>
  <c r="Q121" i="12"/>
  <c r="T121" i="12"/>
  <c r="A122" i="12"/>
  <c r="Q122" i="12"/>
  <c r="T122" i="12"/>
  <c r="A123" i="12"/>
  <c r="Q123" i="12"/>
  <c r="T123" i="12"/>
  <c r="A124" i="12"/>
  <c r="Q124" i="12"/>
  <c r="T124" i="12"/>
  <c r="A125" i="12"/>
  <c r="Q125" i="12"/>
  <c r="T125" i="12"/>
  <c r="A126" i="12"/>
  <c r="Q126" i="12"/>
  <c r="T126" i="12"/>
  <c r="A127" i="12"/>
  <c r="Q127" i="12"/>
  <c r="T127" i="12"/>
  <c r="A128" i="12"/>
  <c r="Q128" i="12"/>
  <c r="T128" i="12"/>
  <c r="A129" i="12"/>
  <c r="Q129" i="12"/>
  <c r="T129" i="12"/>
  <c r="A130" i="12"/>
  <c r="Q130" i="12"/>
  <c r="T130" i="12"/>
  <c r="A131" i="12"/>
  <c r="Q131" i="12"/>
  <c r="T131" i="12"/>
  <c r="A132" i="12"/>
  <c r="Q132" i="12"/>
  <c r="T132" i="12"/>
  <c r="A133" i="12"/>
  <c r="Q133" i="12"/>
  <c r="T133" i="12"/>
  <c r="A134" i="12"/>
  <c r="Q134" i="12"/>
  <c r="T134" i="12"/>
  <c r="A135" i="12"/>
  <c r="Q135" i="12"/>
  <c r="T135" i="12"/>
  <c r="A136" i="12"/>
  <c r="Q136" i="12"/>
  <c r="T136" i="12"/>
  <c r="A137" i="12"/>
  <c r="Q137" i="12"/>
  <c r="T137" i="12"/>
  <c r="A138" i="12"/>
  <c r="Q138" i="12"/>
  <c r="T138" i="12"/>
  <c r="A139" i="12"/>
  <c r="Q139" i="12"/>
  <c r="T139" i="12"/>
  <c r="A140" i="12"/>
  <c r="Q140" i="12"/>
  <c r="T140" i="12"/>
  <c r="A141" i="12"/>
  <c r="Q141" i="12"/>
  <c r="T141" i="12"/>
  <c r="A142" i="12"/>
  <c r="Q142" i="12"/>
  <c r="T142" i="12"/>
  <c r="A143" i="12"/>
  <c r="Q143" i="12"/>
  <c r="T143" i="12"/>
  <c r="A144" i="12"/>
  <c r="Q144" i="12"/>
  <c r="T144" i="12"/>
  <c r="A145" i="12"/>
  <c r="Q145" i="12"/>
  <c r="T145" i="12"/>
  <c r="A146" i="12"/>
  <c r="Q146" i="12"/>
  <c r="T146" i="12"/>
  <c r="A147" i="12"/>
  <c r="Q147" i="12"/>
  <c r="T147" i="12"/>
  <c r="A148" i="12"/>
  <c r="Q148" i="12"/>
  <c r="T148" i="12"/>
  <c r="A149" i="12"/>
  <c r="Q149" i="12"/>
  <c r="T149" i="12"/>
  <c r="A150" i="12"/>
  <c r="Q150" i="12"/>
  <c r="T150" i="12"/>
  <c r="A151" i="12"/>
  <c r="Q151" i="12"/>
  <c r="T151" i="12"/>
  <c r="A152" i="12"/>
  <c r="Q152" i="12"/>
  <c r="T152" i="12"/>
  <c r="A153" i="12"/>
  <c r="Q153" i="12"/>
  <c r="T153" i="12"/>
  <c r="A154" i="12"/>
  <c r="Q154" i="12"/>
  <c r="T154" i="12"/>
  <c r="A155" i="12"/>
  <c r="Q155" i="12"/>
  <c r="T155" i="12"/>
  <c r="A156" i="12"/>
  <c r="E156" i="12"/>
  <c r="Q156" i="12"/>
  <c r="T156" i="12"/>
  <c r="A157" i="12"/>
  <c r="E157" i="12"/>
  <c r="E158" i="12" s="1"/>
  <c r="Q157" i="12"/>
  <c r="T157" i="12"/>
  <c r="A158" i="12"/>
  <c r="Q158" i="12"/>
  <c r="T158" i="12"/>
  <c r="A159" i="12"/>
  <c r="Q159" i="12"/>
  <c r="T159" i="12"/>
  <c r="A160" i="12"/>
  <c r="E160" i="12"/>
  <c r="Q160" i="12"/>
  <c r="T160" i="12"/>
  <c r="A161" i="12"/>
  <c r="Q161" i="12"/>
  <c r="T161" i="12"/>
  <c r="A162" i="12"/>
  <c r="E162" i="12"/>
  <c r="E163" i="12" s="1"/>
  <c r="E164" i="12" s="1"/>
  <c r="E165" i="12" s="1"/>
  <c r="H162" i="12"/>
  <c r="H164" i="12" s="1"/>
  <c r="H165" i="12" s="1"/>
  <c r="H166" i="12" s="1"/>
  <c r="H167" i="12" s="1"/>
  <c r="H168" i="12" s="1"/>
  <c r="H169" i="12" s="1"/>
  <c r="H170" i="12" s="1"/>
  <c r="H171" i="12" s="1"/>
  <c r="H172" i="12" s="1"/>
  <c r="H173" i="12" s="1"/>
  <c r="H174" i="12" s="1"/>
  <c r="H175" i="12" s="1"/>
  <c r="H176" i="12" s="1"/>
  <c r="H177" i="12" s="1"/>
  <c r="H178" i="12" s="1"/>
  <c r="H179" i="12" s="1"/>
  <c r="H180" i="12" s="1"/>
  <c r="H181" i="12" s="1"/>
  <c r="H182" i="12" s="1"/>
  <c r="Q162" i="12"/>
  <c r="T162" i="12"/>
  <c r="A163" i="12"/>
  <c r="H163" i="12"/>
  <c r="Q163" i="12"/>
  <c r="T163" i="12"/>
  <c r="A164" i="12"/>
  <c r="Q164" i="12"/>
  <c r="T164" i="12"/>
  <c r="A165" i="12"/>
  <c r="Q165" i="12"/>
  <c r="T165" i="12"/>
  <c r="A166" i="12"/>
  <c r="Q166" i="12"/>
  <c r="T166" i="12"/>
  <c r="A167" i="12"/>
  <c r="Q167" i="12"/>
  <c r="T167" i="12"/>
  <c r="A168" i="12"/>
  <c r="Q168" i="12"/>
  <c r="T168" i="12"/>
  <c r="A169" i="12"/>
  <c r="Q169" i="12"/>
  <c r="T169" i="12"/>
  <c r="A170" i="12"/>
  <c r="Q170" i="12"/>
  <c r="T170" i="12"/>
  <c r="A171" i="12"/>
  <c r="Q171" i="12"/>
  <c r="T171" i="12"/>
  <c r="A172" i="12"/>
  <c r="E172" i="12"/>
  <c r="E173" i="12" s="1"/>
  <c r="E174" i="12" s="1"/>
  <c r="E175" i="12" s="1"/>
  <c r="E176" i="12" s="1"/>
  <c r="E177" i="12" s="1"/>
  <c r="E178" i="12" s="1"/>
  <c r="E179" i="12" s="1"/>
  <c r="E180" i="12" s="1"/>
  <c r="E181" i="12" s="1"/>
  <c r="E182" i="12" s="1"/>
  <c r="Q172" i="12"/>
  <c r="T172" i="12"/>
  <c r="A173" i="12"/>
  <c r="Q173" i="12"/>
  <c r="T173" i="12"/>
  <c r="A174" i="12"/>
  <c r="Q174" i="12"/>
  <c r="T174" i="12"/>
  <c r="A175" i="12"/>
  <c r="Q175" i="12"/>
  <c r="T175" i="12"/>
  <c r="A176" i="12"/>
  <c r="Q176" i="12"/>
  <c r="T176" i="12"/>
  <c r="A177" i="12"/>
  <c r="Q177" i="12"/>
  <c r="T177" i="12"/>
  <c r="A178" i="12"/>
  <c r="Q178" i="12"/>
  <c r="T178" i="12"/>
  <c r="A179" i="12"/>
  <c r="Q179" i="12"/>
  <c r="T179" i="12"/>
  <c r="A180" i="12"/>
  <c r="Q180" i="12"/>
  <c r="T180" i="12"/>
  <c r="A181" i="12"/>
  <c r="Q181" i="12"/>
  <c r="T181" i="12"/>
  <c r="A182" i="12"/>
  <c r="Q182" i="12"/>
  <c r="T182" i="12"/>
  <c r="A183" i="12"/>
  <c r="Q183" i="12"/>
  <c r="T183" i="12"/>
  <c r="A184" i="12"/>
  <c r="E184" i="12"/>
  <c r="E185" i="12" s="1"/>
  <c r="E186" i="12" s="1"/>
  <c r="E187" i="12" s="1"/>
  <c r="H184" i="12"/>
  <c r="H185" i="12" s="1"/>
  <c r="Q184" i="12"/>
  <c r="T184" i="12"/>
  <c r="A185" i="12"/>
  <c r="Q185" i="12"/>
  <c r="T185" i="12"/>
  <c r="A186" i="12"/>
  <c r="Q186" i="12"/>
  <c r="T186" i="12"/>
  <c r="A187" i="12"/>
  <c r="Q187" i="12"/>
  <c r="T187" i="12"/>
  <c r="A188" i="12"/>
  <c r="Q188" i="12"/>
  <c r="T188" i="12"/>
  <c r="A189" i="12"/>
  <c r="Q189" i="12"/>
  <c r="T189" i="12"/>
  <c r="A190" i="12"/>
  <c r="Q190" i="12"/>
  <c r="T190" i="12"/>
  <c r="A191" i="12"/>
  <c r="Q191" i="12"/>
  <c r="T191" i="12"/>
  <c r="A192" i="12"/>
  <c r="Q192" i="12"/>
  <c r="T192" i="12"/>
  <c r="A193" i="12"/>
  <c r="Q193" i="12"/>
  <c r="T193" i="12"/>
  <c r="A194" i="12"/>
  <c r="Q194" i="12"/>
  <c r="T194" i="12"/>
  <c r="A195" i="12"/>
  <c r="Q195" i="12"/>
  <c r="T195" i="12"/>
  <c r="A196" i="12"/>
  <c r="Q196" i="12"/>
  <c r="T196" i="12"/>
  <c r="A197" i="12"/>
  <c r="Q197" i="12"/>
  <c r="T197" i="12"/>
  <c r="A198" i="12"/>
  <c r="Q198" i="12"/>
  <c r="T198" i="12"/>
  <c r="A199" i="12"/>
  <c r="E199" i="12"/>
  <c r="E200" i="12" s="1"/>
  <c r="E201" i="12" s="1"/>
  <c r="E202" i="12" s="1"/>
  <c r="E203" i="12" s="1"/>
  <c r="H199" i="12"/>
  <c r="Q199" i="12"/>
  <c r="T199" i="12"/>
  <c r="A200" i="12"/>
  <c r="H200" i="12"/>
  <c r="Q200" i="12"/>
  <c r="T200" i="12"/>
  <c r="A201" i="12"/>
  <c r="H201" i="12"/>
  <c r="Q201" i="12"/>
  <c r="T201" i="12"/>
  <c r="A202" i="12"/>
  <c r="H202" i="12"/>
  <c r="Q202" i="12"/>
  <c r="T202" i="12"/>
  <c r="A203" i="12"/>
  <c r="H203" i="12"/>
  <c r="Q203" i="12"/>
  <c r="T203" i="12"/>
  <c r="A204" i="12"/>
  <c r="Q204" i="12"/>
  <c r="T204" i="12"/>
  <c r="A205" i="12"/>
  <c r="E205" i="12"/>
  <c r="E521" i="16" s="1"/>
  <c r="H205" i="12"/>
  <c r="H521" i="16" s="1"/>
  <c r="Q205" i="12"/>
  <c r="T205" i="12"/>
  <c r="A206" i="12"/>
  <c r="E206" i="12"/>
  <c r="E207" i="12" s="1"/>
  <c r="E208" i="12" s="1"/>
  <c r="E209" i="12" s="1"/>
  <c r="E210" i="12" s="1"/>
  <c r="E211" i="12" s="1"/>
  <c r="E212" i="12" s="1"/>
  <c r="E213" i="12" s="1"/>
  <c r="E214" i="12" s="1"/>
  <c r="E215" i="12" s="1"/>
  <c r="E216" i="12" s="1"/>
  <c r="E217" i="12" s="1"/>
  <c r="E218" i="12" s="1"/>
  <c r="H206" i="12"/>
  <c r="Q206" i="12"/>
  <c r="T206" i="12"/>
  <c r="A207" i="12"/>
  <c r="H207" i="12"/>
  <c r="Q207" i="12"/>
  <c r="T207" i="12"/>
  <c r="A208" i="12"/>
  <c r="H208" i="12"/>
  <c r="Q208" i="12"/>
  <c r="T208" i="12"/>
  <c r="A209" i="12"/>
  <c r="H209" i="12"/>
  <c r="Q209" i="12"/>
  <c r="T209" i="12"/>
  <c r="A210" i="12"/>
  <c r="H210" i="12"/>
  <c r="Q210" i="12"/>
  <c r="T210" i="12"/>
  <c r="A211" i="12"/>
  <c r="H211" i="12"/>
  <c r="Q211" i="12"/>
  <c r="T211" i="12"/>
  <c r="A212" i="12"/>
  <c r="H212" i="12"/>
  <c r="Q212" i="12"/>
  <c r="T212" i="12"/>
  <c r="A213" i="12"/>
  <c r="H213" i="12"/>
  <c r="Q213" i="12"/>
  <c r="T213" i="12"/>
  <c r="A214" i="12"/>
  <c r="H214" i="12"/>
  <c r="Q214" i="12"/>
  <c r="T214" i="12"/>
  <c r="A215" i="12"/>
  <c r="H215" i="12"/>
  <c r="Q215" i="12"/>
  <c r="T215" i="12"/>
  <c r="A216" i="12"/>
  <c r="H216" i="12"/>
  <c r="Q216" i="12"/>
  <c r="T216" i="12"/>
  <c r="A217" i="12"/>
  <c r="H217" i="12"/>
  <c r="Q217" i="12"/>
  <c r="T217" i="12"/>
  <c r="A218" i="12"/>
  <c r="H218" i="12"/>
  <c r="Q218" i="12"/>
  <c r="T218" i="12"/>
  <c r="H219" i="12"/>
  <c r="A220" i="12"/>
  <c r="H220" i="12"/>
  <c r="Q220" i="12"/>
  <c r="T220" i="12"/>
  <c r="A221" i="12"/>
  <c r="E221" i="12"/>
  <c r="Q221" i="12"/>
  <c r="T221" i="12"/>
  <c r="A222" i="12"/>
  <c r="H222" i="12"/>
  <c r="H225" i="12" s="1"/>
  <c r="H226" i="12" s="1"/>
  <c r="H227" i="12" s="1"/>
  <c r="Q222" i="12"/>
  <c r="T222" i="12"/>
  <c r="A223" i="12"/>
  <c r="H223" i="12"/>
  <c r="H224" i="12" s="1"/>
  <c r="H102" i="12" s="1"/>
  <c r="H103" i="12" s="1"/>
  <c r="H104" i="12" s="1"/>
  <c r="Q223" i="12"/>
  <c r="T223" i="12"/>
  <c r="A224" i="12"/>
  <c r="Q224" i="12"/>
  <c r="T224" i="12"/>
  <c r="A225" i="12"/>
  <c r="Q225" i="12"/>
  <c r="T225" i="12"/>
  <c r="A226" i="12"/>
  <c r="Q226" i="12"/>
  <c r="T226" i="12"/>
  <c r="A227" i="12"/>
  <c r="Q227" i="12"/>
  <c r="T227" i="12"/>
  <c r="R3" i="10"/>
  <c r="S3" i="10"/>
  <c r="T3" i="10" s="1"/>
  <c r="P3" i="10" s="1"/>
  <c r="C4" i="10"/>
  <c r="A5" i="10"/>
  <c r="G5" i="10"/>
  <c r="G6" i="10" s="1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 s="1"/>
  <c r="G153" i="10" s="1"/>
  <c r="G154" i="10" s="1"/>
  <c r="G155" i="10" s="1"/>
  <c r="G156" i="10" s="1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 s="1"/>
  <c r="G194" i="10" s="1"/>
  <c r="G195" i="10" s="1"/>
  <c r="G196" i="10" s="1"/>
  <c r="G197" i="10" s="1"/>
  <c r="G198" i="10" s="1"/>
  <c r="G199" i="10" s="1"/>
  <c r="G200" i="10" s="1"/>
  <c r="G201" i="10" s="1"/>
  <c r="G202" i="10" s="1"/>
  <c r="G203" i="10" s="1"/>
  <c r="G204" i="10" s="1"/>
  <c r="G205" i="10" s="1"/>
  <c r="G206" i="10" s="1"/>
  <c r="G207" i="10" s="1"/>
  <c r="G208" i="10" s="1"/>
  <c r="G209" i="10" s="1"/>
  <c r="G210" i="10" s="1"/>
  <c r="Q5" i="10"/>
  <c r="T5" i="10"/>
  <c r="A6" i="10"/>
  <c r="C6" i="10"/>
  <c r="E6" i="10"/>
  <c r="H6" i="10"/>
  <c r="H7" i="10" s="1"/>
  <c r="H8" i="10" s="1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102" i="10" s="1"/>
  <c r="H103" i="10" s="1"/>
  <c r="H104" i="10" s="1"/>
  <c r="H105" i="10" s="1"/>
  <c r="H106" i="10" s="1"/>
  <c r="H107" i="10" s="1"/>
  <c r="H108" i="10" s="1"/>
  <c r="H109" i="10" s="1"/>
  <c r="H110" i="10" s="1"/>
  <c r="H111" i="10" s="1"/>
  <c r="H112" i="10" s="1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H153" i="10" s="1"/>
  <c r="H154" i="10" s="1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7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Q6" i="10"/>
  <c r="T6" i="10"/>
  <c r="V6" i="10"/>
  <c r="V7" i="10" s="1"/>
  <c r="V8" i="10" s="1"/>
  <c r="A7" i="10"/>
  <c r="C7" i="10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6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3" i="10" s="1"/>
  <c r="C204" i="10" s="1"/>
  <c r="C205" i="10" s="1"/>
  <c r="C206" i="10" s="1"/>
  <c r="C207" i="10" s="1"/>
  <c r="C208" i="10" s="1"/>
  <c r="C209" i="10" s="1"/>
  <c r="C210" i="10" s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Q7" i="10"/>
  <c r="T7" i="10"/>
  <c r="A8" i="10"/>
  <c r="Q8" i="10"/>
  <c r="T8" i="10"/>
  <c r="A9" i="10"/>
  <c r="P9" i="10"/>
  <c r="Q9" i="10"/>
  <c r="T9" i="10"/>
  <c r="V9" i="10"/>
  <c r="V10" i="10" s="1"/>
  <c r="V11" i="10" s="1"/>
  <c r="V12" i="10" s="1"/>
  <c r="V13" i="10" s="1"/>
  <c r="V14" i="10" s="1"/>
  <c r="V15" i="10" s="1"/>
  <c r="V16" i="10" s="1"/>
  <c r="V17" i="10" s="1"/>
  <c r="V18" i="10" s="1"/>
  <c r="V19" i="10" s="1"/>
  <c r="V20" i="10" s="1"/>
  <c r="V21" i="10" s="1"/>
  <c r="V22" i="10" s="1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V35" i="10" s="1"/>
  <c r="V36" i="10" s="1"/>
  <c r="V37" i="10" s="1"/>
  <c r="V38" i="10" s="1"/>
  <c r="V39" i="10" s="1"/>
  <c r="V40" i="10" s="1"/>
  <c r="V41" i="10" s="1"/>
  <c r="V42" i="10" s="1"/>
  <c r="V43" i="10" s="1"/>
  <c r="V44" i="10" s="1"/>
  <c r="V45" i="10" s="1"/>
  <c r="V46" i="10" s="1"/>
  <c r="V47" i="10" s="1"/>
  <c r="V48" i="10" s="1"/>
  <c r="V49" i="10" s="1"/>
  <c r="V50" i="10" s="1"/>
  <c r="V51" i="10" s="1"/>
  <c r="V52" i="10" s="1"/>
  <c r="V53" i="10" s="1"/>
  <c r="V54" i="10" s="1"/>
  <c r="V55" i="10" s="1"/>
  <c r="V56" i="10" s="1"/>
  <c r="V57" i="10" s="1"/>
  <c r="V58" i="10" s="1"/>
  <c r="V59" i="10" s="1"/>
  <c r="V60" i="10" s="1"/>
  <c r="V61" i="10" s="1"/>
  <c r="V62" i="10" s="1"/>
  <c r="V63" i="10" s="1"/>
  <c r="V64" i="10" s="1"/>
  <c r="V65" i="10" s="1"/>
  <c r="V66" i="10" s="1"/>
  <c r="V67" i="10" s="1"/>
  <c r="V68" i="10" s="1"/>
  <c r="V69" i="10" s="1"/>
  <c r="V70" i="10" s="1"/>
  <c r="V71" i="10" s="1"/>
  <c r="V72" i="10" s="1"/>
  <c r="V73" i="10" s="1"/>
  <c r="V74" i="10" s="1"/>
  <c r="V75" i="10" s="1"/>
  <c r="V76" i="10" s="1"/>
  <c r="V77" i="10" s="1"/>
  <c r="V78" i="10" s="1"/>
  <c r="V79" i="10" s="1"/>
  <c r="V80" i="10" s="1"/>
  <c r="V81" i="10" s="1"/>
  <c r="V82" i="10" s="1"/>
  <c r="V83" i="10" s="1"/>
  <c r="V84" i="10" s="1"/>
  <c r="V85" i="10" s="1"/>
  <c r="V86" i="10" s="1"/>
  <c r="V87" i="10" s="1"/>
  <c r="V88" i="10" s="1"/>
  <c r="V89" i="10" s="1"/>
  <c r="V90" i="10" s="1"/>
  <c r="V91" i="10" s="1"/>
  <c r="V92" i="10" s="1"/>
  <c r="V93" i="10" s="1"/>
  <c r="V94" i="10" s="1"/>
  <c r="V95" i="10" s="1"/>
  <c r="V96" i="10" s="1"/>
  <c r="V97" i="10" s="1"/>
  <c r="V98" i="10" s="1"/>
  <c r="V99" i="10" s="1"/>
  <c r="V100" i="10" s="1"/>
  <c r="V101" i="10" s="1"/>
  <c r="V102" i="10" s="1"/>
  <c r="V103" i="10" s="1"/>
  <c r="V104" i="10" s="1"/>
  <c r="V105" i="10" s="1"/>
  <c r="V106" i="10" s="1"/>
  <c r="V107" i="10" s="1"/>
  <c r="V108" i="10" s="1"/>
  <c r="V109" i="10" s="1"/>
  <c r="V110" i="10" s="1"/>
  <c r="V111" i="10" s="1"/>
  <c r="V112" i="10" s="1"/>
  <c r="V113" i="10" s="1"/>
  <c r="V114" i="10" s="1"/>
  <c r="V115" i="10" s="1"/>
  <c r="V116" i="10" s="1"/>
  <c r="V117" i="10" s="1"/>
  <c r="V118" i="10" s="1"/>
  <c r="V119" i="10" s="1"/>
  <c r="V120" i="10" s="1"/>
  <c r="V121" i="10" s="1"/>
  <c r="V122" i="10" s="1"/>
  <c r="V123" i="10" s="1"/>
  <c r="V124" i="10" s="1"/>
  <c r="V125" i="10" s="1"/>
  <c r="V126" i="10" s="1"/>
  <c r="V127" i="10" s="1"/>
  <c r="V128" i="10" s="1"/>
  <c r="V129" i="10" s="1"/>
  <c r="V130" i="10" s="1"/>
  <c r="V131" i="10" s="1"/>
  <c r="V132" i="10" s="1"/>
  <c r="V133" i="10" s="1"/>
  <c r="V134" i="10" s="1"/>
  <c r="V135" i="10" s="1"/>
  <c r="V136" i="10" s="1"/>
  <c r="V137" i="10" s="1"/>
  <c r="V138" i="10" s="1"/>
  <c r="V139" i="10" s="1"/>
  <c r="V140" i="10" s="1"/>
  <c r="V141" i="10" s="1"/>
  <c r="V142" i="10" s="1"/>
  <c r="V143" i="10" s="1"/>
  <c r="V144" i="10" s="1"/>
  <c r="V145" i="10" s="1"/>
  <c r="V146" i="10" s="1"/>
  <c r="V147" i="10" s="1"/>
  <c r="V148" i="10" s="1"/>
  <c r="V149" i="10" s="1"/>
  <c r="V150" i="10" s="1"/>
  <c r="V151" i="10" s="1"/>
  <c r="V152" i="10" s="1"/>
  <c r="V153" i="10" s="1"/>
  <c r="V154" i="10" s="1"/>
  <c r="V155" i="10" s="1"/>
  <c r="V156" i="10" s="1"/>
  <c r="V157" i="10" s="1"/>
  <c r="V158" i="10" s="1"/>
  <c r="V159" i="10" s="1"/>
  <c r="V160" i="10" s="1"/>
  <c r="V161" i="10" s="1"/>
  <c r="V162" i="10" s="1"/>
  <c r="V163" i="10" s="1"/>
  <c r="V164" i="10" s="1"/>
  <c r="V165" i="10" s="1"/>
  <c r="V166" i="10" s="1"/>
  <c r="V167" i="10" s="1"/>
  <c r="V168" i="10" s="1"/>
  <c r="V169" i="10" s="1"/>
  <c r="V170" i="10" s="1"/>
  <c r="V171" i="10" s="1"/>
  <c r="V172" i="10" s="1"/>
  <c r="V173" i="10" s="1"/>
  <c r="V174" i="10" s="1"/>
  <c r="V175" i="10" s="1"/>
  <c r="V176" i="10" s="1"/>
  <c r="V177" i="10" s="1"/>
  <c r="V178" i="10" s="1"/>
  <c r="V179" i="10" s="1"/>
  <c r="V180" i="10" s="1"/>
  <c r="V181" i="10" s="1"/>
  <c r="V182" i="10" s="1"/>
  <c r="V183" i="10" s="1"/>
  <c r="V184" i="10" s="1"/>
  <c r="V185" i="10" s="1"/>
  <c r="V186" i="10" s="1"/>
  <c r="V187" i="10" s="1"/>
  <c r="V188" i="10" s="1"/>
  <c r="V189" i="10" s="1"/>
  <c r="V190" i="10" s="1"/>
  <c r="V191" i="10" s="1"/>
  <c r="V192" i="10" s="1"/>
  <c r="V193" i="10" s="1"/>
  <c r="V194" i="10" s="1"/>
  <c r="V195" i="10" s="1"/>
  <c r="V196" i="10" s="1"/>
  <c r="V197" i="10" s="1"/>
  <c r="V198" i="10" s="1"/>
  <c r="V199" i="10" s="1"/>
  <c r="V200" i="10" s="1"/>
  <c r="V201" i="10" s="1"/>
  <c r="V202" i="10" s="1"/>
  <c r="V203" i="10" s="1"/>
  <c r="V204" i="10" s="1"/>
  <c r="V205" i="10" s="1"/>
  <c r="V206" i="10" s="1"/>
  <c r="V207" i="10" s="1"/>
  <c r="V208" i="10" s="1"/>
  <c r="V209" i="10" s="1"/>
  <c r="V210" i="10" s="1"/>
  <c r="A10" i="10"/>
  <c r="Q10" i="10"/>
  <c r="T10" i="10"/>
  <c r="A11" i="10"/>
  <c r="Q11" i="10"/>
  <c r="P11" i="10" s="1"/>
  <c r="T11" i="10"/>
  <c r="A12" i="10"/>
  <c r="Q12" i="10"/>
  <c r="T12" i="10"/>
  <c r="A13" i="10"/>
  <c r="Q13" i="10"/>
  <c r="T13" i="10"/>
  <c r="A14" i="10"/>
  <c r="Q14" i="10"/>
  <c r="T14" i="10"/>
  <c r="A15" i="10"/>
  <c r="Q15" i="10"/>
  <c r="T15" i="10"/>
  <c r="A16" i="10"/>
  <c r="Q16" i="10"/>
  <c r="T16" i="10"/>
  <c r="A17" i="10"/>
  <c r="Q17" i="10"/>
  <c r="T17" i="10"/>
  <c r="A18" i="10"/>
  <c r="Q18" i="10"/>
  <c r="T18" i="10"/>
  <c r="A19" i="10"/>
  <c r="Q19" i="10"/>
  <c r="T19" i="10"/>
  <c r="A20" i="10"/>
  <c r="Q20" i="10"/>
  <c r="T20" i="10"/>
  <c r="A21" i="10"/>
  <c r="Q21" i="10"/>
  <c r="T21" i="10"/>
  <c r="A22" i="10"/>
  <c r="Q22" i="10"/>
  <c r="T22" i="10"/>
  <c r="A23" i="10"/>
  <c r="Q23" i="10"/>
  <c r="T23" i="10"/>
  <c r="A24" i="10"/>
  <c r="Q24" i="10"/>
  <c r="T24" i="10"/>
  <c r="A25" i="10"/>
  <c r="Q25" i="10"/>
  <c r="T25" i="10"/>
  <c r="A26" i="10"/>
  <c r="Q26" i="10"/>
  <c r="T26" i="10"/>
  <c r="A27" i="10"/>
  <c r="Q27" i="10"/>
  <c r="T27" i="10"/>
  <c r="A28" i="10"/>
  <c r="Q28" i="10"/>
  <c r="T28" i="10"/>
  <c r="A29" i="10"/>
  <c r="Q29" i="10"/>
  <c r="T29" i="10"/>
  <c r="P29" i="10" s="1"/>
  <c r="A30" i="10"/>
  <c r="Q30" i="10"/>
  <c r="T30" i="10"/>
  <c r="A31" i="10"/>
  <c r="Q31" i="10"/>
  <c r="T31" i="10"/>
  <c r="A32" i="10"/>
  <c r="Q32" i="10"/>
  <c r="T32" i="10"/>
  <c r="A33" i="10"/>
  <c r="Q33" i="10"/>
  <c r="T33" i="10"/>
  <c r="A34" i="10"/>
  <c r="Q34" i="10"/>
  <c r="T34" i="10"/>
  <c r="A35" i="10"/>
  <c r="Q35" i="10"/>
  <c r="T35" i="10"/>
  <c r="A36" i="10"/>
  <c r="Q36" i="10"/>
  <c r="T36" i="10"/>
  <c r="A37" i="10"/>
  <c r="Q37" i="10"/>
  <c r="T37" i="10"/>
  <c r="A38" i="10"/>
  <c r="Q38" i="10"/>
  <c r="T38" i="10"/>
  <c r="A39" i="10"/>
  <c r="Q39" i="10"/>
  <c r="T39" i="10"/>
  <c r="A40" i="10"/>
  <c r="Q40" i="10"/>
  <c r="T40" i="10"/>
  <c r="A41" i="10"/>
  <c r="Q41" i="10"/>
  <c r="T41" i="10"/>
  <c r="A42" i="10"/>
  <c r="Q42" i="10"/>
  <c r="T42" i="10"/>
  <c r="A43" i="10"/>
  <c r="Q43" i="10"/>
  <c r="T43" i="10"/>
  <c r="A44" i="10"/>
  <c r="Q44" i="10"/>
  <c r="T44" i="10"/>
  <c r="A45" i="10"/>
  <c r="Q45" i="10"/>
  <c r="T45" i="10"/>
  <c r="A46" i="10"/>
  <c r="Q46" i="10"/>
  <c r="T46" i="10"/>
  <c r="A47" i="10"/>
  <c r="Q47" i="10"/>
  <c r="T47" i="10"/>
  <c r="A48" i="10"/>
  <c r="Q48" i="10"/>
  <c r="T48" i="10"/>
  <c r="A49" i="10"/>
  <c r="Q49" i="10"/>
  <c r="T49" i="10"/>
  <c r="A50" i="10"/>
  <c r="Q50" i="10"/>
  <c r="T50" i="10"/>
  <c r="A51" i="10"/>
  <c r="Q51" i="10"/>
  <c r="T51" i="10"/>
  <c r="A52" i="10"/>
  <c r="Q52" i="10"/>
  <c r="T52" i="10"/>
  <c r="A53" i="10"/>
  <c r="Q53" i="10"/>
  <c r="T53" i="10"/>
  <c r="A54" i="10"/>
  <c r="Q54" i="10"/>
  <c r="T54" i="10"/>
  <c r="A55" i="10"/>
  <c r="Q55" i="10"/>
  <c r="T55" i="10"/>
  <c r="A56" i="10"/>
  <c r="Q56" i="10"/>
  <c r="T56" i="10"/>
  <c r="A57" i="10"/>
  <c r="Q57" i="10"/>
  <c r="T57" i="10"/>
  <c r="A58" i="10"/>
  <c r="Q58" i="10"/>
  <c r="T58" i="10"/>
  <c r="A59" i="10"/>
  <c r="Q59" i="10"/>
  <c r="T59" i="10"/>
  <c r="A60" i="10"/>
  <c r="Q60" i="10"/>
  <c r="T60" i="10"/>
  <c r="A61" i="10"/>
  <c r="Q61" i="10"/>
  <c r="T61" i="10"/>
  <c r="A62" i="10"/>
  <c r="Q62" i="10"/>
  <c r="T62" i="10"/>
  <c r="A63" i="10"/>
  <c r="Q63" i="10"/>
  <c r="T63" i="10"/>
  <c r="A64" i="10"/>
  <c r="Q64" i="10"/>
  <c r="T64" i="10"/>
  <c r="A65" i="10"/>
  <c r="Q65" i="10"/>
  <c r="T65" i="10"/>
  <c r="A66" i="10"/>
  <c r="Q66" i="10"/>
  <c r="T66" i="10"/>
  <c r="A67" i="10"/>
  <c r="Q67" i="10"/>
  <c r="T67" i="10"/>
  <c r="A68" i="10"/>
  <c r="Q68" i="10"/>
  <c r="T68" i="10"/>
  <c r="A69" i="10"/>
  <c r="Q69" i="10"/>
  <c r="T69" i="10"/>
  <c r="A70" i="10"/>
  <c r="Q70" i="10"/>
  <c r="T70" i="10"/>
  <c r="A71" i="10"/>
  <c r="Q71" i="10"/>
  <c r="T71" i="10"/>
  <c r="A72" i="10"/>
  <c r="Q72" i="10"/>
  <c r="T72" i="10"/>
  <c r="A73" i="10"/>
  <c r="Q73" i="10"/>
  <c r="T73" i="10"/>
  <c r="A74" i="10"/>
  <c r="Q74" i="10"/>
  <c r="T74" i="10"/>
  <c r="A75" i="10"/>
  <c r="Q75" i="10"/>
  <c r="T75" i="10"/>
  <c r="A76" i="10"/>
  <c r="Q76" i="10"/>
  <c r="T76" i="10"/>
  <c r="A77" i="10"/>
  <c r="Q77" i="10"/>
  <c r="T77" i="10"/>
  <c r="A78" i="10"/>
  <c r="Q78" i="10"/>
  <c r="T78" i="10"/>
  <c r="A79" i="10"/>
  <c r="Q79" i="10"/>
  <c r="T79" i="10"/>
  <c r="A80" i="10"/>
  <c r="Q80" i="10"/>
  <c r="T80" i="10"/>
  <c r="A81" i="10"/>
  <c r="Q81" i="10"/>
  <c r="T81" i="10"/>
  <c r="A82" i="10"/>
  <c r="Q82" i="10"/>
  <c r="T82" i="10"/>
  <c r="A83" i="10"/>
  <c r="Q83" i="10"/>
  <c r="T83" i="10"/>
  <c r="A84" i="10"/>
  <c r="Q84" i="10"/>
  <c r="T84" i="10"/>
  <c r="A85" i="10"/>
  <c r="Q85" i="10"/>
  <c r="T85" i="10"/>
  <c r="A86" i="10"/>
  <c r="Q86" i="10"/>
  <c r="T86" i="10"/>
  <c r="A87" i="10"/>
  <c r="Q87" i="10"/>
  <c r="T87" i="10"/>
  <c r="A88" i="10"/>
  <c r="Q88" i="10"/>
  <c r="T88" i="10"/>
  <c r="A89" i="10"/>
  <c r="Q89" i="10"/>
  <c r="T89" i="10"/>
  <c r="A90" i="10"/>
  <c r="Q90" i="10"/>
  <c r="T90" i="10"/>
  <c r="A91" i="10"/>
  <c r="Q91" i="10"/>
  <c r="T91" i="10"/>
  <c r="A92" i="10"/>
  <c r="Q92" i="10"/>
  <c r="T92" i="10"/>
  <c r="A93" i="10"/>
  <c r="Q93" i="10"/>
  <c r="T93" i="10"/>
  <c r="A94" i="10"/>
  <c r="Q94" i="10"/>
  <c r="T94" i="10"/>
  <c r="A95" i="10"/>
  <c r="Q95" i="10"/>
  <c r="T95" i="10"/>
  <c r="A96" i="10"/>
  <c r="Q96" i="10"/>
  <c r="T96" i="10"/>
  <c r="A97" i="10"/>
  <c r="Q97" i="10"/>
  <c r="T97" i="10"/>
  <c r="A98" i="10"/>
  <c r="Q98" i="10"/>
  <c r="T98" i="10"/>
  <c r="A99" i="10"/>
  <c r="Q99" i="10"/>
  <c r="T99" i="10"/>
  <c r="A100" i="10"/>
  <c r="Q100" i="10"/>
  <c r="T100" i="10"/>
  <c r="A101" i="10"/>
  <c r="Q101" i="10"/>
  <c r="T101" i="10"/>
  <c r="A102" i="10"/>
  <c r="Q102" i="10"/>
  <c r="T102" i="10"/>
  <c r="A103" i="10"/>
  <c r="Q103" i="10"/>
  <c r="T103" i="10"/>
  <c r="A104" i="10"/>
  <c r="Q104" i="10"/>
  <c r="T104" i="10"/>
  <c r="A105" i="10"/>
  <c r="Q105" i="10"/>
  <c r="T105" i="10"/>
  <c r="A106" i="10"/>
  <c r="Q106" i="10"/>
  <c r="T106" i="10"/>
  <c r="A107" i="10"/>
  <c r="Q107" i="10"/>
  <c r="T107" i="10"/>
  <c r="A108" i="10"/>
  <c r="Q108" i="10"/>
  <c r="T108" i="10"/>
  <c r="A109" i="10"/>
  <c r="Q109" i="10"/>
  <c r="T109" i="10"/>
  <c r="A110" i="10"/>
  <c r="Q110" i="10"/>
  <c r="T110" i="10"/>
  <c r="A111" i="10"/>
  <c r="Q111" i="10"/>
  <c r="T111" i="10"/>
  <c r="A112" i="10"/>
  <c r="Q112" i="10"/>
  <c r="T112" i="10"/>
  <c r="A113" i="10"/>
  <c r="Q113" i="10"/>
  <c r="T113" i="10"/>
  <c r="A114" i="10"/>
  <c r="Q114" i="10"/>
  <c r="T114" i="10"/>
  <c r="A115" i="10"/>
  <c r="Q115" i="10"/>
  <c r="T115" i="10"/>
  <c r="A116" i="10"/>
  <c r="Q116" i="10"/>
  <c r="T116" i="10"/>
  <c r="A117" i="10"/>
  <c r="Q117" i="10"/>
  <c r="T117" i="10"/>
  <c r="A118" i="10"/>
  <c r="Q118" i="10"/>
  <c r="T118" i="10"/>
  <c r="A119" i="10"/>
  <c r="Q119" i="10"/>
  <c r="T119" i="10"/>
  <c r="A120" i="10"/>
  <c r="Q120" i="10"/>
  <c r="T120" i="10"/>
  <c r="A121" i="10"/>
  <c r="Q121" i="10"/>
  <c r="T121" i="10"/>
  <c r="A122" i="10"/>
  <c r="Q122" i="10"/>
  <c r="T122" i="10"/>
  <c r="A123" i="10"/>
  <c r="Q123" i="10"/>
  <c r="T123" i="10"/>
  <c r="A124" i="10"/>
  <c r="Q124" i="10"/>
  <c r="T124" i="10"/>
  <c r="A125" i="10"/>
  <c r="Q125" i="10"/>
  <c r="T125" i="10"/>
  <c r="A126" i="10"/>
  <c r="Q126" i="10"/>
  <c r="T126" i="10"/>
  <c r="A127" i="10"/>
  <c r="Q127" i="10"/>
  <c r="T127" i="10"/>
  <c r="A128" i="10"/>
  <c r="Q128" i="10"/>
  <c r="T128" i="10"/>
  <c r="A129" i="10"/>
  <c r="Q129" i="10"/>
  <c r="T129" i="10"/>
  <c r="A130" i="10"/>
  <c r="Q130" i="10"/>
  <c r="T130" i="10"/>
  <c r="A131" i="10"/>
  <c r="Q131" i="10"/>
  <c r="T131" i="10"/>
  <c r="A132" i="10"/>
  <c r="Q132" i="10"/>
  <c r="T132" i="10"/>
  <c r="A133" i="10"/>
  <c r="Q133" i="10"/>
  <c r="T133" i="10"/>
  <c r="A134" i="10"/>
  <c r="Q134" i="10"/>
  <c r="T134" i="10"/>
  <c r="A135" i="10"/>
  <c r="Q135" i="10"/>
  <c r="T135" i="10"/>
  <c r="A136" i="10"/>
  <c r="Q136" i="10"/>
  <c r="T136" i="10"/>
  <c r="A137" i="10"/>
  <c r="Q137" i="10"/>
  <c r="T137" i="10"/>
  <c r="A138" i="10"/>
  <c r="Q138" i="10"/>
  <c r="T138" i="10"/>
  <c r="A139" i="10"/>
  <c r="Q139" i="10"/>
  <c r="T139" i="10"/>
  <c r="A140" i="10"/>
  <c r="Q140" i="10"/>
  <c r="T140" i="10"/>
  <c r="A141" i="10"/>
  <c r="Q141" i="10"/>
  <c r="T141" i="10"/>
  <c r="A142" i="10"/>
  <c r="Q142" i="10"/>
  <c r="T142" i="10"/>
  <c r="A143" i="10"/>
  <c r="Q143" i="10"/>
  <c r="T143" i="10"/>
  <c r="A144" i="10"/>
  <c r="Q144" i="10"/>
  <c r="T144" i="10"/>
  <c r="A145" i="10"/>
  <c r="Q145" i="10"/>
  <c r="T145" i="10"/>
  <c r="A146" i="10"/>
  <c r="Q146" i="10"/>
  <c r="T146" i="10"/>
  <c r="A147" i="10"/>
  <c r="Q147" i="10"/>
  <c r="T147" i="10"/>
  <c r="A148" i="10"/>
  <c r="Q148" i="10"/>
  <c r="T148" i="10"/>
  <c r="A149" i="10"/>
  <c r="Q149" i="10"/>
  <c r="T149" i="10"/>
  <c r="A150" i="10"/>
  <c r="Q150" i="10"/>
  <c r="P150" i="10" s="1"/>
  <c r="T150" i="10"/>
  <c r="A151" i="10"/>
  <c r="Q151" i="10"/>
  <c r="P151" i="10" s="1"/>
  <c r="T151" i="10"/>
  <c r="A152" i="10"/>
  <c r="Q152" i="10"/>
  <c r="T152" i="10"/>
  <c r="A153" i="10"/>
  <c r="Q153" i="10"/>
  <c r="T153" i="10"/>
  <c r="A154" i="10"/>
  <c r="Q154" i="10"/>
  <c r="T154" i="10"/>
  <c r="A155" i="10"/>
  <c r="Q155" i="10"/>
  <c r="T155" i="10"/>
  <c r="A156" i="10"/>
  <c r="Q156" i="10"/>
  <c r="T156" i="10"/>
  <c r="A157" i="10"/>
  <c r="Q157" i="10"/>
  <c r="T157" i="10"/>
  <c r="A158" i="10"/>
  <c r="Q158" i="10"/>
  <c r="T158" i="10"/>
  <c r="A159" i="10"/>
  <c r="Q159" i="10"/>
  <c r="T159" i="10"/>
  <c r="A160" i="10"/>
  <c r="Q160" i="10"/>
  <c r="T160" i="10"/>
  <c r="A161" i="10"/>
  <c r="Q161" i="10"/>
  <c r="T161" i="10"/>
  <c r="A162" i="10"/>
  <c r="Q162" i="10"/>
  <c r="T162" i="10"/>
  <c r="A163" i="10"/>
  <c r="Q163" i="10"/>
  <c r="T163" i="10"/>
  <c r="A164" i="10"/>
  <c r="Q164" i="10"/>
  <c r="T164" i="10"/>
  <c r="A165" i="10"/>
  <c r="Q165" i="10"/>
  <c r="T165" i="10"/>
  <c r="A166" i="10"/>
  <c r="Q166" i="10"/>
  <c r="T166" i="10"/>
  <c r="A167" i="10"/>
  <c r="Q167" i="10"/>
  <c r="T167" i="10"/>
  <c r="A168" i="10"/>
  <c r="Q168" i="10"/>
  <c r="T168" i="10"/>
  <c r="A169" i="10"/>
  <c r="Q169" i="10"/>
  <c r="T169" i="10"/>
  <c r="A170" i="10"/>
  <c r="Q170" i="10"/>
  <c r="T170" i="10"/>
  <c r="A171" i="10"/>
  <c r="Q171" i="10"/>
  <c r="T171" i="10"/>
  <c r="A172" i="10"/>
  <c r="Q172" i="10"/>
  <c r="T172" i="10"/>
  <c r="A173" i="10"/>
  <c r="Q173" i="10"/>
  <c r="T173" i="10"/>
  <c r="A174" i="10"/>
  <c r="Q174" i="10"/>
  <c r="T174" i="10"/>
  <c r="A175" i="10"/>
  <c r="Q175" i="10"/>
  <c r="T175" i="10"/>
  <c r="A176" i="10"/>
  <c r="Q176" i="10"/>
  <c r="T176" i="10"/>
  <c r="A177" i="10"/>
  <c r="Q177" i="10"/>
  <c r="T177" i="10"/>
  <c r="A178" i="10"/>
  <c r="Q178" i="10"/>
  <c r="T178" i="10"/>
  <c r="A179" i="10"/>
  <c r="Q179" i="10"/>
  <c r="T179" i="10"/>
  <c r="A180" i="10"/>
  <c r="Q180" i="10"/>
  <c r="T180" i="10"/>
  <c r="A181" i="10"/>
  <c r="Q181" i="10"/>
  <c r="T181" i="10"/>
  <c r="A182" i="10"/>
  <c r="Q182" i="10"/>
  <c r="T182" i="10"/>
  <c r="A183" i="10"/>
  <c r="Q183" i="10"/>
  <c r="T183" i="10"/>
  <c r="A184" i="10"/>
  <c r="Q184" i="10"/>
  <c r="T184" i="10"/>
  <c r="A185" i="10"/>
  <c r="Q185" i="10"/>
  <c r="T185" i="10"/>
  <c r="A186" i="10"/>
  <c r="Q186" i="10"/>
  <c r="T186" i="10"/>
  <c r="A187" i="10"/>
  <c r="Q187" i="10"/>
  <c r="T187" i="10"/>
  <c r="A188" i="10"/>
  <c r="Q188" i="10"/>
  <c r="T188" i="10"/>
  <c r="A189" i="10"/>
  <c r="Q189" i="10"/>
  <c r="T189" i="10"/>
  <c r="A190" i="10"/>
  <c r="Q190" i="10"/>
  <c r="T190" i="10"/>
  <c r="A191" i="10"/>
  <c r="Q191" i="10"/>
  <c r="T191" i="10"/>
  <c r="A192" i="10"/>
  <c r="Q192" i="10"/>
  <c r="T192" i="10"/>
  <c r="A193" i="10"/>
  <c r="Q193" i="10"/>
  <c r="T193" i="10"/>
  <c r="A194" i="10"/>
  <c r="Q194" i="10"/>
  <c r="T194" i="10"/>
  <c r="A195" i="10"/>
  <c r="Q195" i="10"/>
  <c r="T195" i="10"/>
  <c r="A196" i="10"/>
  <c r="Q196" i="10"/>
  <c r="T196" i="10"/>
  <c r="A197" i="10"/>
  <c r="Q197" i="10"/>
  <c r="T197" i="10"/>
  <c r="A198" i="10"/>
  <c r="Q198" i="10"/>
  <c r="P198" i="10" s="1"/>
  <c r="T198" i="10"/>
  <c r="A199" i="10"/>
  <c r="Q199" i="10"/>
  <c r="T199" i="10"/>
  <c r="A200" i="10"/>
  <c r="Q200" i="10"/>
  <c r="T200" i="10"/>
  <c r="A201" i="10"/>
  <c r="Q201" i="10"/>
  <c r="T201" i="10"/>
  <c r="A202" i="10"/>
  <c r="Q202" i="10"/>
  <c r="T202" i="10"/>
  <c r="A203" i="10"/>
  <c r="Q203" i="10"/>
  <c r="P203" i="10" s="1"/>
  <c r="T203" i="10"/>
  <c r="A204" i="10"/>
  <c r="Q204" i="10"/>
  <c r="T204" i="10"/>
  <c r="A205" i="10"/>
  <c r="Q205" i="10"/>
  <c r="T205" i="10"/>
  <c r="A206" i="10"/>
  <c r="Q206" i="10"/>
  <c r="T206" i="10"/>
  <c r="A207" i="10"/>
  <c r="Q207" i="10"/>
  <c r="T207" i="10"/>
  <c r="A208" i="10"/>
  <c r="Q208" i="10"/>
  <c r="T208" i="10"/>
  <c r="A209" i="10"/>
  <c r="Q209" i="10"/>
  <c r="T209" i="10"/>
  <c r="A210" i="10"/>
  <c r="Q210" i="10"/>
  <c r="T210" i="10"/>
  <c r="R3" i="9"/>
  <c r="S3" i="9"/>
  <c r="T3" i="9" s="1"/>
  <c r="P3" i="9" s="1"/>
  <c r="C4" i="9"/>
  <c r="A5" i="9"/>
  <c r="G5" i="9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Q5" i="9"/>
  <c r="T5" i="9"/>
  <c r="A6" i="9"/>
  <c r="C6" i="9"/>
  <c r="E6" i="9"/>
  <c r="E8" i="9" s="1"/>
  <c r="Q6" i="9"/>
  <c r="T6" i="9"/>
  <c r="AD6" i="9"/>
  <c r="AD7" i="9" s="1"/>
  <c r="AD8" i="9" s="1"/>
  <c r="AD9" i="9" s="1"/>
  <c r="AD10" i="9" s="1"/>
  <c r="AD11" i="9" s="1"/>
  <c r="AD12" i="9" s="1"/>
  <c r="AD13" i="9" s="1"/>
  <c r="AD14" i="9" s="1"/>
  <c r="AD15" i="9" s="1"/>
  <c r="AD16" i="9" s="1"/>
  <c r="AD17" i="9" s="1"/>
  <c r="AD18" i="9" s="1"/>
  <c r="AD19" i="9" s="1"/>
  <c r="AD20" i="9" s="1"/>
  <c r="AD21" i="9" s="1"/>
  <c r="AD22" i="9" s="1"/>
  <c r="AD23" i="9" s="1"/>
  <c r="AD24" i="9" s="1"/>
  <c r="AD25" i="9" s="1"/>
  <c r="AD26" i="9" s="1"/>
  <c r="AD27" i="9" s="1"/>
  <c r="AD28" i="9" s="1"/>
  <c r="AD29" i="9" s="1"/>
  <c r="AD30" i="9" s="1"/>
  <c r="AD31" i="9" s="1"/>
  <c r="AD32" i="9" s="1"/>
  <c r="AD33" i="9" s="1"/>
  <c r="AD34" i="9" s="1"/>
  <c r="AD35" i="9" s="1"/>
  <c r="AD36" i="9" s="1"/>
  <c r="AD37" i="9" s="1"/>
  <c r="AD38" i="9" s="1"/>
  <c r="AD39" i="9" s="1"/>
  <c r="AD40" i="9" s="1"/>
  <c r="AD41" i="9" s="1"/>
  <c r="AD42" i="9" s="1"/>
  <c r="AD43" i="9" s="1"/>
  <c r="AD44" i="9" s="1"/>
  <c r="AD45" i="9" s="1"/>
  <c r="AD46" i="9" s="1"/>
  <c r="AD47" i="9" s="1"/>
  <c r="AD48" i="9" s="1"/>
  <c r="AD49" i="9" s="1"/>
  <c r="AD50" i="9" s="1"/>
  <c r="AD51" i="9" s="1"/>
  <c r="AD52" i="9" s="1"/>
  <c r="AD53" i="9" s="1"/>
  <c r="AD54" i="9" s="1"/>
  <c r="AD55" i="9" s="1"/>
  <c r="AD56" i="9" s="1"/>
  <c r="AD57" i="9" s="1"/>
  <c r="AD58" i="9" s="1"/>
  <c r="AD59" i="9" s="1"/>
  <c r="AD60" i="9" s="1"/>
  <c r="AD61" i="9" s="1"/>
  <c r="AD62" i="9" s="1"/>
  <c r="AD63" i="9" s="1"/>
  <c r="AD64" i="9" s="1"/>
  <c r="AD65" i="9" s="1"/>
  <c r="AD66" i="9" s="1"/>
  <c r="AD67" i="9" s="1"/>
  <c r="AD68" i="9" s="1"/>
  <c r="AD69" i="9" s="1"/>
  <c r="AD70" i="9" s="1"/>
  <c r="AD71" i="9" s="1"/>
  <c r="AD72" i="9" s="1"/>
  <c r="AD73" i="9" s="1"/>
  <c r="AD74" i="9" s="1"/>
  <c r="AD75" i="9" s="1"/>
  <c r="AD76" i="9" s="1"/>
  <c r="AD77" i="9" s="1"/>
  <c r="AD78" i="9" s="1"/>
  <c r="AD79" i="9" s="1"/>
  <c r="AD80" i="9" s="1"/>
  <c r="AD81" i="9" s="1"/>
  <c r="AD82" i="9" s="1"/>
  <c r="AD83" i="9" s="1"/>
  <c r="AD84" i="9" s="1"/>
  <c r="AD85" i="9" s="1"/>
  <c r="AD86" i="9" s="1"/>
  <c r="AD87" i="9" s="1"/>
  <c r="AD88" i="9" s="1"/>
  <c r="AD89" i="9" s="1"/>
  <c r="AD90" i="9" s="1"/>
  <c r="AD91" i="9" s="1"/>
  <c r="AD92" i="9" s="1"/>
  <c r="AD93" i="9" s="1"/>
  <c r="AD94" i="9" s="1"/>
  <c r="AD95" i="9" s="1"/>
  <c r="AD96" i="9" s="1"/>
  <c r="AD97" i="9" s="1"/>
  <c r="AD98" i="9" s="1"/>
  <c r="AD99" i="9" s="1"/>
  <c r="AD100" i="9" s="1"/>
  <c r="AD101" i="9" s="1"/>
  <c r="AD102" i="9" s="1"/>
  <c r="AD103" i="9" s="1"/>
  <c r="AD104" i="9" s="1"/>
  <c r="AD105" i="9" s="1"/>
  <c r="AD106" i="9" s="1"/>
  <c r="AD107" i="9" s="1"/>
  <c r="AD108" i="9" s="1"/>
  <c r="AD109" i="9" s="1"/>
  <c r="AD110" i="9" s="1"/>
  <c r="AD111" i="9" s="1"/>
  <c r="AD112" i="9" s="1"/>
  <c r="AD113" i="9" s="1"/>
  <c r="AD114" i="9" s="1"/>
  <c r="AD115" i="9" s="1"/>
  <c r="AD116" i="9" s="1"/>
  <c r="AD117" i="9" s="1"/>
  <c r="AD118" i="9" s="1"/>
  <c r="AD119" i="9" s="1"/>
  <c r="AD120" i="9" s="1"/>
  <c r="AD121" i="9" s="1"/>
  <c r="AD122" i="9" s="1"/>
  <c r="AD123" i="9" s="1"/>
  <c r="AD124" i="9" s="1"/>
  <c r="AD125" i="9" s="1"/>
  <c r="AD126" i="9" s="1"/>
  <c r="AD127" i="9" s="1"/>
  <c r="AD128" i="9" s="1"/>
  <c r="AD129" i="9" s="1"/>
  <c r="AD130" i="9" s="1"/>
  <c r="AD131" i="9" s="1"/>
  <c r="AD132" i="9" s="1"/>
  <c r="AD133" i="9" s="1"/>
  <c r="AD134" i="9" s="1"/>
  <c r="AD135" i="9" s="1"/>
  <c r="AD136" i="9" s="1"/>
  <c r="AD137" i="9" s="1"/>
  <c r="AD138" i="9" s="1"/>
  <c r="AD139" i="9" s="1"/>
  <c r="AD140" i="9" s="1"/>
  <c r="AD141" i="9" s="1"/>
  <c r="AD142" i="9" s="1"/>
  <c r="AD143" i="9" s="1"/>
  <c r="AD144" i="9" s="1"/>
  <c r="AD145" i="9" s="1"/>
  <c r="AD146" i="9" s="1"/>
  <c r="AD147" i="9" s="1"/>
  <c r="AD148" i="9" s="1"/>
  <c r="AD149" i="9" s="1"/>
  <c r="AD150" i="9" s="1"/>
  <c r="AD151" i="9" s="1"/>
  <c r="AD152" i="9" s="1"/>
  <c r="AD153" i="9" s="1"/>
  <c r="AD154" i="9" s="1"/>
  <c r="AD155" i="9" s="1"/>
  <c r="AD156" i="9" s="1"/>
  <c r="AD157" i="9" s="1"/>
  <c r="AD158" i="9" s="1"/>
  <c r="AD159" i="9" s="1"/>
  <c r="AD160" i="9" s="1"/>
  <c r="AD161" i="9" s="1"/>
  <c r="AD162" i="9" s="1"/>
  <c r="AD163" i="9" s="1"/>
  <c r="AD164" i="9" s="1"/>
  <c r="AD165" i="9" s="1"/>
  <c r="AD166" i="9" s="1"/>
  <c r="AD167" i="9" s="1"/>
  <c r="AD168" i="9" s="1"/>
  <c r="AD169" i="9" s="1"/>
  <c r="AD170" i="9" s="1"/>
  <c r="AD171" i="9" s="1"/>
  <c r="AD172" i="9" s="1"/>
  <c r="AD173" i="9" s="1"/>
  <c r="AD174" i="9" s="1"/>
  <c r="AD175" i="9" s="1"/>
  <c r="AD176" i="9" s="1"/>
  <c r="AD177" i="9" s="1"/>
  <c r="AD178" i="9" s="1"/>
  <c r="AD179" i="9" s="1"/>
  <c r="AD180" i="9" s="1"/>
  <c r="AD181" i="9" s="1"/>
  <c r="AD182" i="9" s="1"/>
  <c r="AD183" i="9" s="1"/>
  <c r="AD184" i="9" s="1"/>
  <c r="AD185" i="9" s="1"/>
  <c r="AD186" i="9" s="1"/>
  <c r="AD187" i="9" s="1"/>
  <c r="AD188" i="9" s="1"/>
  <c r="AD189" i="9" s="1"/>
  <c r="AD190" i="9" s="1"/>
  <c r="AD191" i="9" s="1"/>
  <c r="AD192" i="9" s="1"/>
  <c r="AD193" i="9" s="1"/>
  <c r="AD194" i="9" s="1"/>
  <c r="AD195" i="9" s="1"/>
  <c r="AD196" i="9" s="1"/>
  <c r="AD197" i="9" s="1"/>
  <c r="AD198" i="9" s="1"/>
  <c r="AD199" i="9" s="1"/>
  <c r="AD200" i="9" s="1"/>
  <c r="AD201" i="9" s="1"/>
  <c r="AD202" i="9" s="1"/>
  <c r="AD203" i="9" s="1"/>
  <c r="AD204" i="9" s="1"/>
  <c r="AD205" i="9" s="1"/>
  <c r="AD206" i="9" s="1"/>
  <c r="AD207" i="9" s="1"/>
  <c r="AD208" i="9" s="1"/>
  <c r="AD209" i="9" s="1"/>
  <c r="AD210" i="9" s="1"/>
  <c r="AD211" i="9" s="1"/>
  <c r="AD212" i="9" s="1"/>
  <c r="AD213" i="9" s="1"/>
  <c r="AD214" i="9" s="1"/>
  <c r="AD215" i="9" s="1"/>
  <c r="AD216" i="9" s="1"/>
  <c r="AD217" i="9" s="1"/>
  <c r="AD218" i="9" s="1"/>
  <c r="AD219" i="9" s="1"/>
  <c r="AD220" i="9" s="1"/>
  <c r="AD221" i="9" s="1"/>
  <c r="AD222" i="9" s="1"/>
  <c r="AD223" i="9" s="1"/>
  <c r="AD224" i="9" s="1"/>
  <c r="AD225" i="9" s="1"/>
  <c r="AD226" i="9" s="1"/>
  <c r="AD227" i="9" s="1"/>
  <c r="AD228" i="9" s="1"/>
  <c r="AD229" i="9" s="1"/>
  <c r="AD230" i="9" s="1"/>
  <c r="AD231" i="9" s="1"/>
  <c r="AD232" i="9" s="1"/>
  <c r="AD233" i="9" s="1"/>
  <c r="AD234" i="9" s="1"/>
  <c r="AD235" i="9" s="1"/>
  <c r="AD236" i="9" s="1"/>
  <c r="AD237" i="9" s="1"/>
  <c r="AD238" i="9" s="1"/>
  <c r="AD239" i="9" s="1"/>
  <c r="AD240" i="9" s="1"/>
  <c r="AD241" i="9" s="1"/>
  <c r="AD242" i="9" s="1"/>
  <c r="AD243" i="9" s="1"/>
  <c r="AD244" i="9" s="1"/>
  <c r="AD245" i="9" s="1"/>
  <c r="AD246" i="9" s="1"/>
  <c r="AD247" i="9" s="1"/>
  <c r="AD248" i="9" s="1"/>
  <c r="AD249" i="9" s="1"/>
  <c r="AD250" i="9" s="1"/>
  <c r="AD251" i="9" s="1"/>
  <c r="AD252" i="9" s="1"/>
  <c r="AD253" i="9" s="1"/>
  <c r="AD254" i="9" s="1"/>
  <c r="A7" i="9"/>
  <c r="C7" i="9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H7" i="9"/>
  <c r="Q7" i="9"/>
  <c r="T7" i="9"/>
  <c r="A8" i="9"/>
  <c r="H8" i="9"/>
  <c r="Q8" i="9"/>
  <c r="T8" i="9"/>
  <c r="A9" i="9"/>
  <c r="H9" i="9"/>
  <c r="Q9" i="9"/>
  <c r="T9" i="9"/>
  <c r="A10" i="9"/>
  <c r="E10" i="9"/>
  <c r="H10" i="9"/>
  <c r="Q10" i="9"/>
  <c r="P10" i="9" s="1"/>
  <c r="T10" i="9"/>
  <c r="A11" i="9"/>
  <c r="H11" i="9"/>
  <c r="Q11" i="9"/>
  <c r="T11" i="9"/>
  <c r="A12" i="9"/>
  <c r="E12" i="9"/>
  <c r="H12" i="9"/>
  <c r="Q12" i="9"/>
  <c r="T12" i="9"/>
  <c r="A13" i="9"/>
  <c r="E13" i="9"/>
  <c r="H13" i="9"/>
  <c r="Q13" i="9"/>
  <c r="T13" i="9"/>
  <c r="A14" i="9"/>
  <c r="E14" i="9"/>
  <c r="H14" i="9"/>
  <c r="Q14" i="9"/>
  <c r="T14" i="9"/>
  <c r="A15" i="9"/>
  <c r="H15" i="9"/>
  <c r="Q15" i="9"/>
  <c r="T15" i="9"/>
  <c r="A16" i="9"/>
  <c r="E16" i="9"/>
  <c r="H16" i="9"/>
  <c r="Q16" i="9"/>
  <c r="T16" i="9"/>
  <c r="A17" i="9"/>
  <c r="E17" i="9"/>
  <c r="H17" i="9"/>
  <c r="Q17" i="9"/>
  <c r="T17" i="9"/>
  <c r="A18" i="9"/>
  <c r="E18" i="9"/>
  <c r="H18" i="9"/>
  <c r="Q18" i="9"/>
  <c r="T18" i="9"/>
  <c r="A19" i="9"/>
  <c r="E19" i="9"/>
  <c r="H19" i="9"/>
  <c r="Q19" i="9"/>
  <c r="T19" i="9"/>
  <c r="A20" i="9"/>
  <c r="E20" i="9"/>
  <c r="H20" i="9"/>
  <c r="Q20" i="9"/>
  <c r="T20" i="9"/>
  <c r="A21" i="9"/>
  <c r="E21" i="9"/>
  <c r="H21" i="9"/>
  <c r="Q21" i="9"/>
  <c r="T21" i="9"/>
  <c r="A22" i="9"/>
  <c r="H22" i="9"/>
  <c r="Q22" i="9"/>
  <c r="T22" i="9"/>
  <c r="A23" i="9"/>
  <c r="E23" i="9"/>
  <c r="H23" i="9"/>
  <c r="Q23" i="9"/>
  <c r="T23" i="9"/>
  <c r="A24" i="9"/>
  <c r="E24" i="9"/>
  <c r="H24" i="9"/>
  <c r="Q24" i="9"/>
  <c r="T24" i="9"/>
  <c r="P24" i="9" s="1"/>
  <c r="A25" i="9"/>
  <c r="E25" i="9"/>
  <c r="H25" i="9"/>
  <c r="Q25" i="9"/>
  <c r="T25" i="9"/>
  <c r="A26" i="9"/>
  <c r="H26" i="9"/>
  <c r="Q26" i="9"/>
  <c r="P26" i="9" s="1"/>
  <c r="T26" i="9"/>
  <c r="A27" i="9"/>
  <c r="E27" i="9"/>
  <c r="H27" i="9"/>
  <c r="Q27" i="9"/>
  <c r="T27" i="9"/>
  <c r="A28" i="9"/>
  <c r="E28" i="9"/>
  <c r="H28" i="9"/>
  <c r="Q28" i="9"/>
  <c r="T28" i="9"/>
  <c r="A29" i="9"/>
  <c r="H29" i="9"/>
  <c r="Q29" i="9"/>
  <c r="T29" i="9"/>
  <c r="A30" i="9"/>
  <c r="E30" i="9"/>
  <c r="H30" i="9"/>
  <c r="Q30" i="9"/>
  <c r="T30" i="9"/>
  <c r="A31" i="9"/>
  <c r="E31" i="9"/>
  <c r="H31" i="9"/>
  <c r="Q31" i="9"/>
  <c r="T31" i="9"/>
  <c r="A32" i="9"/>
  <c r="E32" i="9"/>
  <c r="H32" i="9"/>
  <c r="Q32" i="9"/>
  <c r="T32" i="9"/>
  <c r="A33" i="9"/>
  <c r="H33" i="9"/>
  <c r="Q33" i="9"/>
  <c r="T33" i="9"/>
  <c r="A34" i="9"/>
  <c r="E34" i="9"/>
  <c r="H34" i="9"/>
  <c r="Q34" i="9"/>
  <c r="T34" i="9"/>
  <c r="P34" i="9" s="1"/>
  <c r="A35" i="9"/>
  <c r="E35" i="9"/>
  <c r="H35" i="9"/>
  <c r="Q35" i="9"/>
  <c r="T35" i="9"/>
  <c r="A36" i="9"/>
  <c r="H36" i="9"/>
  <c r="Q36" i="9"/>
  <c r="T36" i="9"/>
  <c r="A37" i="9"/>
  <c r="E37" i="9"/>
  <c r="H37" i="9"/>
  <c r="Q37" i="9"/>
  <c r="T37" i="9"/>
  <c r="A38" i="9"/>
  <c r="E38" i="9"/>
  <c r="H38" i="9"/>
  <c r="Q38" i="9"/>
  <c r="T38" i="9"/>
  <c r="A39" i="9"/>
  <c r="E39" i="9"/>
  <c r="H39" i="9"/>
  <c r="Q39" i="9"/>
  <c r="T39" i="9"/>
  <c r="A40" i="9"/>
  <c r="E40" i="9"/>
  <c r="H40" i="9"/>
  <c r="Q40" i="9"/>
  <c r="T40" i="9"/>
  <c r="A41" i="9"/>
  <c r="E41" i="9"/>
  <c r="H41" i="9"/>
  <c r="Q41" i="9"/>
  <c r="T41" i="9"/>
  <c r="A42" i="9"/>
  <c r="E42" i="9"/>
  <c r="H42" i="9"/>
  <c r="Q42" i="9"/>
  <c r="T42" i="9"/>
  <c r="A43" i="9"/>
  <c r="E43" i="9"/>
  <c r="H43" i="9"/>
  <c r="Q43" i="9"/>
  <c r="T43" i="9"/>
  <c r="A44" i="9"/>
  <c r="E44" i="9"/>
  <c r="H44" i="9"/>
  <c r="Q44" i="9"/>
  <c r="T44" i="9"/>
  <c r="A45" i="9"/>
  <c r="E45" i="9"/>
  <c r="H45" i="9"/>
  <c r="Q45" i="9"/>
  <c r="T45" i="9"/>
  <c r="A46" i="9"/>
  <c r="E46" i="9"/>
  <c r="H46" i="9"/>
  <c r="Q46" i="9"/>
  <c r="T46" i="9"/>
  <c r="A47" i="9"/>
  <c r="E47" i="9"/>
  <c r="H47" i="9"/>
  <c r="Q47" i="9"/>
  <c r="T47" i="9"/>
  <c r="A48" i="9"/>
  <c r="E48" i="9"/>
  <c r="H48" i="9"/>
  <c r="Q48" i="9"/>
  <c r="T48" i="9"/>
  <c r="A49" i="9"/>
  <c r="E49" i="9"/>
  <c r="H49" i="9"/>
  <c r="Q49" i="9"/>
  <c r="T49" i="9"/>
  <c r="A50" i="9"/>
  <c r="E50" i="9"/>
  <c r="H50" i="9"/>
  <c r="Q50" i="9"/>
  <c r="T50" i="9"/>
  <c r="A51" i="9"/>
  <c r="E51" i="9"/>
  <c r="H51" i="9"/>
  <c r="Q51" i="9"/>
  <c r="T51" i="9"/>
  <c r="A52" i="9"/>
  <c r="E52" i="9"/>
  <c r="H52" i="9"/>
  <c r="Q52" i="9"/>
  <c r="T52" i="9"/>
  <c r="A53" i="9"/>
  <c r="E53" i="9"/>
  <c r="H53" i="9"/>
  <c r="Q53" i="9"/>
  <c r="T53" i="9"/>
  <c r="A54" i="9"/>
  <c r="E54" i="9"/>
  <c r="H54" i="9"/>
  <c r="Q54" i="9"/>
  <c r="T54" i="9"/>
  <c r="A55" i="9"/>
  <c r="E55" i="9"/>
  <c r="H55" i="9"/>
  <c r="Q55" i="9"/>
  <c r="T55" i="9"/>
  <c r="A56" i="9"/>
  <c r="E56" i="9"/>
  <c r="H56" i="9"/>
  <c r="Q56" i="9"/>
  <c r="T56" i="9"/>
  <c r="A57" i="9"/>
  <c r="E57" i="9"/>
  <c r="H57" i="9"/>
  <c r="Q57" i="9"/>
  <c r="T57" i="9"/>
  <c r="A58" i="9"/>
  <c r="E58" i="9"/>
  <c r="H58" i="9"/>
  <c r="Q58" i="9"/>
  <c r="T58" i="9"/>
  <c r="A59" i="9"/>
  <c r="E59" i="9"/>
  <c r="H59" i="9"/>
  <c r="Q59" i="9"/>
  <c r="T59" i="9"/>
  <c r="A60" i="9"/>
  <c r="E60" i="9"/>
  <c r="H60" i="9"/>
  <c r="Q60" i="9"/>
  <c r="T60" i="9"/>
  <c r="A61" i="9"/>
  <c r="E61" i="9"/>
  <c r="H61" i="9"/>
  <c r="Q61" i="9"/>
  <c r="T61" i="9"/>
  <c r="A62" i="9"/>
  <c r="E62" i="9"/>
  <c r="H62" i="9"/>
  <c r="Q62" i="9"/>
  <c r="T62" i="9"/>
  <c r="A63" i="9"/>
  <c r="E63" i="9"/>
  <c r="H63" i="9"/>
  <c r="Q63" i="9"/>
  <c r="T63" i="9"/>
  <c r="A64" i="9"/>
  <c r="E64" i="9"/>
  <c r="H64" i="9"/>
  <c r="Q64" i="9"/>
  <c r="T64" i="9"/>
  <c r="A65" i="9"/>
  <c r="E65" i="9"/>
  <c r="H65" i="9"/>
  <c r="Q65" i="9"/>
  <c r="T65" i="9"/>
  <c r="A66" i="9"/>
  <c r="E66" i="9"/>
  <c r="H66" i="9"/>
  <c r="Q66" i="9"/>
  <c r="T66" i="9"/>
  <c r="A67" i="9"/>
  <c r="E67" i="9"/>
  <c r="H67" i="9"/>
  <c r="Q67" i="9"/>
  <c r="T67" i="9"/>
  <c r="A68" i="9"/>
  <c r="E68" i="9"/>
  <c r="H68" i="9"/>
  <c r="Q68" i="9"/>
  <c r="T68" i="9"/>
  <c r="A69" i="9"/>
  <c r="E69" i="9"/>
  <c r="H69" i="9"/>
  <c r="Q69" i="9"/>
  <c r="T69" i="9"/>
  <c r="A70" i="9"/>
  <c r="E70" i="9"/>
  <c r="H70" i="9"/>
  <c r="Q70" i="9"/>
  <c r="T70" i="9"/>
  <c r="A71" i="9"/>
  <c r="E71" i="9"/>
  <c r="H71" i="9"/>
  <c r="Q71" i="9"/>
  <c r="T71" i="9"/>
  <c r="A72" i="9"/>
  <c r="E72" i="9"/>
  <c r="H72" i="9"/>
  <c r="Q72" i="9"/>
  <c r="T72" i="9"/>
  <c r="A73" i="9"/>
  <c r="E73" i="9"/>
  <c r="H73" i="9"/>
  <c r="Q73" i="9"/>
  <c r="T73" i="9"/>
  <c r="A74" i="9"/>
  <c r="E74" i="9"/>
  <c r="H74" i="9"/>
  <c r="Q74" i="9"/>
  <c r="T74" i="9"/>
  <c r="A75" i="9"/>
  <c r="E75" i="9"/>
  <c r="H75" i="9"/>
  <c r="Q75" i="9"/>
  <c r="T75" i="9"/>
  <c r="A76" i="9"/>
  <c r="E76" i="9"/>
  <c r="H76" i="9"/>
  <c r="Q76" i="9"/>
  <c r="T76" i="9"/>
  <c r="A77" i="9"/>
  <c r="E77" i="9"/>
  <c r="H77" i="9"/>
  <c r="Q77" i="9"/>
  <c r="T77" i="9"/>
  <c r="A78" i="9"/>
  <c r="E78" i="9"/>
  <c r="H78" i="9"/>
  <c r="Q78" i="9"/>
  <c r="T78" i="9"/>
  <c r="A79" i="9"/>
  <c r="E79" i="9"/>
  <c r="H79" i="9"/>
  <c r="Q79" i="9"/>
  <c r="T79" i="9"/>
  <c r="A80" i="9"/>
  <c r="E80" i="9"/>
  <c r="H80" i="9"/>
  <c r="Q80" i="9"/>
  <c r="T80" i="9"/>
  <c r="A81" i="9"/>
  <c r="E81" i="9"/>
  <c r="H81" i="9"/>
  <c r="Q81" i="9"/>
  <c r="T81" i="9"/>
  <c r="A82" i="9"/>
  <c r="E82" i="9"/>
  <c r="H82" i="9"/>
  <c r="Q82" i="9"/>
  <c r="T82" i="9"/>
  <c r="A83" i="9"/>
  <c r="E83" i="9"/>
  <c r="H83" i="9"/>
  <c r="Q83" i="9"/>
  <c r="T83" i="9"/>
  <c r="A84" i="9"/>
  <c r="E84" i="9"/>
  <c r="H84" i="9"/>
  <c r="Q84" i="9"/>
  <c r="T84" i="9"/>
  <c r="A85" i="9"/>
  <c r="E85" i="9"/>
  <c r="H85" i="9"/>
  <c r="Q85" i="9"/>
  <c r="T85" i="9"/>
  <c r="A86" i="9"/>
  <c r="E86" i="9"/>
  <c r="H86" i="9"/>
  <c r="Q86" i="9"/>
  <c r="T86" i="9"/>
  <c r="A87" i="9"/>
  <c r="E87" i="9"/>
  <c r="H87" i="9"/>
  <c r="Q87" i="9"/>
  <c r="T87" i="9"/>
  <c r="A88" i="9"/>
  <c r="E88" i="9"/>
  <c r="H88" i="9"/>
  <c r="Q88" i="9"/>
  <c r="T88" i="9"/>
  <c r="A89" i="9"/>
  <c r="E89" i="9"/>
  <c r="H89" i="9"/>
  <c r="Q89" i="9"/>
  <c r="T89" i="9"/>
  <c r="A90" i="9"/>
  <c r="E90" i="9"/>
  <c r="H90" i="9"/>
  <c r="Q90" i="9"/>
  <c r="T90" i="9"/>
  <c r="A91" i="9"/>
  <c r="E91" i="9"/>
  <c r="H91" i="9"/>
  <c r="Q91" i="9"/>
  <c r="T91" i="9"/>
  <c r="A92" i="9"/>
  <c r="E92" i="9"/>
  <c r="H92" i="9"/>
  <c r="Q92" i="9"/>
  <c r="T92" i="9"/>
  <c r="A93" i="9"/>
  <c r="E93" i="9"/>
  <c r="H93" i="9"/>
  <c r="Q93" i="9"/>
  <c r="T93" i="9"/>
  <c r="A94" i="9"/>
  <c r="E94" i="9"/>
  <c r="H94" i="9"/>
  <c r="Q94" i="9"/>
  <c r="T94" i="9"/>
  <c r="A95" i="9"/>
  <c r="E95" i="9"/>
  <c r="H95" i="9"/>
  <c r="Q95" i="9"/>
  <c r="T95" i="9"/>
  <c r="P95" i="9" s="1"/>
  <c r="A96" i="9"/>
  <c r="E96" i="9"/>
  <c r="H96" i="9"/>
  <c r="Q96" i="9"/>
  <c r="T96" i="9"/>
  <c r="A97" i="9"/>
  <c r="E97" i="9"/>
  <c r="H97" i="9"/>
  <c r="Q97" i="9"/>
  <c r="T97" i="9"/>
  <c r="P97" i="9" s="1"/>
  <c r="A98" i="9"/>
  <c r="E98" i="9"/>
  <c r="H98" i="9"/>
  <c r="Q98" i="9"/>
  <c r="P98" i="9" s="1"/>
  <c r="T98" i="9"/>
  <c r="A99" i="9"/>
  <c r="E99" i="9"/>
  <c r="H99" i="9"/>
  <c r="Q99" i="9"/>
  <c r="T99" i="9"/>
  <c r="A100" i="9"/>
  <c r="E100" i="9"/>
  <c r="H100" i="9"/>
  <c r="Q100" i="9"/>
  <c r="T100" i="9"/>
  <c r="A101" i="9"/>
  <c r="E101" i="9"/>
  <c r="H101" i="9"/>
  <c r="Q101" i="9"/>
  <c r="T101" i="9"/>
  <c r="A102" i="9"/>
  <c r="E102" i="9"/>
  <c r="H102" i="9"/>
  <c r="Q102" i="9"/>
  <c r="T102" i="9"/>
  <c r="A103" i="9"/>
  <c r="E103" i="9"/>
  <c r="H103" i="9"/>
  <c r="Q103" i="9"/>
  <c r="T103" i="9"/>
  <c r="P103" i="9" s="1"/>
  <c r="A104" i="9"/>
  <c r="E104" i="9"/>
  <c r="H104" i="9"/>
  <c r="Q104" i="9"/>
  <c r="T104" i="9"/>
  <c r="A105" i="9"/>
  <c r="E105" i="9"/>
  <c r="H105" i="9"/>
  <c r="Q105" i="9"/>
  <c r="T105" i="9"/>
  <c r="A106" i="9"/>
  <c r="E106" i="9"/>
  <c r="H106" i="9"/>
  <c r="Q106" i="9"/>
  <c r="P106" i="9" s="1"/>
  <c r="T106" i="9"/>
  <c r="A107" i="9"/>
  <c r="E107" i="9"/>
  <c r="H107" i="9"/>
  <c r="Q107" i="9"/>
  <c r="T107" i="9"/>
  <c r="A108" i="9"/>
  <c r="E108" i="9"/>
  <c r="H108" i="9"/>
  <c r="Q108" i="9"/>
  <c r="T108" i="9"/>
  <c r="A109" i="9"/>
  <c r="E109" i="9"/>
  <c r="H109" i="9"/>
  <c r="Q109" i="9"/>
  <c r="T109" i="9"/>
  <c r="A110" i="9"/>
  <c r="E110" i="9"/>
  <c r="H110" i="9"/>
  <c r="Q110" i="9"/>
  <c r="T110" i="9"/>
  <c r="A111" i="9"/>
  <c r="E111" i="9"/>
  <c r="H111" i="9"/>
  <c r="Q111" i="9"/>
  <c r="T111" i="9"/>
  <c r="A112" i="9"/>
  <c r="E112" i="9"/>
  <c r="H112" i="9"/>
  <c r="Q112" i="9"/>
  <c r="T112" i="9"/>
  <c r="A113" i="9"/>
  <c r="E113" i="9"/>
  <c r="H113" i="9"/>
  <c r="Q113" i="9"/>
  <c r="T113" i="9"/>
  <c r="A114" i="9"/>
  <c r="E114" i="9"/>
  <c r="H114" i="9"/>
  <c r="Q114" i="9"/>
  <c r="T114" i="9"/>
  <c r="A115" i="9"/>
  <c r="E115" i="9"/>
  <c r="H115" i="9"/>
  <c r="Q115" i="9"/>
  <c r="T115" i="9"/>
  <c r="A116" i="9"/>
  <c r="E116" i="9"/>
  <c r="H116" i="9"/>
  <c r="Q116" i="9"/>
  <c r="P116" i="9" s="1"/>
  <c r="T116" i="9"/>
  <c r="A117" i="9"/>
  <c r="E117" i="9"/>
  <c r="H117" i="9"/>
  <c r="Q117" i="9"/>
  <c r="T117" i="9"/>
  <c r="A118" i="9"/>
  <c r="E118" i="9"/>
  <c r="H118" i="9"/>
  <c r="Q118" i="9"/>
  <c r="T118" i="9"/>
  <c r="A119" i="9"/>
  <c r="E119" i="9"/>
  <c r="H119" i="9"/>
  <c r="Q119" i="9"/>
  <c r="T119" i="9"/>
  <c r="A120" i="9"/>
  <c r="E120" i="9"/>
  <c r="H120" i="9"/>
  <c r="Q120" i="9"/>
  <c r="T120" i="9"/>
  <c r="A121" i="9"/>
  <c r="E121" i="9"/>
  <c r="H121" i="9"/>
  <c r="Q121" i="9"/>
  <c r="T121" i="9"/>
  <c r="A122" i="9"/>
  <c r="E122" i="9"/>
  <c r="H122" i="9"/>
  <c r="Q122" i="9"/>
  <c r="T122" i="9"/>
  <c r="A123" i="9"/>
  <c r="E123" i="9"/>
  <c r="H123" i="9"/>
  <c r="Q123" i="9"/>
  <c r="T123" i="9"/>
  <c r="A124" i="9"/>
  <c r="E124" i="9"/>
  <c r="H124" i="9"/>
  <c r="Q124" i="9"/>
  <c r="P124" i="9" s="1"/>
  <c r="T124" i="9"/>
  <c r="A125" i="9"/>
  <c r="E125" i="9"/>
  <c r="H125" i="9"/>
  <c r="Q125" i="9"/>
  <c r="T125" i="9"/>
  <c r="A126" i="9"/>
  <c r="E126" i="9"/>
  <c r="H126" i="9"/>
  <c r="Q126" i="9"/>
  <c r="T126" i="9"/>
  <c r="A127" i="9"/>
  <c r="E127" i="9"/>
  <c r="H127" i="9"/>
  <c r="Q127" i="9"/>
  <c r="T127" i="9"/>
  <c r="A128" i="9"/>
  <c r="E128" i="9"/>
  <c r="H128" i="9"/>
  <c r="Q128" i="9"/>
  <c r="T128" i="9"/>
  <c r="A129" i="9"/>
  <c r="E129" i="9"/>
  <c r="H129" i="9"/>
  <c r="Q129" i="9"/>
  <c r="T129" i="9"/>
  <c r="A130" i="9"/>
  <c r="E130" i="9"/>
  <c r="H130" i="9"/>
  <c r="Q130" i="9"/>
  <c r="T130" i="9"/>
  <c r="A131" i="9"/>
  <c r="E131" i="9"/>
  <c r="H131" i="9"/>
  <c r="Q131" i="9"/>
  <c r="T131" i="9"/>
  <c r="A132" i="9"/>
  <c r="E132" i="9"/>
  <c r="H132" i="9"/>
  <c r="Q132" i="9"/>
  <c r="T132" i="9"/>
  <c r="A133" i="9"/>
  <c r="E133" i="9"/>
  <c r="H133" i="9"/>
  <c r="Q133" i="9"/>
  <c r="T133" i="9"/>
  <c r="A134" i="9"/>
  <c r="E134" i="9"/>
  <c r="H134" i="9"/>
  <c r="Q134" i="9"/>
  <c r="P134" i="9" s="1"/>
  <c r="T134" i="9"/>
  <c r="A135" i="9"/>
  <c r="E135" i="9"/>
  <c r="H135" i="9"/>
  <c r="Q135" i="9"/>
  <c r="T135" i="9"/>
  <c r="A136" i="9"/>
  <c r="E136" i="9"/>
  <c r="H136" i="9"/>
  <c r="Q136" i="9"/>
  <c r="T136" i="9"/>
  <c r="A137" i="9"/>
  <c r="E137" i="9"/>
  <c r="H137" i="9"/>
  <c r="Q137" i="9"/>
  <c r="T137" i="9"/>
  <c r="A138" i="9"/>
  <c r="E138" i="9"/>
  <c r="H138" i="9"/>
  <c r="Q138" i="9"/>
  <c r="T138" i="9"/>
  <c r="A139" i="9"/>
  <c r="E139" i="9"/>
  <c r="H139" i="9"/>
  <c r="Q139" i="9"/>
  <c r="T139" i="9"/>
  <c r="A140" i="9"/>
  <c r="E140" i="9"/>
  <c r="H140" i="9"/>
  <c r="Q140" i="9"/>
  <c r="T140" i="9"/>
  <c r="A141" i="9"/>
  <c r="E141" i="9"/>
  <c r="H141" i="9"/>
  <c r="Q141" i="9"/>
  <c r="T141" i="9"/>
  <c r="A142" i="9"/>
  <c r="E142" i="9"/>
  <c r="H142" i="9"/>
  <c r="Q142" i="9"/>
  <c r="T142" i="9"/>
  <c r="A143" i="9"/>
  <c r="E143" i="9"/>
  <c r="H143" i="9"/>
  <c r="Q143" i="9"/>
  <c r="T143" i="9"/>
  <c r="A144" i="9"/>
  <c r="E144" i="9"/>
  <c r="H144" i="9"/>
  <c r="Q144" i="9"/>
  <c r="T144" i="9"/>
  <c r="A145" i="9"/>
  <c r="E145" i="9"/>
  <c r="H145" i="9"/>
  <c r="Q145" i="9"/>
  <c r="T145" i="9"/>
  <c r="A146" i="9"/>
  <c r="E146" i="9"/>
  <c r="H146" i="9"/>
  <c r="Q146" i="9"/>
  <c r="T146" i="9"/>
  <c r="A147" i="9"/>
  <c r="E147" i="9"/>
  <c r="H147" i="9"/>
  <c r="Q147" i="9"/>
  <c r="T147" i="9"/>
  <c r="A148" i="9"/>
  <c r="E148" i="9"/>
  <c r="H148" i="9"/>
  <c r="Q148" i="9"/>
  <c r="T148" i="9"/>
  <c r="A149" i="9"/>
  <c r="E149" i="9"/>
  <c r="H149" i="9"/>
  <c r="Q149" i="9"/>
  <c r="T149" i="9"/>
  <c r="A150" i="9"/>
  <c r="E150" i="9"/>
  <c r="H150" i="9"/>
  <c r="Q150" i="9"/>
  <c r="T150" i="9"/>
  <c r="A151" i="9"/>
  <c r="E151" i="9"/>
  <c r="H151" i="9"/>
  <c r="Q151" i="9"/>
  <c r="T151" i="9"/>
  <c r="A152" i="9"/>
  <c r="E152" i="9"/>
  <c r="H152" i="9"/>
  <c r="Q152" i="9"/>
  <c r="T152" i="9"/>
  <c r="A153" i="9"/>
  <c r="E153" i="9"/>
  <c r="H153" i="9"/>
  <c r="Q153" i="9"/>
  <c r="T153" i="9"/>
  <c r="A154" i="9"/>
  <c r="E154" i="9"/>
  <c r="H154" i="9"/>
  <c r="Q154" i="9"/>
  <c r="T154" i="9"/>
  <c r="A155" i="9"/>
  <c r="E155" i="9"/>
  <c r="H155" i="9"/>
  <c r="Q155" i="9"/>
  <c r="T155" i="9"/>
  <c r="A156" i="9"/>
  <c r="E156" i="9"/>
  <c r="H156" i="9"/>
  <c r="Q156" i="9"/>
  <c r="T156" i="9"/>
  <c r="A157" i="9"/>
  <c r="E157" i="9"/>
  <c r="H157" i="9"/>
  <c r="Q157" i="9"/>
  <c r="T157" i="9"/>
  <c r="A158" i="9"/>
  <c r="E158" i="9"/>
  <c r="H158" i="9"/>
  <c r="Q158" i="9"/>
  <c r="T158" i="9"/>
  <c r="A159" i="9"/>
  <c r="E159" i="9"/>
  <c r="H159" i="9"/>
  <c r="Q159" i="9"/>
  <c r="T159" i="9"/>
  <c r="A160" i="9"/>
  <c r="E160" i="9"/>
  <c r="H160" i="9"/>
  <c r="Q160" i="9"/>
  <c r="T160" i="9"/>
  <c r="A161" i="9"/>
  <c r="E161" i="9"/>
  <c r="H161" i="9"/>
  <c r="Q161" i="9"/>
  <c r="T161" i="9"/>
  <c r="A162" i="9"/>
  <c r="E162" i="9"/>
  <c r="H162" i="9"/>
  <c r="Q162" i="9"/>
  <c r="T162" i="9"/>
  <c r="A163" i="9"/>
  <c r="E163" i="9"/>
  <c r="H163" i="9"/>
  <c r="Q163" i="9"/>
  <c r="T163" i="9"/>
  <c r="A164" i="9"/>
  <c r="E164" i="9"/>
  <c r="H164" i="9"/>
  <c r="Q164" i="9"/>
  <c r="T164" i="9"/>
  <c r="A165" i="9"/>
  <c r="E165" i="9"/>
  <c r="H165" i="9"/>
  <c r="Q165" i="9"/>
  <c r="T165" i="9"/>
  <c r="A166" i="9"/>
  <c r="E166" i="9"/>
  <c r="H166" i="9"/>
  <c r="Q166" i="9"/>
  <c r="T166" i="9"/>
  <c r="A167" i="9"/>
  <c r="E167" i="9"/>
  <c r="H167" i="9"/>
  <c r="Q167" i="9"/>
  <c r="T167" i="9"/>
  <c r="A168" i="9"/>
  <c r="E168" i="9"/>
  <c r="H168" i="9"/>
  <c r="Q168" i="9"/>
  <c r="T168" i="9"/>
  <c r="A169" i="9"/>
  <c r="E169" i="9"/>
  <c r="H169" i="9"/>
  <c r="Q169" i="9"/>
  <c r="T169" i="9"/>
  <c r="A170" i="9"/>
  <c r="E170" i="9"/>
  <c r="H170" i="9"/>
  <c r="Q170" i="9"/>
  <c r="T170" i="9"/>
  <c r="A171" i="9"/>
  <c r="E171" i="9"/>
  <c r="H171" i="9"/>
  <c r="Q171" i="9"/>
  <c r="T171" i="9"/>
  <c r="A172" i="9"/>
  <c r="E172" i="9"/>
  <c r="H172" i="9"/>
  <c r="Q172" i="9"/>
  <c r="T172" i="9"/>
  <c r="A173" i="9"/>
  <c r="E173" i="9"/>
  <c r="H173" i="9"/>
  <c r="Q173" i="9"/>
  <c r="T173" i="9"/>
  <c r="A174" i="9"/>
  <c r="E174" i="9"/>
  <c r="H174" i="9"/>
  <c r="Q174" i="9"/>
  <c r="T174" i="9"/>
  <c r="A175" i="9"/>
  <c r="E175" i="9"/>
  <c r="H175" i="9"/>
  <c r="Q175" i="9"/>
  <c r="T175" i="9"/>
  <c r="A176" i="9"/>
  <c r="E176" i="9"/>
  <c r="H176" i="9"/>
  <c r="Q176" i="9"/>
  <c r="T176" i="9"/>
  <c r="A177" i="9"/>
  <c r="E177" i="9"/>
  <c r="H177" i="9"/>
  <c r="Q177" i="9"/>
  <c r="T177" i="9"/>
  <c r="A178" i="9"/>
  <c r="E178" i="9"/>
  <c r="H178" i="9"/>
  <c r="Q178" i="9"/>
  <c r="T178" i="9"/>
  <c r="A179" i="9"/>
  <c r="E179" i="9"/>
  <c r="H179" i="9"/>
  <c r="Q179" i="9"/>
  <c r="T179" i="9"/>
  <c r="A180" i="9"/>
  <c r="E180" i="9"/>
  <c r="H180" i="9"/>
  <c r="Q180" i="9"/>
  <c r="T180" i="9"/>
  <c r="A181" i="9"/>
  <c r="E181" i="9"/>
  <c r="H181" i="9"/>
  <c r="Q181" i="9"/>
  <c r="T181" i="9"/>
  <c r="A182" i="9"/>
  <c r="E182" i="9"/>
  <c r="H182" i="9"/>
  <c r="Q182" i="9"/>
  <c r="T182" i="9"/>
  <c r="A183" i="9"/>
  <c r="E183" i="9"/>
  <c r="H183" i="9"/>
  <c r="Q183" i="9"/>
  <c r="T183" i="9"/>
  <c r="A184" i="9"/>
  <c r="E184" i="9"/>
  <c r="H184" i="9"/>
  <c r="Q184" i="9"/>
  <c r="T184" i="9"/>
  <c r="A185" i="9"/>
  <c r="E185" i="9"/>
  <c r="H185" i="9"/>
  <c r="Q185" i="9"/>
  <c r="T185" i="9"/>
  <c r="A186" i="9"/>
  <c r="E186" i="9"/>
  <c r="H186" i="9"/>
  <c r="Q186" i="9"/>
  <c r="T186" i="9"/>
  <c r="A187" i="9"/>
  <c r="E187" i="9"/>
  <c r="H187" i="9"/>
  <c r="Q187" i="9"/>
  <c r="T187" i="9"/>
  <c r="A188" i="9"/>
  <c r="E188" i="9"/>
  <c r="H188" i="9"/>
  <c r="Q188" i="9"/>
  <c r="T188" i="9"/>
  <c r="A189" i="9"/>
  <c r="E189" i="9"/>
  <c r="H189" i="9"/>
  <c r="Q189" i="9"/>
  <c r="T189" i="9"/>
  <c r="A190" i="9"/>
  <c r="E190" i="9"/>
  <c r="H190" i="9"/>
  <c r="Q190" i="9"/>
  <c r="T190" i="9"/>
  <c r="A191" i="9"/>
  <c r="E191" i="9"/>
  <c r="H191" i="9"/>
  <c r="Q191" i="9"/>
  <c r="T191" i="9"/>
  <c r="A192" i="9"/>
  <c r="E192" i="9"/>
  <c r="H192" i="9"/>
  <c r="Q192" i="9"/>
  <c r="T192" i="9"/>
  <c r="A193" i="9"/>
  <c r="E193" i="9"/>
  <c r="H193" i="9"/>
  <c r="Q193" i="9"/>
  <c r="T193" i="9"/>
  <c r="A194" i="9"/>
  <c r="E194" i="9"/>
  <c r="H194" i="9"/>
  <c r="Q194" i="9"/>
  <c r="T194" i="9"/>
  <c r="A195" i="9"/>
  <c r="E195" i="9"/>
  <c r="H195" i="9"/>
  <c r="Q195" i="9"/>
  <c r="T195" i="9"/>
  <c r="A196" i="9"/>
  <c r="E196" i="9"/>
  <c r="H196" i="9"/>
  <c r="Q196" i="9"/>
  <c r="T196" i="9"/>
  <c r="A197" i="9"/>
  <c r="E197" i="9"/>
  <c r="H197" i="9"/>
  <c r="Q197" i="9"/>
  <c r="T197" i="9"/>
  <c r="A198" i="9"/>
  <c r="E198" i="9"/>
  <c r="H198" i="9"/>
  <c r="Q198" i="9"/>
  <c r="T198" i="9"/>
  <c r="A199" i="9"/>
  <c r="E199" i="9"/>
  <c r="H199" i="9"/>
  <c r="Q199" i="9"/>
  <c r="T199" i="9"/>
  <c r="A200" i="9"/>
  <c r="E200" i="9"/>
  <c r="H200" i="9"/>
  <c r="Q200" i="9"/>
  <c r="P200" i="9" s="1"/>
  <c r="T200" i="9"/>
  <c r="A201" i="9"/>
  <c r="E201" i="9"/>
  <c r="H201" i="9"/>
  <c r="Q201" i="9"/>
  <c r="T201" i="9"/>
  <c r="A202" i="9"/>
  <c r="E202" i="9"/>
  <c r="H202" i="9"/>
  <c r="Q202" i="9"/>
  <c r="P202" i="9" s="1"/>
  <c r="T202" i="9"/>
  <c r="A203" i="9"/>
  <c r="E203" i="9"/>
  <c r="H203" i="9"/>
  <c r="Q203" i="9"/>
  <c r="T203" i="9"/>
  <c r="A204" i="9"/>
  <c r="E204" i="9"/>
  <c r="H204" i="9"/>
  <c r="Q204" i="9"/>
  <c r="T204" i="9"/>
  <c r="A205" i="9"/>
  <c r="E205" i="9"/>
  <c r="H205" i="9"/>
  <c r="Q205" i="9"/>
  <c r="T205" i="9"/>
  <c r="A206" i="9"/>
  <c r="E206" i="9"/>
  <c r="H206" i="9"/>
  <c r="Q206" i="9"/>
  <c r="P206" i="9" s="1"/>
  <c r="T206" i="9"/>
  <c r="A207" i="9"/>
  <c r="E207" i="9"/>
  <c r="H207" i="9"/>
  <c r="Q207" i="9"/>
  <c r="T207" i="9"/>
  <c r="A208" i="9"/>
  <c r="E208" i="9"/>
  <c r="H208" i="9"/>
  <c r="Q208" i="9"/>
  <c r="P208" i="9" s="1"/>
  <c r="T208" i="9"/>
  <c r="A209" i="9"/>
  <c r="E209" i="9"/>
  <c r="H209" i="9"/>
  <c r="Q209" i="9"/>
  <c r="T209" i="9"/>
  <c r="A210" i="9"/>
  <c r="E210" i="9"/>
  <c r="H210" i="9"/>
  <c r="Q210" i="9"/>
  <c r="T210" i="9"/>
  <c r="P210" i="9" s="1"/>
  <c r="A211" i="9"/>
  <c r="E211" i="9"/>
  <c r="H211" i="9"/>
  <c r="Q211" i="9"/>
  <c r="T211" i="9"/>
  <c r="A212" i="9"/>
  <c r="E212" i="9"/>
  <c r="H212" i="9"/>
  <c r="Q212" i="9"/>
  <c r="T212" i="9"/>
  <c r="A213" i="9"/>
  <c r="E213" i="9"/>
  <c r="H213" i="9"/>
  <c r="Q213" i="9"/>
  <c r="P213" i="9" s="1"/>
  <c r="T213" i="9"/>
  <c r="A214" i="9"/>
  <c r="E214" i="9"/>
  <c r="H214" i="9"/>
  <c r="Q214" i="9"/>
  <c r="T214" i="9"/>
  <c r="A215" i="9"/>
  <c r="E215" i="9"/>
  <c r="H215" i="9"/>
  <c r="Q215" i="9"/>
  <c r="T215" i="9"/>
  <c r="A216" i="9"/>
  <c r="E216" i="9"/>
  <c r="H216" i="9"/>
  <c r="Q216" i="9"/>
  <c r="T216" i="9"/>
  <c r="A217" i="9"/>
  <c r="E217" i="9"/>
  <c r="H217" i="9"/>
  <c r="Q217" i="9"/>
  <c r="T217" i="9"/>
  <c r="A218" i="9"/>
  <c r="E218" i="9"/>
  <c r="H218" i="9"/>
  <c r="Q218" i="9"/>
  <c r="T218" i="9"/>
  <c r="A219" i="9"/>
  <c r="E219" i="9"/>
  <c r="H219" i="9"/>
  <c r="Q219" i="9"/>
  <c r="T219" i="9"/>
  <c r="A220" i="9"/>
  <c r="E220" i="9"/>
  <c r="H220" i="9"/>
  <c r="Q220" i="9"/>
  <c r="T220" i="9"/>
  <c r="A221" i="9"/>
  <c r="E221" i="9"/>
  <c r="H221" i="9"/>
  <c r="Q221" i="9"/>
  <c r="T221" i="9"/>
  <c r="A222" i="9"/>
  <c r="E222" i="9"/>
  <c r="H222" i="9"/>
  <c r="Q222" i="9"/>
  <c r="T222" i="9"/>
  <c r="A223" i="9"/>
  <c r="E223" i="9"/>
  <c r="H223" i="9"/>
  <c r="Q223" i="9"/>
  <c r="T223" i="9"/>
  <c r="A224" i="9"/>
  <c r="E224" i="9"/>
  <c r="H224" i="9"/>
  <c r="Q224" i="9"/>
  <c r="T224" i="9"/>
  <c r="A225" i="9"/>
  <c r="E225" i="9"/>
  <c r="H225" i="9"/>
  <c r="Q225" i="9"/>
  <c r="T225" i="9"/>
  <c r="A226" i="9"/>
  <c r="E226" i="9"/>
  <c r="H226" i="9"/>
  <c r="Q226" i="9"/>
  <c r="T226" i="9"/>
  <c r="A227" i="9"/>
  <c r="E227" i="9"/>
  <c r="H227" i="9"/>
  <c r="Q227" i="9"/>
  <c r="T227" i="9"/>
  <c r="A228" i="9"/>
  <c r="E228" i="9"/>
  <c r="H228" i="9"/>
  <c r="Q228" i="9"/>
  <c r="T228" i="9"/>
  <c r="A229" i="9"/>
  <c r="E229" i="9"/>
  <c r="H229" i="9"/>
  <c r="Q229" i="9"/>
  <c r="T229" i="9"/>
  <c r="A230" i="9"/>
  <c r="E230" i="9"/>
  <c r="H230" i="9"/>
  <c r="Q230" i="9"/>
  <c r="T230" i="9"/>
  <c r="A231" i="9"/>
  <c r="E231" i="9"/>
  <c r="H231" i="9"/>
  <c r="Q231" i="9"/>
  <c r="P231" i="9" s="1"/>
  <c r="T231" i="9"/>
  <c r="A232" i="9"/>
  <c r="E232" i="9"/>
  <c r="H232" i="9"/>
  <c r="Q232" i="9"/>
  <c r="T232" i="9"/>
  <c r="A233" i="9"/>
  <c r="E233" i="9"/>
  <c r="H233" i="9"/>
  <c r="Q233" i="9"/>
  <c r="T233" i="9"/>
  <c r="A234" i="9"/>
  <c r="E234" i="9"/>
  <c r="H234" i="9"/>
  <c r="Q234" i="9"/>
  <c r="T234" i="9"/>
  <c r="A235" i="9"/>
  <c r="E235" i="9"/>
  <c r="H235" i="9"/>
  <c r="Q235" i="9"/>
  <c r="P235" i="9" s="1"/>
  <c r="T235" i="9"/>
  <c r="A236" i="9"/>
  <c r="E236" i="9"/>
  <c r="H236" i="9"/>
  <c r="Q236" i="9"/>
  <c r="T236" i="9"/>
  <c r="A237" i="9"/>
  <c r="E237" i="9"/>
  <c r="H237" i="9"/>
  <c r="Q237" i="9"/>
  <c r="T237" i="9"/>
  <c r="A238" i="9"/>
  <c r="E238" i="9"/>
  <c r="H238" i="9"/>
  <c r="Q238" i="9"/>
  <c r="T238" i="9"/>
  <c r="A239" i="9"/>
  <c r="E239" i="9"/>
  <c r="H239" i="9"/>
  <c r="Q239" i="9"/>
  <c r="T239" i="9"/>
  <c r="A240" i="9"/>
  <c r="E240" i="9"/>
  <c r="H240" i="9"/>
  <c r="Q240" i="9"/>
  <c r="T240" i="9"/>
  <c r="A241" i="9"/>
  <c r="E241" i="9"/>
  <c r="H241" i="9"/>
  <c r="Q241" i="9"/>
  <c r="T241" i="9"/>
  <c r="A242" i="9"/>
  <c r="E242" i="9"/>
  <c r="H242" i="9"/>
  <c r="Q242" i="9"/>
  <c r="T242" i="9"/>
  <c r="P242" i="9" s="1"/>
  <c r="A243" i="9"/>
  <c r="E243" i="9"/>
  <c r="H243" i="9"/>
  <c r="Q243" i="9"/>
  <c r="T243" i="9"/>
  <c r="A244" i="9"/>
  <c r="E244" i="9"/>
  <c r="H244" i="9"/>
  <c r="Q244" i="9"/>
  <c r="T244" i="9"/>
  <c r="A245" i="9"/>
  <c r="E245" i="9"/>
  <c r="H245" i="9"/>
  <c r="Q245" i="9"/>
  <c r="P245" i="9" s="1"/>
  <c r="T245" i="9"/>
  <c r="A246" i="9"/>
  <c r="E246" i="9"/>
  <c r="H246" i="9"/>
  <c r="Q246" i="9"/>
  <c r="T246" i="9"/>
  <c r="A247" i="9"/>
  <c r="E247" i="9"/>
  <c r="H247" i="9"/>
  <c r="Q247" i="9"/>
  <c r="T247" i="9"/>
  <c r="A248" i="9"/>
  <c r="E248" i="9"/>
  <c r="H248" i="9"/>
  <c r="Q248" i="9"/>
  <c r="T248" i="9"/>
  <c r="A249" i="9"/>
  <c r="E249" i="9"/>
  <c r="H249" i="9"/>
  <c r="Q249" i="9"/>
  <c r="T249" i="9"/>
  <c r="A250" i="9"/>
  <c r="E250" i="9"/>
  <c r="H250" i="9"/>
  <c r="Q250" i="9"/>
  <c r="T250" i="9"/>
  <c r="A251" i="9"/>
  <c r="E251" i="9"/>
  <c r="H251" i="9"/>
  <c r="Q251" i="9"/>
  <c r="T251" i="9"/>
  <c r="A252" i="9"/>
  <c r="E252" i="9"/>
  <c r="H252" i="9"/>
  <c r="Q252" i="9"/>
  <c r="T252" i="9"/>
  <c r="A253" i="9"/>
  <c r="E253" i="9"/>
  <c r="H253" i="9"/>
  <c r="Q253" i="9"/>
  <c r="T253" i="9"/>
  <c r="A254" i="9"/>
  <c r="E254" i="9"/>
  <c r="H254" i="9"/>
  <c r="Q254" i="9"/>
  <c r="T254" i="9"/>
  <c r="P171" i="12" l="1"/>
  <c r="P111" i="12"/>
  <c r="P102" i="12"/>
  <c r="P103" i="12"/>
  <c r="P104" i="12"/>
  <c r="P96" i="10"/>
  <c r="P149" i="10"/>
  <c r="P5" i="10"/>
  <c r="P176" i="10"/>
  <c r="P168" i="10"/>
  <c r="P125" i="10"/>
  <c r="P121" i="10"/>
  <c r="P117" i="10"/>
  <c r="P113" i="10"/>
  <c r="P109" i="10"/>
  <c r="P105" i="10"/>
  <c r="P101" i="10"/>
  <c r="P97" i="10"/>
  <c r="P88" i="10"/>
  <c r="P52" i="10"/>
  <c r="P184" i="10"/>
  <c r="P160" i="10"/>
  <c r="P152" i="10"/>
  <c r="P141" i="10"/>
  <c r="P137" i="10"/>
  <c r="P133" i="10"/>
  <c r="P129" i="10"/>
  <c r="P157" i="10"/>
  <c r="P154" i="10"/>
  <c r="P143" i="10"/>
  <c r="P139" i="10"/>
  <c r="P135" i="10"/>
  <c r="P131" i="10"/>
  <c r="P127" i="10"/>
  <c r="P65" i="10"/>
  <c r="P58" i="10"/>
  <c r="P50" i="10"/>
  <c r="P21" i="10"/>
  <c r="P195" i="10"/>
  <c r="P187" i="10"/>
  <c r="P179" i="10"/>
  <c r="P171" i="10"/>
  <c r="P163" i="10"/>
  <c r="P158" i="10"/>
  <c r="P66" i="10"/>
  <c r="P61" i="10"/>
  <c r="P57" i="10"/>
  <c r="P37" i="10"/>
  <c r="P12" i="10"/>
  <c r="P194" i="10"/>
  <c r="P188" i="10"/>
  <c r="P183" i="10"/>
  <c r="P175" i="10"/>
  <c r="P172" i="10"/>
  <c r="P167" i="10"/>
  <c r="P159" i="10"/>
  <c r="P84" i="10"/>
  <c r="P54" i="10"/>
  <c r="P42" i="10"/>
  <c r="P30" i="10"/>
  <c r="P22" i="10"/>
  <c r="P17" i="10"/>
  <c r="P13" i="10"/>
  <c r="P189" i="10"/>
  <c r="P146" i="10"/>
  <c r="P122" i="10"/>
  <c r="P118" i="10"/>
  <c r="P114" i="10"/>
  <c r="P110" i="10"/>
  <c r="P106" i="10"/>
  <c r="P102" i="10"/>
  <c r="P77" i="10"/>
  <c r="P60" i="10"/>
  <c r="P215" i="12"/>
  <c r="P112" i="12"/>
  <c r="P96" i="12"/>
  <c r="P211" i="12"/>
  <c r="P177" i="12"/>
  <c r="P182" i="12"/>
  <c r="P157" i="12"/>
  <c r="P113" i="12"/>
  <c r="E223" i="12"/>
  <c r="E224" i="12" s="1"/>
  <c r="E102" i="12" s="1"/>
  <c r="E103" i="12" s="1"/>
  <c r="E104" i="12" s="1"/>
  <c r="P218" i="12"/>
  <c r="P214" i="12"/>
  <c r="P210" i="12"/>
  <c r="P223" i="12"/>
  <c r="P220" i="12"/>
  <c r="P202" i="12"/>
  <c r="P180" i="12"/>
  <c r="P179" i="12"/>
  <c r="P176" i="12"/>
  <c r="P175" i="12"/>
  <c r="P160" i="12"/>
  <c r="P152" i="12"/>
  <c r="P132" i="12"/>
  <c r="P128" i="12"/>
  <c r="P124" i="12"/>
  <c r="P114" i="12"/>
  <c r="P110" i="12"/>
  <c r="P105" i="12"/>
  <c r="P98" i="12"/>
  <c r="P238" i="9"/>
  <c r="P174" i="9"/>
  <c r="P167" i="9"/>
  <c r="P150" i="9"/>
  <c r="P138" i="9"/>
  <c r="P91" i="9"/>
  <c r="P87" i="9"/>
  <c r="P83" i="9"/>
  <c r="P79" i="9"/>
  <c r="P75" i="9"/>
  <c r="P71" i="9"/>
  <c r="P66" i="9"/>
  <c r="P54" i="9"/>
  <c r="P50" i="9"/>
  <c r="P30" i="9"/>
  <c r="P18" i="9"/>
  <c r="P14" i="9"/>
  <c r="P197" i="9"/>
  <c r="P193" i="9"/>
  <c r="P185" i="9"/>
  <c r="P176" i="9"/>
  <c r="P153" i="9"/>
  <c r="P141" i="9"/>
  <c r="P60" i="9"/>
  <c r="P56" i="9"/>
  <c r="P44" i="9"/>
  <c r="P40" i="9"/>
  <c r="E9" i="9"/>
  <c r="P254" i="9"/>
  <c r="P216" i="9"/>
  <c r="P212" i="9"/>
  <c r="P154" i="9"/>
  <c r="P146" i="9"/>
  <c r="P142" i="9"/>
  <c r="P123" i="9"/>
  <c r="P119" i="9"/>
  <c r="P111" i="9"/>
  <c r="P99" i="9"/>
  <c r="P92" i="9"/>
  <c r="P32" i="9"/>
  <c r="P22" i="9"/>
  <c r="P5" i="9"/>
  <c r="P248" i="9"/>
  <c r="P244" i="9"/>
  <c r="P241" i="9"/>
  <c r="P234" i="9"/>
  <c r="P230" i="9"/>
  <c r="P226" i="9"/>
  <c r="P222" i="9"/>
  <c r="P207" i="9"/>
  <c r="P196" i="9"/>
  <c r="P192" i="9"/>
  <c r="P188" i="9"/>
  <c r="P180" i="9"/>
  <c r="P172" i="9"/>
  <c r="P168" i="9"/>
  <c r="P151" i="9"/>
  <c r="P139" i="9"/>
  <c r="P89" i="9"/>
  <c r="P38" i="9"/>
  <c r="E36" i="9"/>
  <c r="E33" i="9"/>
  <c r="E29" i="9"/>
  <c r="E26" i="9"/>
  <c r="E22" i="9"/>
  <c r="P16" i="9"/>
  <c r="E15" i="9"/>
  <c r="E11" i="9"/>
  <c r="P196" i="13"/>
  <c r="P195" i="13"/>
  <c r="P190" i="13"/>
  <c r="P188" i="13"/>
  <c r="P164" i="13"/>
  <c r="P163" i="13"/>
  <c r="P158" i="13"/>
  <c r="P157" i="13"/>
  <c r="P155" i="13"/>
  <c r="P141" i="13"/>
  <c r="P137" i="13"/>
  <c r="P135" i="13"/>
  <c r="P108" i="13"/>
  <c r="P104" i="13"/>
  <c r="P103" i="13"/>
  <c r="P101" i="13"/>
  <c r="P89" i="13"/>
  <c r="P87" i="13"/>
  <c r="P85" i="13"/>
  <c r="P57" i="13"/>
  <c r="P56" i="13"/>
  <c r="P55" i="13"/>
  <c r="P54" i="13"/>
  <c r="P49" i="13"/>
  <c r="P48" i="13"/>
  <c r="P47" i="13"/>
  <c r="P38" i="13"/>
  <c r="P26" i="13"/>
  <c r="P18" i="13"/>
  <c r="P203" i="13"/>
  <c r="P202" i="13"/>
  <c r="P201" i="13"/>
  <c r="P180" i="13"/>
  <c r="P179" i="13"/>
  <c r="P174" i="13"/>
  <c r="P172" i="13"/>
  <c r="P146" i="13"/>
  <c r="P132" i="13"/>
  <c r="P131" i="13"/>
  <c r="P129" i="13"/>
  <c r="P124" i="13"/>
  <c r="P123" i="13"/>
  <c r="P120" i="13"/>
  <c r="P119" i="13"/>
  <c r="P118" i="13"/>
  <c r="P113" i="13"/>
  <c r="P82" i="13"/>
  <c r="P80" i="13"/>
  <c r="P78" i="13"/>
  <c r="P77" i="13"/>
  <c r="P74" i="13"/>
  <c r="P72" i="13"/>
  <c r="P62" i="13"/>
  <c r="P13" i="13"/>
  <c r="P10" i="13"/>
  <c r="P8" i="13"/>
  <c r="P102" i="13"/>
  <c r="P92" i="13"/>
  <c r="P76" i="13"/>
  <c r="P68" i="13"/>
  <c r="P41" i="13"/>
  <c r="P33" i="13"/>
  <c r="P32" i="13"/>
  <c r="P21" i="13"/>
  <c r="P7" i="13"/>
  <c r="P187" i="13"/>
  <c r="P186" i="13"/>
  <c r="P185" i="13"/>
  <c r="P171" i="13"/>
  <c r="P170" i="13"/>
  <c r="P169" i="13"/>
  <c r="P154" i="13"/>
  <c r="P150" i="13"/>
  <c r="P140" i="13"/>
  <c r="P136" i="13"/>
  <c r="P125" i="13"/>
  <c r="P121" i="13"/>
  <c r="P114" i="13"/>
  <c r="P90" i="13"/>
  <c r="P88" i="13"/>
  <c r="P86" i="13"/>
  <c r="P73" i="13"/>
  <c r="P65" i="13"/>
  <c r="P64" i="13"/>
  <c r="P63" i="13"/>
  <c r="P51" i="13"/>
  <c r="P39" i="13"/>
  <c r="P29" i="13"/>
  <c r="P27" i="13"/>
  <c r="P19" i="13"/>
  <c r="P9" i="13"/>
  <c r="P130" i="13"/>
  <c r="P67" i="13"/>
  <c r="P53" i="13"/>
  <c r="P40" i="13"/>
  <c r="P31" i="13"/>
  <c r="P11" i="13"/>
  <c r="P199" i="13"/>
  <c r="P198" i="13"/>
  <c r="P197" i="13"/>
  <c r="P183" i="13"/>
  <c r="P182" i="13"/>
  <c r="P181" i="13"/>
  <c r="P167" i="13"/>
  <c r="P166" i="13"/>
  <c r="P165" i="13"/>
  <c r="P109" i="13"/>
  <c r="P105" i="13"/>
  <c r="P97" i="13"/>
  <c r="P95" i="13"/>
  <c r="P81" i="13"/>
  <c r="P79" i="13"/>
  <c r="P5" i="13"/>
  <c r="P127" i="13"/>
  <c r="P152" i="13"/>
  <c r="P139" i="13"/>
  <c r="P134" i="13"/>
  <c r="P107" i="13"/>
  <c r="P147" i="13"/>
  <c r="P143" i="13"/>
  <c r="P111" i="13"/>
  <c r="P151" i="13"/>
  <c r="P138" i="13"/>
  <c r="P122" i="13"/>
  <c r="P106" i="13"/>
  <c r="P142" i="13"/>
  <c r="P126" i="13"/>
  <c r="P110" i="13"/>
  <c r="P71" i="13"/>
  <c r="P52" i="13"/>
  <c r="P36" i="13"/>
  <c r="P20" i="13"/>
  <c r="A2" i="13"/>
  <c r="P60" i="13"/>
  <c r="P44" i="13"/>
  <c r="P28" i="13"/>
  <c r="P12" i="13"/>
  <c r="P224" i="12"/>
  <c r="P207" i="12"/>
  <c r="P201" i="12"/>
  <c r="P200" i="12"/>
  <c r="P178" i="12"/>
  <c r="P173" i="12"/>
  <c r="P167" i="12"/>
  <c r="P158" i="12"/>
  <c r="P149" i="12"/>
  <c r="P145" i="12"/>
  <c r="P141" i="12"/>
  <c r="P137" i="12"/>
  <c r="P133" i="12"/>
  <c r="P129" i="12"/>
  <c r="P125" i="12"/>
  <c r="P99" i="12"/>
  <c r="P95" i="12"/>
  <c r="P93" i="12"/>
  <c r="P92" i="12"/>
  <c r="P90" i="12"/>
  <c r="P88" i="12"/>
  <c r="P86" i="12"/>
  <c r="P84" i="12"/>
  <c r="P81" i="12"/>
  <c r="P79" i="12"/>
  <c r="P77" i="12"/>
  <c r="P75" i="12"/>
  <c r="P73" i="12"/>
  <c r="P71" i="12"/>
  <c r="P206" i="12"/>
  <c r="P198" i="12"/>
  <c r="P194" i="12"/>
  <c r="P190" i="12"/>
  <c r="P186" i="12"/>
  <c r="P174" i="12"/>
  <c r="P203" i="12"/>
  <c r="P172" i="12"/>
  <c r="P159" i="12"/>
  <c r="P156" i="12"/>
  <c r="P155" i="12"/>
  <c r="P116" i="12"/>
  <c r="P109" i="12"/>
  <c r="P108" i="12"/>
  <c r="P97" i="12"/>
  <c r="P91" i="12"/>
  <c r="P89" i="12"/>
  <c r="P87" i="12"/>
  <c r="P85" i="12"/>
  <c r="P83" i="12"/>
  <c r="P80" i="12"/>
  <c r="P78" i="12"/>
  <c r="P76" i="12"/>
  <c r="P74" i="12"/>
  <c r="P72" i="12"/>
  <c r="P69" i="12"/>
  <c r="P67" i="12"/>
  <c r="P65" i="12"/>
  <c r="P63" i="12"/>
  <c r="P61" i="12"/>
  <c r="P59" i="12"/>
  <c r="P57" i="12"/>
  <c r="P55" i="12"/>
  <c r="P53" i="12"/>
  <c r="P51" i="12"/>
  <c r="P49" i="12"/>
  <c r="P47" i="12"/>
  <c r="P45" i="12"/>
  <c r="P40" i="12"/>
  <c r="P38" i="12"/>
  <c r="P36" i="12"/>
  <c r="P34" i="12"/>
  <c r="P32" i="12"/>
  <c r="P30" i="12"/>
  <c r="P28" i="12"/>
  <c r="P25" i="12"/>
  <c r="P23" i="12"/>
  <c r="P21" i="12"/>
  <c r="P19" i="12"/>
  <c r="P17" i="12"/>
  <c r="P13" i="12"/>
  <c r="P11" i="12"/>
  <c r="P9" i="12"/>
  <c r="P7" i="12"/>
  <c r="P70" i="12"/>
  <c r="P68" i="12"/>
  <c r="P66" i="12"/>
  <c r="P64" i="12"/>
  <c r="P62" i="12"/>
  <c r="P60" i="12"/>
  <c r="P58" i="12"/>
  <c r="P56" i="12"/>
  <c r="P54" i="12"/>
  <c r="P52" i="12"/>
  <c r="P50" i="12"/>
  <c r="P48" i="12"/>
  <c r="P46" i="12"/>
  <c r="P43" i="12"/>
  <c r="P39" i="12"/>
  <c r="P37" i="12"/>
  <c r="P35" i="12"/>
  <c r="P33" i="12"/>
  <c r="P31" i="12"/>
  <c r="P29" i="12"/>
  <c r="P26" i="12"/>
  <c r="P24" i="12"/>
  <c r="P22" i="12"/>
  <c r="P20" i="12"/>
  <c r="P18" i="12"/>
  <c r="P14" i="12"/>
  <c r="P12" i="12"/>
  <c r="P10" i="12"/>
  <c r="P8" i="12"/>
  <c r="E52" i="12"/>
  <c r="E56" i="12"/>
  <c r="E60" i="12"/>
  <c r="E64" i="12"/>
  <c r="E68" i="12"/>
  <c r="E72" i="12"/>
  <c r="E76" i="12"/>
  <c r="E80" i="12"/>
  <c r="E85" i="12"/>
  <c r="E89" i="12"/>
  <c r="E222" i="12"/>
  <c r="E225" i="12" s="1"/>
  <c r="E226" i="12" s="1"/>
  <c r="E227" i="12" s="1"/>
  <c r="E57" i="12"/>
  <c r="E61" i="12"/>
  <c r="E51" i="12"/>
  <c r="E55" i="12"/>
  <c r="E59" i="12"/>
  <c r="E63" i="12"/>
  <c r="E67" i="12"/>
  <c r="E71" i="12"/>
  <c r="E75" i="12"/>
  <c r="E79" i="12"/>
  <c r="E84" i="12"/>
  <c r="E88" i="12"/>
  <c r="E77" i="12"/>
  <c r="E81" i="12"/>
  <c r="E50" i="12"/>
  <c r="E54" i="12"/>
  <c r="E58" i="12"/>
  <c r="E62" i="12"/>
  <c r="E66" i="12"/>
  <c r="E70" i="12"/>
  <c r="E74" i="12"/>
  <c r="E78" i="12"/>
  <c r="E83" i="12"/>
  <c r="E87" i="12"/>
  <c r="E53" i="12"/>
  <c r="E65" i="12"/>
  <c r="E69" i="12"/>
  <c r="E73" i="12"/>
  <c r="E86" i="12"/>
  <c r="E90" i="12"/>
  <c r="E91" i="12" s="1"/>
  <c r="P222" i="12"/>
  <c r="P217" i="12"/>
  <c r="P213" i="12"/>
  <c r="P209" i="12"/>
  <c r="P205" i="12"/>
  <c r="P146" i="12"/>
  <c r="P142" i="12"/>
  <c r="P138" i="12"/>
  <c r="H186" i="12"/>
  <c r="H187" i="12" s="1"/>
  <c r="H188" i="12" s="1"/>
  <c r="H189" i="12" s="1"/>
  <c r="H190" i="12" s="1"/>
  <c r="H191" i="12" s="1"/>
  <c r="H192" i="12" s="1"/>
  <c r="H193" i="12" s="1"/>
  <c r="H194" i="12" s="1"/>
  <c r="H195" i="12" s="1"/>
  <c r="H196" i="12" s="1"/>
  <c r="H197" i="12" s="1"/>
  <c r="P227" i="12"/>
  <c r="P226" i="12"/>
  <c r="P225" i="12"/>
  <c r="P221" i="12"/>
  <c r="P216" i="12"/>
  <c r="P212" i="12"/>
  <c r="P208" i="12"/>
  <c r="P204" i="12"/>
  <c r="P199" i="12"/>
  <c r="P181" i="12"/>
  <c r="P169" i="12"/>
  <c r="P164" i="12"/>
  <c r="P163" i="12"/>
  <c r="P151" i="12"/>
  <c r="H109" i="12"/>
  <c r="H110" i="12" s="1"/>
  <c r="P118" i="12"/>
  <c r="P117" i="12"/>
  <c r="P115" i="12"/>
  <c r="P134" i="12"/>
  <c r="P130" i="12"/>
  <c r="P126" i="12"/>
  <c r="P122" i="12"/>
  <c r="P121" i="12"/>
  <c r="P120" i="12"/>
  <c r="P106" i="12"/>
  <c r="P94" i="12"/>
  <c r="E167" i="12"/>
  <c r="E168" i="12" s="1"/>
  <c r="E169" i="12" s="1"/>
  <c r="E170" i="12" s="1"/>
  <c r="E166" i="12"/>
  <c r="E188" i="12"/>
  <c r="E189" i="12"/>
  <c r="E190" i="12" s="1"/>
  <c r="E191" i="12" s="1"/>
  <c r="E192" i="12" s="1"/>
  <c r="E193" i="12" s="1"/>
  <c r="E194" i="12" s="1"/>
  <c r="E195" i="12" s="1"/>
  <c r="E196" i="12" s="1"/>
  <c r="E197" i="12" s="1"/>
  <c r="V220" i="12"/>
  <c r="V221" i="12" s="1"/>
  <c r="V222" i="12"/>
  <c r="V223" i="12" s="1"/>
  <c r="V224" i="12" s="1"/>
  <c r="V225" i="12" s="1"/>
  <c r="V226" i="12" s="1"/>
  <c r="V227" i="12" s="1"/>
  <c r="P196" i="12"/>
  <c r="P192" i="12"/>
  <c r="P188" i="12"/>
  <c r="P184" i="12"/>
  <c r="P165" i="12"/>
  <c r="P197" i="12"/>
  <c r="P193" i="12"/>
  <c r="P189" i="12"/>
  <c r="P185" i="12"/>
  <c r="P161" i="12"/>
  <c r="P195" i="12"/>
  <c r="P191" i="12"/>
  <c r="P187" i="12"/>
  <c r="P183" i="12"/>
  <c r="P168" i="12"/>
  <c r="P153" i="12"/>
  <c r="P148" i="12"/>
  <c r="P144" i="12"/>
  <c r="P140" i="12"/>
  <c r="P136" i="12"/>
  <c r="P170" i="12"/>
  <c r="P166" i="12"/>
  <c r="P162" i="12"/>
  <c r="P154" i="12"/>
  <c r="P150" i="12"/>
  <c r="P147" i="12"/>
  <c r="P143" i="12"/>
  <c r="P139" i="12"/>
  <c r="P135" i="12"/>
  <c r="P131" i="12"/>
  <c r="P127" i="12"/>
  <c r="P123" i="12"/>
  <c r="P119" i="12"/>
  <c r="A2" i="12"/>
  <c r="P209" i="10"/>
  <c r="P130" i="10"/>
  <c r="P126" i="10"/>
  <c r="P93" i="10"/>
  <c r="P45" i="10"/>
  <c r="P206" i="10"/>
  <c r="P201" i="10"/>
  <c r="P196" i="10"/>
  <c r="P115" i="10"/>
  <c r="P111" i="10"/>
  <c r="P103" i="10"/>
  <c r="P94" i="10"/>
  <c r="P90" i="10"/>
  <c r="P85" i="10"/>
  <c r="P81" i="10"/>
  <c r="P73" i="10"/>
  <c r="P69" i="10"/>
  <c r="P55" i="10"/>
  <c r="P46" i="10"/>
  <c r="P32" i="10"/>
  <c r="P24" i="10"/>
  <c r="P19" i="10"/>
  <c r="P15" i="10"/>
  <c r="P142" i="10"/>
  <c r="P138" i="10"/>
  <c r="P134" i="10"/>
  <c r="P89" i="10"/>
  <c r="P80" i="10"/>
  <c r="P72" i="10"/>
  <c r="P68" i="10"/>
  <c r="P40" i="10"/>
  <c r="P35" i="10"/>
  <c r="P27" i="10"/>
  <c r="P123" i="10"/>
  <c r="P119" i="10"/>
  <c r="P107" i="10"/>
  <c r="P208" i="10"/>
  <c r="P207" i="10"/>
  <c r="P193" i="10"/>
  <c r="P190" i="10"/>
  <c r="P180" i="10"/>
  <c r="P164" i="10"/>
  <c r="P144" i="10"/>
  <c r="P140" i="10"/>
  <c r="P136" i="10"/>
  <c r="P132" i="10"/>
  <c r="P128" i="10"/>
  <c r="P124" i="10"/>
  <c r="P120" i="10"/>
  <c r="P116" i="10"/>
  <c r="P112" i="10"/>
  <c r="P108" i="10"/>
  <c r="P104" i="10"/>
  <c r="P100" i="10"/>
  <c r="P92" i="10"/>
  <c r="P86" i="10"/>
  <c r="P83" i="10"/>
  <c r="P79" i="10"/>
  <c r="P78" i="10"/>
  <c r="P71" i="10"/>
  <c r="P67" i="10"/>
  <c r="P56" i="10"/>
  <c r="P43" i="10"/>
  <c r="P38" i="10"/>
  <c r="P33" i="10"/>
  <c r="P25" i="10"/>
  <c r="P16" i="10"/>
  <c r="P8" i="10"/>
  <c r="P210" i="10"/>
  <c r="P205" i="10"/>
  <c r="P200" i="10"/>
  <c r="P191" i="10"/>
  <c r="P186" i="10"/>
  <c r="P181" i="10"/>
  <c r="P178" i="10"/>
  <c r="P173" i="10"/>
  <c r="P170" i="10"/>
  <c r="P165" i="10"/>
  <c r="P162" i="10"/>
  <c r="P155" i="10"/>
  <c r="P153" i="10"/>
  <c r="P147" i="10"/>
  <c r="P145" i="10"/>
  <c r="P99" i="10"/>
  <c r="P91" i="10"/>
  <c r="P82" i="10"/>
  <c r="P76" i="10"/>
  <c r="P70" i="10"/>
  <c r="P63" i="10"/>
  <c r="P62" i="10"/>
  <c r="P49" i="10"/>
  <c r="P44" i="10"/>
  <c r="P39" i="10"/>
  <c r="P34" i="10"/>
  <c r="P28" i="10"/>
  <c r="P23" i="10"/>
  <c r="P7" i="10"/>
  <c r="P204" i="10"/>
  <c r="P202" i="10"/>
  <c r="P199" i="10"/>
  <c r="P197" i="10"/>
  <c r="P192" i="10"/>
  <c r="P185" i="10"/>
  <c r="P182" i="10"/>
  <c r="P177" i="10"/>
  <c r="P174" i="10"/>
  <c r="P169" i="10"/>
  <c r="P166" i="10"/>
  <c r="P161" i="10"/>
  <c r="P156" i="10"/>
  <c r="P148" i="10"/>
  <c r="P95" i="10"/>
  <c r="P87" i="10"/>
  <c r="P75" i="10"/>
  <c r="P74" i="10"/>
  <c r="P64" i="10"/>
  <c r="P53" i="10"/>
  <c r="P48" i="10"/>
  <c r="P41" i="10"/>
  <c r="P36" i="10"/>
  <c r="P31" i="10"/>
  <c r="P26" i="10"/>
  <c r="P20" i="10"/>
  <c r="P10" i="10"/>
  <c r="P98" i="10"/>
  <c r="P59" i="10"/>
  <c r="P47" i="10"/>
  <c r="P14" i="10"/>
  <c r="P6" i="10"/>
  <c r="P18" i="10"/>
  <c r="A2" i="10"/>
  <c r="P51" i="10"/>
  <c r="P247" i="9"/>
  <c r="P215" i="9"/>
  <c r="P199" i="9"/>
  <c r="P191" i="9"/>
  <c r="P184" i="9"/>
  <c r="P162" i="9"/>
  <c r="P158" i="9"/>
  <c r="P137" i="9"/>
  <c r="P130" i="9"/>
  <c r="P122" i="9"/>
  <c r="P115" i="9"/>
  <c r="P108" i="9"/>
  <c r="P90" i="9"/>
  <c r="P70" i="9"/>
  <c r="P6" i="9"/>
  <c r="P251" i="9"/>
  <c r="P229" i="9"/>
  <c r="P219" i="9"/>
  <c r="P205" i="9"/>
  <c r="P250" i="9"/>
  <c r="P246" i="9"/>
  <c r="P232" i="9"/>
  <c r="P228" i="9"/>
  <c r="P225" i="9"/>
  <c r="P218" i="9"/>
  <c r="P214" i="9"/>
  <c r="P204" i="9"/>
  <c r="P198" i="9"/>
  <c r="P187" i="9"/>
  <c r="P186" i="9"/>
  <c r="P183" i="9"/>
  <c r="P173" i="9"/>
  <c r="P169" i="9"/>
  <c r="P157" i="9"/>
  <c r="P135" i="9"/>
  <c r="P114" i="9"/>
  <c r="P113" i="9"/>
  <c r="P107" i="9"/>
  <c r="P100" i="9"/>
  <c r="P88" i="9"/>
  <c r="P84" i="9"/>
  <c r="P80" i="9"/>
  <c r="P76" i="9"/>
  <c r="P73" i="9"/>
  <c r="P68" i="9"/>
  <c r="P62" i="9"/>
  <c r="P52" i="9"/>
  <c r="P46" i="9"/>
  <c r="P155" i="9"/>
  <c r="P105" i="9"/>
  <c r="P64" i="9"/>
  <c r="P58" i="9"/>
  <c r="P48" i="9"/>
  <c r="P42" i="9"/>
  <c r="P36" i="9"/>
  <c r="P28" i="9"/>
  <c r="P20" i="9"/>
  <c r="P253" i="9"/>
  <c r="P243" i="9"/>
  <c r="P227" i="9"/>
  <c r="P224" i="9"/>
  <c r="P221" i="9"/>
  <c r="P209" i="9"/>
  <c r="P201" i="9"/>
  <c r="P189" i="9"/>
  <c r="P177" i="9"/>
  <c r="P175" i="9"/>
  <c r="P165" i="9"/>
  <c r="P149" i="9"/>
  <c r="P133" i="9"/>
  <c r="P126" i="9"/>
  <c r="P85" i="9"/>
  <c r="P81" i="9"/>
  <c r="P77" i="9"/>
  <c r="P69" i="9"/>
  <c r="P67" i="9"/>
  <c r="P65" i="9"/>
  <c r="P63" i="9"/>
  <c r="P61" i="9"/>
  <c r="P59" i="9"/>
  <c r="P57" i="9"/>
  <c r="P55" i="9"/>
  <c r="P53" i="9"/>
  <c r="P51" i="9"/>
  <c r="P49" i="9"/>
  <c r="P47" i="9"/>
  <c r="P45" i="9"/>
  <c r="P43" i="9"/>
  <c r="P41" i="9"/>
  <c r="P39" i="9"/>
  <c r="P37" i="9"/>
  <c r="P35" i="9"/>
  <c r="P33" i="9"/>
  <c r="P31" i="9"/>
  <c r="P29" i="9"/>
  <c r="P27" i="9"/>
  <c r="P25" i="9"/>
  <c r="P23" i="9"/>
  <c r="P21" i="9"/>
  <c r="P19" i="9"/>
  <c r="P17" i="9"/>
  <c r="P15" i="9"/>
  <c r="P13" i="9"/>
  <c r="P12" i="9"/>
  <c r="P11" i="9"/>
  <c r="P9" i="9"/>
  <c r="P8" i="9"/>
  <c r="P7" i="9"/>
  <c r="P240" i="9"/>
  <c r="P237" i="9"/>
  <c r="P252" i="9"/>
  <c r="P249" i="9"/>
  <c r="P239" i="9"/>
  <c r="P236" i="9"/>
  <c r="P233" i="9"/>
  <c r="P223" i="9"/>
  <c r="P220" i="9"/>
  <c r="P217" i="9"/>
  <c r="P211" i="9"/>
  <c r="P203" i="9"/>
  <c r="P195" i="9"/>
  <c r="P194" i="9"/>
  <c r="P181" i="9"/>
  <c r="P179" i="9"/>
  <c r="P178" i="9"/>
  <c r="P171" i="9"/>
  <c r="P170" i="9"/>
  <c r="P163" i="9"/>
  <c r="P161" i="9"/>
  <c r="P147" i="9"/>
  <c r="P145" i="9"/>
  <c r="P131" i="9"/>
  <c r="P129" i="9"/>
  <c r="P120" i="9"/>
  <c r="P118" i="9"/>
  <c r="P117" i="9"/>
  <c r="P112" i="9"/>
  <c r="P110" i="9"/>
  <c r="P109" i="9"/>
  <c r="P104" i="9"/>
  <c r="P102" i="9"/>
  <c r="P101" i="9"/>
  <c r="P96" i="9"/>
  <c r="P94" i="9"/>
  <c r="P93" i="9"/>
  <c r="P190" i="9"/>
  <c r="P182" i="9"/>
  <c r="P166" i="9"/>
  <c r="P159" i="9"/>
  <c r="P143" i="9"/>
  <c r="P127" i="9"/>
  <c r="P86" i="9"/>
  <c r="P82" i="9"/>
  <c r="P78" i="9"/>
  <c r="P74" i="9"/>
  <c r="P72" i="9"/>
  <c r="E7" i="9"/>
  <c r="P164" i="9"/>
  <c r="P160" i="9"/>
  <c r="P156" i="9"/>
  <c r="P152" i="9"/>
  <c r="P148" i="9"/>
  <c r="P144" i="9"/>
  <c r="P140" i="9"/>
  <c r="P136" i="9"/>
  <c r="P132" i="9"/>
  <c r="P128" i="9"/>
  <c r="P125" i="9"/>
  <c r="P121" i="9"/>
  <c r="A2" i="9"/>
  <c r="H7" i="8" l="1"/>
  <c r="C4" i="8"/>
  <c r="R3" i="8"/>
  <c r="S3" i="8"/>
  <c r="T3" i="8" s="1"/>
  <c r="P3" i="8" s="1"/>
  <c r="A5" i="8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Q5" i="8"/>
  <c r="T5" i="8"/>
  <c r="A6" i="8"/>
  <c r="C6" i="8"/>
  <c r="E6" i="8"/>
  <c r="E437" i="16" s="1"/>
  <c r="H6" i="8"/>
  <c r="H437" i="16" s="1"/>
  <c r="Q6" i="8"/>
  <c r="T6" i="8"/>
  <c r="A7" i="8"/>
  <c r="E7" i="8"/>
  <c r="Q7" i="8"/>
  <c r="T7" i="8"/>
  <c r="A8" i="8"/>
  <c r="E8" i="8"/>
  <c r="H8" i="8"/>
  <c r="Q8" i="8"/>
  <c r="T8" i="8"/>
  <c r="A9" i="8"/>
  <c r="E9" i="8"/>
  <c r="H9" i="8"/>
  <c r="Q9" i="8"/>
  <c r="T9" i="8"/>
  <c r="A10" i="8"/>
  <c r="E10" i="8"/>
  <c r="H10" i="8"/>
  <c r="Q10" i="8"/>
  <c r="T10" i="8"/>
  <c r="A11" i="8"/>
  <c r="E11" i="8"/>
  <c r="H11" i="8"/>
  <c r="Q11" i="8"/>
  <c r="T11" i="8"/>
  <c r="A12" i="8"/>
  <c r="E12" i="8"/>
  <c r="H12" i="8"/>
  <c r="Q12" i="8"/>
  <c r="T12" i="8"/>
  <c r="A13" i="8"/>
  <c r="E13" i="8"/>
  <c r="H13" i="8"/>
  <c r="Q13" i="8"/>
  <c r="T13" i="8"/>
  <c r="A14" i="8"/>
  <c r="E14" i="8"/>
  <c r="H14" i="8"/>
  <c r="Q14" i="8"/>
  <c r="T14" i="8"/>
  <c r="A15" i="8"/>
  <c r="E15" i="8"/>
  <c r="H15" i="8"/>
  <c r="Q15" i="8"/>
  <c r="T15" i="8"/>
  <c r="A16" i="8"/>
  <c r="E16" i="8"/>
  <c r="H16" i="8"/>
  <c r="Q16" i="8"/>
  <c r="T16" i="8"/>
  <c r="A17" i="8"/>
  <c r="E17" i="8"/>
  <c r="H17" i="8"/>
  <c r="Q17" i="8"/>
  <c r="T17" i="8"/>
  <c r="A18" i="8"/>
  <c r="E18" i="8"/>
  <c r="Q18" i="8"/>
  <c r="T18" i="8"/>
  <c r="A19" i="8"/>
  <c r="E19" i="8"/>
  <c r="H19" i="8"/>
  <c r="Q19" i="8"/>
  <c r="P19" i="8" s="1"/>
  <c r="T19" i="8"/>
  <c r="A20" i="8"/>
  <c r="E20" i="8"/>
  <c r="H20" i="8"/>
  <c r="Q20" i="8"/>
  <c r="T20" i="8"/>
  <c r="A21" i="8"/>
  <c r="E21" i="8"/>
  <c r="E438" i="16" s="1"/>
  <c r="Q21" i="8"/>
  <c r="T21" i="8"/>
  <c r="A22" i="8"/>
  <c r="E22" i="8"/>
  <c r="H22" i="8"/>
  <c r="Q22" i="8"/>
  <c r="T22" i="8"/>
  <c r="A23" i="8"/>
  <c r="E23" i="8"/>
  <c r="E439" i="16" s="1"/>
  <c r="Q23" i="8"/>
  <c r="P23" i="8" s="1"/>
  <c r="T23" i="8"/>
  <c r="A24" i="8"/>
  <c r="E24" i="8"/>
  <c r="H24" i="8"/>
  <c r="Q24" i="8"/>
  <c r="T24" i="8"/>
  <c r="A25" i="8"/>
  <c r="E25" i="8"/>
  <c r="Q25" i="8"/>
  <c r="T25" i="8"/>
  <c r="A26" i="8"/>
  <c r="E26" i="8"/>
  <c r="H26" i="8"/>
  <c r="Q26" i="8"/>
  <c r="T26" i="8"/>
  <c r="A27" i="8"/>
  <c r="E27" i="8"/>
  <c r="E441" i="16" s="1"/>
  <c r="Q27" i="8"/>
  <c r="T27" i="8"/>
  <c r="A28" i="8"/>
  <c r="E28" i="8"/>
  <c r="H28" i="8"/>
  <c r="Q28" i="8"/>
  <c r="T28" i="8"/>
  <c r="A29" i="8"/>
  <c r="E29" i="8"/>
  <c r="E442" i="16" s="1"/>
  <c r="Q29" i="8"/>
  <c r="T29" i="8"/>
  <c r="A30" i="8"/>
  <c r="E30" i="8"/>
  <c r="H30" i="8"/>
  <c r="Q30" i="8"/>
  <c r="T30" i="8"/>
  <c r="A31" i="8"/>
  <c r="E31" i="8"/>
  <c r="E443" i="16" s="1"/>
  <c r="Q31" i="8"/>
  <c r="T31" i="8"/>
  <c r="A32" i="8"/>
  <c r="Q32" i="8"/>
  <c r="T32" i="8"/>
  <c r="A33" i="8"/>
  <c r="E33" i="8"/>
  <c r="H33" i="8"/>
  <c r="Q33" i="8"/>
  <c r="T33" i="8"/>
  <c r="A34" i="8"/>
  <c r="E34" i="8"/>
  <c r="H34" i="8"/>
  <c r="Q34" i="8"/>
  <c r="T34" i="8"/>
  <c r="A35" i="8"/>
  <c r="E35" i="8"/>
  <c r="H35" i="8"/>
  <c r="Q35" i="8"/>
  <c r="T35" i="8"/>
  <c r="A36" i="8"/>
  <c r="E36" i="8"/>
  <c r="H36" i="8"/>
  <c r="Q36" i="8"/>
  <c r="T36" i="8"/>
  <c r="A37" i="8"/>
  <c r="E37" i="8"/>
  <c r="H37" i="8"/>
  <c r="Q37" i="8"/>
  <c r="T37" i="8"/>
  <c r="P37" i="8" s="1"/>
  <c r="A38" i="8"/>
  <c r="E38" i="8"/>
  <c r="E444" i="16" s="1"/>
  <c r="H38" i="8"/>
  <c r="H444" i="16" s="1"/>
  <c r="Q38" i="8"/>
  <c r="T38" i="8"/>
  <c r="A39" i="8"/>
  <c r="E39" i="8"/>
  <c r="H39" i="8"/>
  <c r="Q39" i="8"/>
  <c r="T39" i="8"/>
  <c r="A40" i="8"/>
  <c r="E40" i="8"/>
  <c r="E445" i="16" s="1"/>
  <c r="H40" i="8"/>
  <c r="H445" i="16" s="1"/>
  <c r="Q40" i="8"/>
  <c r="T40" i="8"/>
  <c r="A41" i="8"/>
  <c r="E41" i="8"/>
  <c r="E446" i="16" s="1"/>
  <c r="H41" i="8"/>
  <c r="H446" i="16" s="1"/>
  <c r="Q41" i="8"/>
  <c r="T41" i="8"/>
  <c r="A42" i="8"/>
  <c r="E42" i="8"/>
  <c r="E447" i="16" s="1"/>
  <c r="H42" i="8"/>
  <c r="H447" i="16" s="1"/>
  <c r="Q42" i="8"/>
  <c r="P42" i="8" s="1"/>
  <c r="T42" i="8"/>
  <c r="A43" i="8"/>
  <c r="E43" i="8"/>
  <c r="H43" i="8"/>
  <c r="Q43" i="8"/>
  <c r="T43" i="8"/>
  <c r="A44" i="8"/>
  <c r="E44" i="8"/>
  <c r="H44" i="8"/>
  <c r="Q44" i="8"/>
  <c r="T44" i="8"/>
  <c r="A45" i="8"/>
  <c r="E45" i="8"/>
  <c r="H45" i="8"/>
  <c r="Q45" i="8"/>
  <c r="T45" i="8"/>
  <c r="A46" i="8"/>
  <c r="E46" i="8"/>
  <c r="H46" i="8"/>
  <c r="Q46" i="8"/>
  <c r="T46" i="8"/>
  <c r="A47" i="8"/>
  <c r="E47" i="8"/>
  <c r="E448" i="16" s="1"/>
  <c r="H47" i="8"/>
  <c r="H448" i="16" s="1"/>
  <c r="Q47" i="8"/>
  <c r="T47" i="8"/>
  <c r="A48" i="8"/>
  <c r="E48" i="8"/>
  <c r="E449" i="16" s="1"/>
  <c r="H48" i="8"/>
  <c r="H449" i="16" s="1"/>
  <c r="Q48" i="8"/>
  <c r="T48" i="8"/>
  <c r="A49" i="8"/>
  <c r="E49" i="8"/>
  <c r="H49" i="8"/>
  <c r="Q49" i="8"/>
  <c r="T49" i="8"/>
  <c r="A50" i="8"/>
  <c r="E50" i="8"/>
  <c r="H50" i="8"/>
  <c r="P50" i="8"/>
  <c r="Q50" i="8"/>
  <c r="T50" i="8"/>
  <c r="A51" i="8"/>
  <c r="E51" i="8"/>
  <c r="Q51" i="8"/>
  <c r="T51" i="8"/>
  <c r="A52" i="8"/>
  <c r="E52" i="8"/>
  <c r="Q52" i="8"/>
  <c r="T52" i="8"/>
  <c r="A53" i="8"/>
  <c r="Q53" i="8"/>
  <c r="P53" i="8" s="1"/>
  <c r="T53" i="8"/>
  <c r="A54" i="8"/>
  <c r="Q54" i="8"/>
  <c r="T54" i="8"/>
  <c r="A55" i="8"/>
  <c r="E55" i="8"/>
  <c r="H55" i="8"/>
  <c r="Q55" i="8"/>
  <c r="T55" i="8"/>
  <c r="A56" i="8"/>
  <c r="E56" i="8"/>
  <c r="H56" i="8"/>
  <c r="Q56" i="8"/>
  <c r="T56" i="8"/>
  <c r="A57" i="8"/>
  <c r="E57" i="8"/>
  <c r="H57" i="8"/>
  <c r="Q57" i="8"/>
  <c r="T57" i="8"/>
  <c r="A58" i="8"/>
  <c r="E58" i="8"/>
  <c r="E450" i="16" s="1"/>
  <c r="H58" i="8"/>
  <c r="H450" i="16" s="1"/>
  <c r="Q58" i="8"/>
  <c r="T58" i="8"/>
  <c r="A59" i="8"/>
  <c r="H59" i="8"/>
  <c r="Q59" i="8"/>
  <c r="T59" i="8"/>
  <c r="A60" i="8"/>
  <c r="H60" i="8"/>
  <c r="Q60" i="8"/>
  <c r="T60" i="8"/>
  <c r="A61" i="8"/>
  <c r="H61" i="8"/>
  <c r="H451" i="16" s="1"/>
  <c r="Q61" i="8"/>
  <c r="T61" i="8"/>
  <c r="A62" i="8"/>
  <c r="H62" i="8"/>
  <c r="Q62" i="8"/>
  <c r="T62" i="8"/>
  <c r="A63" i="8"/>
  <c r="H63" i="8"/>
  <c r="Q63" i="8"/>
  <c r="P63" i="8" s="1"/>
  <c r="T63" i="8"/>
  <c r="A64" i="8"/>
  <c r="H64" i="8"/>
  <c r="Q64" i="8"/>
  <c r="P64" i="8" s="1"/>
  <c r="T64" i="8"/>
  <c r="A65" i="8"/>
  <c r="H65" i="8"/>
  <c r="Q65" i="8"/>
  <c r="T65" i="8"/>
  <c r="A66" i="8"/>
  <c r="H66" i="8"/>
  <c r="Q66" i="8"/>
  <c r="P66" i="8" s="1"/>
  <c r="T66" i="8"/>
  <c r="A67" i="8"/>
  <c r="H67" i="8"/>
  <c r="Q67" i="8"/>
  <c r="T67" i="8"/>
  <c r="A68" i="8"/>
  <c r="H68" i="8"/>
  <c r="H452" i="16" s="1"/>
  <c r="Q68" i="8"/>
  <c r="T68" i="8"/>
  <c r="A69" i="8"/>
  <c r="H69" i="8"/>
  <c r="Q69" i="8"/>
  <c r="T69" i="8"/>
  <c r="A70" i="8"/>
  <c r="H70" i="8"/>
  <c r="Q70" i="8"/>
  <c r="T70" i="8"/>
  <c r="A71" i="8"/>
  <c r="H71" i="8"/>
  <c r="Q71" i="8"/>
  <c r="P71" i="8" s="1"/>
  <c r="T71" i="8"/>
  <c r="A72" i="8"/>
  <c r="H72" i="8"/>
  <c r="Q72" i="8"/>
  <c r="P72" i="8" s="1"/>
  <c r="T72" i="8"/>
  <c r="A73" i="8"/>
  <c r="H73" i="8"/>
  <c r="Q73" i="8"/>
  <c r="T73" i="8"/>
  <c r="A74" i="8"/>
  <c r="H74" i="8"/>
  <c r="Q74" i="8"/>
  <c r="P74" i="8" s="1"/>
  <c r="T74" i="8"/>
  <c r="A75" i="8"/>
  <c r="H75" i="8"/>
  <c r="P75" i="8"/>
  <c r="Q75" i="8"/>
  <c r="T75" i="8"/>
  <c r="A76" i="8"/>
  <c r="H76" i="8"/>
  <c r="Q76" i="8"/>
  <c r="T76" i="8"/>
  <c r="A77" i="8"/>
  <c r="H77" i="8"/>
  <c r="Q77" i="8"/>
  <c r="T77" i="8"/>
  <c r="A78" i="8"/>
  <c r="H78" i="8"/>
  <c r="Q78" i="8"/>
  <c r="T78" i="8"/>
  <c r="A79" i="8"/>
  <c r="H79" i="8"/>
  <c r="H453" i="16" s="1"/>
  <c r="Q79" i="8"/>
  <c r="T79" i="8"/>
  <c r="A80" i="8"/>
  <c r="H80" i="8"/>
  <c r="Q80" i="8"/>
  <c r="T80" i="8"/>
  <c r="A81" i="8"/>
  <c r="H81" i="8"/>
  <c r="Q81" i="8"/>
  <c r="T81" i="8"/>
  <c r="A82" i="8"/>
  <c r="H82" i="8"/>
  <c r="H454" i="16" s="1"/>
  <c r="Q82" i="8"/>
  <c r="T82" i="8"/>
  <c r="A83" i="8"/>
  <c r="H83" i="8"/>
  <c r="Q83" i="8"/>
  <c r="T83" i="8"/>
  <c r="A84" i="8"/>
  <c r="H84" i="8"/>
  <c r="H455" i="16" s="1"/>
  <c r="Q84" i="8"/>
  <c r="T84" i="8"/>
  <c r="P84" i="8" s="1"/>
  <c r="A85" i="8"/>
  <c r="H85" i="8"/>
  <c r="Q85" i="8"/>
  <c r="T85" i="8"/>
  <c r="P85" i="8" s="1"/>
  <c r="A86" i="8"/>
  <c r="H86" i="8"/>
  <c r="H456" i="16" s="1"/>
  <c r="Q86" i="8"/>
  <c r="T86" i="8"/>
  <c r="P86" i="8" s="1"/>
  <c r="A87" i="8"/>
  <c r="H87" i="8"/>
  <c r="Q87" i="8"/>
  <c r="T87" i="8"/>
  <c r="A88" i="8"/>
  <c r="H88" i="8"/>
  <c r="Q88" i="8"/>
  <c r="T88" i="8"/>
  <c r="P88" i="8" s="1"/>
  <c r="A89" i="8"/>
  <c r="H89" i="8"/>
  <c r="H457" i="16" s="1"/>
  <c r="Q89" i="8"/>
  <c r="T89" i="8"/>
  <c r="P89" i="8" s="1"/>
  <c r="A90" i="8"/>
  <c r="H90" i="8"/>
  <c r="H458" i="16" s="1"/>
  <c r="Q90" i="8"/>
  <c r="T90" i="8"/>
  <c r="P90" i="8" s="1"/>
  <c r="A91" i="8"/>
  <c r="H91" i="8"/>
  <c r="Q91" i="8"/>
  <c r="T91" i="8"/>
  <c r="A92" i="8"/>
  <c r="H92" i="8"/>
  <c r="Q92" i="8"/>
  <c r="T92" i="8"/>
  <c r="A93" i="8"/>
  <c r="H93" i="8"/>
  <c r="H459" i="16" s="1"/>
  <c r="Q93" i="8"/>
  <c r="T93" i="8"/>
  <c r="A94" i="8"/>
  <c r="H94" i="8"/>
  <c r="Q94" i="8"/>
  <c r="T94" i="8"/>
  <c r="A95" i="8"/>
  <c r="H95" i="8"/>
  <c r="Q95" i="8"/>
  <c r="T95" i="8"/>
  <c r="A96" i="8"/>
  <c r="H96" i="8"/>
  <c r="Q96" i="8"/>
  <c r="T96" i="8"/>
  <c r="A97" i="8"/>
  <c r="H97" i="8"/>
  <c r="Q97" i="8"/>
  <c r="T97" i="8"/>
  <c r="A98" i="8"/>
  <c r="H98" i="8"/>
  <c r="Q98" i="8"/>
  <c r="T98" i="8"/>
  <c r="A99" i="8"/>
  <c r="H99" i="8"/>
  <c r="Q99" i="8"/>
  <c r="T99" i="8"/>
  <c r="A100" i="8"/>
  <c r="H100" i="8"/>
  <c r="Q100" i="8"/>
  <c r="T100" i="8"/>
  <c r="A101" i="8"/>
  <c r="H101" i="8"/>
  <c r="Q101" i="8"/>
  <c r="P101" i="8" s="1"/>
  <c r="T101" i="8"/>
  <c r="A102" i="8"/>
  <c r="H102" i="8"/>
  <c r="Q102" i="8"/>
  <c r="T102" i="8"/>
  <c r="A103" i="8"/>
  <c r="H103" i="8"/>
  <c r="Q103" i="8"/>
  <c r="T103" i="8"/>
  <c r="A104" i="8"/>
  <c r="H104" i="8"/>
  <c r="Q104" i="8"/>
  <c r="T104" i="8"/>
  <c r="A105" i="8"/>
  <c r="H105" i="8"/>
  <c r="Q105" i="8"/>
  <c r="T105" i="8"/>
  <c r="A106" i="8"/>
  <c r="H106" i="8"/>
  <c r="Q106" i="8"/>
  <c r="T106" i="8"/>
  <c r="A107" i="8"/>
  <c r="H107" i="8"/>
  <c r="H460" i="16" s="1"/>
  <c r="Q107" i="8"/>
  <c r="T107" i="8"/>
  <c r="A108" i="8"/>
  <c r="H108" i="8"/>
  <c r="Q108" i="8"/>
  <c r="T108" i="8"/>
  <c r="A109" i="8"/>
  <c r="H109" i="8"/>
  <c r="Q109" i="8"/>
  <c r="T109" i="8"/>
  <c r="A110" i="8"/>
  <c r="H110" i="8"/>
  <c r="Q110" i="8"/>
  <c r="T110" i="8"/>
  <c r="A111" i="8"/>
  <c r="H111" i="8"/>
  <c r="Q111" i="8"/>
  <c r="T111" i="8"/>
  <c r="A112" i="8"/>
  <c r="H112" i="8"/>
  <c r="Q112" i="8"/>
  <c r="T112" i="8"/>
  <c r="A113" i="8"/>
  <c r="H113" i="8"/>
  <c r="Q113" i="8"/>
  <c r="P113" i="8" s="1"/>
  <c r="T113" i="8"/>
  <c r="A114" i="8"/>
  <c r="H114" i="8"/>
  <c r="Q114" i="8"/>
  <c r="T114" i="8"/>
  <c r="A115" i="8"/>
  <c r="H115" i="8"/>
  <c r="Q115" i="8"/>
  <c r="T115" i="8"/>
  <c r="A116" i="8"/>
  <c r="H116" i="8"/>
  <c r="Q116" i="8"/>
  <c r="T116" i="8"/>
  <c r="A117" i="8"/>
  <c r="H117" i="8"/>
  <c r="Q117" i="8"/>
  <c r="T117" i="8"/>
  <c r="A118" i="8"/>
  <c r="H118" i="8"/>
  <c r="H461" i="16" s="1"/>
  <c r="Q118" i="8"/>
  <c r="T118" i="8"/>
  <c r="A119" i="8"/>
  <c r="H119" i="8"/>
  <c r="H462" i="16" s="1"/>
  <c r="Q119" i="8"/>
  <c r="T119" i="8"/>
  <c r="A120" i="8"/>
  <c r="H120" i="8"/>
  <c r="Q120" i="8"/>
  <c r="T120" i="8"/>
  <c r="A121" i="8"/>
  <c r="H121" i="8"/>
  <c r="Q121" i="8"/>
  <c r="T121" i="8"/>
  <c r="P121" i="8" s="1"/>
  <c r="A122" i="8"/>
  <c r="H122" i="8"/>
  <c r="H463" i="16" s="1"/>
  <c r="Q122" i="8"/>
  <c r="T122" i="8"/>
  <c r="A123" i="8"/>
  <c r="H123" i="8"/>
  <c r="Q123" i="8"/>
  <c r="T123" i="8"/>
  <c r="P123" i="8" s="1"/>
  <c r="A124" i="8"/>
  <c r="H124" i="8"/>
  <c r="Q124" i="8"/>
  <c r="T124" i="8"/>
  <c r="A125" i="8"/>
  <c r="H125" i="8"/>
  <c r="Q125" i="8"/>
  <c r="T125" i="8"/>
  <c r="A126" i="8"/>
  <c r="H126" i="8"/>
  <c r="Q126" i="8"/>
  <c r="T126" i="8"/>
  <c r="A127" i="8"/>
  <c r="H127" i="8"/>
  <c r="H464" i="16" s="1"/>
  <c r="Q127" i="8"/>
  <c r="T127" i="8"/>
  <c r="A128" i="8"/>
  <c r="H128" i="8"/>
  <c r="Q128" i="8"/>
  <c r="T128" i="8"/>
  <c r="A129" i="8"/>
  <c r="H129" i="8"/>
  <c r="Q129" i="8"/>
  <c r="T129" i="8"/>
  <c r="A130" i="8"/>
  <c r="H130" i="8"/>
  <c r="Q130" i="8"/>
  <c r="T130" i="8"/>
  <c r="A131" i="8"/>
  <c r="H131" i="8"/>
  <c r="Q131" i="8"/>
  <c r="T131" i="8"/>
  <c r="A132" i="8"/>
  <c r="H132" i="8"/>
  <c r="H465" i="16" s="1"/>
  <c r="Q132" i="8"/>
  <c r="T132" i="8"/>
  <c r="A133" i="8"/>
  <c r="H133" i="8"/>
  <c r="Q133" i="8"/>
  <c r="T133" i="8"/>
  <c r="A134" i="8"/>
  <c r="H134" i="8"/>
  <c r="Q134" i="8"/>
  <c r="T134" i="8"/>
  <c r="A135" i="8"/>
  <c r="H135" i="8"/>
  <c r="H466" i="16" s="1"/>
  <c r="Q135" i="8"/>
  <c r="T135" i="8"/>
  <c r="A136" i="8"/>
  <c r="H136" i="8"/>
  <c r="Q136" i="8"/>
  <c r="T136" i="8"/>
  <c r="A137" i="8"/>
  <c r="H137" i="8"/>
  <c r="Q137" i="8"/>
  <c r="T137" i="8"/>
  <c r="A138" i="8"/>
  <c r="H138" i="8"/>
  <c r="Q138" i="8"/>
  <c r="T138" i="8"/>
  <c r="A139" i="8"/>
  <c r="H139" i="8"/>
  <c r="Q139" i="8"/>
  <c r="T139" i="8"/>
  <c r="A140" i="8"/>
  <c r="H140" i="8"/>
  <c r="Q140" i="8"/>
  <c r="T140" i="8"/>
  <c r="A141" i="8"/>
  <c r="H141" i="8"/>
  <c r="H467" i="16" s="1"/>
  <c r="Q141" i="8"/>
  <c r="T141" i="8"/>
  <c r="A142" i="8"/>
  <c r="H142" i="8"/>
  <c r="Q142" i="8"/>
  <c r="T142" i="8"/>
  <c r="A143" i="8"/>
  <c r="H143" i="8"/>
  <c r="Q143" i="8"/>
  <c r="T143" i="8"/>
  <c r="A144" i="8"/>
  <c r="H144" i="8"/>
  <c r="Q144" i="8"/>
  <c r="T144" i="8"/>
  <c r="A145" i="8"/>
  <c r="H145" i="8"/>
  <c r="H468" i="16" s="1"/>
  <c r="Q145" i="8"/>
  <c r="T145" i="8"/>
  <c r="A146" i="8"/>
  <c r="H146" i="8"/>
  <c r="Q146" i="8"/>
  <c r="T146" i="8"/>
  <c r="A147" i="8"/>
  <c r="H147" i="8"/>
  <c r="Q147" i="8"/>
  <c r="T147" i="8"/>
  <c r="A148" i="8"/>
  <c r="H148" i="8"/>
  <c r="Q148" i="8"/>
  <c r="T148" i="8"/>
  <c r="A149" i="8"/>
  <c r="H149" i="8"/>
  <c r="Q149" i="8"/>
  <c r="T149" i="8"/>
  <c r="A150" i="8"/>
  <c r="H150" i="8"/>
  <c r="Q150" i="8"/>
  <c r="T150" i="8"/>
  <c r="A151" i="8"/>
  <c r="H151" i="8"/>
  <c r="Q151" i="8"/>
  <c r="T151" i="8"/>
  <c r="A152" i="8"/>
  <c r="E152" i="8"/>
  <c r="H152" i="8"/>
  <c r="Q152" i="8"/>
  <c r="P152" i="8" s="1"/>
  <c r="T152" i="8"/>
  <c r="A153" i="8"/>
  <c r="E153" i="8"/>
  <c r="H153" i="8"/>
  <c r="Q153" i="8"/>
  <c r="T153" i="8"/>
  <c r="A154" i="8"/>
  <c r="E154" i="8"/>
  <c r="H154" i="8"/>
  <c r="Q154" i="8"/>
  <c r="T154" i="8"/>
  <c r="A155" i="8"/>
  <c r="E155" i="8"/>
  <c r="H155" i="8"/>
  <c r="Q155" i="8"/>
  <c r="T155" i="8"/>
  <c r="A156" i="8"/>
  <c r="E156" i="8"/>
  <c r="E469" i="16" s="1"/>
  <c r="H156" i="8"/>
  <c r="H469" i="16" s="1"/>
  <c r="Q156" i="8"/>
  <c r="T156" i="8"/>
  <c r="A157" i="8"/>
  <c r="E157" i="8"/>
  <c r="H157" i="8"/>
  <c r="Q157" i="8"/>
  <c r="T157" i="8"/>
  <c r="A158" i="8"/>
  <c r="E158" i="8"/>
  <c r="H158" i="8"/>
  <c r="Q158" i="8"/>
  <c r="T158" i="8"/>
  <c r="A159" i="8"/>
  <c r="E159" i="8"/>
  <c r="E470" i="16" s="1"/>
  <c r="H159" i="8"/>
  <c r="H470" i="16" s="1"/>
  <c r="Q159" i="8"/>
  <c r="T159" i="8"/>
  <c r="A160" i="8"/>
  <c r="E160" i="8"/>
  <c r="H160" i="8"/>
  <c r="Q160" i="8"/>
  <c r="T160" i="8"/>
  <c r="A161" i="8"/>
  <c r="E161" i="8"/>
  <c r="E471" i="16" s="1"/>
  <c r="H161" i="8"/>
  <c r="H471" i="16" s="1"/>
  <c r="Q161" i="8"/>
  <c r="T161" i="8"/>
  <c r="A162" i="8"/>
  <c r="E162" i="8"/>
  <c r="H162" i="8"/>
  <c r="Q162" i="8"/>
  <c r="T162" i="8"/>
  <c r="A163" i="8"/>
  <c r="E163" i="8"/>
  <c r="H163" i="8"/>
  <c r="Q163" i="8"/>
  <c r="T163" i="8"/>
  <c r="A164" i="8"/>
  <c r="E164" i="8"/>
  <c r="H164" i="8"/>
  <c r="Q164" i="8"/>
  <c r="T164" i="8"/>
  <c r="A165" i="8"/>
  <c r="E165" i="8"/>
  <c r="H165" i="8"/>
  <c r="Q165" i="8"/>
  <c r="T165" i="8"/>
  <c r="A166" i="8"/>
  <c r="E166" i="8"/>
  <c r="H166" i="8"/>
  <c r="Q166" i="8"/>
  <c r="T166" i="8"/>
  <c r="A167" i="8"/>
  <c r="E167" i="8"/>
  <c r="H167" i="8"/>
  <c r="Q167" i="8"/>
  <c r="T167" i="8"/>
  <c r="A168" i="8"/>
  <c r="E168" i="8"/>
  <c r="E472" i="16" s="1"/>
  <c r="H168" i="8"/>
  <c r="H472" i="16" s="1"/>
  <c r="Q168" i="8"/>
  <c r="T168" i="8"/>
  <c r="A169" i="8"/>
  <c r="E169" i="8"/>
  <c r="H169" i="8"/>
  <c r="Q169" i="8"/>
  <c r="T169" i="8"/>
  <c r="A170" i="8"/>
  <c r="E170" i="8"/>
  <c r="H170" i="8"/>
  <c r="Q170" i="8"/>
  <c r="T170" i="8"/>
  <c r="A171" i="8"/>
  <c r="E171" i="8"/>
  <c r="H171" i="8"/>
  <c r="Q171" i="8"/>
  <c r="T171" i="8"/>
  <c r="A172" i="8"/>
  <c r="E172" i="8"/>
  <c r="H172" i="8"/>
  <c r="Q172" i="8"/>
  <c r="T172" i="8"/>
  <c r="A173" i="8"/>
  <c r="E173" i="8"/>
  <c r="E473" i="16" s="1"/>
  <c r="H173" i="8"/>
  <c r="H473" i="16" s="1"/>
  <c r="Q173" i="8"/>
  <c r="T173" i="8"/>
  <c r="A174" i="8"/>
  <c r="E174" i="8"/>
  <c r="E474" i="16" s="1"/>
  <c r="H174" i="8"/>
  <c r="H474" i="16" s="1"/>
  <c r="Q174" i="8"/>
  <c r="T174" i="8"/>
  <c r="A175" i="8"/>
  <c r="E175" i="8"/>
  <c r="H175" i="8"/>
  <c r="Q175" i="8"/>
  <c r="T175" i="8"/>
  <c r="A176" i="8"/>
  <c r="E176" i="8"/>
  <c r="H176" i="8"/>
  <c r="Q176" i="8"/>
  <c r="T176" i="8"/>
  <c r="A177" i="8"/>
  <c r="E177" i="8"/>
  <c r="H177" i="8"/>
  <c r="Q177" i="8"/>
  <c r="T177" i="8"/>
  <c r="A178" i="8"/>
  <c r="E178" i="8"/>
  <c r="H178" i="8"/>
  <c r="Q178" i="8"/>
  <c r="T178" i="8"/>
  <c r="A179" i="8"/>
  <c r="E179" i="8"/>
  <c r="H179" i="8"/>
  <c r="Q179" i="8"/>
  <c r="T179" i="8"/>
  <c r="A180" i="8"/>
  <c r="E180" i="8"/>
  <c r="H180" i="8"/>
  <c r="Q180" i="8"/>
  <c r="T180" i="8"/>
  <c r="A181" i="8"/>
  <c r="E181" i="8"/>
  <c r="H181" i="8"/>
  <c r="Q181" i="8"/>
  <c r="T181" i="8"/>
  <c r="A182" i="8"/>
  <c r="E182" i="8"/>
  <c r="H182" i="8"/>
  <c r="Q182" i="8"/>
  <c r="T182" i="8"/>
  <c r="A183" i="8"/>
  <c r="E183" i="8"/>
  <c r="H183" i="8"/>
  <c r="Q183" i="8"/>
  <c r="T183" i="8"/>
  <c r="A184" i="8"/>
  <c r="E184" i="8"/>
  <c r="H184" i="8"/>
  <c r="Q184" i="8"/>
  <c r="T184" i="8"/>
  <c r="A185" i="8"/>
  <c r="E185" i="8"/>
  <c r="H185" i="8"/>
  <c r="Q185" i="8"/>
  <c r="T185" i="8"/>
  <c r="A186" i="8"/>
  <c r="E186" i="8"/>
  <c r="H186" i="8"/>
  <c r="Q186" i="8"/>
  <c r="T186" i="8"/>
  <c r="A187" i="8"/>
  <c r="E187" i="8"/>
  <c r="H187" i="8"/>
  <c r="Q187" i="8"/>
  <c r="T187" i="8"/>
  <c r="A188" i="8"/>
  <c r="E188" i="8"/>
  <c r="H188" i="8"/>
  <c r="Q188" i="8"/>
  <c r="T188" i="8"/>
  <c r="A189" i="8"/>
  <c r="E189" i="8"/>
  <c r="H189" i="8"/>
  <c r="Q189" i="8"/>
  <c r="T189" i="8"/>
  <c r="A190" i="8"/>
  <c r="E190" i="8"/>
  <c r="H190" i="8"/>
  <c r="Q190" i="8"/>
  <c r="T190" i="8"/>
  <c r="A191" i="8"/>
  <c r="E191" i="8"/>
  <c r="H191" i="8"/>
  <c r="Q191" i="8"/>
  <c r="T191" i="8"/>
  <c r="A192" i="8"/>
  <c r="E192" i="8"/>
  <c r="H192" i="8"/>
  <c r="Q192" i="8"/>
  <c r="T192" i="8"/>
  <c r="A193" i="8"/>
  <c r="E193" i="8"/>
  <c r="H193" i="8"/>
  <c r="Q193" i="8"/>
  <c r="T193" i="8"/>
  <c r="A194" i="8"/>
  <c r="E194" i="8"/>
  <c r="H194" i="8"/>
  <c r="Q194" i="8"/>
  <c r="T194" i="8"/>
  <c r="A195" i="8"/>
  <c r="E195" i="8"/>
  <c r="H195" i="8"/>
  <c r="Q195" i="8"/>
  <c r="T195" i="8"/>
  <c r="A196" i="8"/>
  <c r="E196" i="8"/>
  <c r="H196" i="8"/>
  <c r="Q196" i="8"/>
  <c r="T196" i="8"/>
  <c r="A197" i="8"/>
  <c r="E197" i="8"/>
  <c r="H197" i="8"/>
  <c r="Q197" i="8"/>
  <c r="T197" i="8"/>
  <c r="A198" i="8"/>
  <c r="E198" i="8"/>
  <c r="H198" i="8"/>
  <c r="Q198" i="8"/>
  <c r="T198" i="8"/>
  <c r="A199" i="8"/>
  <c r="E199" i="8"/>
  <c r="H199" i="8"/>
  <c r="Q199" i="8"/>
  <c r="T199" i="8"/>
  <c r="A200" i="8"/>
  <c r="E200" i="8"/>
  <c r="Q200" i="8"/>
  <c r="P200" i="8" s="1"/>
  <c r="T200" i="8"/>
  <c r="A201" i="8"/>
  <c r="E201" i="8"/>
  <c r="H201" i="8"/>
  <c r="Q201" i="8"/>
  <c r="T201" i="8"/>
  <c r="A202" i="8"/>
  <c r="E202" i="8"/>
  <c r="H202" i="8"/>
  <c r="Q202" i="8"/>
  <c r="T202" i="8"/>
  <c r="A203" i="8"/>
  <c r="E203" i="8"/>
  <c r="H203" i="8"/>
  <c r="Q203" i="8"/>
  <c r="T203" i="8"/>
  <c r="A204" i="8"/>
  <c r="E204" i="8"/>
  <c r="H204" i="8"/>
  <c r="Q204" i="8"/>
  <c r="T204" i="8"/>
  <c r="A205" i="8"/>
  <c r="E205" i="8"/>
  <c r="H205" i="8"/>
  <c r="Q205" i="8"/>
  <c r="T205" i="8"/>
  <c r="A206" i="8"/>
  <c r="E206" i="8"/>
  <c r="H206" i="8"/>
  <c r="Q206" i="8"/>
  <c r="T206" i="8"/>
  <c r="A207" i="8"/>
  <c r="E207" i="8"/>
  <c r="H207" i="8"/>
  <c r="Q207" i="8"/>
  <c r="T207" i="8"/>
  <c r="A208" i="8"/>
  <c r="E208" i="8"/>
  <c r="H208" i="8"/>
  <c r="Q208" i="8"/>
  <c r="P208" i="8" s="1"/>
  <c r="T208" i="8"/>
  <c r="A209" i="8"/>
  <c r="E209" i="8"/>
  <c r="E475" i="16" s="1"/>
  <c r="H209" i="8"/>
  <c r="H475" i="16" s="1"/>
  <c r="Q209" i="8"/>
  <c r="T209" i="8"/>
  <c r="A210" i="8"/>
  <c r="E210" i="8"/>
  <c r="H210" i="8"/>
  <c r="Q210" i="8"/>
  <c r="T210" i="8"/>
  <c r="A211" i="8"/>
  <c r="E211" i="8"/>
  <c r="H211" i="8"/>
  <c r="Q211" i="8"/>
  <c r="T211" i="8"/>
  <c r="A212" i="8"/>
  <c r="E212" i="8"/>
  <c r="E476" i="16" s="1"/>
  <c r="H212" i="8"/>
  <c r="H476" i="16" s="1"/>
  <c r="Q212" i="8"/>
  <c r="T212" i="8"/>
  <c r="A213" i="8"/>
  <c r="E213" i="8"/>
  <c r="E477" i="16" s="1"/>
  <c r="H213" i="8"/>
  <c r="H477" i="16" s="1"/>
  <c r="Q213" i="8"/>
  <c r="T213" i="8"/>
  <c r="A214" i="8"/>
  <c r="E214" i="8"/>
  <c r="E478" i="16" s="1"/>
  <c r="H214" i="8"/>
  <c r="H478" i="16" s="1"/>
  <c r="Q214" i="8"/>
  <c r="T214" i="8"/>
  <c r="A215" i="8"/>
  <c r="E215" i="8"/>
  <c r="H215" i="8"/>
  <c r="Q215" i="8"/>
  <c r="T215" i="8"/>
  <c r="A216" i="8"/>
  <c r="E216" i="8"/>
  <c r="H216" i="8"/>
  <c r="Q216" i="8"/>
  <c r="T216" i="8"/>
  <c r="A217" i="8"/>
  <c r="E217" i="8"/>
  <c r="H217" i="8"/>
  <c r="Q217" i="8"/>
  <c r="T217" i="8"/>
  <c r="A218" i="8"/>
  <c r="E218" i="8"/>
  <c r="H218" i="8"/>
  <c r="Q218" i="8"/>
  <c r="T218" i="8"/>
  <c r="A219" i="8"/>
  <c r="E219" i="8"/>
  <c r="H219" i="8"/>
  <c r="Q219" i="8"/>
  <c r="T219" i="8"/>
  <c r="A220" i="8"/>
  <c r="E220" i="8"/>
  <c r="H220" i="8"/>
  <c r="Q220" i="8"/>
  <c r="T220" i="8"/>
  <c r="A221" i="8"/>
  <c r="E221" i="8"/>
  <c r="H221" i="8"/>
  <c r="Q221" i="8"/>
  <c r="T221" i="8"/>
  <c r="A222" i="8"/>
  <c r="E222" i="8"/>
  <c r="H222" i="8"/>
  <c r="Q222" i="8"/>
  <c r="T222" i="8"/>
  <c r="A223" i="8"/>
  <c r="E223" i="8"/>
  <c r="H223" i="8"/>
  <c r="Q223" i="8"/>
  <c r="T223" i="8"/>
  <c r="A224" i="8"/>
  <c r="E224" i="8"/>
  <c r="H224" i="8"/>
  <c r="Q224" i="8"/>
  <c r="T224" i="8"/>
  <c r="A225" i="8"/>
  <c r="E225" i="8"/>
  <c r="H225" i="8"/>
  <c r="Q225" i="8"/>
  <c r="T225" i="8"/>
  <c r="A226" i="8"/>
  <c r="E226" i="8"/>
  <c r="H226" i="8"/>
  <c r="Q226" i="8"/>
  <c r="T226" i="8"/>
  <c r="A227" i="8"/>
  <c r="E227" i="8"/>
  <c r="H227" i="8"/>
  <c r="Q227" i="8"/>
  <c r="T227" i="8"/>
  <c r="A228" i="8"/>
  <c r="E228" i="8"/>
  <c r="E479" i="16" s="1"/>
  <c r="H228" i="8"/>
  <c r="H479" i="16" s="1"/>
  <c r="Q228" i="8"/>
  <c r="T228" i="8"/>
  <c r="A229" i="8"/>
  <c r="E229" i="8"/>
  <c r="H229" i="8"/>
  <c r="Q229" i="8"/>
  <c r="T229" i="8"/>
  <c r="A230" i="8"/>
  <c r="E230" i="8"/>
  <c r="H230" i="8"/>
  <c r="Q230" i="8"/>
  <c r="T230" i="8"/>
  <c r="A231" i="8"/>
  <c r="E231" i="8"/>
  <c r="H231" i="8"/>
  <c r="Q231" i="8"/>
  <c r="T231" i="8"/>
  <c r="A232" i="8"/>
  <c r="E232" i="8"/>
  <c r="H232" i="8"/>
  <c r="Q232" i="8"/>
  <c r="T232" i="8"/>
  <c r="A233" i="8"/>
  <c r="E233" i="8"/>
  <c r="H233" i="8"/>
  <c r="Q233" i="8"/>
  <c r="T233" i="8"/>
  <c r="A234" i="8"/>
  <c r="E234" i="8"/>
  <c r="H234" i="8"/>
  <c r="Q234" i="8"/>
  <c r="T234" i="8"/>
  <c r="A235" i="8"/>
  <c r="E235" i="8"/>
  <c r="H235" i="8"/>
  <c r="Q235" i="8"/>
  <c r="T235" i="8"/>
  <c r="A236" i="8"/>
  <c r="E236" i="8"/>
  <c r="H236" i="8"/>
  <c r="Q236" i="8"/>
  <c r="T236" i="8"/>
  <c r="A237" i="8"/>
  <c r="E237" i="8"/>
  <c r="H237" i="8"/>
  <c r="Q237" i="8"/>
  <c r="T237" i="8"/>
  <c r="A238" i="8"/>
  <c r="E238" i="8"/>
  <c r="H238" i="8"/>
  <c r="Q238" i="8"/>
  <c r="T238" i="8"/>
  <c r="A239" i="8"/>
  <c r="E239" i="8"/>
  <c r="H239" i="8"/>
  <c r="Q239" i="8"/>
  <c r="T239" i="8"/>
  <c r="A240" i="8"/>
  <c r="E240" i="8"/>
  <c r="H240" i="8"/>
  <c r="Q240" i="8"/>
  <c r="T240" i="8"/>
  <c r="A241" i="8"/>
  <c r="E241" i="8"/>
  <c r="H241" i="8"/>
  <c r="Q241" i="8"/>
  <c r="T241" i="8"/>
  <c r="A242" i="8"/>
  <c r="E242" i="8"/>
  <c r="H242" i="8"/>
  <c r="Q242" i="8"/>
  <c r="T242" i="8"/>
  <c r="A243" i="8"/>
  <c r="E243" i="8"/>
  <c r="H243" i="8"/>
  <c r="Q243" i="8"/>
  <c r="T243" i="8"/>
  <c r="A244" i="8"/>
  <c r="E244" i="8"/>
  <c r="H244" i="8"/>
  <c r="Q244" i="8"/>
  <c r="T244" i="8"/>
  <c r="A245" i="8"/>
  <c r="E245" i="8"/>
  <c r="H245" i="8"/>
  <c r="Q245" i="8"/>
  <c r="T245" i="8"/>
  <c r="A246" i="8"/>
  <c r="E246" i="8"/>
  <c r="H246" i="8"/>
  <c r="Q246" i="8"/>
  <c r="T246" i="8"/>
  <c r="A247" i="8"/>
  <c r="E247" i="8"/>
  <c r="H247" i="8"/>
  <c r="Q247" i="8"/>
  <c r="T247" i="8"/>
  <c r="A248" i="8"/>
  <c r="E248" i="8"/>
  <c r="E480" i="16" s="1"/>
  <c r="H248" i="8"/>
  <c r="H480" i="16" s="1"/>
  <c r="Q248" i="8"/>
  <c r="T248" i="8"/>
  <c r="A249" i="8"/>
  <c r="E249" i="8"/>
  <c r="H249" i="8"/>
  <c r="Q249" i="8"/>
  <c r="T249" i="8"/>
  <c r="A250" i="8"/>
  <c r="E250" i="8"/>
  <c r="H250" i="8"/>
  <c r="Q250" i="8"/>
  <c r="T250" i="8"/>
  <c r="A251" i="8"/>
  <c r="E251" i="8"/>
  <c r="H251" i="8"/>
  <c r="Q251" i="8"/>
  <c r="T251" i="8"/>
  <c r="A252" i="8"/>
  <c r="E252" i="8"/>
  <c r="E481" i="16" s="1"/>
  <c r="H252" i="8"/>
  <c r="H481" i="16" s="1"/>
  <c r="Q252" i="8"/>
  <c r="T252" i="8"/>
  <c r="A253" i="8"/>
  <c r="E253" i="8"/>
  <c r="H253" i="8"/>
  <c r="Q253" i="8"/>
  <c r="T253" i="8"/>
  <c r="A254" i="8"/>
  <c r="E254" i="8"/>
  <c r="H254" i="8"/>
  <c r="Q254" i="8"/>
  <c r="T254" i="8"/>
  <c r="A255" i="8"/>
  <c r="E255" i="8"/>
  <c r="H255" i="8"/>
  <c r="Q255" i="8"/>
  <c r="T255" i="8"/>
  <c r="A256" i="8"/>
  <c r="E256" i="8"/>
  <c r="H256" i="8"/>
  <c r="Q256" i="8"/>
  <c r="T256" i="8"/>
  <c r="A257" i="8"/>
  <c r="E257" i="8"/>
  <c r="H257" i="8"/>
  <c r="Q257" i="8"/>
  <c r="P257" i="8" s="1"/>
  <c r="T257" i="8"/>
  <c r="A258" i="8"/>
  <c r="E258" i="8"/>
  <c r="H258" i="8"/>
  <c r="Q258" i="8"/>
  <c r="T258" i="8"/>
  <c r="A259" i="8"/>
  <c r="E259" i="8"/>
  <c r="H259" i="8"/>
  <c r="Q259" i="8"/>
  <c r="T259" i="8"/>
  <c r="A260" i="8"/>
  <c r="E260" i="8"/>
  <c r="H260" i="8"/>
  <c r="Q260" i="8"/>
  <c r="T260" i="8"/>
  <c r="A261" i="8"/>
  <c r="E261" i="8"/>
  <c r="H261" i="8"/>
  <c r="Q261" i="8"/>
  <c r="T261" i="8"/>
  <c r="A262" i="8"/>
  <c r="E262" i="8"/>
  <c r="H262" i="8"/>
  <c r="Q262" i="8"/>
  <c r="T262" i="8"/>
  <c r="A263" i="8"/>
  <c r="E263" i="8"/>
  <c r="H263" i="8"/>
  <c r="Q263" i="8"/>
  <c r="T263" i="8"/>
  <c r="A264" i="8"/>
  <c r="E264" i="8"/>
  <c r="H264" i="8"/>
  <c r="Q264" i="8"/>
  <c r="T264" i="8"/>
  <c r="A265" i="8"/>
  <c r="E265" i="8"/>
  <c r="H265" i="8"/>
  <c r="Q265" i="8"/>
  <c r="T265" i="8"/>
  <c r="A266" i="8"/>
  <c r="E266" i="8"/>
  <c r="H266" i="8"/>
  <c r="Q266" i="8"/>
  <c r="T266" i="8"/>
  <c r="A267" i="8"/>
  <c r="E267" i="8"/>
  <c r="H267" i="8"/>
  <c r="Q267" i="8"/>
  <c r="T267" i="8"/>
  <c r="A268" i="8"/>
  <c r="E268" i="8"/>
  <c r="H268" i="8"/>
  <c r="Q268" i="8"/>
  <c r="T268" i="8"/>
  <c r="A269" i="8"/>
  <c r="E269" i="8"/>
  <c r="H269" i="8"/>
  <c r="Q269" i="8"/>
  <c r="T269" i="8"/>
  <c r="A270" i="8"/>
  <c r="E270" i="8"/>
  <c r="H270" i="8"/>
  <c r="Q270" i="8"/>
  <c r="T270" i="8"/>
  <c r="A271" i="8"/>
  <c r="E271" i="8"/>
  <c r="H271" i="8"/>
  <c r="Q271" i="8"/>
  <c r="T271" i="8"/>
  <c r="A272" i="8"/>
  <c r="E272" i="8"/>
  <c r="H272" i="8"/>
  <c r="Q272" i="8"/>
  <c r="T272" i="8"/>
  <c r="A273" i="8"/>
  <c r="E273" i="8"/>
  <c r="H273" i="8"/>
  <c r="Q273" i="8"/>
  <c r="P273" i="8" s="1"/>
  <c r="T273" i="8"/>
  <c r="A274" i="8"/>
  <c r="E274" i="8"/>
  <c r="H274" i="8"/>
  <c r="Q274" i="8"/>
  <c r="T274" i="8"/>
  <c r="A275" i="8"/>
  <c r="E275" i="8"/>
  <c r="H275" i="8"/>
  <c r="Q275" i="8"/>
  <c r="T275" i="8"/>
  <c r="A276" i="8"/>
  <c r="E276" i="8"/>
  <c r="H276" i="8"/>
  <c r="Q276" i="8"/>
  <c r="T276" i="8"/>
  <c r="A277" i="8"/>
  <c r="E277" i="8"/>
  <c r="H277" i="8"/>
  <c r="Q277" i="8"/>
  <c r="T277" i="8"/>
  <c r="R3" i="7"/>
  <c r="S3" i="7"/>
  <c r="T3" i="7" s="1"/>
  <c r="P3" i="7" s="1"/>
  <c r="C4" i="7"/>
  <c r="A5" i="7"/>
  <c r="G5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G158" i="7" s="1"/>
  <c r="G159" i="7" s="1"/>
  <c r="G160" i="7" s="1"/>
  <c r="G161" i="7" s="1"/>
  <c r="G162" i="7" s="1"/>
  <c r="G163" i="7" s="1"/>
  <c r="G164" i="7" s="1"/>
  <c r="G165" i="7" s="1"/>
  <c r="G166" i="7" s="1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 s="1"/>
  <c r="G183" i="7" s="1"/>
  <c r="G184" i="7" s="1"/>
  <c r="G185" i="7" s="1"/>
  <c r="G186" i="7" s="1"/>
  <c r="G187" i="7" s="1"/>
  <c r="G188" i="7" s="1"/>
  <c r="G189" i="7" s="1"/>
  <c r="G190" i="7" s="1"/>
  <c r="G191" i="7" s="1"/>
  <c r="G192" i="7" s="1"/>
  <c r="G193" i="7" s="1"/>
  <c r="G194" i="7" s="1"/>
  <c r="G195" i="7" s="1"/>
  <c r="G196" i="7" s="1"/>
  <c r="G197" i="7" s="1"/>
  <c r="G198" i="7" s="1"/>
  <c r="G199" i="7" s="1"/>
  <c r="G200" i="7" s="1"/>
  <c r="G201" i="7" s="1"/>
  <c r="G202" i="7" s="1"/>
  <c r="G203" i="7" s="1"/>
  <c r="G204" i="7" s="1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6" i="7" s="1"/>
  <c r="G227" i="7" s="1"/>
  <c r="G228" i="7" s="1"/>
  <c r="G229" i="7" s="1"/>
  <c r="G230" i="7" s="1"/>
  <c r="G231" i="7" s="1"/>
  <c r="G232" i="7" s="1"/>
  <c r="G233" i="7" s="1"/>
  <c r="G234" i="7" s="1"/>
  <c r="G235" i="7" s="1"/>
  <c r="G236" i="7" s="1"/>
  <c r="G237" i="7" s="1"/>
  <c r="G238" i="7" s="1"/>
  <c r="G239" i="7" s="1"/>
  <c r="G240" i="7" s="1"/>
  <c r="G241" i="7" s="1"/>
  <c r="G242" i="7" s="1"/>
  <c r="G243" i="7" s="1"/>
  <c r="G244" i="7" s="1"/>
  <c r="G245" i="7" s="1"/>
  <c r="G246" i="7" s="1"/>
  <c r="G247" i="7" s="1"/>
  <c r="G248" i="7" s="1"/>
  <c r="G249" i="7" s="1"/>
  <c r="G250" i="7" s="1"/>
  <c r="G251" i="7" s="1"/>
  <c r="G252" i="7" s="1"/>
  <c r="G253" i="7" s="1"/>
  <c r="G254" i="7" s="1"/>
  <c r="G255" i="7" s="1"/>
  <c r="G256" i="7" s="1"/>
  <c r="G257" i="7" s="1"/>
  <c r="G258" i="7" s="1"/>
  <c r="Q5" i="7"/>
  <c r="T5" i="7"/>
  <c r="A6" i="7"/>
  <c r="C6" i="7"/>
  <c r="H6" i="7"/>
  <c r="Q6" i="7"/>
  <c r="T6" i="7"/>
  <c r="A7" i="7"/>
  <c r="E7" i="7"/>
  <c r="E8" i="7" s="1"/>
  <c r="E9" i="7" s="1"/>
  <c r="E10" i="7" s="1"/>
  <c r="E11" i="7" s="1"/>
  <c r="E12" i="7" s="1"/>
  <c r="E13" i="7" s="1"/>
  <c r="Q7" i="7"/>
  <c r="T7" i="7"/>
  <c r="A8" i="7"/>
  <c r="Q8" i="7"/>
  <c r="T8" i="7"/>
  <c r="A9" i="7"/>
  <c r="Q9" i="7"/>
  <c r="T9" i="7"/>
  <c r="A10" i="7"/>
  <c r="Q10" i="7"/>
  <c r="T10" i="7"/>
  <c r="A11" i="7"/>
  <c r="Q11" i="7"/>
  <c r="T11" i="7"/>
  <c r="A12" i="7"/>
  <c r="Q12" i="7"/>
  <c r="T12" i="7"/>
  <c r="A13" i="7"/>
  <c r="Q13" i="7"/>
  <c r="T13" i="7"/>
  <c r="A14" i="7"/>
  <c r="H14" i="7"/>
  <c r="H417" i="16" s="1"/>
  <c r="Q14" i="7"/>
  <c r="T14" i="7"/>
  <c r="A15" i="7"/>
  <c r="E15" i="7"/>
  <c r="E418" i="16" s="1"/>
  <c r="H15" i="7"/>
  <c r="H418" i="16" s="1"/>
  <c r="Q15" i="7"/>
  <c r="P15" i="7" s="1"/>
  <c r="T15" i="7"/>
  <c r="A16" i="7"/>
  <c r="E16" i="7"/>
  <c r="H16" i="7"/>
  <c r="Q16" i="7"/>
  <c r="T16" i="7"/>
  <c r="A17" i="7"/>
  <c r="E17" i="7"/>
  <c r="H17" i="7"/>
  <c r="Q17" i="7"/>
  <c r="T17" i="7"/>
  <c r="A18" i="7"/>
  <c r="E18" i="7"/>
  <c r="H18" i="7"/>
  <c r="Q18" i="7"/>
  <c r="P18" i="7" s="1"/>
  <c r="T18" i="7"/>
  <c r="A19" i="7"/>
  <c r="E19" i="7"/>
  <c r="H19" i="7"/>
  <c r="Q19" i="7"/>
  <c r="T19" i="7"/>
  <c r="A20" i="7"/>
  <c r="E20" i="7"/>
  <c r="E419" i="16" s="1"/>
  <c r="H20" i="7"/>
  <c r="H419" i="16" s="1"/>
  <c r="Q20" i="7"/>
  <c r="T20" i="7"/>
  <c r="A21" i="7"/>
  <c r="E21" i="7"/>
  <c r="E420" i="16" s="1"/>
  <c r="H21" i="7"/>
  <c r="H420" i="16" s="1"/>
  <c r="Q21" i="7"/>
  <c r="T21" i="7"/>
  <c r="A22" i="7"/>
  <c r="E22" i="7"/>
  <c r="H22" i="7"/>
  <c r="Q22" i="7"/>
  <c r="T22" i="7"/>
  <c r="A23" i="7"/>
  <c r="E23" i="7"/>
  <c r="H23" i="7"/>
  <c r="Q23" i="7"/>
  <c r="T23" i="7"/>
  <c r="A24" i="7"/>
  <c r="E24" i="7"/>
  <c r="H24" i="7"/>
  <c r="Q24" i="7"/>
  <c r="T24" i="7"/>
  <c r="A25" i="7"/>
  <c r="E25" i="7"/>
  <c r="H25" i="7"/>
  <c r="Q25" i="7"/>
  <c r="T25" i="7"/>
  <c r="A26" i="7"/>
  <c r="E26" i="7"/>
  <c r="H26" i="7"/>
  <c r="Q26" i="7"/>
  <c r="T26" i="7"/>
  <c r="A27" i="7"/>
  <c r="E27" i="7"/>
  <c r="H27" i="7"/>
  <c r="Q27" i="7"/>
  <c r="T27" i="7"/>
  <c r="A28" i="7"/>
  <c r="E28" i="7"/>
  <c r="H28" i="7"/>
  <c r="Q28" i="7"/>
  <c r="T28" i="7"/>
  <c r="A29" i="7"/>
  <c r="E29" i="7"/>
  <c r="H29" i="7"/>
  <c r="Q29" i="7"/>
  <c r="T29" i="7"/>
  <c r="A30" i="7"/>
  <c r="E30" i="7"/>
  <c r="H30" i="7"/>
  <c r="Q30" i="7"/>
  <c r="T30" i="7"/>
  <c r="A31" i="7"/>
  <c r="E31" i="7"/>
  <c r="H31" i="7"/>
  <c r="Q31" i="7"/>
  <c r="T31" i="7"/>
  <c r="A32" i="7"/>
  <c r="E32" i="7"/>
  <c r="H32" i="7"/>
  <c r="Q32" i="7"/>
  <c r="T32" i="7"/>
  <c r="A33" i="7"/>
  <c r="E33" i="7"/>
  <c r="H33" i="7"/>
  <c r="Q33" i="7"/>
  <c r="T33" i="7"/>
  <c r="A34" i="7"/>
  <c r="E34" i="7"/>
  <c r="H34" i="7"/>
  <c r="Q34" i="7"/>
  <c r="T34" i="7"/>
  <c r="A35" i="7"/>
  <c r="E35" i="7"/>
  <c r="H35" i="7"/>
  <c r="Q35" i="7"/>
  <c r="T35" i="7"/>
  <c r="P35" i="7" s="1"/>
  <c r="A36" i="7"/>
  <c r="E36" i="7"/>
  <c r="H36" i="7"/>
  <c r="Q36" i="7"/>
  <c r="T36" i="7"/>
  <c r="A37" i="7"/>
  <c r="E37" i="7"/>
  <c r="E421" i="16" s="1"/>
  <c r="H37" i="7"/>
  <c r="H421" i="16" s="1"/>
  <c r="Q37" i="7"/>
  <c r="T37" i="7"/>
  <c r="A38" i="7"/>
  <c r="E38" i="7"/>
  <c r="H38" i="7"/>
  <c r="Q38" i="7"/>
  <c r="T38" i="7"/>
  <c r="A39" i="7"/>
  <c r="E39" i="7"/>
  <c r="H39" i="7"/>
  <c r="Q39" i="7"/>
  <c r="T39" i="7"/>
  <c r="A40" i="7"/>
  <c r="E40" i="7"/>
  <c r="H40" i="7"/>
  <c r="Q40" i="7"/>
  <c r="T40" i="7"/>
  <c r="A41" i="7"/>
  <c r="E41" i="7"/>
  <c r="H41" i="7"/>
  <c r="Q41" i="7"/>
  <c r="T41" i="7"/>
  <c r="A42" i="7"/>
  <c r="E42" i="7"/>
  <c r="H42" i="7"/>
  <c r="Q42" i="7"/>
  <c r="T42" i="7"/>
  <c r="A43" i="7"/>
  <c r="E43" i="7"/>
  <c r="H43" i="7"/>
  <c r="Q43" i="7"/>
  <c r="T43" i="7"/>
  <c r="A44" i="7"/>
  <c r="E44" i="7"/>
  <c r="H44" i="7"/>
  <c r="Q44" i="7"/>
  <c r="T44" i="7"/>
  <c r="A45" i="7"/>
  <c r="E45" i="7"/>
  <c r="H45" i="7"/>
  <c r="Q45" i="7"/>
  <c r="T45" i="7"/>
  <c r="A46" i="7"/>
  <c r="E46" i="7"/>
  <c r="H46" i="7"/>
  <c r="Q46" i="7"/>
  <c r="T46" i="7"/>
  <c r="A47" i="7"/>
  <c r="E47" i="7"/>
  <c r="H47" i="7"/>
  <c r="Q47" i="7"/>
  <c r="P47" i="7" s="1"/>
  <c r="T47" i="7"/>
  <c r="A48" i="7"/>
  <c r="E48" i="7"/>
  <c r="H48" i="7"/>
  <c r="Q48" i="7"/>
  <c r="T48" i="7"/>
  <c r="A49" i="7"/>
  <c r="E49" i="7"/>
  <c r="H49" i="7"/>
  <c r="Q49" i="7"/>
  <c r="T49" i="7"/>
  <c r="A50" i="7"/>
  <c r="E50" i="7"/>
  <c r="E422" i="16" s="1"/>
  <c r="H50" i="7"/>
  <c r="H422" i="16" s="1"/>
  <c r="Q50" i="7"/>
  <c r="P50" i="7" s="1"/>
  <c r="T50" i="7"/>
  <c r="A51" i="7"/>
  <c r="E51" i="7"/>
  <c r="E423" i="16" s="1"/>
  <c r="H51" i="7"/>
  <c r="H423" i="16" s="1"/>
  <c r="Q51" i="7"/>
  <c r="T51" i="7"/>
  <c r="A52" i="7"/>
  <c r="E52" i="7"/>
  <c r="H52" i="7"/>
  <c r="Q52" i="7"/>
  <c r="T52" i="7"/>
  <c r="A53" i="7"/>
  <c r="E53" i="7"/>
  <c r="H53" i="7"/>
  <c r="Q53" i="7"/>
  <c r="T53" i="7"/>
  <c r="A54" i="7"/>
  <c r="E54" i="7"/>
  <c r="H54" i="7"/>
  <c r="Q54" i="7"/>
  <c r="T54" i="7"/>
  <c r="A55" i="7"/>
  <c r="E55" i="7"/>
  <c r="H55" i="7"/>
  <c r="Q55" i="7"/>
  <c r="T55" i="7"/>
  <c r="A56" i="7"/>
  <c r="E56" i="7"/>
  <c r="H56" i="7"/>
  <c r="Q56" i="7"/>
  <c r="T56" i="7"/>
  <c r="A57" i="7"/>
  <c r="E57" i="7"/>
  <c r="H57" i="7"/>
  <c r="Q57" i="7"/>
  <c r="T57" i="7"/>
  <c r="A58" i="7"/>
  <c r="E58" i="7"/>
  <c r="H58" i="7"/>
  <c r="Q58" i="7"/>
  <c r="T58" i="7"/>
  <c r="A59" i="7"/>
  <c r="E59" i="7"/>
  <c r="H59" i="7"/>
  <c r="Q59" i="7"/>
  <c r="T59" i="7"/>
  <c r="A60" i="7"/>
  <c r="E60" i="7"/>
  <c r="H60" i="7"/>
  <c r="Q60" i="7"/>
  <c r="T60" i="7"/>
  <c r="A61" i="7"/>
  <c r="E61" i="7"/>
  <c r="H61" i="7"/>
  <c r="Q61" i="7"/>
  <c r="T61" i="7"/>
  <c r="A62" i="7"/>
  <c r="E62" i="7"/>
  <c r="H62" i="7"/>
  <c r="Q62" i="7"/>
  <c r="T62" i="7"/>
  <c r="A63" i="7"/>
  <c r="E63" i="7"/>
  <c r="H63" i="7"/>
  <c r="Q63" i="7"/>
  <c r="T63" i="7"/>
  <c r="A64" i="7"/>
  <c r="E64" i="7"/>
  <c r="H64" i="7"/>
  <c r="Q64" i="7"/>
  <c r="T64" i="7"/>
  <c r="A65" i="7"/>
  <c r="E65" i="7"/>
  <c r="H65" i="7"/>
  <c r="Q65" i="7"/>
  <c r="T65" i="7"/>
  <c r="A66" i="7"/>
  <c r="E66" i="7"/>
  <c r="H66" i="7"/>
  <c r="Q66" i="7"/>
  <c r="T66" i="7"/>
  <c r="A67" i="7"/>
  <c r="E67" i="7"/>
  <c r="H67" i="7"/>
  <c r="Q67" i="7"/>
  <c r="T67" i="7"/>
  <c r="A68" i="7"/>
  <c r="E68" i="7"/>
  <c r="H68" i="7"/>
  <c r="Q68" i="7"/>
  <c r="T68" i="7"/>
  <c r="A69" i="7"/>
  <c r="E69" i="7"/>
  <c r="H69" i="7"/>
  <c r="Q69" i="7"/>
  <c r="T69" i="7"/>
  <c r="A70" i="7"/>
  <c r="E70" i="7"/>
  <c r="H70" i="7"/>
  <c r="Q70" i="7"/>
  <c r="T70" i="7"/>
  <c r="A71" i="7"/>
  <c r="E71" i="7"/>
  <c r="H71" i="7"/>
  <c r="Q71" i="7"/>
  <c r="T71" i="7"/>
  <c r="A72" i="7"/>
  <c r="E72" i="7"/>
  <c r="H72" i="7"/>
  <c r="Q72" i="7"/>
  <c r="T72" i="7"/>
  <c r="A73" i="7"/>
  <c r="E73" i="7"/>
  <c r="H73" i="7"/>
  <c r="Q73" i="7"/>
  <c r="T73" i="7"/>
  <c r="A74" i="7"/>
  <c r="E74" i="7"/>
  <c r="H74" i="7"/>
  <c r="Q74" i="7"/>
  <c r="T74" i="7"/>
  <c r="A75" i="7"/>
  <c r="E75" i="7"/>
  <c r="H75" i="7"/>
  <c r="Q75" i="7"/>
  <c r="T75" i="7"/>
  <c r="P75" i="7" s="1"/>
  <c r="A76" i="7"/>
  <c r="E76" i="7"/>
  <c r="H76" i="7"/>
  <c r="Q76" i="7"/>
  <c r="T76" i="7"/>
  <c r="A77" i="7"/>
  <c r="E77" i="7"/>
  <c r="H77" i="7"/>
  <c r="Q77" i="7"/>
  <c r="T77" i="7"/>
  <c r="A78" i="7"/>
  <c r="E78" i="7"/>
  <c r="H78" i="7"/>
  <c r="Q78" i="7"/>
  <c r="P78" i="7" s="1"/>
  <c r="T78" i="7"/>
  <c r="A79" i="7"/>
  <c r="E79" i="7"/>
  <c r="H79" i="7"/>
  <c r="Q79" i="7"/>
  <c r="T79" i="7"/>
  <c r="A80" i="7"/>
  <c r="E80" i="7"/>
  <c r="H80" i="7"/>
  <c r="Q80" i="7"/>
  <c r="T80" i="7"/>
  <c r="A81" i="7"/>
  <c r="E81" i="7"/>
  <c r="H81" i="7"/>
  <c r="Q81" i="7"/>
  <c r="T81" i="7"/>
  <c r="A82" i="7"/>
  <c r="E82" i="7"/>
  <c r="H82" i="7"/>
  <c r="Q82" i="7"/>
  <c r="P82" i="7" s="1"/>
  <c r="T82" i="7"/>
  <c r="A83" i="7"/>
  <c r="H83" i="7"/>
  <c r="H424" i="16" s="1"/>
  <c r="Q83" i="7"/>
  <c r="T83" i="7"/>
  <c r="A84" i="7"/>
  <c r="E84" i="7"/>
  <c r="H84" i="7"/>
  <c r="Q84" i="7"/>
  <c r="T84" i="7"/>
  <c r="A85" i="7"/>
  <c r="E85" i="7"/>
  <c r="H85" i="7"/>
  <c r="Q85" i="7"/>
  <c r="T85" i="7"/>
  <c r="A86" i="7"/>
  <c r="E86" i="7"/>
  <c r="H86" i="7"/>
  <c r="Q86" i="7"/>
  <c r="T86" i="7"/>
  <c r="A87" i="7"/>
  <c r="E87" i="7"/>
  <c r="H87" i="7"/>
  <c r="Q87" i="7"/>
  <c r="T87" i="7"/>
  <c r="A88" i="7"/>
  <c r="E88" i="7"/>
  <c r="H88" i="7"/>
  <c r="Q88" i="7"/>
  <c r="T88" i="7"/>
  <c r="A89" i="7"/>
  <c r="E89" i="7"/>
  <c r="H89" i="7"/>
  <c r="Q89" i="7"/>
  <c r="T89" i="7"/>
  <c r="A90" i="7"/>
  <c r="E90" i="7"/>
  <c r="H90" i="7"/>
  <c r="Q90" i="7"/>
  <c r="T90" i="7"/>
  <c r="A91" i="7"/>
  <c r="E91" i="7"/>
  <c r="H91" i="7"/>
  <c r="Q91" i="7"/>
  <c r="T91" i="7"/>
  <c r="A92" i="7"/>
  <c r="E92" i="7"/>
  <c r="H92" i="7"/>
  <c r="Q92" i="7"/>
  <c r="T92" i="7"/>
  <c r="A93" i="7"/>
  <c r="E93" i="7"/>
  <c r="H93" i="7"/>
  <c r="Q93" i="7"/>
  <c r="T93" i="7"/>
  <c r="A94" i="7"/>
  <c r="E94" i="7"/>
  <c r="H94" i="7"/>
  <c r="Q94" i="7"/>
  <c r="T94" i="7"/>
  <c r="A95" i="7"/>
  <c r="E95" i="7"/>
  <c r="H95" i="7"/>
  <c r="Q95" i="7"/>
  <c r="T95" i="7"/>
  <c r="A96" i="7"/>
  <c r="E96" i="7"/>
  <c r="H96" i="7"/>
  <c r="Q96" i="7"/>
  <c r="T96" i="7"/>
  <c r="A97" i="7"/>
  <c r="E97" i="7"/>
  <c r="H97" i="7"/>
  <c r="Q97" i="7"/>
  <c r="T97" i="7"/>
  <c r="A98" i="7"/>
  <c r="E98" i="7"/>
  <c r="H98" i="7"/>
  <c r="Q98" i="7"/>
  <c r="T98" i="7"/>
  <c r="A99" i="7"/>
  <c r="E99" i="7"/>
  <c r="H99" i="7"/>
  <c r="Q99" i="7"/>
  <c r="T99" i="7"/>
  <c r="A100" i="7"/>
  <c r="E100" i="7"/>
  <c r="H100" i="7"/>
  <c r="Q100" i="7"/>
  <c r="T100" i="7"/>
  <c r="A101" i="7"/>
  <c r="E101" i="7"/>
  <c r="H101" i="7"/>
  <c r="Q101" i="7"/>
  <c r="T101" i="7"/>
  <c r="A102" i="7"/>
  <c r="E102" i="7"/>
  <c r="H102" i="7"/>
  <c r="Q102" i="7"/>
  <c r="T102" i="7"/>
  <c r="A103" i="7"/>
  <c r="E103" i="7"/>
  <c r="H103" i="7"/>
  <c r="Q103" i="7"/>
  <c r="T103" i="7"/>
  <c r="A104" i="7"/>
  <c r="E104" i="7"/>
  <c r="H104" i="7"/>
  <c r="Q104" i="7"/>
  <c r="T104" i="7"/>
  <c r="A105" i="7"/>
  <c r="E105" i="7"/>
  <c r="H105" i="7"/>
  <c r="Q105" i="7"/>
  <c r="T105" i="7"/>
  <c r="A106" i="7"/>
  <c r="E106" i="7"/>
  <c r="E425" i="16" s="1"/>
  <c r="H106" i="7"/>
  <c r="H425" i="16" s="1"/>
  <c r="Q106" i="7"/>
  <c r="T106" i="7"/>
  <c r="A107" i="7"/>
  <c r="E107" i="7"/>
  <c r="H107" i="7"/>
  <c r="Q107" i="7"/>
  <c r="T107" i="7"/>
  <c r="A108" i="7"/>
  <c r="E108" i="7"/>
  <c r="H108" i="7"/>
  <c r="Q108" i="7"/>
  <c r="T108" i="7"/>
  <c r="A109" i="7"/>
  <c r="E109" i="7"/>
  <c r="H109" i="7"/>
  <c r="Q109" i="7"/>
  <c r="T109" i="7"/>
  <c r="A110" i="7"/>
  <c r="E110" i="7"/>
  <c r="H110" i="7"/>
  <c r="Q110" i="7"/>
  <c r="T110" i="7"/>
  <c r="P110" i="7" s="1"/>
  <c r="A111" i="7"/>
  <c r="E111" i="7"/>
  <c r="H111" i="7"/>
  <c r="Q111" i="7"/>
  <c r="T111" i="7"/>
  <c r="A112" i="7"/>
  <c r="E112" i="7"/>
  <c r="H112" i="7"/>
  <c r="Q112" i="7"/>
  <c r="T112" i="7"/>
  <c r="A113" i="7"/>
  <c r="H113" i="7"/>
  <c r="H426" i="16" s="1"/>
  <c r="Q113" i="7"/>
  <c r="T113" i="7"/>
  <c r="A114" i="7"/>
  <c r="E114" i="7"/>
  <c r="H114" i="7"/>
  <c r="Q114" i="7"/>
  <c r="T114" i="7"/>
  <c r="A115" i="7"/>
  <c r="E115" i="7"/>
  <c r="H115" i="7"/>
  <c r="Q115" i="7"/>
  <c r="T115" i="7"/>
  <c r="A116" i="7"/>
  <c r="E116" i="7"/>
  <c r="H116" i="7"/>
  <c r="Q116" i="7"/>
  <c r="T116" i="7"/>
  <c r="A117" i="7"/>
  <c r="E117" i="7"/>
  <c r="H117" i="7"/>
  <c r="Q117" i="7"/>
  <c r="T117" i="7"/>
  <c r="A118" i="7"/>
  <c r="E118" i="7"/>
  <c r="H118" i="7"/>
  <c r="Q118" i="7"/>
  <c r="T118" i="7"/>
  <c r="A119" i="7"/>
  <c r="E119" i="7"/>
  <c r="H119" i="7"/>
  <c r="Q119" i="7"/>
  <c r="T119" i="7"/>
  <c r="A120" i="7"/>
  <c r="E120" i="7"/>
  <c r="H120" i="7"/>
  <c r="Q120" i="7"/>
  <c r="T120" i="7"/>
  <c r="A121" i="7"/>
  <c r="E121" i="7"/>
  <c r="H121" i="7"/>
  <c r="Q121" i="7"/>
  <c r="T121" i="7"/>
  <c r="P121" i="7" s="1"/>
  <c r="A122" i="7"/>
  <c r="E122" i="7"/>
  <c r="H122" i="7"/>
  <c r="Q122" i="7"/>
  <c r="T122" i="7"/>
  <c r="A123" i="7"/>
  <c r="E123" i="7"/>
  <c r="H123" i="7"/>
  <c r="Q123" i="7"/>
  <c r="T123" i="7"/>
  <c r="A124" i="7"/>
  <c r="E124" i="7"/>
  <c r="H124" i="7"/>
  <c r="Q124" i="7"/>
  <c r="P124" i="7" s="1"/>
  <c r="T124" i="7"/>
  <c r="A125" i="7"/>
  <c r="E125" i="7"/>
  <c r="H125" i="7"/>
  <c r="Q125" i="7"/>
  <c r="T125" i="7"/>
  <c r="P125" i="7" s="1"/>
  <c r="A126" i="7"/>
  <c r="E126" i="7"/>
  <c r="H126" i="7"/>
  <c r="Q126" i="7"/>
  <c r="T126" i="7"/>
  <c r="A127" i="7"/>
  <c r="E127" i="7"/>
  <c r="H127" i="7"/>
  <c r="Q127" i="7"/>
  <c r="T127" i="7"/>
  <c r="A128" i="7"/>
  <c r="E128" i="7"/>
  <c r="H128" i="7"/>
  <c r="Q128" i="7"/>
  <c r="T128" i="7"/>
  <c r="A129" i="7"/>
  <c r="E129" i="7"/>
  <c r="H129" i="7"/>
  <c r="Q129" i="7"/>
  <c r="T129" i="7"/>
  <c r="A130" i="7"/>
  <c r="E130" i="7"/>
  <c r="H130" i="7"/>
  <c r="Q130" i="7"/>
  <c r="T130" i="7"/>
  <c r="A131" i="7"/>
  <c r="E131" i="7"/>
  <c r="H131" i="7"/>
  <c r="Q131" i="7"/>
  <c r="T131" i="7"/>
  <c r="A132" i="7"/>
  <c r="E132" i="7"/>
  <c r="H132" i="7"/>
  <c r="Q132" i="7"/>
  <c r="T132" i="7"/>
  <c r="A133" i="7"/>
  <c r="H133" i="7"/>
  <c r="H427" i="16" s="1"/>
  <c r="Q133" i="7"/>
  <c r="T133" i="7"/>
  <c r="A134" i="7"/>
  <c r="E134" i="7"/>
  <c r="H134" i="7"/>
  <c r="Q134" i="7"/>
  <c r="T134" i="7"/>
  <c r="A135" i="7"/>
  <c r="E135" i="7"/>
  <c r="H135" i="7"/>
  <c r="Q135" i="7"/>
  <c r="T135" i="7"/>
  <c r="A136" i="7"/>
  <c r="E136" i="7"/>
  <c r="H136" i="7"/>
  <c r="Q136" i="7"/>
  <c r="T136" i="7"/>
  <c r="A137" i="7"/>
  <c r="E137" i="7"/>
  <c r="H137" i="7"/>
  <c r="Q137" i="7"/>
  <c r="T137" i="7"/>
  <c r="A138" i="7"/>
  <c r="E138" i="7"/>
  <c r="H138" i="7"/>
  <c r="Q138" i="7"/>
  <c r="T138" i="7"/>
  <c r="A139" i="7"/>
  <c r="E139" i="7"/>
  <c r="H139" i="7"/>
  <c r="Q139" i="7"/>
  <c r="T139" i="7"/>
  <c r="A140" i="7"/>
  <c r="E140" i="7"/>
  <c r="H140" i="7"/>
  <c r="Q140" i="7"/>
  <c r="T140" i="7"/>
  <c r="A141" i="7"/>
  <c r="E141" i="7"/>
  <c r="H141" i="7"/>
  <c r="Q141" i="7"/>
  <c r="T141" i="7"/>
  <c r="A142" i="7"/>
  <c r="E142" i="7"/>
  <c r="H142" i="7"/>
  <c r="Q142" i="7"/>
  <c r="T142" i="7"/>
  <c r="A143" i="7"/>
  <c r="E143" i="7"/>
  <c r="H143" i="7"/>
  <c r="Q143" i="7"/>
  <c r="T143" i="7"/>
  <c r="A144" i="7"/>
  <c r="E144" i="7"/>
  <c r="H144" i="7"/>
  <c r="Q144" i="7"/>
  <c r="T144" i="7"/>
  <c r="A145" i="7"/>
  <c r="E145" i="7"/>
  <c r="H145" i="7"/>
  <c r="Q145" i="7"/>
  <c r="T145" i="7"/>
  <c r="A146" i="7"/>
  <c r="E146" i="7"/>
  <c r="E428" i="16" s="1"/>
  <c r="H146" i="7"/>
  <c r="H428" i="16" s="1"/>
  <c r="Q146" i="7"/>
  <c r="T146" i="7"/>
  <c r="A147" i="7"/>
  <c r="E147" i="7"/>
  <c r="H147" i="7"/>
  <c r="Q147" i="7"/>
  <c r="T147" i="7"/>
  <c r="A148" i="7"/>
  <c r="E148" i="7"/>
  <c r="E429" i="16" s="1"/>
  <c r="H148" i="7"/>
  <c r="H429" i="16" s="1"/>
  <c r="Q148" i="7"/>
  <c r="T148" i="7"/>
  <c r="A149" i="7"/>
  <c r="E149" i="7"/>
  <c r="H149" i="7"/>
  <c r="Q149" i="7"/>
  <c r="P149" i="7" s="1"/>
  <c r="T149" i="7"/>
  <c r="A150" i="7"/>
  <c r="E150" i="7"/>
  <c r="H150" i="7"/>
  <c r="Q150" i="7"/>
  <c r="T150" i="7"/>
  <c r="A151" i="7"/>
  <c r="E151" i="7"/>
  <c r="H151" i="7"/>
  <c r="Q151" i="7"/>
  <c r="T151" i="7"/>
  <c r="A152" i="7"/>
  <c r="E152" i="7"/>
  <c r="H152" i="7"/>
  <c r="Q152" i="7"/>
  <c r="T152" i="7"/>
  <c r="A153" i="7"/>
  <c r="E153" i="7"/>
  <c r="H153" i="7"/>
  <c r="Q153" i="7"/>
  <c r="T153" i="7"/>
  <c r="A154" i="7"/>
  <c r="E154" i="7"/>
  <c r="H154" i="7"/>
  <c r="Q154" i="7"/>
  <c r="T154" i="7"/>
  <c r="A155" i="7"/>
  <c r="E155" i="7"/>
  <c r="H155" i="7"/>
  <c r="Q155" i="7"/>
  <c r="T155" i="7"/>
  <c r="A156" i="7"/>
  <c r="E156" i="7"/>
  <c r="H156" i="7"/>
  <c r="Q156" i="7"/>
  <c r="T156" i="7"/>
  <c r="A157" i="7"/>
  <c r="E157" i="7"/>
  <c r="H157" i="7"/>
  <c r="Q157" i="7"/>
  <c r="T157" i="7"/>
  <c r="A158" i="7"/>
  <c r="E158" i="7"/>
  <c r="H158" i="7"/>
  <c r="Q158" i="7"/>
  <c r="T158" i="7"/>
  <c r="A159" i="7"/>
  <c r="E159" i="7"/>
  <c r="H159" i="7"/>
  <c r="Q159" i="7"/>
  <c r="T159" i="7"/>
  <c r="A160" i="7"/>
  <c r="E160" i="7"/>
  <c r="H160" i="7"/>
  <c r="Q160" i="7"/>
  <c r="T160" i="7"/>
  <c r="A161" i="7"/>
  <c r="E161" i="7"/>
  <c r="H161" i="7"/>
  <c r="Q161" i="7"/>
  <c r="T161" i="7"/>
  <c r="A162" i="7"/>
  <c r="E162" i="7"/>
  <c r="H162" i="7"/>
  <c r="Q162" i="7"/>
  <c r="T162" i="7"/>
  <c r="A163" i="7"/>
  <c r="E163" i="7"/>
  <c r="H163" i="7"/>
  <c r="Q163" i="7"/>
  <c r="T163" i="7"/>
  <c r="A164" i="7"/>
  <c r="E164" i="7"/>
  <c r="H164" i="7"/>
  <c r="Q164" i="7"/>
  <c r="T164" i="7"/>
  <c r="A165" i="7"/>
  <c r="E165" i="7"/>
  <c r="H165" i="7"/>
  <c r="Q165" i="7"/>
  <c r="P165" i="7" s="1"/>
  <c r="T165" i="7"/>
  <c r="A166" i="7"/>
  <c r="E166" i="7"/>
  <c r="H166" i="7"/>
  <c r="Q166" i="7"/>
  <c r="T166" i="7"/>
  <c r="A167" i="7"/>
  <c r="E167" i="7"/>
  <c r="H167" i="7"/>
  <c r="P167" i="7"/>
  <c r="Q167" i="7"/>
  <c r="T167" i="7"/>
  <c r="A168" i="7"/>
  <c r="E168" i="7"/>
  <c r="H168" i="7"/>
  <c r="Q168" i="7"/>
  <c r="T168" i="7"/>
  <c r="A169" i="7"/>
  <c r="E169" i="7"/>
  <c r="H169" i="7"/>
  <c r="Q169" i="7"/>
  <c r="T169" i="7"/>
  <c r="A170" i="7"/>
  <c r="E170" i="7"/>
  <c r="H170" i="7"/>
  <c r="Q170" i="7"/>
  <c r="P170" i="7" s="1"/>
  <c r="T170" i="7"/>
  <c r="A171" i="7"/>
  <c r="E171" i="7"/>
  <c r="H171" i="7"/>
  <c r="Q171" i="7"/>
  <c r="T171" i="7"/>
  <c r="A172" i="7"/>
  <c r="E172" i="7"/>
  <c r="H172" i="7"/>
  <c r="Q172" i="7"/>
  <c r="T172" i="7"/>
  <c r="A173" i="7"/>
  <c r="E173" i="7"/>
  <c r="E430" i="16" s="1"/>
  <c r="H173" i="7"/>
  <c r="H430" i="16" s="1"/>
  <c r="Q173" i="7"/>
  <c r="T173" i="7"/>
  <c r="A174" i="7"/>
  <c r="E174" i="7"/>
  <c r="H174" i="7"/>
  <c r="Q174" i="7"/>
  <c r="T174" i="7"/>
  <c r="A175" i="7"/>
  <c r="E175" i="7"/>
  <c r="H175" i="7"/>
  <c r="Q175" i="7"/>
  <c r="T175" i="7"/>
  <c r="A176" i="7"/>
  <c r="E176" i="7"/>
  <c r="H176" i="7"/>
  <c r="Q176" i="7"/>
  <c r="P176" i="7" s="1"/>
  <c r="T176" i="7"/>
  <c r="A177" i="7"/>
  <c r="E177" i="7"/>
  <c r="H177" i="7"/>
  <c r="Q177" i="7"/>
  <c r="T177" i="7"/>
  <c r="A178" i="7"/>
  <c r="E178" i="7"/>
  <c r="H178" i="7"/>
  <c r="Q178" i="7"/>
  <c r="P178" i="7" s="1"/>
  <c r="T178" i="7"/>
  <c r="A179" i="7"/>
  <c r="E179" i="7"/>
  <c r="H179" i="7"/>
  <c r="Q179" i="7"/>
  <c r="T179" i="7"/>
  <c r="A180" i="7"/>
  <c r="E180" i="7"/>
  <c r="H180" i="7"/>
  <c r="Q180" i="7"/>
  <c r="T180" i="7"/>
  <c r="A181" i="7"/>
  <c r="E181" i="7"/>
  <c r="E431" i="16" s="1"/>
  <c r="H181" i="7"/>
  <c r="H431" i="16" s="1"/>
  <c r="Q181" i="7"/>
  <c r="T181" i="7"/>
  <c r="A182" i="7"/>
  <c r="E182" i="7"/>
  <c r="H182" i="7"/>
  <c r="Q182" i="7"/>
  <c r="T182" i="7"/>
  <c r="A183" i="7"/>
  <c r="E183" i="7"/>
  <c r="H183" i="7"/>
  <c r="Q183" i="7"/>
  <c r="T183" i="7"/>
  <c r="A184" i="7"/>
  <c r="E184" i="7"/>
  <c r="H184" i="7"/>
  <c r="Q184" i="7"/>
  <c r="T184" i="7"/>
  <c r="A185" i="7"/>
  <c r="E185" i="7"/>
  <c r="H185" i="7"/>
  <c r="Q185" i="7"/>
  <c r="T185" i="7"/>
  <c r="A186" i="7"/>
  <c r="H186" i="7"/>
  <c r="H432" i="16" s="1"/>
  <c r="Q186" i="7"/>
  <c r="T186" i="7"/>
  <c r="A187" i="7"/>
  <c r="E187" i="7"/>
  <c r="H187" i="7"/>
  <c r="Q187" i="7"/>
  <c r="P187" i="7" s="1"/>
  <c r="T187" i="7"/>
  <c r="A188" i="7"/>
  <c r="E188" i="7"/>
  <c r="H188" i="7"/>
  <c r="Q188" i="7"/>
  <c r="T188" i="7"/>
  <c r="A189" i="7"/>
  <c r="E189" i="7"/>
  <c r="H189" i="7"/>
  <c r="Q189" i="7"/>
  <c r="T189" i="7"/>
  <c r="A190" i="7"/>
  <c r="E190" i="7"/>
  <c r="H190" i="7"/>
  <c r="Q190" i="7"/>
  <c r="T190" i="7"/>
  <c r="A191" i="7"/>
  <c r="E191" i="7"/>
  <c r="H191" i="7"/>
  <c r="Q191" i="7"/>
  <c r="T191" i="7"/>
  <c r="A192" i="7"/>
  <c r="E192" i="7"/>
  <c r="H192" i="7"/>
  <c r="Q192" i="7"/>
  <c r="T192" i="7"/>
  <c r="A193" i="7"/>
  <c r="E193" i="7"/>
  <c r="H193" i="7"/>
  <c r="Q193" i="7"/>
  <c r="T193" i="7"/>
  <c r="A194" i="7"/>
  <c r="E194" i="7"/>
  <c r="H194" i="7"/>
  <c r="Q194" i="7"/>
  <c r="T194" i="7"/>
  <c r="A195" i="7"/>
  <c r="E195" i="7"/>
  <c r="H195" i="7"/>
  <c r="Q195" i="7"/>
  <c r="T195" i="7"/>
  <c r="A196" i="7"/>
  <c r="E196" i="7"/>
  <c r="H196" i="7"/>
  <c r="Q196" i="7"/>
  <c r="T196" i="7"/>
  <c r="A197" i="7"/>
  <c r="E197" i="7"/>
  <c r="H197" i="7"/>
  <c r="Q197" i="7"/>
  <c r="T197" i="7"/>
  <c r="A198" i="7"/>
  <c r="E198" i="7"/>
  <c r="H198" i="7"/>
  <c r="Q198" i="7"/>
  <c r="T198" i="7"/>
  <c r="A199" i="7"/>
  <c r="E199" i="7"/>
  <c r="H199" i="7"/>
  <c r="Q199" i="7"/>
  <c r="T199" i="7"/>
  <c r="A200" i="7"/>
  <c r="E200" i="7"/>
  <c r="H200" i="7"/>
  <c r="Q200" i="7"/>
  <c r="T200" i="7"/>
  <c r="A201" i="7"/>
  <c r="E201" i="7"/>
  <c r="H201" i="7"/>
  <c r="Q201" i="7"/>
  <c r="T201" i="7"/>
  <c r="A202" i="7"/>
  <c r="E202" i="7"/>
  <c r="H202" i="7"/>
  <c r="Q202" i="7"/>
  <c r="T202" i="7"/>
  <c r="A203" i="7"/>
  <c r="E203" i="7"/>
  <c r="H203" i="7"/>
  <c r="Q203" i="7"/>
  <c r="T203" i="7"/>
  <c r="A204" i="7"/>
  <c r="E204" i="7"/>
  <c r="H204" i="7"/>
  <c r="Q204" i="7"/>
  <c r="T204" i="7"/>
  <c r="A205" i="7"/>
  <c r="E205" i="7"/>
  <c r="H205" i="7"/>
  <c r="Q205" i="7"/>
  <c r="T205" i="7"/>
  <c r="A206" i="7"/>
  <c r="E206" i="7"/>
  <c r="H206" i="7"/>
  <c r="Q206" i="7"/>
  <c r="T206" i="7"/>
  <c r="A207" i="7"/>
  <c r="E207" i="7"/>
  <c r="H207" i="7"/>
  <c r="Q207" i="7"/>
  <c r="T207" i="7"/>
  <c r="A208" i="7"/>
  <c r="E208" i="7"/>
  <c r="H208" i="7"/>
  <c r="Q208" i="7"/>
  <c r="T208" i="7"/>
  <c r="A209" i="7"/>
  <c r="E209" i="7"/>
  <c r="H209" i="7"/>
  <c r="Q209" i="7"/>
  <c r="T209" i="7"/>
  <c r="A210" i="7"/>
  <c r="E210" i="7"/>
  <c r="H210" i="7"/>
  <c r="Q210" i="7"/>
  <c r="T210" i="7"/>
  <c r="A211" i="7"/>
  <c r="E211" i="7"/>
  <c r="H211" i="7"/>
  <c r="Q211" i="7"/>
  <c r="T211" i="7"/>
  <c r="A212" i="7"/>
  <c r="E212" i="7"/>
  <c r="H212" i="7"/>
  <c r="Q212" i="7"/>
  <c r="T212" i="7"/>
  <c r="A213" i="7"/>
  <c r="E213" i="7"/>
  <c r="H213" i="7"/>
  <c r="Q213" i="7"/>
  <c r="T213" i="7"/>
  <c r="A214" i="7"/>
  <c r="E214" i="7"/>
  <c r="H214" i="7"/>
  <c r="Q214" i="7"/>
  <c r="T214" i="7"/>
  <c r="A215" i="7"/>
  <c r="E215" i="7"/>
  <c r="H215" i="7"/>
  <c r="Q215" i="7"/>
  <c r="T215" i="7"/>
  <c r="A216" i="7"/>
  <c r="E216" i="7"/>
  <c r="H216" i="7"/>
  <c r="Q216" i="7"/>
  <c r="T216" i="7"/>
  <c r="A217" i="7"/>
  <c r="E217" i="7"/>
  <c r="H217" i="7"/>
  <c r="Q217" i="7"/>
  <c r="T217" i="7"/>
  <c r="A218" i="7"/>
  <c r="E218" i="7"/>
  <c r="H218" i="7"/>
  <c r="Q218" i="7"/>
  <c r="T218" i="7"/>
  <c r="A219" i="7"/>
  <c r="E219" i="7"/>
  <c r="H219" i="7"/>
  <c r="Q219" i="7"/>
  <c r="T219" i="7"/>
  <c r="A220" i="7"/>
  <c r="E220" i="7"/>
  <c r="H220" i="7"/>
  <c r="Q220" i="7"/>
  <c r="T220" i="7"/>
  <c r="A221" i="7"/>
  <c r="E221" i="7"/>
  <c r="H221" i="7"/>
  <c r="Q221" i="7"/>
  <c r="T221" i="7"/>
  <c r="A222" i="7"/>
  <c r="E222" i="7"/>
  <c r="H222" i="7"/>
  <c r="Q222" i="7"/>
  <c r="T222" i="7"/>
  <c r="A223" i="7"/>
  <c r="E223" i="7"/>
  <c r="H223" i="7"/>
  <c r="Q223" i="7"/>
  <c r="T223" i="7"/>
  <c r="A224" i="7"/>
  <c r="E224" i="7"/>
  <c r="H224" i="7"/>
  <c r="Q224" i="7"/>
  <c r="T224" i="7"/>
  <c r="A225" i="7"/>
  <c r="H225" i="7"/>
  <c r="H433" i="16" s="1"/>
  <c r="Q225" i="7"/>
  <c r="T225" i="7"/>
  <c r="A226" i="7"/>
  <c r="E226" i="7"/>
  <c r="H226" i="7"/>
  <c r="Q226" i="7"/>
  <c r="T226" i="7"/>
  <c r="A227" i="7"/>
  <c r="E227" i="7"/>
  <c r="H227" i="7"/>
  <c r="Q227" i="7"/>
  <c r="T227" i="7"/>
  <c r="A228" i="7"/>
  <c r="E228" i="7"/>
  <c r="E434" i="16" s="1"/>
  <c r="H228" i="7"/>
  <c r="H434" i="16" s="1"/>
  <c r="Q228" i="7"/>
  <c r="T228" i="7"/>
  <c r="A229" i="7"/>
  <c r="E229" i="7"/>
  <c r="H229" i="7"/>
  <c r="Q229" i="7"/>
  <c r="T229" i="7"/>
  <c r="A230" i="7"/>
  <c r="E230" i="7"/>
  <c r="H230" i="7"/>
  <c r="Q230" i="7"/>
  <c r="T230" i="7"/>
  <c r="A231" i="7"/>
  <c r="E231" i="7"/>
  <c r="H231" i="7"/>
  <c r="Q231" i="7"/>
  <c r="T231" i="7"/>
  <c r="A232" i="7"/>
  <c r="E232" i="7"/>
  <c r="H232" i="7"/>
  <c r="Q232" i="7"/>
  <c r="T232" i="7"/>
  <c r="A233" i="7"/>
  <c r="E233" i="7"/>
  <c r="H233" i="7"/>
  <c r="Q233" i="7"/>
  <c r="T233" i="7"/>
  <c r="A234" i="7"/>
  <c r="E234" i="7"/>
  <c r="H234" i="7"/>
  <c r="Q234" i="7"/>
  <c r="T234" i="7"/>
  <c r="A235" i="7"/>
  <c r="E235" i="7"/>
  <c r="E435" i="16" s="1"/>
  <c r="H235" i="7"/>
  <c r="H435" i="16" s="1"/>
  <c r="Q235" i="7"/>
  <c r="T235" i="7"/>
  <c r="A236" i="7"/>
  <c r="E236" i="7"/>
  <c r="H236" i="7"/>
  <c r="Q236" i="7"/>
  <c r="T236" i="7"/>
  <c r="A237" i="7"/>
  <c r="E237" i="7"/>
  <c r="H237" i="7"/>
  <c r="Q237" i="7"/>
  <c r="P237" i="7" s="1"/>
  <c r="T237" i="7"/>
  <c r="A238" i="7"/>
  <c r="E238" i="7"/>
  <c r="H238" i="7"/>
  <c r="Q238" i="7"/>
  <c r="T238" i="7"/>
  <c r="A239" i="7"/>
  <c r="E239" i="7"/>
  <c r="H239" i="7"/>
  <c r="Q239" i="7"/>
  <c r="T239" i="7"/>
  <c r="A240" i="7"/>
  <c r="E240" i="7"/>
  <c r="H240" i="7"/>
  <c r="Q240" i="7"/>
  <c r="T240" i="7"/>
  <c r="A241" i="7"/>
  <c r="E241" i="7"/>
  <c r="H241" i="7"/>
  <c r="Q241" i="7"/>
  <c r="T241" i="7"/>
  <c r="A242" i="7"/>
  <c r="E242" i="7"/>
  <c r="H242" i="7"/>
  <c r="Q242" i="7"/>
  <c r="T242" i="7"/>
  <c r="A243" i="7"/>
  <c r="E243" i="7"/>
  <c r="H243" i="7"/>
  <c r="Q243" i="7"/>
  <c r="T243" i="7"/>
  <c r="A244" i="7"/>
  <c r="E244" i="7"/>
  <c r="H244" i="7"/>
  <c r="Q244" i="7"/>
  <c r="T244" i="7"/>
  <c r="A245" i="7"/>
  <c r="E245" i="7"/>
  <c r="H245" i="7"/>
  <c r="Q245" i="7"/>
  <c r="T245" i="7"/>
  <c r="A246" i="7"/>
  <c r="E246" i="7"/>
  <c r="H246" i="7"/>
  <c r="Q246" i="7"/>
  <c r="T246" i="7"/>
  <c r="A247" i="7"/>
  <c r="E247" i="7"/>
  <c r="H247" i="7"/>
  <c r="Q247" i="7"/>
  <c r="T247" i="7"/>
  <c r="A248" i="7"/>
  <c r="E248" i="7"/>
  <c r="H248" i="7"/>
  <c r="Q248" i="7"/>
  <c r="T248" i="7"/>
  <c r="A249" i="7"/>
  <c r="E249" i="7"/>
  <c r="H249" i="7"/>
  <c r="Q249" i="7"/>
  <c r="T249" i="7"/>
  <c r="A250" i="7"/>
  <c r="E250" i="7"/>
  <c r="H250" i="7"/>
  <c r="Q250" i="7"/>
  <c r="T250" i="7"/>
  <c r="A251" i="7"/>
  <c r="E251" i="7"/>
  <c r="H251" i="7"/>
  <c r="Q251" i="7"/>
  <c r="T251" i="7"/>
  <c r="A252" i="7"/>
  <c r="E252" i="7"/>
  <c r="H252" i="7"/>
  <c r="Q252" i="7"/>
  <c r="T252" i="7"/>
  <c r="A253" i="7"/>
  <c r="E253" i="7"/>
  <c r="H253" i="7"/>
  <c r="Q253" i="7"/>
  <c r="T253" i="7"/>
  <c r="A254" i="7"/>
  <c r="E254" i="7"/>
  <c r="H254" i="7"/>
  <c r="Q254" i="7"/>
  <c r="T254" i="7"/>
  <c r="A255" i="7"/>
  <c r="E255" i="7"/>
  <c r="H255" i="7"/>
  <c r="Q255" i="7"/>
  <c r="T255" i="7"/>
  <c r="A256" i="7"/>
  <c r="E256" i="7"/>
  <c r="H256" i="7"/>
  <c r="Q256" i="7"/>
  <c r="T256" i="7"/>
  <c r="A257" i="7"/>
  <c r="E257" i="7"/>
  <c r="H257" i="7"/>
  <c r="Q257" i="7"/>
  <c r="T257" i="7"/>
  <c r="A258" i="7"/>
  <c r="E258" i="7"/>
  <c r="H258" i="7"/>
  <c r="Q258" i="7"/>
  <c r="T258" i="7"/>
  <c r="R3" i="6"/>
  <c r="S3" i="6"/>
  <c r="T3" i="6" s="1"/>
  <c r="P3" i="6" s="1"/>
  <c r="C4" i="6"/>
  <c r="A5" i="6"/>
  <c r="G5" i="6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Q5" i="6"/>
  <c r="T5" i="6"/>
  <c r="A6" i="6"/>
  <c r="C6" i="6"/>
  <c r="E6" i="6"/>
  <c r="H6" i="6"/>
  <c r="H370" i="16" s="1"/>
  <c r="Q6" i="6"/>
  <c r="T6" i="6"/>
  <c r="A7" i="6"/>
  <c r="H7" i="6"/>
  <c r="Q7" i="6"/>
  <c r="T7" i="6"/>
  <c r="A8" i="6"/>
  <c r="Q8" i="6"/>
  <c r="T8" i="6"/>
  <c r="A9" i="6"/>
  <c r="Q9" i="6"/>
  <c r="T9" i="6"/>
  <c r="A10" i="6"/>
  <c r="Q10" i="6"/>
  <c r="P10" i="6" s="1"/>
  <c r="T10" i="6"/>
  <c r="A11" i="6"/>
  <c r="Q11" i="6"/>
  <c r="T11" i="6"/>
  <c r="A12" i="6"/>
  <c r="E12" i="6"/>
  <c r="E373" i="16" s="1"/>
  <c r="H12" i="6"/>
  <c r="H373" i="16" s="1"/>
  <c r="Q12" i="6"/>
  <c r="T12" i="6"/>
  <c r="A13" i="6"/>
  <c r="Q13" i="6"/>
  <c r="T13" i="6"/>
  <c r="A14" i="6"/>
  <c r="E14" i="6"/>
  <c r="E374" i="16" s="1"/>
  <c r="H14" i="6"/>
  <c r="Q14" i="6"/>
  <c r="T14" i="6"/>
  <c r="A15" i="6"/>
  <c r="Q15" i="6"/>
  <c r="T15" i="6"/>
  <c r="A16" i="6"/>
  <c r="Q16" i="6"/>
  <c r="T16" i="6"/>
  <c r="A17" i="6"/>
  <c r="Q17" i="6"/>
  <c r="T17" i="6"/>
  <c r="A18" i="6"/>
  <c r="Q18" i="6"/>
  <c r="T18" i="6"/>
  <c r="A19" i="6"/>
  <c r="Q19" i="6"/>
  <c r="T19" i="6"/>
  <c r="A20" i="6"/>
  <c r="Q20" i="6"/>
  <c r="T20" i="6"/>
  <c r="A21" i="6"/>
  <c r="Q21" i="6"/>
  <c r="T21" i="6"/>
  <c r="A22" i="6"/>
  <c r="Q22" i="6"/>
  <c r="T22" i="6"/>
  <c r="A23" i="6"/>
  <c r="Q23" i="6"/>
  <c r="T23" i="6"/>
  <c r="A24" i="6"/>
  <c r="Q24" i="6"/>
  <c r="T24" i="6"/>
  <c r="A25" i="6"/>
  <c r="Q25" i="6"/>
  <c r="T25" i="6"/>
  <c r="A26" i="6"/>
  <c r="Q26" i="6"/>
  <c r="T26" i="6"/>
  <c r="A27" i="6"/>
  <c r="Q27" i="6"/>
  <c r="T27" i="6"/>
  <c r="A28" i="6"/>
  <c r="Q28" i="6"/>
  <c r="T28" i="6"/>
  <c r="A29" i="6"/>
  <c r="E29" i="6"/>
  <c r="E30" i="6" s="1"/>
  <c r="E31" i="6" s="1"/>
  <c r="E32" i="6" s="1"/>
  <c r="E33" i="6" s="1"/>
  <c r="Q29" i="6"/>
  <c r="T29" i="6"/>
  <c r="A30" i="6"/>
  <c r="Q30" i="6"/>
  <c r="T30" i="6"/>
  <c r="A31" i="6"/>
  <c r="Q31" i="6"/>
  <c r="T31" i="6"/>
  <c r="A32" i="6"/>
  <c r="Q32" i="6"/>
  <c r="T32" i="6"/>
  <c r="A33" i="6"/>
  <c r="Q33" i="6"/>
  <c r="T33" i="6"/>
  <c r="A34" i="6"/>
  <c r="Q34" i="6"/>
  <c r="T34" i="6"/>
  <c r="A35" i="6"/>
  <c r="E35" i="6"/>
  <c r="E378" i="16" s="1"/>
  <c r="H35" i="6"/>
  <c r="H378" i="16" s="1"/>
  <c r="Q35" i="6"/>
  <c r="T35" i="6"/>
  <c r="A36" i="6"/>
  <c r="Q36" i="6"/>
  <c r="T36" i="6"/>
  <c r="A37" i="6"/>
  <c r="H37" i="6"/>
  <c r="Q37" i="6"/>
  <c r="T37" i="6"/>
  <c r="A38" i="6"/>
  <c r="H38" i="6"/>
  <c r="Q38" i="6"/>
  <c r="T38" i="6"/>
  <c r="A39" i="6"/>
  <c r="H39" i="6"/>
  <c r="Q39" i="6"/>
  <c r="T39" i="6"/>
  <c r="A40" i="6"/>
  <c r="Q40" i="6"/>
  <c r="T40" i="6"/>
  <c r="A41" i="6"/>
  <c r="Q41" i="6"/>
  <c r="T41" i="6"/>
  <c r="A42" i="6"/>
  <c r="Q42" i="6"/>
  <c r="T42" i="6"/>
  <c r="A43" i="6"/>
  <c r="Q43" i="6"/>
  <c r="T43" i="6"/>
  <c r="A44" i="6"/>
  <c r="Q44" i="6"/>
  <c r="T44" i="6"/>
  <c r="A45" i="6"/>
  <c r="Q45" i="6"/>
  <c r="T45" i="6"/>
  <c r="A46" i="6"/>
  <c r="Q46" i="6"/>
  <c r="T46" i="6"/>
  <c r="A47" i="6"/>
  <c r="Q47" i="6"/>
  <c r="T47" i="6"/>
  <c r="A48" i="6"/>
  <c r="Q48" i="6"/>
  <c r="T48" i="6"/>
  <c r="A49" i="6"/>
  <c r="Q49" i="6"/>
  <c r="T49" i="6"/>
  <c r="A50" i="6"/>
  <c r="Q50" i="6"/>
  <c r="P50" i="6" s="1"/>
  <c r="T50" i="6"/>
  <c r="A51" i="6"/>
  <c r="Q51" i="6"/>
  <c r="T51" i="6"/>
  <c r="A52" i="6"/>
  <c r="Q52" i="6"/>
  <c r="T52" i="6"/>
  <c r="A53" i="6"/>
  <c r="Q53" i="6"/>
  <c r="T53" i="6"/>
  <c r="A54" i="6"/>
  <c r="Q54" i="6"/>
  <c r="T54" i="6"/>
  <c r="A55" i="6"/>
  <c r="Q55" i="6"/>
  <c r="T55" i="6"/>
  <c r="A56" i="6"/>
  <c r="Q56" i="6"/>
  <c r="T56" i="6"/>
  <c r="A57" i="6"/>
  <c r="Q57" i="6"/>
  <c r="T57" i="6"/>
  <c r="A58" i="6"/>
  <c r="Q58" i="6"/>
  <c r="T58" i="6"/>
  <c r="A59" i="6"/>
  <c r="Q59" i="6"/>
  <c r="T59" i="6"/>
  <c r="A60" i="6"/>
  <c r="Q60" i="6"/>
  <c r="T60" i="6"/>
  <c r="A61" i="6"/>
  <c r="Q61" i="6"/>
  <c r="T61" i="6"/>
  <c r="A62" i="6"/>
  <c r="Q62" i="6"/>
  <c r="T62" i="6"/>
  <c r="A63" i="6"/>
  <c r="Q63" i="6"/>
  <c r="T63" i="6"/>
  <c r="A64" i="6"/>
  <c r="Q64" i="6"/>
  <c r="T64" i="6"/>
  <c r="A65" i="6"/>
  <c r="Q65" i="6"/>
  <c r="T65" i="6"/>
  <c r="A66" i="6"/>
  <c r="Q66" i="6"/>
  <c r="T66" i="6"/>
  <c r="A67" i="6"/>
  <c r="Q67" i="6"/>
  <c r="T67" i="6"/>
  <c r="A68" i="6"/>
  <c r="Q68" i="6"/>
  <c r="T68" i="6"/>
  <c r="A69" i="6"/>
  <c r="Q69" i="6"/>
  <c r="T69" i="6"/>
  <c r="A70" i="6"/>
  <c r="Q70" i="6"/>
  <c r="T70" i="6"/>
  <c r="A71" i="6"/>
  <c r="Q71" i="6"/>
  <c r="T71" i="6"/>
  <c r="A72" i="6"/>
  <c r="Q72" i="6"/>
  <c r="T72" i="6"/>
  <c r="A73" i="6"/>
  <c r="Q73" i="6"/>
  <c r="T73" i="6"/>
  <c r="A74" i="6"/>
  <c r="Q74" i="6"/>
  <c r="T74" i="6"/>
  <c r="A75" i="6"/>
  <c r="Q75" i="6"/>
  <c r="T75" i="6"/>
  <c r="A76" i="6"/>
  <c r="Q76" i="6"/>
  <c r="T76" i="6"/>
  <c r="A77" i="6"/>
  <c r="Q77" i="6"/>
  <c r="T77" i="6"/>
  <c r="A78" i="6"/>
  <c r="Q78" i="6"/>
  <c r="T78" i="6"/>
  <c r="A79" i="6"/>
  <c r="Q79" i="6"/>
  <c r="T79" i="6"/>
  <c r="A80" i="6"/>
  <c r="Q80" i="6"/>
  <c r="T80" i="6"/>
  <c r="A81" i="6"/>
  <c r="Q81" i="6"/>
  <c r="T81" i="6"/>
  <c r="A82" i="6"/>
  <c r="Q82" i="6"/>
  <c r="T82" i="6"/>
  <c r="A83" i="6"/>
  <c r="Q83" i="6"/>
  <c r="T83" i="6"/>
  <c r="A84" i="6"/>
  <c r="Q84" i="6"/>
  <c r="T84" i="6"/>
  <c r="A85" i="6"/>
  <c r="Q85" i="6"/>
  <c r="T85" i="6"/>
  <c r="A86" i="6"/>
  <c r="Q86" i="6"/>
  <c r="T86" i="6"/>
  <c r="A87" i="6"/>
  <c r="Q87" i="6"/>
  <c r="P87" i="6" s="1"/>
  <c r="T87" i="6"/>
  <c r="A88" i="6"/>
  <c r="Q88" i="6"/>
  <c r="T88" i="6"/>
  <c r="A89" i="6"/>
  <c r="Q89" i="6"/>
  <c r="T89" i="6"/>
  <c r="A90" i="6"/>
  <c r="Q90" i="6"/>
  <c r="T90" i="6"/>
  <c r="A91" i="6"/>
  <c r="Q91" i="6"/>
  <c r="P91" i="6" s="1"/>
  <c r="T91" i="6"/>
  <c r="A92" i="6"/>
  <c r="Q92" i="6"/>
  <c r="T92" i="6"/>
  <c r="A93" i="6"/>
  <c r="Q93" i="6"/>
  <c r="T93" i="6"/>
  <c r="A94" i="6"/>
  <c r="Q94" i="6"/>
  <c r="T94" i="6"/>
  <c r="A95" i="6"/>
  <c r="Q95" i="6"/>
  <c r="T95" i="6"/>
  <c r="A96" i="6"/>
  <c r="Q96" i="6"/>
  <c r="T96" i="6"/>
  <c r="A97" i="6"/>
  <c r="E97" i="6"/>
  <c r="E391" i="16" s="1"/>
  <c r="Q97" i="6"/>
  <c r="T97" i="6"/>
  <c r="A98" i="6"/>
  <c r="Q98" i="6"/>
  <c r="P98" i="6" s="1"/>
  <c r="T98" i="6"/>
  <c r="A99" i="6"/>
  <c r="H99" i="6"/>
  <c r="H393" i="16" s="1"/>
  <c r="Q99" i="6"/>
  <c r="T99" i="6"/>
  <c r="A100" i="6"/>
  <c r="E100" i="6"/>
  <c r="E394" i="16" s="1"/>
  <c r="H100" i="6"/>
  <c r="H394" i="16" s="1"/>
  <c r="Q100" i="6"/>
  <c r="T100" i="6"/>
  <c r="A101" i="6"/>
  <c r="Q101" i="6"/>
  <c r="T101" i="6"/>
  <c r="A102" i="6"/>
  <c r="E102" i="6"/>
  <c r="H102" i="6"/>
  <c r="H103" i="6" s="1"/>
  <c r="H104" i="6" s="1"/>
  <c r="H105" i="6" s="1"/>
  <c r="Q102" i="6"/>
  <c r="T102" i="6"/>
  <c r="A103" i="6"/>
  <c r="E103" i="6"/>
  <c r="E104" i="6" s="1"/>
  <c r="E105" i="6" s="1"/>
  <c r="Q103" i="6"/>
  <c r="T103" i="6"/>
  <c r="A104" i="6"/>
  <c r="Q104" i="6"/>
  <c r="T104" i="6"/>
  <c r="A105" i="6"/>
  <c r="Q105" i="6"/>
  <c r="T105" i="6"/>
  <c r="A106" i="6"/>
  <c r="Q106" i="6"/>
  <c r="T106" i="6"/>
  <c r="A107" i="6"/>
  <c r="Q107" i="6"/>
  <c r="T107" i="6"/>
  <c r="A108" i="6"/>
  <c r="Q108" i="6"/>
  <c r="P108" i="6" s="1"/>
  <c r="T108" i="6"/>
  <c r="A109" i="6"/>
  <c r="Q109" i="6"/>
  <c r="T109" i="6"/>
  <c r="A110" i="6"/>
  <c r="Q110" i="6"/>
  <c r="T110" i="6"/>
  <c r="A111" i="6"/>
  <c r="Q111" i="6"/>
  <c r="T111" i="6"/>
  <c r="A112" i="6"/>
  <c r="Q112" i="6"/>
  <c r="T112" i="6"/>
  <c r="A113" i="6"/>
  <c r="Q113" i="6"/>
  <c r="T113" i="6"/>
  <c r="A114" i="6"/>
  <c r="Q114" i="6"/>
  <c r="T114" i="6"/>
  <c r="A115" i="6"/>
  <c r="Q115" i="6"/>
  <c r="T115" i="6"/>
  <c r="A116" i="6"/>
  <c r="Q116" i="6"/>
  <c r="P116" i="6" s="1"/>
  <c r="T116" i="6"/>
  <c r="A117" i="6"/>
  <c r="Q117" i="6"/>
  <c r="T117" i="6"/>
  <c r="A118" i="6"/>
  <c r="Q118" i="6"/>
  <c r="T118" i="6"/>
  <c r="A119" i="6"/>
  <c r="Q119" i="6"/>
  <c r="T119" i="6"/>
  <c r="A120" i="6"/>
  <c r="Q120" i="6"/>
  <c r="T120" i="6"/>
  <c r="A121" i="6"/>
  <c r="Q121" i="6"/>
  <c r="T121" i="6"/>
  <c r="A122" i="6"/>
  <c r="E122" i="6"/>
  <c r="E399" i="16" s="1"/>
  <c r="Q122" i="6"/>
  <c r="T122" i="6"/>
  <c r="A123" i="6"/>
  <c r="Q123" i="6"/>
  <c r="P123" i="6" s="1"/>
  <c r="T123" i="6"/>
  <c r="A124" i="6"/>
  <c r="E124" i="6"/>
  <c r="E400" i="16" s="1"/>
  <c r="Q124" i="6"/>
  <c r="P124" i="6" s="1"/>
  <c r="T124" i="6"/>
  <c r="A125" i="6"/>
  <c r="E125" i="6"/>
  <c r="E401" i="16" s="1"/>
  <c r="Q125" i="6"/>
  <c r="P125" i="6" s="1"/>
  <c r="T125" i="6"/>
  <c r="A126" i="6"/>
  <c r="Q126" i="6"/>
  <c r="T126" i="6"/>
  <c r="P126" i="6" s="1"/>
  <c r="A127" i="6"/>
  <c r="E127" i="6"/>
  <c r="E128" i="6" s="1"/>
  <c r="E129" i="6" s="1"/>
  <c r="E130" i="6" s="1"/>
  <c r="E131" i="6" s="1"/>
  <c r="E132" i="6" s="1"/>
  <c r="E133" i="6" s="1"/>
  <c r="E134" i="6" s="1"/>
  <c r="E135" i="6" s="1"/>
  <c r="Q127" i="6"/>
  <c r="T127" i="6"/>
  <c r="A128" i="6"/>
  <c r="Q128" i="6"/>
  <c r="T128" i="6"/>
  <c r="A129" i="6"/>
  <c r="Q129" i="6"/>
  <c r="T129" i="6"/>
  <c r="A130" i="6"/>
  <c r="Q130" i="6"/>
  <c r="T130" i="6"/>
  <c r="A131" i="6"/>
  <c r="Q131" i="6"/>
  <c r="T131" i="6"/>
  <c r="A132" i="6"/>
  <c r="Q132" i="6"/>
  <c r="T132" i="6"/>
  <c r="A133" i="6"/>
  <c r="Q133" i="6"/>
  <c r="T133" i="6"/>
  <c r="A134" i="6"/>
  <c r="Q134" i="6"/>
  <c r="T134" i="6"/>
  <c r="A135" i="6"/>
  <c r="Q135" i="6"/>
  <c r="T135" i="6"/>
  <c r="A136" i="6"/>
  <c r="Q136" i="6"/>
  <c r="P136" i="6" s="1"/>
  <c r="T136" i="6"/>
  <c r="A137" i="6"/>
  <c r="Q137" i="6"/>
  <c r="T137" i="6"/>
  <c r="A138" i="6"/>
  <c r="Q138" i="6"/>
  <c r="T138" i="6"/>
  <c r="A139" i="6"/>
  <c r="Q139" i="6"/>
  <c r="T139" i="6"/>
  <c r="A140" i="6"/>
  <c r="Q140" i="6"/>
  <c r="P140" i="6" s="1"/>
  <c r="T140" i="6"/>
  <c r="A141" i="6"/>
  <c r="H141" i="6"/>
  <c r="H142" i="6" s="1"/>
  <c r="H143" i="6" s="1"/>
  <c r="H144" i="6" s="1"/>
  <c r="H145" i="6" s="1"/>
  <c r="H146" i="6" s="1"/>
  <c r="Q141" i="6"/>
  <c r="T141" i="6"/>
  <c r="P141" i="6" s="1"/>
  <c r="A142" i="6"/>
  <c r="C142" i="6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1" i="6" s="1"/>
  <c r="C192" i="6" s="1"/>
  <c r="C193" i="6" s="1"/>
  <c r="C194" i="6" s="1"/>
  <c r="C195" i="6" s="1"/>
  <c r="C196" i="6" s="1"/>
  <c r="C197" i="6" s="1"/>
  <c r="Q142" i="6"/>
  <c r="T142" i="6"/>
  <c r="A143" i="6"/>
  <c r="Q143" i="6"/>
  <c r="T143" i="6"/>
  <c r="A144" i="6"/>
  <c r="Q144" i="6"/>
  <c r="T144" i="6"/>
  <c r="A145" i="6"/>
  <c r="Q145" i="6"/>
  <c r="P145" i="6" s="1"/>
  <c r="T145" i="6"/>
  <c r="A146" i="6"/>
  <c r="Q146" i="6"/>
  <c r="T146" i="6"/>
  <c r="A147" i="6"/>
  <c r="Q147" i="6"/>
  <c r="P147" i="6" s="1"/>
  <c r="T147" i="6"/>
  <c r="A148" i="6"/>
  <c r="E148" i="6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E166" i="6" s="1"/>
  <c r="E167" i="6" s="1"/>
  <c r="E168" i="6" s="1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E189" i="6" s="1"/>
  <c r="E190" i="6" s="1"/>
  <c r="E191" i="6" s="1"/>
  <c r="E192" i="6" s="1"/>
  <c r="E193" i="6" s="1"/>
  <c r="E194" i="6" s="1"/>
  <c r="E195" i="6" s="1"/>
  <c r="E196" i="6" s="1"/>
  <c r="E197" i="6" s="1"/>
  <c r="H148" i="6"/>
  <c r="H149" i="6" s="1"/>
  <c r="H150" i="6" s="1"/>
  <c r="H151" i="6" s="1"/>
  <c r="H152" i="6" s="1"/>
  <c r="H153" i="6" s="1"/>
  <c r="H154" i="6" s="1"/>
  <c r="H155" i="6" s="1"/>
  <c r="H156" i="6" s="1"/>
  <c r="H157" i="6" s="1"/>
  <c r="H158" i="6" s="1"/>
  <c r="H159" i="6" s="1"/>
  <c r="H160" i="6" s="1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84" i="6" s="1"/>
  <c r="H185" i="6" s="1"/>
  <c r="H186" i="6" s="1"/>
  <c r="H187" i="6" s="1"/>
  <c r="H188" i="6" s="1"/>
  <c r="H189" i="6" s="1"/>
  <c r="H190" i="6" s="1"/>
  <c r="H191" i="6" s="1"/>
  <c r="H192" i="6" s="1"/>
  <c r="H193" i="6" s="1"/>
  <c r="H194" i="6" s="1"/>
  <c r="H195" i="6" s="1"/>
  <c r="H196" i="6" s="1"/>
  <c r="H197" i="6" s="1"/>
  <c r="Q148" i="6"/>
  <c r="T148" i="6"/>
  <c r="A149" i="6"/>
  <c r="Q149" i="6"/>
  <c r="T149" i="6"/>
  <c r="A150" i="6"/>
  <c r="Q150" i="6"/>
  <c r="T150" i="6"/>
  <c r="A151" i="6"/>
  <c r="Q151" i="6"/>
  <c r="T151" i="6"/>
  <c r="A152" i="6"/>
  <c r="Q152" i="6"/>
  <c r="T152" i="6"/>
  <c r="A153" i="6"/>
  <c r="Q153" i="6"/>
  <c r="T153" i="6"/>
  <c r="A154" i="6"/>
  <c r="Q154" i="6"/>
  <c r="T154" i="6"/>
  <c r="A155" i="6"/>
  <c r="Q155" i="6"/>
  <c r="T155" i="6"/>
  <c r="A156" i="6"/>
  <c r="Q156" i="6"/>
  <c r="T156" i="6"/>
  <c r="A157" i="6"/>
  <c r="Q157" i="6"/>
  <c r="T157" i="6"/>
  <c r="A158" i="6"/>
  <c r="Q158" i="6"/>
  <c r="T158" i="6"/>
  <c r="A159" i="6"/>
  <c r="Q159" i="6"/>
  <c r="T159" i="6"/>
  <c r="A160" i="6"/>
  <c r="Q160" i="6"/>
  <c r="T160" i="6"/>
  <c r="A161" i="6"/>
  <c r="Q161" i="6"/>
  <c r="T161" i="6"/>
  <c r="A162" i="6"/>
  <c r="Q162" i="6"/>
  <c r="T162" i="6"/>
  <c r="A163" i="6"/>
  <c r="Q163" i="6"/>
  <c r="T163" i="6"/>
  <c r="A164" i="6"/>
  <c r="Q164" i="6"/>
  <c r="T164" i="6"/>
  <c r="A165" i="6"/>
  <c r="Q165" i="6"/>
  <c r="T165" i="6"/>
  <c r="A166" i="6"/>
  <c r="Q166" i="6"/>
  <c r="T166" i="6"/>
  <c r="A167" i="6"/>
  <c r="Q167" i="6"/>
  <c r="P167" i="6" s="1"/>
  <c r="T167" i="6"/>
  <c r="A168" i="6"/>
  <c r="Q168" i="6"/>
  <c r="T168" i="6"/>
  <c r="A169" i="6"/>
  <c r="Q169" i="6"/>
  <c r="T169" i="6"/>
  <c r="A170" i="6"/>
  <c r="Q170" i="6"/>
  <c r="T170" i="6"/>
  <c r="A171" i="6"/>
  <c r="Q171" i="6"/>
  <c r="T171" i="6"/>
  <c r="A172" i="6"/>
  <c r="Q172" i="6"/>
  <c r="T172" i="6"/>
  <c r="A173" i="6"/>
  <c r="Q173" i="6"/>
  <c r="T173" i="6"/>
  <c r="A174" i="6"/>
  <c r="Q174" i="6"/>
  <c r="T174" i="6"/>
  <c r="A175" i="6"/>
  <c r="Q175" i="6"/>
  <c r="P175" i="6" s="1"/>
  <c r="T175" i="6"/>
  <c r="A176" i="6"/>
  <c r="Q176" i="6"/>
  <c r="T176" i="6"/>
  <c r="A177" i="6"/>
  <c r="Q177" i="6"/>
  <c r="T177" i="6"/>
  <c r="A178" i="6"/>
  <c r="Q178" i="6"/>
  <c r="T178" i="6"/>
  <c r="A179" i="6"/>
  <c r="Q179" i="6"/>
  <c r="P179" i="6" s="1"/>
  <c r="T179" i="6"/>
  <c r="A180" i="6"/>
  <c r="Q180" i="6"/>
  <c r="T180" i="6"/>
  <c r="A181" i="6"/>
  <c r="Q181" i="6"/>
  <c r="T181" i="6"/>
  <c r="A182" i="6"/>
  <c r="Q182" i="6"/>
  <c r="T182" i="6"/>
  <c r="A183" i="6"/>
  <c r="P183" i="6"/>
  <c r="Q183" i="6"/>
  <c r="T183" i="6"/>
  <c r="A184" i="6"/>
  <c r="P184" i="6"/>
  <c r="Q184" i="6"/>
  <c r="T184" i="6"/>
  <c r="A185" i="6"/>
  <c r="Q185" i="6"/>
  <c r="T185" i="6"/>
  <c r="A186" i="6"/>
  <c r="Q186" i="6"/>
  <c r="T186" i="6"/>
  <c r="A187" i="6"/>
  <c r="Q187" i="6"/>
  <c r="T187" i="6"/>
  <c r="A188" i="6"/>
  <c r="Q188" i="6"/>
  <c r="T188" i="6"/>
  <c r="A189" i="6"/>
  <c r="Q189" i="6"/>
  <c r="T189" i="6"/>
  <c r="A190" i="6"/>
  <c r="Q190" i="6"/>
  <c r="T190" i="6"/>
  <c r="A191" i="6"/>
  <c r="Q191" i="6"/>
  <c r="T191" i="6"/>
  <c r="A192" i="6"/>
  <c r="Q192" i="6"/>
  <c r="T192" i="6"/>
  <c r="A193" i="6"/>
  <c r="Q193" i="6"/>
  <c r="T193" i="6"/>
  <c r="A194" i="6"/>
  <c r="Q194" i="6"/>
  <c r="T194" i="6"/>
  <c r="A195" i="6"/>
  <c r="Q195" i="6"/>
  <c r="T195" i="6"/>
  <c r="A196" i="6"/>
  <c r="Q196" i="6"/>
  <c r="T196" i="6"/>
  <c r="A197" i="6"/>
  <c r="Q197" i="6"/>
  <c r="T197" i="6"/>
  <c r="A198" i="6"/>
  <c r="Q198" i="6"/>
  <c r="T198" i="6"/>
  <c r="A199" i="6"/>
  <c r="Q199" i="6"/>
  <c r="P199" i="6" s="1"/>
  <c r="T199" i="6"/>
  <c r="A200" i="6"/>
  <c r="Q200" i="6"/>
  <c r="T200" i="6"/>
  <c r="A201" i="6"/>
  <c r="Q201" i="6"/>
  <c r="T201" i="6"/>
  <c r="A202" i="6"/>
  <c r="Q202" i="6"/>
  <c r="T202" i="6"/>
  <c r="A203" i="6"/>
  <c r="E203" i="6"/>
  <c r="E204" i="6" s="1"/>
  <c r="E205" i="6" s="1"/>
  <c r="E206" i="6" s="1"/>
  <c r="E207" i="6" s="1"/>
  <c r="E208" i="6" s="1"/>
  <c r="E209" i="6" s="1"/>
  <c r="E210" i="6" s="1"/>
  <c r="E211" i="6" s="1"/>
  <c r="E212" i="6" s="1"/>
  <c r="E213" i="6" s="1"/>
  <c r="E214" i="6" s="1"/>
  <c r="E215" i="6" s="1"/>
  <c r="E216" i="6" s="1"/>
  <c r="Q203" i="6"/>
  <c r="T203" i="6"/>
  <c r="A204" i="6"/>
  <c r="Q204" i="6"/>
  <c r="T204" i="6"/>
  <c r="A205" i="6"/>
  <c r="Q205" i="6"/>
  <c r="T205" i="6"/>
  <c r="A206" i="6"/>
  <c r="Q206" i="6"/>
  <c r="T206" i="6"/>
  <c r="A207" i="6"/>
  <c r="Q207" i="6"/>
  <c r="T207" i="6"/>
  <c r="A208" i="6"/>
  <c r="Q208" i="6"/>
  <c r="T208" i="6"/>
  <c r="A209" i="6"/>
  <c r="Q209" i="6"/>
  <c r="T209" i="6"/>
  <c r="A210" i="6"/>
  <c r="Q210" i="6"/>
  <c r="T210" i="6"/>
  <c r="A211" i="6"/>
  <c r="Q211" i="6"/>
  <c r="T211" i="6"/>
  <c r="A212" i="6"/>
  <c r="Q212" i="6"/>
  <c r="T212" i="6"/>
  <c r="A213" i="6"/>
  <c r="Q213" i="6"/>
  <c r="T213" i="6"/>
  <c r="A214" i="6"/>
  <c r="Q214" i="6"/>
  <c r="T214" i="6"/>
  <c r="A215" i="6"/>
  <c r="Q215" i="6"/>
  <c r="T215" i="6"/>
  <c r="A216" i="6"/>
  <c r="Q216" i="6"/>
  <c r="T216" i="6"/>
  <c r="A217" i="6"/>
  <c r="Q217" i="6"/>
  <c r="T217" i="6"/>
  <c r="A218" i="6"/>
  <c r="Q218" i="6"/>
  <c r="T218" i="6"/>
  <c r="A219" i="6"/>
  <c r="Q219" i="6"/>
  <c r="T219" i="6"/>
  <c r="A220" i="6"/>
  <c r="Q220" i="6"/>
  <c r="T220" i="6"/>
  <c r="A221" i="6"/>
  <c r="Q221" i="6"/>
  <c r="T221" i="6"/>
  <c r="A222" i="6"/>
  <c r="Q222" i="6"/>
  <c r="T222" i="6"/>
  <c r="A223" i="6"/>
  <c r="Q223" i="6"/>
  <c r="T223" i="6"/>
  <c r="A224" i="6"/>
  <c r="Q224" i="6"/>
  <c r="P224" i="6" s="1"/>
  <c r="T224" i="6"/>
  <c r="A225" i="6"/>
  <c r="Q225" i="6"/>
  <c r="T225" i="6"/>
  <c r="A226" i="6"/>
  <c r="Q226" i="6"/>
  <c r="T226" i="6"/>
  <c r="A227" i="6"/>
  <c r="Q227" i="6"/>
  <c r="T227" i="6"/>
  <c r="A228" i="6"/>
  <c r="Q228" i="6"/>
  <c r="T228" i="6"/>
  <c r="A229" i="6"/>
  <c r="Q229" i="6"/>
  <c r="T229" i="6"/>
  <c r="A230" i="6"/>
  <c r="H230" i="6"/>
  <c r="Q230" i="6"/>
  <c r="T230" i="6"/>
  <c r="A231" i="6"/>
  <c r="H231" i="6"/>
  <c r="H232" i="6" s="1"/>
  <c r="Q231" i="6"/>
  <c r="T231" i="6"/>
  <c r="A232" i="6"/>
  <c r="Q232" i="6"/>
  <c r="T232" i="6"/>
  <c r="A233" i="6"/>
  <c r="Q233" i="6"/>
  <c r="T233" i="6"/>
  <c r="A234" i="6"/>
  <c r="Q234" i="6"/>
  <c r="T234" i="6"/>
  <c r="A235" i="6"/>
  <c r="E235" i="6"/>
  <c r="E236" i="6" s="1"/>
  <c r="E237" i="6" s="1"/>
  <c r="E238" i="6" s="1"/>
  <c r="E239" i="6" s="1"/>
  <c r="E240" i="6" s="1"/>
  <c r="E241" i="6" s="1"/>
  <c r="E242" i="6" s="1"/>
  <c r="E243" i="6" s="1"/>
  <c r="Q235" i="6"/>
  <c r="T235" i="6"/>
  <c r="A236" i="6"/>
  <c r="Q236" i="6"/>
  <c r="T236" i="6"/>
  <c r="A237" i="6"/>
  <c r="Q237" i="6"/>
  <c r="T237" i="6"/>
  <c r="A238" i="6"/>
  <c r="Q238" i="6"/>
  <c r="T238" i="6"/>
  <c r="A239" i="6"/>
  <c r="Q239" i="6"/>
  <c r="T239" i="6"/>
  <c r="A240" i="6"/>
  <c r="Q240" i="6"/>
  <c r="T240" i="6"/>
  <c r="A241" i="6"/>
  <c r="Q241" i="6"/>
  <c r="T241" i="6"/>
  <c r="A242" i="6"/>
  <c r="Q242" i="6"/>
  <c r="T242" i="6"/>
  <c r="A243" i="6"/>
  <c r="Q243" i="6"/>
  <c r="T243" i="6"/>
  <c r="A244" i="6"/>
  <c r="Q244" i="6"/>
  <c r="T244" i="6"/>
  <c r="A245" i="6"/>
  <c r="Q245" i="6"/>
  <c r="T245" i="6"/>
  <c r="A246" i="6"/>
  <c r="Q246" i="6"/>
  <c r="T246" i="6"/>
  <c r="A247" i="6"/>
  <c r="Q247" i="6"/>
  <c r="T247" i="6"/>
  <c r="A248" i="6"/>
  <c r="Q248" i="6"/>
  <c r="T248" i="6"/>
  <c r="A249" i="6"/>
  <c r="Q249" i="6"/>
  <c r="T249" i="6"/>
  <c r="A250" i="6"/>
  <c r="Q250" i="6"/>
  <c r="T250" i="6"/>
  <c r="A251" i="6"/>
  <c r="Q251" i="6"/>
  <c r="T251" i="6"/>
  <c r="A252" i="6"/>
  <c r="Q252" i="6"/>
  <c r="T252" i="6"/>
  <c r="A253" i="6"/>
  <c r="Q253" i="6"/>
  <c r="T253" i="6"/>
  <c r="A254" i="6"/>
  <c r="E254" i="6"/>
  <c r="E412" i="16" s="1"/>
  <c r="H254" i="6"/>
  <c r="H412" i="16" s="1"/>
  <c r="Q254" i="6"/>
  <c r="T254" i="6"/>
  <c r="A255" i="6"/>
  <c r="Q255" i="6"/>
  <c r="T255" i="6"/>
  <c r="A256" i="6"/>
  <c r="E256" i="6"/>
  <c r="E257" i="6" s="1"/>
  <c r="E258" i="6" s="1"/>
  <c r="E259" i="6" s="1"/>
  <c r="E260" i="6" s="1"/>
  <c r="H256" i="6"/>
  <c r="Q256" i="6"/>
  <c r="T256" i="6"/>
  <c r="A257" i="6"/>
  <c r="H257" i="6"/>
  <c r="H258" i="6" s="1"/>
  <c r="H259" i="6" s="1"/>
  <c r="H260" i="6" s="1"/>
  <c r="Q257" i="6"/>
  <c r="T257" i="6"/>
  <c r="A258" i="6"/>
  <c r="Q258" i="6"/>
  <c r="P258" i="6" s="1"/>
  <c r="T258" i="6"/>
  <c r="A259" i="6"/>
  <c r="Q259" i="6"/>
  <c r="T259" i="6"/>
  <c r="A260" i="6"/>
  <c r="Q260" i="6"/>
  <c r="T260" i="6"/>
  <c r="R3" i="5"/>
  <c r="S3" i="5"/>
  <c r="T3" i="5" s="1"/>
  <c r="P3" i="5" s="1"/>
  <c r="C4" i="5"/>
  <c r="A5" i="5"/>
  <c r="G5" i="5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G158" i="5" s="1"/>
  <c r="G159" i="5" s="1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 s="1"/>
  <c r="G171" i="5" s="1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 s="1"/>
  <c r="G219" i="5" s="1"/>
  <c r="G220" i="5" s="1"/>
  <c r="G221" i="5" s="1"/>
  <c r="G222" i="5" s="1"/>
  <c r="G223" i="5" s="1"/>
  <c r="G224" i="5" s="1"/>
  <c r="G225" i="5" s="1"/>
  <c r="G226" i="5" s="1"/>
  <c r="G227" i="5" s="1"/>
  <c r="G228" i="5" s="1"/>
  <c r="G229" i="5" s="1"/>
  <c r="G230" i="5" s="1"/>
  <c r="G231" i="5" s="1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 s="1"/>
  <c r="G243" i="5" s="1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Q5" i="5"/>
  <c r="P5" i="5" s="1"/>
  <c r="T5" i="5"/>
  <c r="A6" i="5"/>
  <c r="C6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8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3" i="5" s="1"/>
  <c r="C154" i="5" s="1"/>
  <c r="C155" i="5" s="1"/>
  <c r="C156" i="5" s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  <c r="C168" i="5" s="1"/>
  <c r="C169" i="5" s="1"/>
  <c r="C170" i="5" s="1"/>
  <c r="C171" i="5" s="1"/>
  <c r="C172" i="5" s="1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C203" i="5" s="1"/>
  <c r="C204" i="5" s="1"/>
  <c r="C205" i="5" s="1"/>
  <c r="C206" i="5" s="1"/>
  <c r="C207" i="5" s="1"/>
  <c r="C208" i="5" s="1"/>
  <c r="C209" i="5" s="1"/>
  <c r="C210" i="5" s="1"/>
  <c r="C211" i="5" s="1"/>
  <c r="C212" i="5" s="1"/>
  <c r="C213" i="5" s="1"/>
  <c r="C214" i="5" s="1"/>
  <c r="C215" i="5" s="1"/>
  <c r="C216" i="5" s="1"/>
  <c r="C217" i="5" s="1"/>
  <c r="C218" i="5" s="1"/>
  <c r="H6" i="5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Q6" i="5"/>
  <c r="T6" i="5"/>
  <c r="A7" i="5"/>
  <c r="Q7" i="5"/>
  <c r="P7" i="5" s="1"/>
  <c r="T7" i="5"/>
  <c r="A8" i="5"/>
  <c r="Q8" i="5"/>
  <c r="P8" i="5" s="1"/>
  <c r="T8" i="5"/>
  <c r="A9" i="5"/>
  <c r="Q9" i="5"/>
  <c r="T9" i="5"/>
  <c r="A10" i="5"/>
  <c r="Q10" i="5"/>
  <c r="T10" i="5"/>
  <c r="A11" i="5"/>
  <c r="Q11" i="5"/>
  <c r="T11" i="5"/>
  <c r="A12" i="5"/>
  <c r="Q12" i="5"/>
  <c r="T12" i="5"/>
  <c r="A13" i="5"/>
  <c r="Q13" i="5"/>
  <c r="T13" i="5"/>
  <c r="A14" i="5"/>
  <c r="Q14" i="5"/>
  <c r="T14" i="5"/>
  <c r="A15" i="5"/>
  <c r="Q15" i="5"/>
  <c r="T15" i="5"/>
  <c r="A16" i="5"/>
  <c r="Q16" i="5"/>
  <c r="T16" i="5"/>
  <c r="A17" i="5"/>
  <c r="Q17" i="5"/>
  <c r="T17" i="5"/>
  <c r="A18" i="5"/>
  <c r="Q18" i="5"/>
  <c r="T18" i="5"/>
  <c r="A19" i="5"/>
  <c r="Q19" i="5"/>
  <c r="T19" i="5"/>
  <c r="A20" i="5"/>
  <c r="Q20" i="5"/>
  <c r="T20" i="5"/>
  <c r="A21" i="5"/>
  <c r="Q21" i="5"/>
  <c r="T21" i="5"/>
  <c r="A22" i="5"/>
  <c r="Q22" i="5"/>
  <c r="T22" i="5"/>
  <c r="A23" i="5"/>
  <c r="Q23" i="5"/>
  <c r="T23" i="5"/>
  <c r="A24" i="5"/>
  <c r="Q24" i="5"/>
  <c r="T24" i="5"/>
  <c r="A25" i="5"/>
  <c r="Q25" i="5"/>
  <c r="T25" i="5"/>
  <c r="A26" i="5"/>
  <c r="Q26" i="5"/>
  <c r="T26" i="5"/>
  <c r="A27" i="5"/>
  <c r="Q27" i="5"/>
  <c r="T27" i="5"/>
  <c r="A28" i="5"/>
  <c r="Q28" i="5"/>
  <c r="T28" i="5"/>
  <c r="A29" i="5"/>
  <c r="Q29" i="5"/>
  <c r="T29" i="5"/>
  <c r="A30" i="5"/>
  <c r="Q30" i="5"/>
  <c r="T30" i="5"/>
  <c r="A31" i="5"/>
  <c r="Q31" i="5"/>
  <c r="T31" i="5"/>
  <c r="A32" i="5"/>
  <c r="Q32" i="5"/>
  <c r="T32" i="5"/>
  <c r="A33" i="5"/>
  <c r="Q33" i="5"/>
  <c r="T33" i="5"/>
  <c r="A34" i="5"/>
  <c r="Q34" i="5"/>
  <c r="T34" i="5"/>
  <c r="A35" i="5"/>
  <c r="Q35" i="5"/>
  <c r="T35" i="5"/>
  <c r="A36" i="5"/>
  <c r="Q36" i="5"/>
  <c r="T36" i="5"/>
  <c r="A37" i="5"/>
  <c r="Q37" i="5"/>
  <c r="T37" i="5"/>
  <c r="A38" i="5"/>
  <c r="Q38" i="5"/>
  <c r="T38" i="5"/>
  <c r="A39" i="5"/>
  <c r="Q39" i="5"/>
  <c r="T39" i="5"/>
  <c r="A40" i="5"/>
  <c r="Q40" i="5"/>
  <c r="T40" i="5"/>
  <c r="A41" i="5"/>
  <c r="Q41" i="5"/>
  <c r="T41" i="5"/>
  <c r="A42" i="5"/>
  <c r="Q42" i="5"/>
  <c r="T42" i="5"/>
  <c r="A43" i="5"/>
  <c r="Q43" i="5"/>
  <c r="T43" i="5"/>
  <c r="A44" i="5"/>
  <c r="Q44" i="5"/>
  <c r="T44" i="5"/>
  <c r="A45" i="5"/>
  <c r="Q45" i="5"/>
  <c r="T45" i="5"/>
  <c r="A46" i="5"/>
  <c r="Q46" i="5"/>
  <c r="T46" i="5"/>
  <c r="A47" i="5"/>
  <c r="Q47" i="5"/>
  <c r="T47" i="5"/>
  <c r="A48" i="5"/>
  <c r="Q48" i="5"/>
  <c r="T48" i="5"/>
  <c r="A49" i="5"/>
  <c r="Q49" i="5"/>
  <c r="T49" i="5"/>
  <c r="A50" i="5"/>
  <c r="Q50" i="5"/>
  <c r="T50" i="5"/>
  <c r="A51" i="5"/>
  <c r="Q51" i="5"/>
  <c r="T51" i="5"/>
  <c r="A52" i="5"/>
  <c r="Q52" i="5"/>
  <c r="T52" i="5"/>
  <c r="A53" i="5"/>
  <c r="Q53" i="5"/>
  <c r="T53" i="5"/>
  <c r="A54" i="5"/>
  <c r="Q54" i="5"/>
  <c r="T54" i="5"/>
  <c r="A55" i="5"/>
  <c r="Q55" i="5"/>
  <c r="T55" i="5"/>
  <c r="A56" i="5"/>
  <c r="Q56" i="5"/>
  <c r="T56" i="5"/>
  <c r="A57" i="5"/>
  <c r="Q57" i="5"/>
  <c r="T57" i="5"/>
  <c r="A58" i="5"/>
  <c r="Q58" i="5"/>
  <c r="T58" i="5"/>
  <c r="A59" i="5"/>
  <c r="Q59" i="5"/>
  <c r="T59" i="5"/>
  <c r="A60" i="5"/>
  <c r="Q60" i="5"/>
  <c r="T60" i="5"/>
  <c r="A61" i="5"/>
  <c r="Q61" i="5"/>
  <c r="T61" i="5"/>
  <c r="A62" i="5"/>
  <c r="Q62" i="5"/>
  <c r="T62" i="5"/>
  <c r="A63" i="5"/>
  <c r="Q63" i="5"/>
  <c r="T63" i="5"/>
  <c r="A64" i="5"/>
  <c r="Q64" i="5"/>
  <c r="T64" i="5"/>
  <c r="A65" i="5"/>
  <c r="Q65" i="5"/>
  <c r="T65" i="5"/>
  <c r="A66" i="5"/>
  <c r="Q66" i="5"/>
  <c r="T66" i="5"/>
  <c r="A67" i="5"/>
  <c r="Q67" i="5"/>
  <c r="T67" i="5"/>
  <c r="A68" i="5"/>
  <c r="Q68" i="5"/>
  <c r="T68" i="5"/>
  <c r="A69" i="5"/>
  <c r="H69" i="5"/>
  <c r="Q69" i="5"/>
  <c r="T69" i="5"/>
  <c r="A70" i="5"/>
  <c r="H70" i="5"/>
  <c r="Q70" i="5"/>
  <c r="T70" i="5"/>
  <c r="A71" i="5"/>
  <c r="Q71" i="5"/>
  <c r="T71" i="5"/>
  <c r="A72" i="5"/>
  <c r="Q72" i="5"/>
  <c r="T72" i="5"/>
  <c r="A73" i="5"/>
  <c r="Q73" i="5"/>
  <c r="T73" i="5"/>
  <c r="A74" i="5"/>
  <c r="Q74" i="5"/>
  <c r="T74" i="5"/>
  <c r="A75" i="5"/>
  <c r="Q75" i="5"/>
  <c r="T75" i="5"/>
  <c r="A76" i="5"/>
  <c r="Q76" i="5"/>
  <c r="T76" i="5"/>
  <c r="A77" i="5"/>
  <c r="Q77" i="5"/>
  <c r="T77" i="5"/>
  <c r="A78" i="5"/>
  <c r="Q78" i="5"/>
  <c r="T78" i="5"/>
  <c r="A79" i="5"/>
  <c r="Q79" i="5"/>
  <c r="T79" i="5"/>
  <c r="A80" i="5"/>
  <c r="Q80" i="5"/>
  <c r="T80" i="5"/>
  <c r="A81" i="5"/>
  <c r="Q81" i="5"/>
  <c r="T81" i="5"/>
  <c r="A82" i="5"/>
  <c r="Q82" i="5"/>
  <c r="T82" i="5"/>
  <c r="A83" i="5"/>
  <c r="Q83" i="5"/>
  <c r="T83" i="5"/>
  <c r="A84" i="5"/>
  <c r="Q84" i="5"/>
  <c r="T84" i="5"/>
  <c r="A85" i="5"/>
  <c r="Q85" i="5"/>
  <c r="T85" i="5"/>
  <c r="A86" i="5"/>
  <c r="Q86" i="5"/>
  <c r="T86" i="5"/>
  <c r="A87" i="5"/>
  <c r="Q87" i="5"/>
  <c r="T87" i="5"/>
  <c r="A88" i="5"/>
  <c r="Q88" i="5"/>
  <c r="T88" i="5"/>
  <c r="A89" i="5"/>
  <c r="Q89" i="5"/>
  <c r="T89" i="5"/>
  <c r="A90" i="5"/>
  <c r="Q90" i="5"/>
  <c r="T90" i="5"/>
  <c r="A91" i="5"/>
  <c r="Q91" i="5"/>
  <c r="T91" i="5"/>
  <c r="A92" i="5"/>
  <c r="Q92" i="5"/>
  <c r="T92" i="5"/>
  <c r="A93" i="5"/>
  <c r="Q93" i="5"/>
  <c r="T93" i="5"/>
  <c r="A94" i="5"/>
  <c r="Q94" i="5"/>
  <c r="T94" i="5"/>
  <c r="A95" i="5"/>
  <c r="Q95" i="5"/>
  <c r="T95" i="5"/>
  <c r="A96" i="5"/>
  <c r="Q96" i="5"/>
  <c r="T96" i="5"/>
  <c r="A97" i="5"/>
  <c r="Q97" i="5"/>
  <c r="T97" i="5"/>
  <c r="A98" i="5"/>
  <c r="Q98" i="5"/>
  <c r="T98" i="5"/>
  <c r="A99" i="5"/>
  <c r="Q99" i="5"/>
  <c r="T99" i="5"/>
  <c r="A100" i="5"/>
  <c r="Q100" i="5"/>
  <c r="T100" i="5"/>
  <c r="A101" i="5"/>
  <c r="Q101" i="5"/>
  <c r="T101" i="5"/>
  <c r="A102" i="5"/>
  <c r="Q102" i="5"/>
  <c r="T102" i="5"/>
  <c r="A103" i="5"/>
  <c r="Q103" i="5"/>
  <c r="T103" i="5"/>
  <c r="A104" i="5"/>
  <c r="Q104" i="5"/>
  <c r="T104" i="5"/>
  <c r="A105" i="5"/>
  <c r="Q105" i="5"/>
  <c r="T105" i="5"/>
  <c r="A106" i="5"/>
  <c r="Q106" i="5"/>
  <c r="T106" i="5"/>
  <c r="A107" i="5"/>
  <c r="Q107" i="5"/>
  <c r="T107" i="5"/>
  <c r="A108" i="5"/>
  <c r="Q108" i="5"/>
  <c r="T108" i="5"/>
  <c r="A109" i="5"/>
  <c r="Q109" i="5"/>
  <c r="T109" i="5"/>
  <c r="A110" i="5"/>
  <c r="Q110" i="5"/>
  <c r="T110" i="5"/>
  <c r="A111" i="5"/>
  <c r="Q111" i="5"/>
  <c r="T111" i="5"/>
  <c r="A112" i="5"/>
  <c r="Q112" i="5"/>
  <c r="T112" i="5"/>
  <c r="A113" i="5"/>
  <c r="Q113" i="5"/>
  <c r="T113" i="5"/>
  <c r="A114" i="5"/>
  <c r="Q114" i="5"/>
  <c r="T114" i="5"/>
  <c r="A115" i="5"/>
  <c r="Q115" i="5"/>
  <c r="T115" i="5"/>
  <c r="A116" i="5"/>
  <c r="Q116" i="5"/>
  <c r="T116" i="5"/>
  <c r="A117" i="5"/>
  <c r="Q117" i="5"/>
  <c r="T117" i="5"/>
  <c r="A118" i="5"/>
  <c r="Q118" i="5"/>
  <c r="T118" i="5"/>
  <c r="A119" i="5"/>
  <c r="Q119" i="5"/>
  <c r="T119" i="5"/>
  <c r="A120" i="5"/>
  <c r="Q120" i="5"/>
  <c r="T120" i="5"/>
  <c r="A121" i="5"/>
  <c r="Q121" i="5"/>
  <c r="T121" i="5"/>
  <c r="A122" i="5"/>
  <c r="Q122" i="5"/>
  <c r="T122" i="5"/>
  <c r="A123" i="5"/>
  <c r="Q123" i="5"/>
  <c r="T123" i="5"/>
  <c r="A124" i="5"/>
  <c r="Q124" i="5"/>
  <c r="T124" i="5"/>
  <c r="A125" i="5"/>
  <c r="Q125" i="5"/>
  <c r="T125" i="5"/>
  <c r="A126" i="5"/>
  <c r="Q126" i="5"/>
  <c r="T126" i="5"/>
  <c r="A127" i="5"/>
  <c r="Q127" i="5"/>
  <c r="T127" i="5"/>
  <c r="A128" i="5"/>
  <c r="Q128" i="5"/>
  <c r="T128" i="5"/>
  <c r="A129" i="5"/>
  <c r="Q129" i="5"/>
  <c r="T129" i="5"/>
  <c r="A130" i="5"/>
  <c r="Q130" i="5"/>
  <c r="P130" i="5" s="1"/>
  <c r="T130" i="5"/>
  <c r="A131" i="5"/>
  <c r="Q131" i="5"/>
  <c r="T131" i="5"/>
  <c r="A132" i="5"/>
  <c r="Q132" i="5"/>
  <c r="T132" i="5"/>
  <c r="A133" i="5"/>
  <c r="Q133" i="5"/>
  <c r="T133" i="5"/>
  <c r="P133" i="5" s="1"/>
  <c r="A134" i="5"/>
  <c r="Q134" i="5"/>
  <c r="T134" i="5"/>
  <c r="A135" i="5"/>
  <c r="Q135" i="5"/>
  <c r="T135" i="5"/>
  <c r="A136" i="5"/>
  <c r="Q136" i="5"/>
  <c r="T136" i="5"/>
  <c r="A137" i="5"/>
  <c r="Q137" i="5"/>
  <c r="T137" i="5"/>
  <c r="A138" i="5"/>
  <c r="Q138" i="5"/>
  <c r="P138" i="5" s="1"/>
  <c r="T138" i="5"/>
  <c r="A139" i="5"/>
  <c r="Q139" i="5"/>
  <c r="T139" i="5"/>
  <c r="A140" i="5"/>
  <c r="Q140" i="5"/>
  <c r="T140" i="5"/>
  <c r="A141" i="5"/>
  <c r="Q141" i="5"/>
  <c r="T141" i="5"/>
  <c r="A142" i="5"/>
  <c r="Q142" i="5"/>
  <c r="T142" i="5"/>
  <c r="A143" i="5"/>
  <c r="Q143" i="5"/>
  <c r="T143" i="5"/>
  <c r="A144" i="5"/>
  <c r="Q144" i="5"/>
  <c r="T144" i="5"/>
  <c r="A145" i="5"/>
  <c r="Q145" i="5"/>
  <c r="T145" i="5"/>
  <c r="A146" i="5"/>
  <c r="Q146" i="5"/>
  <c r="P146" i="5" s="1"/>
  <c r="T146" i="5"/>
  <c r="A147" i="5"/>
  <c r="Q147" i="5"/>
  <c r="T147" i="5"/>
  <c r="A148" i="5"/>
  <c r="Q148" i="5"/>
  <c r="T148" i="5"/>
  <c r="A149" i="5"/>
  <c r="Q149" i="5"/>
  <c r="T149" i="5"/>
  <c r="P149" i="5" s="1"/>
  <c r="A150" i="5"/>
  <c r="Q150" i="5"/>
  <c r="T150" i="5"/>
  <c r="A151" i="5"/>
  <c r="Q151" i="5"/>
  <c r="T151" i="5"/>
  <c r="A152" i="5"/>
  <c r="Q152" i="5"/>
  <c r="T152" i="5"/>
  <c r="A153" i="5"/>
  <c r="Q153" i="5"/>
  <c r="T153" i="5"/>
  <c r="A154" i="5"/>
  <c r="Q154" i="5"/>
  <c r="T154" i="5"/>
  <c r="A155" i="5"/>
  <c r="Q155" i="5"/>
  <c r="T155" i="5"/>
  <c r="A156" i="5"/>
  <c r="E156" i="5"/>
  <c r="E157" i="5" s="1"/>
  <c r="E158" i="5" s="1"/>
  <c r="E159" i="5" s="1"/>
  <c r="E160" i="5" s="1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Q156" i="5"/>
  <c r="T156" i="5"/>
  <c r="A157" i="5"/>
  <c r="Q157" i="5"/>
  <c r="T157" i="5"/>
  <c r="A158" i="5"/>
  <c r="Q158" i="5"/>
  <c r="T158" i="5"/>
  <c r="A159" i="5"/>
  <c r="Q159" i="5"/>
  <c r="T159" i="5"/>
  <c r="A160" i="5"/>
  <c r="Q160" i="5"/>
  <c r="T160" i="5"/>
  <c r="A161" i="5"/>
  <c r="Q161" i="5"/>
  <c r="T161" i="5"/>
  <c r="A162" i="5"/>
  <c r="Q162" i="5"/>
  <c r="T162" i="5"/>
  <c r="A163" i="5"/>
  <c r="Q163" i="5"/>
  <c r="T163" i="5"/>
  <c r="A164" i="5"/>
  <c r="Q164" i="5"/>
  <c r="T164" i="5"/>
  <c r="A165" i="5"/>
  <c r="Q165" i="5"/>
  <c r="T165" i="5"/>
  <c r="A166" i="5"/>
  <c r="Q166" i="5"/>
  <c r="T166" i="5"/>
  <c r="A167" i="5"/>
  <c r="Q167" i="5"/>
  <c r="T167" i="5"/>
  <c r="A168" i="5"/>
  <c r="Q168" i="5"/>
  <c r="T168" i="5"/>
  <c r="A169" i="5"/>
  <c r="Q169" i="5"/>
  <c r="T169" i="5"/>
  <c r="A170" i="5"/>
  <c r="Q170" i="5"/>
  <c r="T170" i="5"/>
  <c r="A171" i="5"/>
  <c r="Q171" i="5"/>
  <c r="T171" i="5"/>
  <c r="A172" i="5"/>
  <c r="Q172" i="5"/>
  <c r="P172" i="5" s="1"/>
  <c r="T172" i="5"/>
  <c r="A173" i="5"/>
  <c r="Q173" i="5"/>
  <c r="T173" i="5"/>
  <c r="A174" i="5"/>
  <c r="Q174" i="5"/>
  <c r="T174" i="5"/>
  <c r="A175" i="5"/>
  <c r="Q175" i="5"/>
  <c r="P175" i="5" s="1"/>
  <c r="T175" i="5"/>
  <c r="A176" i="5"/>
  <c r="Q176" i="5"/>
  <c r="T176" i="5"/>
  <c r="A177" i="5"/>
  <c r="Q177" i="5"/>
  <c r="T177" i="5"/>
  <c r="A178" i="5"/>
  <c r="Q178" i="5"/>
  <c r="T178" i="5"/>
  <c r="P178" i="5" s="1"/>
  <c r="A179" i="5"/>
  <c r="Q179" i="5"/>
  <c r="T179" i="5"/>
  <c r="A180" i="5"/>
  <c r="Q180" i="5"/>
  <c r="T180" i="5"/>
  <c r="A181" i="5"/>
  <c r="Q181" i="5"/>
  <c r="T181" i="5"/>
  <c r="A182" i="5"/>
  <c r="Q182" i="5"/>
  <c r="T182" i="5"/>
  <c r="A183" i="5"/>
  <c r="Q183" i="5"/>
  <c r="P183" i="5" s="1"/>
  <c r="T183" i="5"/>
  <c r="A184" i="5"/>
  <c r="Q184" i="5"/>
  <c r="T184" i="5"/>
  <c r="A185" i="5"/>
  <c r="Q185" i="5"/>
  <c r="T185" i="5"/>
  <c r="A186" i="5"/>
  <c r="Q186" i="5"/>
  <c r="T186" i="5"/>
  <c r="A187" i="5"/>
  <c r="Q187" i="5"/>
  <c r="T187" i="5"/>
  <c r="A188" i="5"/>
  <c r="Q188" i="5"/>
  <c r="T188" i="5"/>
  <c r="A189" i="5"/>
  <c r="Q189" i="5"/>
  <c r="T189" i="5"/>
  <c r="A190" i="5"/>
  <c r="Q190" i="5"/>
  <c r="T190" i="5"/>
  <c r="A191" i="5"/>
  <c r="Q191" i="5"/>
  <c r="P191" i="5" s="1"/>
  <c r="T191" i="5"/>
  <c r="A192" i="5"/>
  <c r="Q192" i="5"/>
  <c r="T192" i="5"/>
  <c r="A193" i="5"/>
  <c r="Q193" i="5"/>
  <c r="T193" i="5"/>
  <c r="A194" i="5"/>
  <c r="Q194" i="5"/>
  <c r="T194" i="5"/>
  <c r="P194" i="5" s="1"/>
  <c r="A195" i="5"/>
  <c r="Q195" i="5"/>
  <c r="T195" i="5"/>
  <c r="A196" i="5"/>
  <c r="Q196" i="5"/>
  <c r="T196" i="5"/>
  <c r="A197" i="5"/>
  <c r="Q197" i="5"/>
  <c r="T197" i="5"/>
  <c r="A198" i="5"/>
  <c r="Q198" i="5"/>
  <c r="T198" i="5"/>
  <c r="A199" i="5"/>
  <c r="Q199" i="5"/>
  <c r="P199" i="5" s="1"/>
  <c r="T199" i="5"/>
  <c r="A200" i="5"/>
  <c r="Q200" i="5"/>
  <c r="T200" i="5"/>
  <c r="A201" i="5"/>
  <c r="Q201" i="5"/>
  <c r="T201" i="5"/>
  <c r="A202" i="5"/>
  <c r="Q202" i="5"/>
  <c r="T202" i="5"/>
  <c r="A203" i="5"/>
  <c r="Q203" i="5"/>
  <c r="T203" i="5"/>
  <c r="A204" i="5"/>
  <c r="Q204" i="5"/>
  <c r="T204" i="5"/>
  <c r="A205" i="5"/>
  <c r="Q205" i="5"/>
  <c r="T205" i="5"/>
  <c r="A206" i="5"/>
  <c r="Q206" i="5"/>
  <c r="T206" i="5"/>
  <c r="A207" i="5"/>
  <c r="Q207" i="5"/>
  <c r="P207" i="5" s="1"/>
  <c r="T207" i="5"/>
  <c r="A208" i="5"/>
  <c r="Q208" i="5"/>
  <c r="T208" i="5"/>
  <c r="A209" i="5"/>
  <c r="Q209" i="5"/>
  <c r="T209" i="5"/>
  <c r="A210" i="5"/>
  <c r="Q210" i="5"/>
  <c r="T210" i="5"/>
  <c r="P210" i="5" s="1"/>
  <c r="A211" i="5"/>
  <c r="Q211" i="5"/>
  <c r="T211" i="5"/>
  <c r="A212" i="5"/>
  <c r="Q212" i="5"/>
  <c r="T212" i="5"/>
  <c r="A213" i="5"/>
  <c r="Q213" i="5"/>
  <c r="T213" i="5"/>
  <c r="A214" i="5"/>
  <c r="Q214" i="5"/>
  <c r="T214" i="5"/>
  <c r="P214" i="5" s="1"/>
  <c r="A215" i="5"/>
  <c r="Q215" i="5"/>
  <c r="T215" i="5"/>
  <c r="A216" i="5"/>
  <c r="Q216" i="5"/>
  <c r="T216" i="5"/>
  <c r="A217" i="5"/>
  <c r="Q217" i="5"/>
  <c r="T217" i="5"/>
  <c r="A218" i="5"/>
  <c r="Q218" i="5"/>
  <c r="T218" i="5"/>
  <c r="P218" i="5" s="1"/>
  <c r="A219" i="5"/>
  <c r="Q219" i="5"/>
  <c r="T219" i="5"/>
  <c r="A220" i="5"/>
  <c r="Q220" i="5"/>
  <c r="T220" i="5"/>
  <c r="A221" i="5"/>
  <c r="Q221" i="5"/>
  <c r="T221" i="5"/>
  <c r="A222" i="5"/>
  <c r="Q222" i="5"/>
  <c r="T222" i="5"/>
  <c r="P222" i="5" s="1"/>
  <c r="A223" i="5"/>
  <c r="Q223" i="5"/>
  <c r="T223" i="5"/>
  <c r="A224" i="5"/>
  <c r="Q224" i="5"/>
  <c r="T224" i="5"/>
  <c r="A225" i="5"/>
  <c r="Q225" i="5"/>
  <c r="T225" i="5"/>
  <c r="A226" i="5"/>
  <c r="Q226" i="5"/>
  <c r="T226" i="5"/>
  <c r="P226" i="5" s="1"/>
  <c r="A227" i="5"/>
  <c r="Q227" i="5"/>
  <c r="T227" i="5"/>
  <c r="A228" i="5"/>
  <c r="Q228" i="5"/>
  <c r="T228" i="5"/>
  <c r="A229" i="5"/>
  <c r="Q229" i="5"/>
  <c r="T229" i="5"/>
  <c r="A230" i="5"/>
  <c r="Q230" i="5"/>
  <c r="T230" i="5"/>
  <c r="A231" i="5"/>
  <c r="Q231" i="5"/>
  <c r="T231" i="5"/>
  <c r="A232" i="5"/>
  <c r="Q232" i="5"/>
  <c r="T232" i="5"/>
  <c r="A233" i="5"/>
  <c r="E233" i="5"/>
  <c r="E234" i="5" s="1"/>
  <c r="E235" i="5" s="1"/>
  <c r="E236" i="5" s="1"/>
  <c r="E237" i="5" s="1"/>
  <c r="E238" i="5" s="1"/>
  <c r="E239" i="5" s="1"/>
  <c r="E240" i="5" s="1"/>
  <c r="E241" i="5" s="1"/>
  <c r="E242" i="5" s="1"/>
  <c r="E243" i="5" s="1"/>
  <c r="E244" i="5" s="1"/>
  <c r="E245" i="5" s="1"/>
  <c r="E246" i="5" s="1"/>
  <c r="E247" i="5" s="1"/>
  <c r="E248" i="5" s="1"/>
  <c r="E249" i="5" s="1"/>
  <c r="E250" i="5" s="1"/>
  <c r="E251" i="5" s="1"/>
  <c r="E252" i="5" s="1"/>
  <c r="E253" i="5" s="1"/>
  <c r="E254" i="5" s="1"/>
  <c r="E255" i="5" s="1"/>
  <c r="E256" i="5" s="1"/>
  <c r="Q233" i="5"/>
  <c r="T233" i="5"/>
  <c r="A234" i="5"/>
  <c r="Q234" i="5"/>
  <c r="T234" i="5"/>
  <c r="A235" i="5"/>
  <c r="Q235" i="5"/>
  <c r="T235" i="5"/>
  <c r="A236" i="5"/>
  <c r="Q236" i="5"/>
  <c r="T236" i="5"/>
  <c r="A237" i="5"/>
  <c r="Q237" i="5"/>
  <c r="T237" i="5"/>
  <c r="A238" i="5"/>
  <c r="Q238" i="5"/>
  <c r="T238" i="5"/>
  <c r="A239" i="5"/>
  <c r="Q239" i="5"/>
  <c r="T239" i="5"/>
  <c r="A240" i="5"/>
  <c r="Q240" i="5"/>
  <c r="T240" i="5"/>
  <c r="A241" i="5"/>
  <c r="Q241" i="5"/>
  <c r="T241" i="5"/>
  <c r="A242" i="5"/>
  <c r="Q242" i="5"/>
  <c r="T242" i="5"/>
  <c r="A243" i="5"/>
  <c r="Q243" i="5"/>
  <c r="T243" i="5"/>
  <c r="A244" i="5"/>
  <c r="Q244" i="5"/>
  <c r="T244" i="5"/>
  <c r="A245" i="5"/>
  <c r="Q245" i="5"/>
  <c r="T245" i="5"/>
  <c r="A246" i="5"/>
  <c r="Q246" i="5"/>
  <c r="T246" i="5"/>
  <c r="A247" i="5"/>
  <c r="Q247" i="5"/>
  <c r="T247" i="5"/>
  <c r="A248" i="5"/>
  <c r="Q248" i="5"/>
  <c r="T248" i="5"/>
  <c r="A249" i="5"/>
  <c r="Q249" i="5"/>
  <c r="T249" i="5"/>
  <c r="A250" i="5"/>
  <c r="Q250" i="5"/>
  <c r="T250" i="5"/>
  <c r="A251" i="5"/>
  <c r="Q251" i="5"/>
  <c r="T251" i="5"/>
  <c r="A252" i="5"/>
  <c r="Q252" i="5"/>
  <c r="T252" i="5"/>
  <c r="A253" i="5"/>
  <c r="Q253" i="5"/>
  <c r="T253" i="5"/>
  <c r="A254" i="5"/>
  <c r="Q254" i="5"/>
  <c r="T254" i="5"/>
  <c r="A255" i="5"/>
  <c r="Q255" i="5"/>
  <c r="T255" i="5"/>
  <c r="A256" i="5"/>
  <c r="Q256" i="5"/>
  <c r="T256" i="5"/>
  <c r="R3" i="4"/>
  <c r="S3" i="4"/>
  <c r="T3" i="4" s="1"/>
  <c r="P3" i="4" s="1"/>
  <c r="C4" i="4"/>
  <c r="A5" i="4"/>
  <c r="G5" i="4"/>
  <c r="G6" i="4" s="1"/>
  <c r="Q5" i="4"/>
  <c r="T5" i="4"/>
  <c r="A6" i="4"/>
  <c r="C6" i="4"/>
  <c r="C7" i="4" s="1"/>
  <c r="C8" i="4" s="1"/>
  <c r="C9" i="4" s="1"/>
  <c r="Q6" i="4"/>
  <c r="T6" i="4"/>
  <c r="A7" i="4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Q7" i="4"/>
  <c r="T7" i="4"/>
  <c r="A8" i="4"/>
  <c r="Q8" i="4"/>
  <c r="T8" i="4"/>
  <c r="A9" i="4"/>
  <c r="Q9" i="4"/>
  <c r="T9" i="4"/>
  <c r="A10" i="4"/>
  <c r="C10" i="4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Q10" i="4"/>
  <c r="T10" i="4"/>
  <c r="A11" i="4"/>
  <c r="Q11" i="4"/>
  <c r="T11" i="4"/>
  <c r="A12" i="4"/>
  <c r="Q12" i="4"/>
  <c r="T12" i="4"/>
  <c r="A13" i="4"/>
  <c r="Q13" i="4"/>
  <c r="T13" i="4"/>
  <c r="A14" i="4"/>
  <c r="Q14" i="4"/>
  <c r="T14" i="4"/>
  <c r="A15" i="4"/>
  <c r="Q15" i="4"/>
  <c r="T15" i="4"/>
  <c r="A16" i="4"/>
  <c r="Q16" i="4"/>
  <c r="T16" i="4"/>
  <c r="A17" i="4"/>
  <c r="Q17" i="4"/>
  <c r="T17" i="4"/>
  <c r="A18" i="4"/>
  <c r="Q18" i="4"/>
  <c r="T18" i="4"/>
  <c r="A19" i="4"/>
  <c r="Q19" i="4"/>
  <c r="T19" i="4"/>
  <c r="A20" i="4"/>
  <c r="Q20" i="4"/>
  <c r="T20" i="4"/>
  <c r="A21" i="4"/>
  <c r="Q21" i="4"/>
  <c r="T21" i="4"/>
  <c r="A22" i="4"/>
  <c r="Q22" i="4"/>
  <c r="T22" i="4"/>
  <c r="A23" i="4"/>
  <c r="Q23" i="4"/>
  <c r="T23" i="4"/>
  <c r="A24" i="4"/>
  <c r="Q24" i="4"/>
  <c r="T24" i="4"/>
  <c r="A25" i="4"/>
  <c r="Q25" i="4"/>
  <c r="T25" i="4"/>
  <c r="A26" i="4"/>
  <c r="Q26" i="4"/>
  <c r="T26" i="4"/>
  <c r="A27" i="4"/>
  <c r="Q27" i="4"/>
  <c r="T27" i="4"/>
  <c r="A28" i="4"/>
  <c r="Q28" i="4"/>
  <c r="T28" i="4"/>
  <c r="A29" i="4"/>
  <c r="Q29" i="4"/>
  <c r="T29" i="4"/>
  <c r="A30" i="4"/>
  <c r="Q30" i="4"/>
  <c r="T30" i="4"/>
  <c r="A31" i="4"/>
  <c r="Q31" i="4"/>
  <c r="T31" i="4"/>
  <c r="A32" i="4"/>
  <c r="Q32" i="4"/>
  <c r="T32" i="4"/>
  <c r="A33" i="4"/>
  <c r="Q33" i="4"/>
  <c r="T33" i="4"/>
  <c r="A34" i="4"/>
  <c r="Q34" i="4"/>
  <c r="T34" i="4"/>
  <c r="A35" i="4"/>
  <c r="Q35" i="4"/>
  <c r="T35" i="4"/>
  <c r="A36" i="4"/>
  <c r="Q36" i="4"/>
  <c r="T36" i="4"/>
  <c r="A37" i="4"/>
  <c r="Q37" i="4"/>
  <c r="T37" i="4"/>
  <c r="A38" i="4"/>
  <c r="C38" i="4"/>
  <c r="Q38" i="4"/>
  <c r="T38" i="4"/>
  <c r="A39" i="4"/>
  <c r="C39" i="4"/>
  <c r="C40" i="4" s="1"/>
  <c r="C41" i="4" s="1"/>
  <c r="C42" i="4" s="1"/>
  <c r="C43" i="4" s="1"/>
  <c r="C44" i="4" s="1"/>
  <c r="C45" i="4" s="1"/>
  <c r="C46" i="4" s="1"/>
  <c r="C47" i="4" s="1"/>
  <c r="C48" i="4" s="1"/>
  <c r="Q39" i="4"/>
  <c r="T39" i="4"/>
  <c r="A40" i="4"/>
  <c r="Q40" i="4"/>
  <c r="T40" i="4"/>
  <c r="A41" i="4"/>
  <c r="Q41" i="4"/>
  <c r="T41" i="4"/>
  <c r="A42" i="4"/>
  <c r="Q42" i="4"/>
  <c r="T42" i="4"/>
  <c r="A43" i="4"/>
  <c r="Q43" i="4"/>
  <c r="T43" i="4"/>
  <c r="A44" i="4"/>
  <c r="Q44" i="4"/>
  <c r="T44" i="4"/>
  <c r="A45" i="4"/>
  <c r="Q45" i="4"/>
  <c r="T45" i="4"/>
  <c r="A46" i="4"/>
  <c r="Q46" i="4"/>
  <c r="T46" i="4"/>
  <c r="A47" i="4"/>
  <c r="Q47" i="4"/>
  <c r="T47" i="4"/>
  <c r="A48" i="4"/>
  <c r="Q48" i="4"/>
  <c r="T48" i="4"/>
  <c r="A49" i="4"/>
  <c r="Q49" i="4"/>
  <c r="T49" i="4"/>
  <c r="A50" i="4"/>
  <c r="Q50" i="4"/>
  <c r="T50" i="4"/>
  <c r="A51" i="4"/>
  <c r="C51" i="4"/>
  <c r="Q51" i="4"/>
  <c r="T51" i="4"/>
  <c r="A52" i="4"/>
  <c r="Q52" i="4"/>
  <c r="T52" i="4"/>
  <c r="A53" i="4"/>
  <c r="Q53" i="4"/>
  <c r="T53" i="4"/>
  <c r="A54" i="4"/>
  <c r="C54" i="4"/>
  <c r="Q54" i="4"/>
  <c r="T54" i="4"/>
  <c r="A55" i="4"/>
  <c r="C55" i="4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7" i="4" s="1"/>
  <c r="C88" i="4" s="1"/>
  <c r="C89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2" i="4" s="1"/>
  <c r="C114" i="4" s="1"/>
  <c r="C116" i="4" s="1"/>
  <c r="Q55" i="4"/>
  <c r="T55" i="4"/>
  <c r="A56" i="4"/>
  <c r="Q56" i="4"/>
  <c r="T56" i="4"/>
  <c r="A57" i="4"/>
  <c r="Q57" i="4"/>
  <c r="T57" i="4"/>
  <c r="A58" i="4"/>
  <c r="Q58" i="4"/>
  <c r="T58" i="4"/>
  <c r="A59" i="4"/>
  <c r="Q59" i="4"/>
  <c r="T59" i="4"/>
  <c r="A60" i="4"/>
  <c r="Q60" i="4"/>
  <c r="T60" i="4"/>
  <c r="A61" i="4"/>
  <c r="Q61" i="4"/>
  <c r="T61" i="4"/>
  <c r="A62" i="4"/>
  <c r="Q62" i="4"/>
  <c r="T62" i="4"/>
  <c r="A63" i="4"/>
  <c r="Q63" i="4"/>
  <c r="T63" i="4"/>
  <c r="A64" i="4"/>
  <c r="Q64" i="4"/>
  <c r="T64" i="4"/>
  <c r="A65" i="4"/>
  <c r="Q65" i="4"/>
  <c r="T65" i="4"/>
  <c r="A66" i="4"/>
  <c r="Q66" i="4"/>
  <c r="T66" i="4"/>
  <c r="A67" i="4"/>
  <c r="Q67" i="4"/>
  <c r="T67" i="4"/>
  <c r="A68" i="4"/>
  <c r="Q68" i="4"/>
  <c r="T68" i="4"/>
  <c r="A69" i="4"/>
  <c r="Q69" i="4"/>
  <c r="T69" i="4"/>
  <c r="A70" i="4"/>
  <c r="Q70" i="4"/>
  <c r="T70" i="4"/>
  <c r="A71" i="4"/>
  <c r="Q71" i="4"/>
  <c r="T71" i="4"/>
  <c r="A72" i="4"/>
  <c r="Q72" i="4"/>
  <c r="T72" i="4"/>
  <c r="A73" i="4"/>
  <c r="Q73" i="4"/>
  <c r="T73" i="4"/>
  <c r="A74" i="4"/>
  <c r="Q74" i="4"/>
  <c r="T74" i="4"/>
  <c r="A75" i="4"/>
  <c r="Q75" i="4"/>
  <c r="T75" i="4"/>
  <c r="A76" i="4"/>
  <c r="Q76" i="4"/>
  <c r="T76" i="4"/>
  <c r="A77" i="4"/>
  <c r="Q77" i="4"/>
  <c r="T77" i="4"/>
  <c r="A78" i="4"/>
  <c r="Q78" i="4"/>
  <c r="T78" i="4"/>
  <c r="A79" i="4"/>
  <c r="Q79" i="4"/>
  <c r="T79" i="4"/>
  <c r="A80" i="4"/>
  <c r="Q80" i="4"/>
  <c r="T80" i="4"/>
  <c r="A81" i="4"/>
  <c r="Q81" i="4"/>
  <c r="T81" i="4"/>
  <c r="A82" i="4"/>
  <c r="Q82" i="4"/>
  <c r="T82" i="4"/>
  <c r="A83" i="4"/>
  <c r="Q83" i="4"/>
  <c r="T83" i="4"/>
  <c r="A84" i="4"/>
  <c r="Q84" i="4"/>
  <c r="T84" i="4"/>
  <c r="A85" i="4"/>
  <c r="Q85" i="4"/>
  <c r="T85" i="4"/>
  <c r="A86" i="4"/>
  <c r="Q86" i="4"/>
  <c r="T86" i="4"/>
  <c r="A87" i="4"/>
  <c r="Q87" i="4"/>
  <c r="T87" i="4"/>
  <c r="A88" i="4"/>
  <c r="Q88" i="4"/>
  <c r="T88" i="4"/>
  <c r="A89" i="4"/>
  <c r="Q89" i="4"/>
  <c r="T89" i="4"/>
  <c r="A90" i="4"/>
  <c r="Q90" i="4"/>
  <c r="T90" i="4"/>
  <c r="A91" i="4"/>
  <c r="Q91" i="4"/>
  <c r="T91" i="4"/>
  <c r="A92" i="4"/>
  <c r="Q92" i="4"/>
  <c r="T92" i="4"/>
  <c r="A93" i="4"/>
  <c r="Q93" i="4"/>
  <c r="T93" i="4"/>
  <c r="A94" i="4"/>
  <c r="Q94" i="4"/>
  <c r="T94" i="4"/>
  <c r="A95" i="4"/>
  <c r="Q95" i="4"/>
  <c r="T95" i="4"/>
  <c r="A96" i="4"/>
  <c r="Q96" i="4"/>
  <c r="T96" i="4"/>
  <c r="A97" i="4"/>
  <c r="Q97" i="4"/>
  <c r="T97" i="4"/>
  <c r="A98" i="4"/>
  <c r="Q98" i="4"/>
  <c r="T98" i="4"/>
  <c r="A99" i="4"/>
  <c r="Q99" i="4"/>
  <c r="T99" i="4"/>
  <c r="A100" i="4"/>
  <c r="Q100" i="4"/>
  <c r="T100" i="4"/>
  <c r="A101" i="4"/>
  <c r="Q101" i="4"/>
  <c r="T101" i="4"/>
  <c r="A102" i="4"/>
  <c r="Q102" i="4"/>
  <c r="T102" i="4"/>
  <c r="A103" i="4"/>
  <c r="Q103" i="4"/>
  <c r="T103" i="4"/>
  <c r="A104" i="4"/>
  <c r="Q104" i="4"/>
  <c r="T104" i="4"/>
  <c r="A105" i="4"/>
  <c r="Q105" i="4"/>
  <c r="T105" i="4"/>
  <c r="A106" i="4"/>
  <c r="Q106" i="4"/>
  <c r="T106" i="4"/>
  <c r="A107" i="4"/>
  <c r="Q107" i="4"/>
  <c r="T107" i="4"/>
  <c r="A108" i="4"/>
  <c r="Q108" i="4"/>
  <c r="T108" i="4"/>
  <c r="A109" i="4"/>
  <c r="Q109" i="4"/>
  <c r="T109" i="4"/>
  <c r="A110" i="4"/>
  <c r="Q110" i="4"/>
  <c r="T110" i="4"/>
  <c r="A111" i="4"/>
  <c r="Q111" i="4"/>
  <c r="T111" i="4"/>
  <c r="A112" i="4"/>
  <c r="Q112" i="4"/>
  <c r="T112" i="4"/>
  <c r="A113" i="4"/>
  <c r="Q113" i="4"/>
  <c r="T113" i="4"/>
  <c r="A114" i="4"/>
  <c r="Q114" i="4"/>
  <c r="T114" i="4"/>
  <c r="A115" i="4"/>
  <c r="Q115" i="4"/>
  <c r="T115" i="4"/>
  <c r="A116" i="4"/>
  <c r="Q116" i="4"/>
  <c r="T116" i="4"/>
  <c r="A117" i="4"/>
  <c r="Q117" i="4"/>
  <c r="T117" i="4"/>
  <c r="A118" i="4"/>
  <c r="Q118" i="4"/>
  <c r="T118" i="4"/>
  <c r="A119" i="4"/>
  <c r="Q119" i="4"/>
  <c r="T119" i="4"/>
  <c r="A120" i="4"/>
  <c r="Q120" i="4"/>
  <c r="T120" i="4"/>
  <c r="A121" i="4"/>
  <c r="Q121" i="4"/>
  <c r="T121" i="4"/>
  <c r="A122" i="4"/>
  <c r="Q122" i="4"/>
  <c r="T122" i="4"/>
  <c r="A123" i="4"/>
  <c r="C123" i="4"/>
  <c r="C125" i="4" s="1"/>
  <c r="C127" i="4" s="1"/>
  <c r="C129" i="4" s="1"/>
  <c r="C131" i="4" s="1"/>
  <c r="C133" i="4" s="1"/>
  <c r="C135" i="4" s="1"/>
  <c r="C137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Q123" i="4"/>
  <c r="T123" i="4"/>
  <c r="A124" i="4"/>
  <c r="Q124" i="4"/>
  <c r="T124" i="4"/>
  <c r="A125" i="4"/>
  <c r="Q125" i="4"/>
  <c r="T125" i="4"/>
  <c r="A126" i="4"/>
  <c r="Q126" i="4"/>
  <c r="T126" i="4"/>
  <c r="A127" i="4"/>
  <c r="Q127" i="4"/>
  <c r="T127" i="4"/>
  <c r="A128" i="4"/>
  <c r="Q128" i="4"/>
  <c r="T128" i="4"/>
  <c r="A129" i="4"/>
  <c r="Q129" i="4"/>
  <c r="T129" i="4"/>
  <c r="A130" i="4"/>
  <c r="Q130" i="4"/>
  <c r="T130" i="4"/>
  <c r="A131" i="4"/>
  <c r="Q131" i="4"/>
  <c r="T131" i="4"/>
  <c r="A132" i="4"/>
  <c r="Q132" i="4"/>
  <c r="T132" i="4"/>
  <c r="A133" i="4"/>
  <c r="Q133" i="4"/>
  <c r="T133" i="4"/>
  <c r="A134" i="4"/>
  <c r="Q134" i="4"/>
  <c r="T134" i="4"/>
  <c r="A135" i="4"/>
  <c r="Q135" i="4"/>
  <c r="T135" i="4"/>
  <c r="A136" i="4"/>
  <c r="Q136" i="4"/>
  <c r="T136" i="4"/>
  <c r="A137" i="4"/>
  <c r="Q137" i="4"/>
  <c r="T137" i="4"/>
  <c r="A138" i="4"/>
  <c r="Q138" i="4"/>
  <c r="T138" i="4"/>
  <c r="A139" i="4"/>
  <c r="Q139" i="4"/>
  <c r="T139" i="4"/>
  <c r="A140" i="4"/>
  <c r="Q140" i="4"/>
  <c r="T140" i="4"/>
  <c r="A141" i="4"/>
  <c r="Q141" i="4"/>
  <c r="T141" i="4"/>
  <c r="A142" i="4"/>
  <c r="Q142" i="4"/>
  <c r="T142" i="4"/>
  <c r="A143" i="4"/>
  <c r="H143" i="4"/>
  <c r="Q143" i="4"/>
  <c r="T143" i="4"/>
  <c r="A144" i="4"/>
  <c r="H144" i="4"/>
  <c r="Q144" i="4"/>
  <c r="T144" i="4"/>
  <c r="A145" i="4"/>
  <c r="H145" i="4"/>
  <c r="Q145" i="4"/>
  <c r="T145" i="4"/>
  <c r="A146" i="4"/>
  <c r="H146" i="4"/>
  <c r="Q146" i="4"/>
  <c r="T146" i="4"/>
  <c r="A147" i="4"/>
  <c r="H147" i="4"/>
  <c r="Q147" i="4"/>
  <c r="T147" i="4"/>
  <c r="A148" i="4"/>
  <c r="Q148" i="4"/>
  <c r="T148" i="4"/>
  <c r="A149" i="4"/>
  <c r="Q149" i="4"/>
  <c r="T149" i="4"/>
  <c r="A150" i="4"/>
  <c r="Q150" i="4"/>
  <c r="T150" i="4"/>
  <c r="A151" i="4"/>
  <c r="Q151" i="4"/>
  <c r="T151" i="4"/>
  <c r="A152" i="4"/>
  <c r="Q152" i="4"/>
  <c r="T152" i="4"/>
  <c r="A153" i="4"/>
  <c r="Q153" i="4"/>
  <c r="T153" i="4"/>
  <c r="A154" i="4"/>
  <c r="Q154" i="4"/>
  <c r="T154" i="4"/>
  <c r="A155" i="4"/>
  <c r="Q155" i="4"/>
  <c r="T155" i="4"/>
  <c r="A156" i="4"/>
  <c r="Q156" i="4"/>
  <c r="T156" i="4"/>
  <c r="A157" i="4"/>
  <c r="Q157" i="4"/>
  <c r="T157" i="4"/>
  <c r="A158" i="4"/>
  <c r="Q158" i="4"/>
  <c r="T158" i="4"/>
  <c r="A159" i="4"/>
  <c r="Q159" i="4"/>
  <c r="T159" i="4"/>
  <c r="A160" i="4"/>
  <c r="Q160" i="4"/>
  <c r="T160" i="4"/>
  <c r="A161" i="4"/>
  <c r="Q161" i="4"/>
  <c r="T161" i="4"/>
  <c r="A162" i="4"/>
  <c r="Q162" i="4"/>
  <c r="T162" i="4"/>
  <c r="A163" i="4"/>
  <c r="Q163" i="4"/>
  <c r="T163" i="4"/>
  <c r="A164" i="4"/>
  <c r="Q164" i="4"/>
  <c r="T164" i="4"/>
  <c r="A165" i="4"/>
  <c r="Q165" i="4"/>
  <c r="T165" i="4"/>
  <c r="A166" i="4"/>
  <c r="Q166" i="4"/>
  <c r="T166" i="4"/>
  <c r="A167" i="4"/>
  <c r="Q167" i="4"/>
  <c r="T167" i="4"/>
  <c r="A168" i="4"/>
  <c r="Q168" i="4"/>
  <c r="T168" i="4"/>
  <c r="A169" i="4"/>
  <c r="Q169" i="4"/>
  <c r="T169" i="4"/>
  <c r="A170" i="4"/>
  <c r="Q170" i="4"/>
  <c r="T170" i="4"/>
  <c r="A171" i="4"/>
  <c r="Q171" i="4"/>
  <c r="T171" i="4"/>
  <c r="A172" i="4"/>
  <c r="Q172" i="4"/>
  <c r="T172" i="4"/>
  <c r="A173" i="4"/>
  <c r="Q173" i="4"/>
  <c r="T173" i="4"/>
  <c r="A174" i="4"/>
  <c r="Q174" i="4"/>
  <c r="T174" i="4"/>
  <c r="A175" i="4"/>
  <c r="Q175" i="4"/>
  <c r="T175" i="4"/>
  <c r="A176" i="4"/>
  <c r="Q176" i="4"/>
  <c r="T176" i="4"/>
  <c r="A177" i="4"/>
  <c r="Q177" i="4"/>
  <c r="T177" i="4"/>
  <c r="A178" i="4"/>
  <c r="Q178" i="4"/>
  <c r="T178" i="4"/>
  <c r="A179" i="4"/>
  <c r="Q179" i="4"/>
  <c r="T179" i="4"/>
  <c r="A180" i="4"/>
  <c r="Q180" i="4"/>
  <c r="T180" i="4"/>
  <c r="A181" i="4"/>
  <c r="Q181" i="4"/>
  <c r="T181" i="4"/>
  <c r="A182" i="4"/>
  <c r="Q182" i="4"/>
  <c r="T182" i="4"/>
  <c r="A183" i="4"/>
  <c r="Q183" i="4"/>
  <c r="T183" i="4"/>
  <c r="A184" i="4"/>
  <c r="Q184" i="4"/>
  <c r="T184" i="4"/>
  <c r="A185" i="4"/>
  <c r="Q185" i="4"/>
  <c r="T185" i="4"/>
  <c r="A186" i="4"/>
  <c r="Q186" i="4"/>
  <c r="T186" i="4"/>
  <c r="A187" i="4"/>
  <c r="Q187" i="4"/>
  <c r="T187" i="4"/>
  <c r="A188" i="4"/>
  <c r="Q188" i="4"/>
  <c r="T188" i="4"/>
  <c r="A189" i="4"/>
  <c r="Q189" i="4"/>
  <c r="T189" i="4"/>
  <c r="A190" i="4"/>
  <c r="Q190" i="4"/>
  <c r="T190" i="4"/>
  <c r="A191" i="4"/>
  <c r="Q191" i="4"/>
  <c r="T191" i="4"/>
  <c r="A192" i="4"/>
  <c r="Q192" i="4"/>
  <c r="T192" i="4"/>
  <c r="A193" i="4"/>
  <c r="Q193" i="4"/>
  <c r="T193" i="4"/>
  <c r="A194" i="4"/>
  <c r="Q194" i="4"/>
  <c r="T194" i="4"/>
  <c r="A195" i="4"/>
  <c r="Q195" i="4"/>
  <c r="T195" i="4"/>
  <c r="A196" i="4"/>
  <c r="Q196" i="4"/>
  <c r="T196" i="4"/>
  <c r="A197" i="4"/>
  <c r="Q197" i="4"/>
  <c r="T197" i="4"/>
  <c r="A198" i="4"/>
  <c r="Q198" i="4"/>
  <c r="T198" i="4"/>
  <c r="A199" i="4"/>
  <c r="Q199" i="4"/>
  <c r="T199" i="4"/>
  <c r="A200" i="4"/>
  <c r="Q200" i="4"/>
  <c r="T200" i="4"/>
  <c r="A201" i="4"/>
  <c r="Q201" i="4"/>
  <c r="T201" i="4"/>
  <c r="A202" i="4"/>
  <c r="Q202" i="4"/>
  <c r="T202" i="4"/>
  <c r="A203" i="4"/>
  <c r="Q203" i="4"/>
  <c r="T203" i="4"/>
  <c r="A204" i="4"/>
  <c r="Q204" i="4"/>
  <c r="T204" i="4"/>
  <c r="A205" i="4"/>
  <c r="Q205" i="4"/>
  <c r="T205" i="4"/>
  <c r="A206" i="4"/>
  <c r="Q206" i="4"/>
  <c r="T206" i="4"/>
  <c r="A207" i="4"/>
  <c r="Q207" i="4"/>
  <c r="T207" i="4"/>
  <c r="A208" i="4"/>
  <c r="Q208" i="4"/>
  <c r="T208" i="4"/>
  <c r="A209" i="4"/>
  <c r="Q209" i="4"/>
  <c r="T209" i="4"/>
  <c r="A210" i="4"/>
  <c r="Q210" i="4"/>
  <c r="T210" i="4"/>
  <c r="A211" i="4"/>
  <c r="Q211" i="4"/>
  <c r="T211" i="4"/>
  <c r="A212" i="4"/>
  <c r="Q212" i="4"/>
  <c r="T212" i="4"/>
  <c r="A213" i="4"/>
  <c r="Q213" i="4"/>
  <c r="T213" i="4"/>
  <c r="A214" i="4"/>
  <c r="Q214" i="4"/>
  <c r="T214" i="4"/>
  <c r="A215" i="4"/>
  <c r="Q215" i="4"/>
  <c r="T215" i="4"/>
  <c r="A216" i="4"/>
  <c r="Q216" i="4"/>
  <c r="T216" i="4"/>
  <c r="A217" i="4"/>
  <c r="Q217" i="4"/>
  <c r="T217" i="4"/>
  <c r="A218" i="4"/>
  <c r="Q218" i="4"/>
  <c r="T218" i="4"/>
  <c r="A219" i="4"/>
  <c r="Q219" i="4"/>
  <c r="T219" i="4"/>
  <c r="A220" i="4"/>
  <c r="Q220" i="4"/>
  <c r="T220" i="4"/>
  <c r="A221" i="4"/>
  <c r="Q221" i="4"/>
  <c r="T221" i="4"/>
  <c r="A222" i="4"/>
  <c r="Q222" i="4"/>
  <c r="T222" i="4"/>
  <c r="A223" i="4"/>
  <c r="Q223" i="4"/>
  <c r="T223" i="4"/>
  <c r="A224" i="4"/>
  <c r="Q224" i="4"/>
  <c r="T224" i="4"/>
  <c r="A225" i="4"/>
  <c r="Q225" i="4"/>
  <c r="T225" i="4"/>
  <c r="A226" i="4"/>
  <c r="Q226" i="4"/>
  <c r="T226" i="4"/>
  <c r="A227" i="4"/>
  <c r="Q227" i="4"/>
  <c r="T227" i="4"/>
  <c r="A228" i="4"/>
  <c r="Q228" i="4"/>
  <c r="T228" i="4"/>
  <c r="A229" i="4"/>
  <c r="Q229" i="4"/>
  <c r="T229" i="4"/>
  <c r="A230" i="4"/>
  <c r="Q230" i="4"/>
  <c r="T230" i="4"/>
  <c r="A231" i="4"/>
  <c r="Q231" i="4"/>
  <c r="T231" i="4"/>
  <c r="A232" i="4"/>
  <c r="Q232" i="4"/>
  <c r="T232" i="4"/>
  <c r="A233" i="4"/>
  <c r="Q233" i="4"/>
  <c r="T233" i="4"/>
  <c r="A234" i="4"/>
  <c r="Q234" i="4"/>
  <c r="T234" i="4"/>
  <c r="A235" i="4"/>
  <c r="Q235" i="4"/>
  <c r="T235" i="4"/>
  <c r="A236" i="4"/>
  <c r="C236" i="4"/>
  <c r="C237" i="4" s="1"/>
  <c r="C238" i="4" s="1"/>
  <c r="C239" i="4" s="1"/>
  <c r="C240" i="4" s="1"/>
  <c r="C241" i="4" s="1"/>
  <c r="C242" i="4" s="1"/>
  <c r="Q236" i="4"/>
  <c r="T236" i="4"/>
  <c r="A237" i="4"/>
  <c r="Q237" i="4"/>
  <c r="T237" i="4"/>
  <c r="A238" i="4"/>
  <c r="Q238" i="4"/>
  <c r="T238" i="4"/>
  <c r="A239" i="4"/>
  <c r="Q239" i="4"/>
  <c r="T239" i="4"/>
  <c r="A240" i="4"/>
  <c r="Q240" i="4"/>
  <c r="T240" i="4"/>
  <c r="A241" i="4"/>
  <c r="Q241" i="4"/>
  <c r="T241" i="4"/>
  <c r="A242" i="4"/>
  <c r="Q242" i="4"/>
  <c r="T242" i="4"/>
  <c r="A243" i="4"/>
  <c r="Q243" i="4"/>
  <c r="T243" i="4"/>
  <c r="A244" i="4"/>
  <c r="Q244" i="4"/>
  <c r="T244" i="4"/>
  <c r="A245" i="4"/>
  <c r="C245" i="4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Q245" i="4"/>
  <c r="T245" i="4"/>
  <c r="A246" i="4"/>
  <c r="Q246" i="4"/>
  <c r="T246" i="4"/>
  <c r="A247" i="4"/>
  <c r="Q247" i="4"/>
  <c r="T247" i="4"/>
  <c r="A248" i="4"/>
  <c r="Q248" i="4"/>
  <c r="T248" i="4"/>
  <c r="A249" i="4"/>
  <c r="Q249" i="4"/>
  <c r="T249" i="4"/>
  <c r="A250" i="4"/>
  <c r="Q250" i="4"/>
  <c r="T250" i="4"/>
  <c r="A251" i="4"/>
  <c r="Q251" i="4"/>
  <c r="T251" i="4"/>
  <c r="A252" i="4"/>
  <c r="Q252" i="4"/>
  <c r="T252" i="4"/>
  <c r="A253" i="4"/>
  <c r="Q253" i="4"/>
  <c r="T253" i="4"/>
  <c r="A254" i="4"/>
  <c r="Q254" i="4"/>
  <c r="T254" i="4"/>
  <c r="A255" i="4"/>
  <c r="Q255" i="4"/>
  <c r="T255" i="4"/>
  <c r="A256" i="4"/>
  <c r="Q256" i="4"/>
  <c r="T256" i="4"/>
  <c r="A257" i="4"/>
  <c r="Q257" i="4"/>
  <c r="T257" i="4"/>
  <c r="A258" i="4"/>
  <c r="Q258" i="4"/>
  <c r="T258" i="4"/>
  <c r="A259" i="4"/>
  <c r="Q259" i="4"/>
  <c r="T259" i="4"/>
  <c r="A260" i="4"/>
  <c r="Q260" i="4"/>
  <c r="T260" i="4"/>
  <c r="A261" i="4"/>
  <c r="Q261" i="4"/>
  <c r="T261" i="4"/>
  <c r="A262" i="4"/>
  <c r="Q262" i="4"/>
  <c r="T262" i="4"/>
  <c r="A263" i="4"/>
  <c r="Q263" i="4"/>
  <c r="T263" i="4"/>
  <c r="A264" i="4"/>
  <c r="Q264" i="4"/>
  <c r="T264" i="4"/>
  <c r="A265" i="4"/>
  <c r="Q265" i="4"/>
  <c r="T265" i="4"/>
  <c r="A266" i="4"/>
  <c r="Q266" i="4"/>
  <c r="T266" i="4"/>
  <c r="A267" i="4"/>
  <c r="Q267" i="4"/>
  <c r="T267" i="4"/>
  <c r="A268" i="4"/>
  <c r="Q268" i="4"/>
  <c r="T268" i="4"/>
  <c r="A269" i="4"/>
  <c r="Q269" i="4"/>
  <c r="T269" i="4"/>
  <c r="A270" i="4"/>
  <c r="Q270" i="4"/>
  <c r="T270" i="4"/>
  <c r="A271" i="4"/>
  <c r="Q271" i="4"/>
  <c r="T271" i="4"/>
  <c r="A272" i="4"/>
  <c r="Q272" i="4"/>
  <c r="T272" i="4"/>
  <c r="A273" i="4"/>
  <c r="Q273" i="4"/>
  <c r="T273" i="4"/>
  <c r="A274" i="4"/>
  <c r="Q274" i="4"/>
  <c r="T274" i="4"/>
  <c r="A275" i="4"/>
  <c r="Q275" i="4"/>
  <c r="T275" i="4"/>
  <c r="A276" i="4"/>
  <c r="C276" i="4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Q276" i="4"/>
  <c r="T276" i="4"/>
  <c r="A277" i="4"/>
  <c r="Q277" i="4"/>
  <c r="T277" i="4"/>
  <c r="A278" i="4"/>
  <c r="Q278" i="4"/>
  <c r="T278" i="4"/>
  <c r="A279" i="4"/>
  <c r="Q279" i="4"/>
  <c r="T279" i="4"/>
  <c r="A280" i="4"/>
  <c r="Q280" i="4"/>
  <c r="T280" i="4"/>
  <c r="A281" i="4"/>
  <c r="Q281" i="4"/>
  <c r="T281" i="4"/>
  <c r="A282" i="4"/>
  <c r="Q282" i="4"/>
  <c r="T282" i="4"/>
  <c r="A283" i="4"/>
  <c r="Q283" i="4"/>
  <c r="T283" i="4"/>
  <c r="A284" i="4"/>
  <c r="Q284" i="4"/>
  <c r="T284" i="4"/>
  <c r="A285" i="4"/>
  <c r="Q285" i="4"/>
  <c r="T285" i="4"/>
  <c r="A286" i="4"/>
  <c r="Q286" i="4"/>
  <c r="T286" i="4"/>
  <c r="A287" i="4"/>
  <c r="Q287" i="4"/>
  <c r="T287" i="4"/>
  <c r="A288" i="4"/>
  <c r="Q288" i="4"/>
  <c r="T288" i="4"/>
  <c r="A289" i="4"/>
  <c r="Q289" i="4"/>
  <c r="T289" i="4"/>
  <c r="A290" i="4"/>
  <c r="Q290" i="4"/>
  <c r="T290" i="4"/>
  <c r="A291" i="4"/>
  <c r="Q291" i="4"/>
  <c r="T291" i="4"/>
  <c r="A292" i="4"/>
  <c r="Q292" i="4"/>
  <c r="T292" i="4"/>
  <c r="A293" i="4"/>
  <c r="Q293" i="4"/>
  <c r="T293" i="4"/>
  <c r="A294" i="4"/>
  <c r="Q294" i="4"/>
  <c r="T294" i="4"/>
  <c r="A295" i="4"/>
  <c r="Q295" i="4"/>
  <c r="T295" i="4"/>
  <c r="A296" i="4"/>
  <c r="Q296" i="4"/>
  <c r="T296" i="4"/>
  <c r="R3" i="3"/>
  <c r="S3" i="3"/>
  <c r="T3" i="3" s="1"/>
  <c r="P3" i="3" s="1"/>
  <c r="C4" i="3"/>
  <c r="A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Q5" i="3"/>
  <c r="T5" i="3"/>
  <c r="A6" i="3"/>
  <c r="Q6" i="3"/>
  <c r="T6" i="3"/>
  <c r="A7" i="3"/>
  <c r="Q7" i="3"/>
  <c r="T7" i="3"/>
  <c r="P7" i="3" s="1"/>
  <c r="A8" i="3"/>
  <c r="Q8" i="3"/>
  <c r="T8" i="3"/>
  <c r="A9" i="3"/>
  <c r="Q9" i="3"/>
  <c r="T9" i="3"/>
  <c r="A10" i="3"/>
  <c r="Q10" i="3"/>
  <c r="T10" i="3"/>
  <c r="A11" i="3"/>
  <c r="Q11" i="3"/>
  <c r="T11" i="3"/>
  <c r="A12" i="3"/>
  <c r="Q12" i="3"/>
  <c r="T12" i="3"/>
  <c r="A13" i="3"/>
  <c r="Q13" i="3"/>
  <c r="T13" i="3"/>
  <c r="A14" i="3"/>
  <c r="Q14" i="3"/>
  <c r="T14" i="3"/>
  <c r="A15" i="3"/>
  <c r="Q15" i="3"/>
  <c r="T15" i="3"/>
  <c r="A16" i="3"/>
  <c r="Q16" i="3"/>
  <c r="T16" i="3"/>
  <c r="A17" i="3"/>
  <c r="Q17" i="3"/>
  <c r="T17" i="3"/>
  <c r="A18" i="3"/>
  <c r="Q18" i="3"/>
  <c r="T18" i="3"/>
  <c r="A19" i="3"/>
  <c r="Q19" i="3"/>
  <c r="T19" i="3"/>
  <c r="A20" i="3"/>
  <c r="Q20" i="3"/>
  <c r="T20" i="3"/>
  <c r="A21" i="3"/>
  <c r="Q21" i="3"/>
  <c r="T21" i="3"/>
  <c r="A22" i="3"/>
  <c r="Q22" i="3"/>
  <c r="T22" i="3"/>
  <c r="A23" i="3"/>
  <c r="Q23" i="3"/>
  <c r="T23" i="3"/>
  <c r="A24" i="3"/>
  <c r="Q24" i="3"/>
  <c r="T24" i="3"/>
  <c r="A25" i="3"/>
  <c r="Q25" i="3"/>
  <c r="T25" i="3"/>
  <c r="A26" i="3"/>
  <c r="Q26" i="3"/>
  <c r="T26" i="3"/>
  <c r="A27" i="3"/>
  <c r="Q27" i="3"/>
  <c r="T27" i="3"/>
  <c r="P27" i="3" s="1"/>
  <c r="A28" i="3"/>
  <c r="Q28" i="3"/>
  <c r="T28" i="3"/>
  <c r="A29" i="3"/>
  <c r="Q29" i="3"/>
  <c r="T29" i="3"/>
  <c r="A30" i="3"/>
  <c r="Q30" i="3"/>
  <c r="T30" i="3"/>
  <c r="A31" i="3"/>
  <c r="Q31" i="3"/>
  <c r="T31" i="3"/>
  <c r="A32" i="3"/>
  <c r="Q32" i="3"/>
  <c r="T32" i="3"/>
  <c r="A33" i="3"/>
  <c r="Q33" i="3"/>
  <c r="T33" i="3"/>
  <c r="A34" i="3"/>
  <c r="Q34" i="3"/>
  <c r="T34" i="3"/>
  <c r="A35" i="3"/>
  <c r="Q35" i="3"/>
  <c r="T35" i="3"/>
  <c r="A36" i="3"/>
  <c r="Q36" i="3"/>
  <c r="T36" i="3"/>
  <c r="A37" i="3"/>
  <c r="Q37" i="3"/>
  <c r="T37" i="3"/>
  <c r="A38" i="3"/>
  <c r="Q38" i="3"/>
  <c r="T38" i="3"/>
  <c r="A39" i="3"/>
  <c r="Q39" i="3"/>
  <c r="T39" i="3"/>
  <c r="P39" i="3" s="1"/>
  <c r="A40" i="3"/>
  <c r="Q40" i="3"/>
  <c r="T40" i="3"/>
  <c r="A41" i="3"/>
  <c r="Q41" i="3"/>
  <c r="T41" i="3"/>
  <c r="A42" i="3"/>
  <c r="Q42" i="3"/>
  <c r="T42" i="3"/>
  <c r="A43" i="3"/>
  <c r="Q43" i="3"/>
  <c r="T43" i="3"/>
  <c r="A44" i="3"/>
  <c r="Q44" i="3"/>
  <c r="T44" i="3"/>
  <c r="A45" i="3"/>
  <c r="Q45" i="3"/>
  <c r="T45" i="3"/>
  <c r="A46" i="3"/>
  <c r="Q46" i="3"/>
  <c r="T46" i="3"/>
  <c r="A47" i="3"/>
  <c r="Q47" i="3"/>
  <c r="T47" i="3"/>
  <c r="A48" i="3"/>
  <c r="Q48" i="3"/>
  <c r="T48" i="3"/>
  <c r="A49" i="3"/>
  <c r="Q49" i="3"/>
  <c r="T49" i="3"/>
  <c r="A50" i="3"/>
  <c r="Q50" i="3"/>
  <c r="T50" i="3"/>
  <c r="A51" i="3"/>
  <c r="Q51" i="3"/>
  <c r="T51" i="3"/>
  <c r="A52" i="3"/>
  <c r="Q52" i="3"/>
  <c r="T52" i="3"/>
  <c r="A53" i="3"/>
  <c r="Q53" i="3"/>
  <c r="T53" i="3"/>
  <c r="A54" i="3"/>
  <c r="Q54" i="3"/>
  <c r="T54" i="3"/>
  <c r="A55" i="3"/>
  <c r="Q55" i="3"/>
  <c r="T55" i="3"/>
  <c r="A56" i="3"/>
  <c r="Q56" i="3"/>
  <c r="T56" i="3"/>
  <c r="A57" i="3"/>
  <c r="N57" i="3"/>
  <c r="Q57" i="3"/>
  <c r="T57" i="3"/>
  <c r="A58" i="3"/>
  <c r="Q58" i="3"/>
  <c r="T58" i="3"/>
  <c r="A59" i="3"/>
  <c r="Q59" i="3"/>
  <c r="T59" i="3"/>
  <c r="A60" i="3"/>
  <c r="G60" i="3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Q60" i="3"/>
  <c r="T60" i="3"/>
  <c r="A61" i="3"/>
  <c r="Q61" i="3"/>
  <c r="P61" i="3" s="1"/>
  <c r="T61" i="3"/>
  <c r="A62" i="3"/>
  <c r="N62" i="3"/>
  <c r="Q62" i="3"/>
  <c r="P62" i="3" s="1"/>
  <c r="T62" i="3"/>
  <c r="A63" i="3"/>
  <c r="Q63" i="3"/>
  <c r="T63" i="3"/>
  <c r="A64" i="3"/>
  <c r="Q64" i="3"/>
  <c r="T64" i="3"/>
  <c r="A65" i="3"/>
  <c r="Q65" i="3"/>
  <c r="T65" i="3"/>
  <c r="A66" i="3"/>
  <c r="Q66" i="3"/>
  <c r="T66" i="3"/>
  <c r="A67" i="3"/>
  <c r="N67" i="3"/>
  <c r="Q67" i="3"/>
  <c r="T67" i="3"/>
  <c r="A68" i="3"/>
  <c r="Q68" i="3"/>
  <c r="T68" i="3"/>
  <c r="A69" i="3"/>
  <c r="Q69" i="3"/>
  <c r="T69" i="3"/>
  <c r="A70" i="3"/>
  <c r="Q70" i="3"/>
  <c r="T70" i="3"/>
  <c r="A71" i="3"/>
  <c r="Q71" i="3"/>
  <c r="T71" i="3"/>
  <c r="A72" i="3"/>
  <c r="N72" i="3"/>
  <c r="N73" i="3" s="1"/>
  <c r="N74" i="3" s="1"/>
  <c r="N75" i="3" s="1"/>
  <c r="N212" i="16" s="1"/>
  <c r="Q72" i="3"/>
  <c r="T72" i="3"/>
  <c r="A73" i="3"/>
  <c r="Q73" i="3"/>
  <c r="T73" i="3"/>
  <c r="A74" i="3"/>
  <c r="Q74" i="3"/>
  <c r="T74" i="3"/>
  <c r="A75" i="3"/>
  <c r="Q75" i="3"/>
  <c r="T75" i="3"/>
  <c r="A76" i="3"/>
  <c r="Q76" i="3"/>
  <c r="T76" i="3"/>
  <c r="A77" i="3"/>
  <c r="N77" i="3"/>
  <c r="N78" i="3" s="1"/>
  <c r="N79" i="3" s="1"/>
  <c r="N80" i="3" s="1"/>
  <c r="N214" i="16" s="1"/>
  <c r="Q77" i="3"/>
  <c r="T77" i="3"/>
  <c r="A78" i="3"/>
  <c r="Q78" i="3"/>
  <c r="T78" i="3"/>
  <c r="A79" i="3"/>
  <c r="Q79" i="3"/>
  <c r="T79" i="3"/>
  <c r="A80" i="3"/>
  <c r="Q80" i="3"/>
  <c r="T80" i="3"/>
  <c r="A81" i="3"/>
  <c r="Q81" i="3"/>
  <c r="T81" i="3"/>
  <c r="A82" i="3"/>
  <c r="N82" i="3"/>
  <c r="Q82" i="3"/>
  <c r="T82" i="3"/>
  <c r="A83" i="3"/>
  <c r="Q83" i="3"/>
  <c r="T83" i="3"/>
  <c r="A84" i="3"/>
  <c r="Q84" i="3"/>
  <c r="T84" i="3"/>
  <c r="A85" i="3"/>
  <c r="Q85" i="3"/>
  <c r="T85" i="3"/>
  <c r="A86" i="3"/>
  <c r="Q86" i="3"/>
  <c r="T86" i="3"/>
  <c r="A87" i="3"/>
  <c r="N87" i="3"/>
  <c r="N88" i="3" s="1"/>
  <c r="N89" i="3" s="1"/>
  <c r="Q87" i="3"/>
  <c r="T87" i="3"/>
  <c r="A88" i="3"/>
  <c r="Q88" i="3"/>
  <c r="T88" i="3"/>
  <c r="A89" i="3"/>
  <c r="Q89" i="3"/>
  <c r="T89" i="3"/>
  <c r="A90" i="3"/>
  <c r="Q90" i="3"/>
  <c r="T90" i="3"/>
  <c r="A91" i="3"/>
  <c r="Q91" i="3"/>
  <c r="T91" i="3"/>
  <c r="A92" i="3"/>
  <c r="N92" i="3"/>
  <c r="N219" i="16" s="1"/>
  <c r="Q92" i="3"/>
  <c r="T92" i="3"/>
  <c r="A93" i="3"/>
  <c r="N93" i="3"/>
  <c r="N94" i="3" s="1"/>
  <c r="N95" i="3" s="1"/>
  <c r="Q93" i="3"/>
  <c r="T93" i="3"/>
  <c r="A94" i="3"/>
  <c r="Q94" i="3"/>
  <c r="T94" i="3"/>
  <c r="A95" i="3"/>
  <c r="Q95" i="3"/>
  <c r="T95" i="3"/>
  <c r="A96" i="3"/>
  <c r="Q96" i="3"/>
  <c r="T96" i="3"/>
  <c r="A97" i="3"/>
  <c r="C97" i="3"/>
  <c r="Q97" i="3"/>
  <c r="T97" i="3"/>
  <c r="A98" i="3"/>
  <c r="Q98" i="3"/>
  <c r="T98" i="3"/>
  <c r="A99" i="3"/>
  <c r="Q99" i="3"/>
  <c r="T99" i="3"/>
  <c r="A100" i="3"/>
  <c r="Q100" i="3"/>
  <c r="T100" i="3"/>
  <c r="A101" i="3"/>
  <c r="Q101" i="3"/>
  <c r="T101" i="3"/>
  <c r="A102" i="3"/>
  <c r="N102" i="3"/>
  <c r="Q102" i="3"/>
  <c r="T102" i="3"/>
  <c r="A103" i="3"/>
  <c r="Q103" i="3"/>
  <c r="T103" i="3"/>
  <c r="A104" i="3"/>
  <c r="Q104" i="3"/>
  <c r="T104" i="3"/>
  <c r="A105" i="3"/>
  <c r="Q105" i="3"/>
  <c r="T105" i="3"/>
  <c r="A106" i="3"/>
  <c r="Q106" i="3"/>
  <c r="T106" i="3"/>
  <c r="A107" i="3"/>
  <c r="N107" i="3"/>
  <c r="Q107" i="3"/>
  <c r="T107" i="3"/>
  <c r="A108" i="3"/>
  <c r="Q108" i="3"/>
  <c r="T108" i="3"/>
  <c r="A109" i="3"/>
  <c r="Q109" i="3"/>
  <c r="T109" i="3"/>
  <c r="A110" i="3"/>
  <c r="Q110" i="3"/>
  <c r="T110" i="3"/>
  <c r="A111" i="3"/>
  <c r="Q111" i="3"/>
  <c r="T111" i="3"/>
  <c r="A112" i="3"/>
  <c r="N112" i="3"/>
  <c r="N113" i="3" s="1"/>
  <c r="Q112" i="3"/>
  <c r="T112" i="3"/>
  <c r="A113" i="3"/>
  <c r="Q113" i="3"/>
  <c r="T113" i="3"/>
  <c r="A114" i="3"/>
  <c r="Q114" i="3"/>
  <c r="T114" i="3"/>
  <c r="A115" i="3"/>
  <c r="Q115" i="3"/>
  <c r="T115" i="3"/>
  <c r="A116" i="3"/>
  <c r="Q116" i="3"/>
  <c r="T116" i="3"/>
  <c r="A117" i="3"/>
  <c r="C117" i="3"/>
  <c r="Q117" i="3"/>
  <c r="T117" i="3"/>
  <c r="A118" i="3"/>
  <c r="Q118" i="3"/>
  <c r="T118" i="3"/>
  <c r="A119" i="3"/>
  <c r="Q119" i="3"/>
  <c r="T119" i="3"/>
  <c r="A120" i="3"/>
  <c r="Q120" i="3"/>
  <c r="T120" i="3"/>
  <c r="A121" i="3"/>
  <c r="Q121" i="3"/>
  <c r="T121" i="3"/>
  <c r="A122" i="3"/>
  <c r="Q122" i="3"/>
  <c r="T122" i="3"/>
  <c r="A123" i="3"/>
  <c r="Q123" i="3"/>
  <c r="T123" i="3"/>
  <c r="A124" i="3"/>
  <c r="C124" i="3"/>
  <c r="Q124" i="3"/>
  <c r="T124" i="3"/>
  <c r="A125" i="3"/>
  <c r="Q125" i="3"/>
  <c r="T125" i="3"/>
  <c r="A126" i="3"/>
  <c r="Q126" i="3"/>
  <c r="T126" i="3"/>
  <c r="A127" i="3"/>
  <c r="Q127" i="3"/>
  <c r="T127" i="3"/>
  <c r="A128" i="3"/>
  <c r="Q128" i="3"/>
  <c r="T128" i="3"/>
  <c r="A129" i="3"/>
  <c r="Q129" i="3"/>
  <c r="T129" i="3"/>
  <c r="A130" i="3"/>
  <c r="Q130" i="3"/>
  <c r="T130" i="3"/>
  <c r="A131" i="3"/>
  <c r="Q131" i="3"/>
  <c r="T131" i="3"/>
  <c r="A132" i="3"/>
  <c r="Q132" i="3"/>
  <c r="T132" i="3"/>
  <c r="A133" i="3"/>
  <c r="Q133" i="3"/>
  <c r="T133" i="3"/>
  <c r="A134" i="3"/>
  <c r="Q134" i="3"/>
  <c r="T134" i="3"/>
  <c r="A135" i="3"/>
  <c r="Q135" i="3"/>
  <c r="T135" i="3"/>
  <c r="A136" i="3"/>
  <c r="Q136" i="3"/>
  <c r="T136" i="3"/>
  <c r="A137" i="3"/>
  <c r="Q137" i="3"/>
  <c r="T137" i="3"/>
  <c r="A138" i="3"/>
  <c r="Q138" i="3"/>
  <c r="T138" i="3"/>
  <c r="A139" i="3"/>
  <c r="Q139" i="3"/>
  <c r="T139" i="3"/>
  <c r="A140" i="3"/>
  <c r="Q140" i="3"/>
  <c r="T140" i="3"/>
  <c r="A141" i="3"/>
  <c r="Q141" i="3"/>
  <c r="T141" i="3"/>
  <c r="A142" i="3"/>
  <c r="Q142" i="3"/>
  <c r="T142" i="3"/>
  <c r="A143" i="3"/>
  <c r="Q143" i="3"/>
  <c r="T143" i="3"/>
  <c r="A144" i="3"/>
  <c r="Q144" i="3"/>
  <c r="T144" i="3"/>
  <c r="A145" i="3"/>
  <c r="Q145" i="3"/>
  <c r="T145" i="3"/>
  <c r="A146" i="3"/>
  <c r="Q146" i="3"/>
  <c r="T146" i="3"/>
  <c r="A147" i="3"/>
  <c r="Q147" i="3"/>
  <c r="T147" i="3"/>
  <c r="A148" i="3"/>
  <c r="Q148" i="3"/>
  <c r="T148" i="3"/>
  <c r="A149" i="3"/>
  <c r="Q149" i="3"/>
  <c r="T149" i="3"/>
  <c r="A150" i="3"/>
  <c r="Q150" i="3"/>
  <c r="T150" i="3"/>
  <c r="A151" i="3"/>
  <c r="Q151" i="3"/>
  <c r="T151" i="3"/>
  <c r="A152" i="3"/>
  <c r="Q152" i="3"/>
  <c r="T152" i="3"/>
  <c r="A153" i="3"/>
  <c r="Q153" i="3"/>
  <c r="T153" i="3"/>
  <c r="A154" i="3"/>
  <c r="Q154" i="3"/>
  <c r="T154" i="3"/>
  <c r="A155" i="3"/>
  <c r="Q155" i="3"/>
  <c r="T155" i="3"/>
  <c r="A156" i="3"/>
  <c r="Q156" i="3"/>
  <c r="T156" i="3"/>
  <c r="A157" i="3"/>
  <c r="Q157" i="3"/>
  <c r="T157" i="3"/>
  <c r="A158" i="3"/>
  <c r="Q158" i="3"/>
  <c r="T158" i="3"/>
  <c r="A159" i="3"/>
  <c r="N159" i="3"/>
  <c r="N160" i="3" s="1"/>
  <c r="Q159" i="3"/>
  <c r="T159" i="3"/>
  <c r="A160" i="3"/>
  <c r="Q160" i="3"/>
  <c r="T160" i="3"/>
  <c r="A161" i="3"/>
  <c r="Q161" i="3"/>
  <c r="T161" i="3"/>
  <c r="A162" i="3"/>
  <c r="Q162" i="3"/>
  <c r="T162" i="3"/>
  <c r="A163" i="3"/>
  <c r="Q163" i="3"/>
  <c r="T163" i="3"/>
  <c r="A164" i="3"/>
  <c r="Q164" i="3"/>
  <c r="T164" i="3"/>
  <c r="A165" i="3"/>
  <c r="N165" i="3"/>
  <c r="N166" i="3" s="1"/>
  <c r="N167" i="3" s="1"/>
  <c r="N168" i="3" s="1"/>
  <c r="N169" i="3" s="1"/>
  <c r="Q165" i="3"/>
  <c r="T165" i="3"/>
  <c r="A166" i="3"/>
  <c r="Q166" i="3"/>
  <c r="T166" i="3"/>
  <c r="A167" i="3"/>
  <c r="Q167" i="3"/>
  <c r="T167" i="3"/>
  <c r="A168" i="3"/>
  <c r="Q168" i="3"/>
  <c r="T168" i="3"/>
  <c r="A169" i="3"/>
  <c r="Q169" i="3"/>
  <c r="T169" i="3"/>
  <c r="A170" i="3"/>
  <c r="Q170" i="3"/>
  <c r="T170" i="3"/>
  <c r="A171" i="3"/>
  <c r="N171" i="3"/>
  <c r="N172" i="3" s="1"/>
  <c r="Q171" i="3"/>
  <c r="T171" i="3"/>
  <c r="A172" i="3"/>
  <c r="Q172" i="3"/>
  <c r="T172" i="3"/>
  <c r="A173" i="3"/>
  <c r="Q173" i="3"/>
  <c r="T173" i="3"/>
  <c r="A174" i="3"/>
  <c r="Q174" i="3"/>
  <c r="T174" i="3"/>
  <c r="A175" i="3"/>
  <c r="Q175" i="3"/>
  <c r="T175" i="3"/>
  <c r="A176" i="3"/>
  <c r="Q176" i="3"/>
  <c r="T176" i="3"/>
  <c r="A177" i="3"/>
  <c r="N177" i="3"/>
  <c r="N178" i="3" s="1"/>
  <c r="N179" i="3" s="1"/>
  <c r="N180" i="3" s="1"/>
  <c r="N181" i="3" s="1"/>
  <c r="N267" i="16" s="1"/>
  <c r="Q177" i="3"/>
  <c r="T177" i="3"/>
  <c r="A178" i="3"/>
  <c r="Q178" i="3"/>
  <c r="T178" i="3"/>
  <c r="A179" i="3"/>
  <c r="Q179" i="3"/>
  <c r="T179" i="3"/>
  <c r="A180" i="3"/>
  <c r="Q180" i="3"/>
  <c r="T180" i="3"/>
  <c r="A181" i="3"/>
  <c r="Q181" i="3"/>
  <c r="T181" i="3"/>
  <c r="A182" i="3"/>
  <c r="Q182" i="3"/>
  <c r="T182" i="3"/>
  <c r="A183" i="3"/>
  <c r="N183" i="3"/>
  <c r="N184" i="3" s="1"/>
  <c r="Q183" i="3"/>
  <c r="T183" i="3"/>
  <c r="A184" i="3"/>
  <c r="Q184" i="3"/>
  <c r="T184" i="3"/>
  <c r="A185" i="3"/>
  <c r="Q185" i="3"/>
  <c r="T185" i="3"/>
  <c r="A186" i="3"/>
  <c r="Q186" i="3"/>
  <c r="T186" i="3"/>
  <c r="A187" i="3"/>
  <c r="Q187" i="3"/>
  <c r="T187" i="3"/>
  <c r="A188" i="3"/>
  <c r="Q188" i="3"/>
  <c r="T188" i="3"/>
  <c r="A189" i="3"/>
  <c r="N189" i="3"/>
  <c r="N190" i="3" s="1"/>
  <c r="N191" i="3" s="1"/>
  <c r="N192" i="3" s="1"/>
  <c r="N193" i="3" s="1"/>
  <c r="Q189" i="3"/>
  <c r="T189" i="3"/>
  <c r="A190" i="3"/>
  <c r="Q190" i="3"/>
  <c r="T190" i="3"/>
  <c r="A191" i="3"/>
  <c r="Q191" i="3"/>
  <c r="T191" i="3"/>
  <c r="A192" i="3"/>
  <c r="Q192" i="3"/>
  <c r="T192" i="3"/>
  <c r="A193" i="3"/>
  <c r="Q193" i="3"/>
  <c r="T193" i="3"/>
  <c r="A194" i="3"/>
  <c r="Q194" i="3"/>
  <c r="T194" i="3"/>
  <c r="A195" i="3"/>
  <c r="N195" i="3"/>
  <c r="N196" i="3" s="1"/>
  <c r="Q195" i="3"/>
  <c r="T195" i="3"/>
  <c r="A196" i="3"/>
  <c r="Q196" i="3"/>
  <c r="T196" i="3"/>
  <c r="A197" i="3"/>
  <c r="Q197" i="3"/>
  <c r="T197" i="3"/>
  <c r="A198" i="3"/>
  <c r="Q198" i="3"/>
  <c r="T198" i="3"/>
  <c r="A199" i="3"/>
  <c r="Q199" i="3"/>
  <c r="T199" i="3"/>
  <c r="A200" i="3"/>
  <c r="Q200" i="3"/>
  <c r="T200" i="3"/>
  <c r="A201" i="3"/>
  <c r="C201" i="3"/>
  <c r="C202" i="3" s="1"/>
  <c r="C203" i="3" s="1"/>
  <c r="Q201" i="3"/>
  <c r="T201" i="3"/>
  <c r="A202" i="3"/>
  <c r="Q202" i="3"/>
  <c r="T202" i="3"/>
  <c r="A203" i="3"/>
  <c r="Q203" i="3"/>
  <c r="T203" i="3"/>
  <c r="A204" i="3"/>
  <c r="Q204" i="3"/>
  <c r="T204" i="3"/>
  <c r="A205" i="3"/>
  <c r="Q205" i="3"/>
  <c r="T205" i="3"/>
  <c r="A206" i="3"/>
  <c r="Q206" i="3"/>
  <c r="T206" i="3"/>
  <c r="A207" i="3"/>
  <c r="Q207" i="3"/>
  <c r="T207" i="3"/>
  <c r="A208" i="3"/>
  <c r="Q208" i="3"/>
  <c r="T208" i="3"/>
  <c r="A209" i="3"/>
  <c r="Q209" i="3"/>
  <c r="T209" i="3"/>
  <c r="A210" i="3"/>
  <c r="Q210" i="3"/>
  <c r="T210" i="3"/>
  <c r="A211" i="3"/>
  <c r="Q211" i="3"/>
  <c r="T211" i="3"/>
  <c r="A212" i="3"/>
  <c r="Q212" i="3"/>
  <c r="T212" i="3"/>
  <c r="A213" i="3"/>
  <c r="Q213" i="3"/>
  <c r="T213" i="3"/>
  <c r="A214" i="3"/>
  <c r="Q214" i="3"/>
  <c r="T214" i="3"/>
  <c r="A215" i="3"/>
  <c r="Q215" i="3"/>
  <c r="T215" i="3"/>
  <c r="A216" i="3"/>
  <c r="Q216" i="3"/>
  <c r="T216" i="3"/>
  <c r="A217" i="3"/>
  <c r="Q217" i="3"/>
  <c r="T217" i="3"/>
  <c r="A218" i="3"/>
  <c r="Q218" i="3"/>
  <c r="T218" i="3"/>
  <c r="A219" i="3"/>
  <c r="Q219" i="3"/>
  <c r="T219" i="3"/>
  <c r="A220" i="3"/>
  <c r="Q220" i="3"/>
  <c r="T220" i="3"/>
  <c r="A221" i="3"/>
  <c r="Q221" i="3"/>
  <c r="T221" i="3"/>
  <c r="A222" i="3"/>
  <c r="Q222" i="3"/>
  <c r="T222" i="3"/>
  <c r="A223" i="3"/>
  <c r="Q223" i="3"/>
  <c r="T223" i="3"/>
  <c r="A224" i="3"/>
  <c r="Q224" i="3"/>
  <c r="T224" i="3"/>
  <c r="A225" i="3"/>
  <c r="Q225" i="3"/>
  <c r="T225" i="3"/>
  <c r="A226" i="3"/>
  <c r="Q226" i="3"/>
  <c r="T226" i="3"/>
  <c r="A227" i="3"/>
  <c r="Q227" i="3"/>
  <c r="T227" i="3"/>
  <c r="A228" i="3"/>
  <c r="Q228" i="3"/>
  <c r="T228" i="3"/>
  <c r="A229" i="3"/>
  <c r="Q229" i="3"/>
  <c r="T229" i="3"/>
  <c r="A230" i="3"/>
  <c r="Q230" i="3"/>
  <c r="T230" i="3"/>
  <c r="A231" i="3"/>
  <c r="Q231" i="3"/>
  <c r="T231" i="3"/>
  <c r="A232" i="3"/>
  <c r="Q232" i="3"/>
  <c r="T232" i="3"/>
  <c r="A233" i="3"/>
  <c r="Q233" i="3"/>
  <c r="T233" i="3"/>
  <c r="A234" i="3"/>
  <c r="Q234" i="3"/>
  <c r="T234" i="3"/>
  <c r="A235" i="3"/>
  <c r="Q235" i="3"/>
  <c r="T235" i="3"/>
  <c r="A236" i="3"/>
  <c r="Q236" i="3"/>
  <c r="T236" i="3"/>
  <c r="A237" i="3"/>
  <c r="Q237" i="3"/>
  <c r="T237" i="3"/>
  <c r="A238" i="3"/>
  <c r="Q238" i="3"/>
  <c r="T238" i="3"/>
  <c r="A239" i="3"/>
  <c r="Q239" i="3"/>
  <c r="T239" i="3"/>
  <c r="A240" i="3"/>
  <c r="Q240" i="3"/>
  <c r="T240" i="3"/>
  <c r="A241" i="3"/>
  <c r="Q241" i="3"/>
  <c r="T241" i="3"/>
  <c r="A242" i="3"/>
  <c r="Q242" i="3"/>
  <c r="T242" i="3"/>
  <c r="A243" i="3"/>
  <c r="Q243" i="3"/>
  <c r="T243" i="3"/>
  <c r="A244" i="3"/>
  <c r="Q244" i="3"/>
  <c r="T244" i="3"/>
  <c r="A245" i="3"/>
  <c r="Q245" i="3"/>
  <c r="T245" i="3"/>
  <c r="A246" i="3"/>
  <c r="Q246" i="3"/>
  <c r="T246" i="3"/>
  <c r="A247" i="3"/>
  <c r="Q247" i="3"/>
  <c r="T247" i="3"/>
  <c r="A248" i="3"/>
  <c r="Q248" i="3"/>
  <c r="T248" i="3"/>
  <c r="A249" i="3"/>
  <c r="Q249" i="3"/>
  <c r="T249" i="3"/>
  <c r="A250" i="3"/>
  <c r="Q250" i="3"/>
  <c r="T250" i="3"/>
  <c r="A251" i="3"/>
  <c r="Q251" i="3"/>
  <c r="T251" i="3"/>
  <c r="A252" i="3"/>
  <c r="Q252" i="3"/>
  <c r="T252" i="3"/>
  <c r="A253" i="3"/>
  <c r="Q253" i="3"/>
  <c r="T253" i="3"/>
  <c r="A254" i="3"/>
  <c r="Q254" i="3"/>
  <c r="T254" i="3"/>
  <c r="A255" i="3"/>
  <c r="Q255" i="3"/>
  <c r="T255" i="3"/>
  <c r="A256" i="3"/>
  <c r="Q256" i="3"/>
  <c r="T256" i="3"/>
  <c r="A257" i="3"/>
  <c r="Q257" i="3"/>
  <c r="T257" i="3"/>
  <c r="A258" i="3"/>
  <c r="Q258" i="3"/>
  <c r="T258" i="3"/>
  <c r="A259" i="3"/>
  <c r="Q259" i="3"/>
  <c r="T259" i="3"/>
  <c r="A260" i="3"/>
  <c r="Q260" i="3"/>
  <c r="T260" i="3"/>
  <c r="A261" i="3"/>
  <c r="Q261" i="3"/>
  <c r="T261" i="3"/>
  <c r="A262" i="3"/>
  <c r="Q262" i="3"/>
  <c r="T262" i="3"/>
  <c r="A263" i="3"/>
  <c r="Q263" i="3"/>
  <c r="T263" i="3"/>
  <c r="A264" i="3"/>
  <c r="Q264" i="3"/>
  <c r="T264" i="3"/>
  <c r="A265" i="3"/>
  <c r="Q265" i="3"/>
  <c r="T265" i="3"/>
  <c r="A266" i="3"/>
  <c r="Q266" i="3"/>
  <c r="T266" i="3"/>
  <c r="A267" i="3"/>
  <c r="Q267" i="3"/>
  <c r="T267" i="3"/>
  <c r="A268" i="3"/>
  <c r="Q268" i="3"/>
  <c r="T268" i="3"/>
  <c r="A269" i="3"/>
  <c r="Q269" i="3"/>
  <c r="T269" i="3"/>
  <c r="A270" i="3"/>
  <c r="Q270" i="3"/>
  <c r="T270" i="3"/>
  <c r="A271" i="3"/>
  <c r="Q271" i="3"/>
  <c r="T271" i="3"/>
  <c r="A272" i="3"/>
  <c r="Q272" i="3"/>
  <c r="T272" i="3"/>
  <c r="A273" i="3"/>
  <c r="Q273" i="3"/>
  <c r="T273" i="3"/>
  <c r="A274" i="3"/>
  <c r="Q274" i="3"/>
  <c r="T274" i="3"/>
  <c r="A275" i="3"/>
  <c r="Q275" i="3"/>
  <c r="T275" i="3"/>
  <c r="A276" i="3"/>
  <c r="Q276" i="3"/>
  <c r="T276" i="3"/>
  <c r="A277" i="3"/>
  <c r="Q277" i="3"/>
  <c r="T277" i="3"/>
  <c r="A278" i="3"/>
  <c r="Q278" i="3"/>
  <c r="T278" i="3"/>
  <c r="A279" i="3"/>
  <c r="Q279" i="3"/>
  <c r="T279" i="3"/>
  <c r="A280" i="3"/>
  <c r="Q280" i="3"/>
  <c r="T280" i="3"/>
  <c r="A281" i="3"/>
  <c r="Q281" i="3"/>
  <c r="T281" i="3"/>
  <c r="A282" i="3"/>
  <c r="Q282" i="3"/>
  <c r="T282" i="3"/>
  <c r="A283" i="3"/>
  <c r="Q283" i="3"/>
  <c r="T283" i="3"/>
  <c r="A284" i="3"/>
  <c r="Q284" i="3"/>
  <c r="T284" i="3"/>
  <c r="A285" i="3"/>
  <c r="Q285" i="3"/>
  <c r="T285" i="3"/>
  <c r="A286" i="3"/>
  <c r="Q286" i="3"/>
  <c r="T286" i="3"/>
  <c r="A287" i="3"/>
  <c r="Q287" i="3"/>
  <c r="T287" i="3"/>
  <c r="A288" i="3"/>
  <c r="Q288" i="3"/>
  <c r="T288" i="3"/>
  <c r="A289" i="3"/>
  <c r="Q289" i="3"/>
  <c r="T289" i="3"/>
  <c r="A290" i="3"/>
  <c r="Q290" i="3"/>
  <c r="T290" i="3"/>
  <c r="A291" i="3"/>
  <c r="Q291" i="3"/>
  <c r="T291" i="3"/>
  <c r="A292" i="3"/>
  <c r="Q292" i="3"/>
  <c r="T292" i="3"/>
  <c r="A293" i="3"/>
  <c r="Q293" i="3"/>
  <c r="T293" i="3"/>
  <c r="A294" i="3"/>
  <c r="Q294" i="3"/>
  <c r="T294" i="3"/>
  <c r="A295" i="3"/>
  <c r="Q295" i="3"/>
  <c r="T295" i="3"/>
  <c r="A296" i="3"/>
  <c r="Q296" i="3"/>
  <c r="T296" i="3"/>
  <c r="A297" i="3"/>
  <c r="Q297" i="3"/>
  <c r="T297" i="3"/>
  <c r="A298" i="3"/>
  <c r="Q298" i="3"/>
  <c r="T298" i="3"/>
  <c r="A299" i="3"/>
  <c r="Q299" i="3"/>
  <c r="T299" i="3"/>
  <c r="A300" i="3"/>
  <c r="Q300" i="3"/>
  <c r="T300" i="3"/>
  <c r="A301" i="3"/>
  <c r="Q301" i="3"/>
  <c r="T301" i="3"/>
  <c r="A302" i="3"/>
  <c r="Q302" i="3"/>
  <c r="T302" i="3"/>
  <c r="A303" i="3"/>
  <c r="Q303" i="3"/>
  <c r="T303" i="3"/>
  <c r="A304" i="3"/>
  <c r="Q304" i="3"/>
  <c r="T304" i="3"/>
  <c r="A305" i="3"/>
  <c r="Q305" i="3"/>
  <c r="T305" i="3"/>
  <c r="A306" i="3"/>
  <c r="Q306" i="3"/>
  <c r="T306" i="3"/>
  <c r="A307" i="3"/>
  <c r="Q307" i="3"/>
  <c r="T307" i="3"/>
  <c r="A308" i="3"/>
  <c r="Q308" i="3"/>
  <c r="T308" i="3"/>
  <c r="A309" i="3"/>
  <c r="Q309" i="3"/>
  <c r="T309" i="3"/>
  <c r="A310" i="3"/>
  <c r="Q310" i="3"/>
  <c r="T310" i="3"/>
  <c r="A311" i="3"/>
  <c r="Q311" i="3"/>
  <c r="T311" i="3"/>
  <c r="A312" i="3"/>
  <c r="Q312" i="3"/>
  <c r="T312" i="3"/>
  <c r="A313" i="3"/>
  <c r="Q313" i="3"/>
  <c r="T313" i="3"/>
  <c r="A314" i="3"/>
  <c r="Q314" i="3"/>
  <c r="T314" i="3"/>
  <c r="A315" i="3"/>
  <c r="Q315" i="3"/>
  <c r="T315" i="3"/>
  <c r="A316" i="3"/>
  <c r="Q316" i="3"/>
  <c r="T316" i="3"/>
  <c r="A317" i="3"/>
  <c r="Q317" i="3"/>
  <c r="T317" i="3"/>
  <c r="A318" i="3"/>
  <c r="Q318" i="3"/>
  <c r="T318" i="3"/>
  <c r="A319" i="3"/>
  <c r="Q319" i="3"/>
  <c r="T319" i="3"/>
  <c r="A320" i="3"/>
  <c r="Q320" i="3"/>
  <c r="T320" i="3"/>
  <c r="A321" i="3"/>
  <c r="Q321" i="3"/>
  <c r="T321" i="3"/>
  <c r="A322" i="3"/>
  <c r="Q322" i="3"/>
  <c r="T322" i="3"/>
  <c r="A323" i="3"/>
  <c r="Q323" i="3"/>
  <c r="T323" i="3"/>
  <c r="A324" i="3"/>
  <c r="Q324" i="3"/>
  <c r="T324" i="3"/>
  <c r="A325" i="3"/>
  <c r="Q325" i="3"/>
  <c r="T325" i="3"/>
  <c r="A326" i="3"/>
  <c r="Q326" i="3"/>
  <c r="T326" i="3"/>
  <c r="A327" i="3"/>
  <c r="Q327" i="3"/>
  <c r="T327" i="3"/>
  <c r="A328" i="3"/>
  <c r="Q328" i="3"/>
  <c r="T328" i="3"/>
  <c r="A329" i="3"/>
  <c r="Q329" i="3"/>
  <c r="T329" i="3"/>
  <c r="A330" i="3"/>
  <c r="Q330" i="3"/>
  <c r="T330" i="3"/>
  <c r="A331" i="3"/>
  <c r="Q331" i="3"/>
  <c r="T331" i="3"/>
  <c r="A332" i="3"/>
  <c r="Q332" i="3"/>
  <c r="T332" i="3"/>
  <c r="A333" i="3"/>
  <c r="Q333" i="3"/>
  <c r="T333" i="3"/>
  <c r="A334" i="3"/>
  <c r="Q334" i="3"/>
  <c r="T334" i="3"/>
  <c r="A335" i="3"/>
  <c r="Q335" i="3"/>
  <c r="T335" i="3"/>
  <c r="A336" i="3"/>
  <c r="Q336" i="3"/>
  <c r="T336" i="3"/>
  <c r="A337" i="3"/>
  <c r="Q337" i="3"/>
  <c r="T337" i="3"/>
  <c r="A338" i="3"/>
  <c r="Q338" i="3"/>
  <c r="T338" i="3"/>
  <c r="A339" i="3"/>
  <c r="Q339" i="3"/>
  <c r="T339" i="3"/>
  <c r="A340" i="3"/>
  <c r="Q340" i="3"/>
  <c r="T340" i="3"/>
  <c r="R3" i="2"/>
  <c r="S3" i="2"/>
  <c r="T3" i="2" s="1"/>
  <c r="P3" i="2" s="1"/>
  <c r="C4" i="2"/>
  <c r="A5" i="2"/>
  <c r="G5" i="2"/>
  <c r="Q5" i="2"/>
  <c r="P5" i="2" s="1"/>
  <c r="T5" i="2"/>
  <c r="A6" i="2"/>
  <c r="Q6" i="2"/>
  <c r="T6" i="2"/>
  <c r="A7" i="2"/>
  <c r="Q7" i="2"/>
  <c r="T7" i="2"/>
  <c r="A8" i="2"/>
  <c r="Q8" i="2"/>
  <c r="T8" i="2"/>
  <c r="A9" i="2"/>
  <c r="Q9" i="2"/>
  <c r="T9" i="2"/>
  <c r="A10" i="2"/>
  <c r="Q10" i="2"/>
  <c r="T10" i="2"/>
  <c r="A11" i="2"/>
  <c r="Q11" i="2"/>
  <c r="T11" i="2"/>
  <c r="A12" i="2"/>
  <c r="Q12" i="2"/>
  <c r="T12" i="2"/>
  <c r="A13" i="2"/>
  <c r="Q13" i="2"/>
  <c r="T13" i="2"/>
  <c r="A14" i="2"/>
  <c r="Q14" i="2"/>
  <c r="T14" i="2"/>
  <c r="A15" i="2"/>
  <c r="Q15" i="2"/>
  <c r="T15" i="2"/>
  <c r="A16" i="2"/>
  <c r="Q16" i="2"/>
  <c r="T16" i="2"/>
  <c r="A17" i="2"/>
  <c r="Q17" i="2"/>
  <c r="T17" i="2"/>
  <c r="A18" i="2"/>
  <c r="Q18" i="2"/>
  <c r="T18" i="2"/>
  <c r="A19" i="2"/>
  <c r="Q19" i="2"/>
  <c r="T19" i="2"/>
  <c r="A20" i="2"/>
  <c r="Q20" i="2"/>
  <c r="T20" i="2"/>
  <c r="A21" i="2"/>
  <c r="Q21" i="2"/>
  <c r="T21" i="2"/>
  <c r="A22" i="2"/>
  <c r="Q22" i="2"/>
  <c r="T22" i="2"/>
  <c r="A23" i="2"/>
  <c r="Q23" i="2"/>
  <c r="T23" i="2"/>
  <c r="A24" i="2"/>
  <c r="Q24" i="2"/>
  <c r="T24" i="2"/>
  <c r="A25" i="2"/>
  <c r="Q25" i="2"/>
  <c r="T25" i="2"/>
  <c r="A26" i="2"/>
  <c r="Q26" i="2"/>
  <c r="T26" i="2"/>
  <c r="A27" i="2"/>
  <c r="Q27" i="2"/>
  <c r="T27" i="2"/>
  <c r="P27" i="2" s="1"/>
  <c r="A28" i="2"/>
  <c r="Q28" i="2"/>
  <c r="T28" i="2"/>
  <c r="A29" i="2"/>
  <c r="Q29" i="2"/>
  <c r="T29" i="2"/>
  <c r="A30" i="2"/>
  <c r="Q30" i="2"/>
  <c r="T30" i="2"/>
  <c r="A31" i="2"/>
  <c r="Q31" i="2"/>
  <c r="T31" i="2"/>
  <c r="A32" i="2"/>
  <c r="Q32" i="2"/>
  <c r="P32" i="2" s="1"/>
  <c r="T32" i="2"/>
  <c r="A33" i="2"/>
  <c r="Q33" i="2"/>
  <c r="T33" i="2"/>
  <c r="A34" i="2"/>
  <c r="Q34" i="2"/>
  <c r="T34" i="2"/>
  <c r="A35" i="2"/>
  <c r="Q35" i="2"/>
  <c r="T35" i="2"/>
  <c r="A36" i="2"/>
  <c r="Q36" i="2"/>
  <c r="T36" i="2"/>
  <c r="A37" i="2"/>
  <c r="Q37" i="2"/>
  <c r="T37" i="2"/>
  <c r="A38" i="2"/>
  <c r="Q38" i="2"/>
  <c r="T38" i="2"/>
  <c r="A39" i="2"/>
  <c r="Q39" i="2"/>
  <c r="T39" i="2"/>
  <c r="P39" i="2" s="1"/>
  <c r="A40" i="2"/>
  <c r="Q40" i="2"/>
  <c r="T40" i="2"/>
  <c r="A41" i="2"/>
  <c r="Q41" i="2"/>
  <c r="T41" i="2"/>
  <c r="A42" i="2"/>
  <c r="Q42" i="2"/>
  <c r="T42" i="2"/>
  <c r="A43" i="2"/>
  <c r="Q43" i="2"/>
  <c r="T43" i="2"/>
  <c r="P43" i="2" s="1"/>
  <c r="A44" i="2"/>
  <c r="Q44" i="2"/>
  <c r="T44" i="2"/>
  <c r="A45" i="2"/>
  <c r="Q45" i="2"/>
  <c r="T45" i="2"/>
  <c r="A46" i="2"/>
  <c r="Q46" i="2"/>
  <c r="T46" i="2"/>
  <c r="A47" i="2"/>
  <c r="Q47" i="2"/>
  <c r="T47" i="2"/>
  <c r="A48" i="2"/>
  <c r="Q48" i="2"/>
  <c r="P48" i="2" s="1"/>
  <c r="T48" i="2"/>
  <c r="A49" i="2"/>
  <c r="Q49" i="2"/>
  <c r="T49" i="2"/>
  <c r="A50" i="2"/>
  <c r="Q50" i="2"/>
  <c r="T50" i="2"/>
  <c r="A51" i="2"/>
  <c r="Q51" i="2"/>
  <c r="T51" i="2"/>
  <c r="A52" i="2"/>
  <c r="Q52" i="2"/>
  <c r="T52" i="2"/>
  <c r="A53" i="2"/>
  <c r="Q53" i="2"/>
  <c r="T53" i="2"/>
  <c r="A54" i="2"/>
  <c r="Q54" i="2"/>
  <c r="T54" i="2"/>
  <c r="A55" i="2"/>
  <c r="Q55" i="2"/>
  <c r="T55" i="2"/>
  <c r="P55" i="2" s="1"/>
  <c r="A56" i="2"/>
  <c r="Q56" i="2"/>
  <c r="T56" i="2"/>
  <c r="A57" i="2"/>
  <c r="Q57" i="2"/>
  <c r="T57" i="2"/>
  <c r="A58" i="2"/>
  <c r="Q58" i="2"/>
  <c r="T58" i="2"/>
  <c r="A59" i="2"/>
  <c r="Q59" i="2"/>
  <c r="T59" i="2"/>
  <c r="A60" i="2"/>
  <c r="Q60" i="2"/>
  <c r="T60" i="2"/>
  <c r="A61" i="2"/>
  <c r="Q61" i="2"/>
  <c r="T61" i="2"/>
  <c r="A62" i="2"/>
  <c r="Q62" i="2"/>
  <c r="T62" i="2"/>
  <c r="A63" i="2"/>
  <c r="Q63" i="2"/>
  <c r="T63" i="2"/>
  <c r="A64" i="2"/>
  <c r="Q64" i="2"/>
  <c r="T64" i="2"/>
  <c r="A65" i="2"/>
  <c r="Q65" i="2"/>
  <c r="T65" i="2"/>
  <c r="A66" i="2"/>
  <c r="Q66" i="2"/>
  <c r="T66" i="2"/>
  <c r="A67" i="2"/>
  <c r="Q67" i="2"/>
  <c r="T67" i="2"/>
  <c r="A68" i="2"/>
  <c r="Q68" i="2"/>
  <c r="T68" i="2"/>
  <c r="A69" i="2"/>
  <c r="Q69" i="2"/>
  <c r="T69" i="2"/>
  <c r="A70" i="2"/>
  <c r="Q70" i="2"/>
  <c r="T70" i="2"/>
  <c r="A71" i="2"/>
  <c r="Q71" i="2"/>
  <c r="T71" i="2"/>
  <c r="A72" i="2"/>
  <c r="Q72" i="2"/>
  <c r="T72" i="2"/>
  <c r="A73" i="2"/>
  <c r="Q73" i="2"/>
  <c r="T73" i="2"/>
  <c r="A74" i="2"/>
  <c r="Q74" i="2"/>
  <c r="T74" i="2"/>
  <c r="A75" i="2"/>
  <c r="Q75" i="2"/>
  <c r="T75" i="2"/>
  <c r="A76" i="2"/>
  <c r="Q76" i="2"/>
  <c r="T76" i="2"/>
  <c r="A77" i="2"/>
  <c r="Q77" i="2"/>
  <c r="T77" i="2"/>
  <c r="A78" i="2"/>
  <c r="Q78" i="2"/>
  <c r="T78" i="2"/>
  <c r="A79" i="2"/>
  <c r="Q79" i="2"/>
  <c r="T79" i="2"/>
  <c r="P79" i="2" s="1"/>
  <c r="A80" i="2"/>
  <c r="Q80" i="2"/>
  <c r="T80" i="2"/>
  <c r="A81" i="2"/>
  <c r="Q81" i="2"/>
  <c r="T81" i="2"/>
  <c r="A82" i="2"/>
  <c r="Q82" i="2"/>
  <c r="T82" i="2"/>
  <c r="A83" i="2"/>
  <c r="Q83" i="2"/>
  <c r="T83" i="2"/>
  <c r="A84" i="2"/>
  <c r="Q84" i="2"/>
  <c r="T84" i="2"/>
  <c r="A85" i="2"/>
  <c r="Q85" i="2"/>
  <c r="T85" i="2"/>
  <c r="A86" i="2"/>
  <c r="Q86" i="2"/>
  <c r="T86" i="2"/>
  <c r="A87" i="2"/>
  <c r="Q87" i="2"/>
  <c r="T87" i="2"/>
  <c r="P87" i="2" s="1"/>
  <c r="A88" i="2"/>
  <c r="Q88" i="2"/>
  <c r="T88" i="2"/>
  <c r="A89" i="2"/>
  <c r="Q89" i="2"/>
  <c r="T89" i="2"/>
  <c r="A90" i="2"/>
  <c r="Q90" i="2"/>
  <c r="T90" i="2"/>
  <c r="A91" i="2"/>
  <c r="Q91" i="2"/>
  <c r="T91" i="2"/>
  <c r="A92" i="2"/>
  <c r="Q92" i="2"/>
  <c r="T92" i="2"/>
  <c r="A93" i="2"/>
  <c r="Q93" i="2"/>
  <c r="T93" i="2"/>
  <c r="A94" i="2"/>
  <c r="Q94" i="2"/>
  <c r="T94" i="2"/>
  <c r="A95" i="2"/>
  <c r="Q95" i="2"/>
  <c r="T95" i="2"/>
  <c r="A96" i="2"/>
  <c r="Q96" i="2"/>
  <c r="T96" i="2"/>
  <c r="A97" i="2"/>
  <c r="Q97" i="2"/>
  <c r="T97" i="2"/>
  <c r="A98" i="2"/>
  <c r="Q98" i="2"/>
  <c r="T98" i="2"/>
  <c r="A99" i="2"/>
  <c r="Q99" i="2"/>
  <c r="T99" i="2"/>
  <c r="A100" i="2"/>
  <c r="Q100" i="2"/>
  <c r="T100" i="2"/>
  <c r="A101" i="2"/>
  <c r="Q101" i="2"/>
  <c r="T101" i="2"/>
  <c r="A102" i="2"/>
  <c r="Q102" i="2"/>
  <c r="T102" i="2"/>
  <c r="A103" i="2"/>
  <c r="Q103" i="2"/>
  <c r="T103" i="2"/>
  <c r="A104" i="2"/>
  <c r="Q104" i="2"/>
  <c r="T104" i="2"/>
  <c r="A105" i="2"/>
  <c r="Q105" i="2"/>
  <c r="T105" i="2"/>
  <c r="A106" i="2"/>
  <c r="Q106" i="2"/>
  <c r="T106" i="2"/>
  <c r="A107" i="2"/>
  <c r="Q107" i="2"/>
  <c r="T107" i="2"/>
  <c r="A108" i="2"/>
  <c r="Q108" i="2"/>
  <c r="T108" i="2"/>
  <c r="A109" i="2"/>
  <c r="Q109" i="2"/>
  <c r="T109" i="2"/>
  <c r="A110" i="2"/>
  <c r="Q110" i="2"/>
  <c r="T110" i="2"/>
  <c r="A111" i="2"/>
  <c r="Q111" i="2"/>
  <c r="T111" i="2"/>
  <c r="A112" i="2"/>
  <c r="Q112" i="2"/>
  <c r="T112" i="2"/>
  <c r="A113" i="2"/>
  <c r="Q113" i="2"/>
  <c r="T113" i="2"/>
  <c r="A114" i="2"/>
  <c r="Q114" i="2"/>
  <c r="T114" i="2"/>
  <c r="A115" i="2"/>
  <c r="Q115" i="2"/>
  <c r="T115" i="2"/>
  <c r="A116" i="2"/>
  <c r="Q116" i="2"/>
  <c r="T116" i="2"/>
  <c r="A117" i="2"/>
  <c r="Q117" i="2"/>
  <c r="T117" i="2"/>
  <c r="A118" i="2"/>
  <c r="Q118" i="2"/>
  <c r="T118" i="2"/>
  <c r="A119" i="2"/>
  <c r="Q119" i="2"/>
  <c r="T119" i="2"/>
  <c r="A120" i="2"/>
  <c r="Q120" i="2"/>
  <c r="T120" i="2"/>
  <c r="A121" i="2"/>
  <c r="Q121" i="2"/>
  <c r="T121" i="2"/>
  <c r="A122" i="2"/>
  <c r="Q122" i="2"/>
  <c r="T122" i="2"/>
  <c r="A123" i="2"/>
  <c r="Q123" i="2"/>
  <c r="T123" i="2"/>
  <c r="A124" i="2"/>
  <c r="Q124" i="2"/>
  <c r="T124" i="2"/>
  <c r="A125" i="2"/>
  <c r="Q125" i="2"/>
  <c r="T125" i="2"/>
  <c r="A126" i="2"/>
  <c r="Q126" i="2"/>
  <c r="T126" i="2"/>
  <c r="A127" i="2"/>
  <c r="Q127" i="2"/>
  <c r="T127" i="2"/>
  <c r="A128" i="2"/>
  <c r="Q128" i="2"/>
  <c r="T128" i="2"/>
  <c r="A129" i="2"/>
  <c r="Q129" i="2"/>
  <c r="T129" i="2"/>
  <c r="A130" i="2"/>
  <c r="Q130" i="2"/>
  <c r="T130" i="2"/>
  <c r="A131" i="2"/>
  <c r="Q131" i="2"/>
  <c r="T131" i="2"/>
  <c r="A132" i="2"/>
  <c r="Q132" i="2"/>
  <c r="T132" i="2"/>
  <c r="A133" i="2"/>
  <c r="Q133" i="2"/>
  <c r="T133" i="2"/>
  <c r="A134" i="2"/>
  <c r="Q134" i="2"/>
  <c r="T134" i="2"/>
  <c r="A135" i="2"/>
  <c r="Q135" i="2"/>
  <c r="T135" i="2"/>
  <c r="A136" i="2"/>
  <c r="Q136" i="2"/>
  <c r="T136" i="2"/>
  <c r="A137" i="2"/>
  <c r="Q137" i="2"/>
  <c r="T137" i="2"/>
  <c r="A138" i="2"/>
  <c r="Q138" i="2"/>
  <c r="T138" i="2"/>
  <c r="A139" i="2"/>
  <c r="Q139" i="2"/>
  <c r="T139" i="2"/>
  <c r="A140" i="2"/>
  <c r="Q140" i="2"/>
  <c r="T140" i="2"/>
  <c r="A141" i="2"/>
  <c r="Q141" i="2"/>
  <c r="T141" i="2"/>
  <c r="A142" i="2"/>
  <c r="Q142" i="2"/>
  <c r="T142" i="2"/>
  <c r="A143" i="2"/>
  <c r="Q143" i="2"/>
  <c r="T143" i="2"/>
  <c r="A144" i="2"/>
  <c r="Q144" i="2"/>
  <c r="T144" i="2"/>
  <c r="A145" i="2"/>
  <c r="Q145" i="2"/>
  <c r="T145" i="2"/>
  <c r="A146" i="2"/>
  <c r="Q146" i="2"/>
  <c r="T146" i="2"/>
  <c r="A147" i="2"/>
  <c r="Q147" i="2"/>
  <c r="T147" i="2"/>
  <c r="A148" i="2"/>
  <c r="Q148" i="2"/>
  <c r="T148" i="2"/>
  <c r="A149" i="2"/>
  <c r="Q149" i="2"/>
  <c r="T149" i="2"/>
  <c r="A150" i="2"/>
  <c r="Q150" i="2"/>
  <c r="T150" i="2"/>
  <c r="A151" i="2"/>
  <c r="Q151" i="2"/>
  <c r="T151" i="2"/>
  <c r="A152" i="2"/>
  <c r="Q152" i="2"/>
  <c r="T152" i="2"/>
  <c r="A153" i="2"/>
  <c r="Q153" i="2"/>
  <c r="T153" i="2"/>
  <c r="A154" i="2"/>
  <c r="Q154" i="2"/>
  <c r="T154" i="2"/>
  <c r="A155" i="2"/>
  <c r="Q155" i="2"/>
  <c r="T155" i="2"/>
  <c r="A156" i="2"/>
  <c r="Q156" i="2"/>
  <c r="T156" i="2"/>
  <c r="A157" i="2"/>
  <c r="Q157" i="2"/>
  <c r="T157" i="2"/>
  <c r="A158" i="2"/>
  <c r="Q158" i="2"/>
  <c r="T158" i="2"/>
  <c r="A159" i="2"/>
  <c r="Q159" i="2"/>
  <c r="T159" i="2"/>
  <c r="A160" i="2"/>
  <c r="Q160" i="2"/>
  <c r="T160" i="2"/>
  <c r="A161" i="2"/>
  <c r="Q161" i="2"/>
  <c r="T161" i="2"/>
  <c r="A162" i="2"/>
  <c r="Q162" i="2"/>
  <c r="T162" i="2"/>
  <c r="A163" i="2"/>
  <c r="Q163" i="2"/>
  <c r="T163" i="2"/>
  <c r="A164" i="2"/>
  <c r="Q164" i="2"/>
  <c r="T164" i="2"/>
  <c r="A165" i="2"/>
  <c r="Q165" i="2"/>
  <c r="T165" i="2"/>
  <c r="A166" i="2"/>
  <c r="Q166" i="2"/>
  <c r="T166" i="2"/>
  <c r="A167" i="2"/>
  <c r="Q167" i="2"/>
  <c r="T167" i="2"/>
  <c r="A168" i="2"/>
  <c r="Q168" i="2"/>
  <c r="T168" i="2"/>
  <c r="A169" i="2"/>
  <c r="Q169" i="2"/>
  <c r="T169" i="2"/>
  <c r="A170" i="2"/>
  <c r="Q170" i="2"/>
  <c r="T170" i="2"/>
  <c r="A171" i="2"/>
  <c r="Q171" i="2"/>
  <c r="T171" i="2"/>
  <c r="A172" i="2"/>
  <c r="Q172" i="2"/>
  <c r="T172" i="2"/>
  <c r="A173" i="2"/>
  <c r="Q173" i="2"/>
  <c r="T173" i="2"/>
  <c r="A174" i="2"/>
  <c r="Q174" i="2"/>
  <c r="T174" i="2"/>
  <c r="A175" i="2"/>
  <c r="Q175" i="2"/>
  <c r="T175" i="2"/>
  <c r="A176" i="2"/>
  <c r="Q176" i="2"/>
  <c r="T176" i="2"/>
  <c r="A177" i="2"/>
  <c r="Q177" i="2"/>
  <c r="T177" i="2"/>
  <c r="A178" i="2"/>
  <c r="Q178" i="2"/>
  <c r="T178" i="2"/>
  <c r="A179" i="2"/>
  <c r="Q179" i="2"/>
  <c r="T179" i="2"/>
  <c r="A180" i="2"/>
  <c r="Q180" i="2"/>
  <c r="T180" i="2"/>
  <c r="A181" i="2"/>
  <c r="Q181" i="2"/>
  <c r="T181" i="2"/>
  <c r="A182" i="2"/>
  <c r="Q182" i="2"/>
  <c r="T182" i="2"/>
  <c r="A183" i="2"/>
  <c r="Q183" i="2"/>
  <c r="T183" i="2"/>
  <c r="A184" i="2"/>
  <c r="Q184" i="2"/>
  <c r="T184" i="2"/>
  <c r="A185" i="2"/>
  <c r="Q185" i="2"/>
  <c r="T185" i="2"/>
  <c r="A186" i="2"/>
  <c r="Q186" i="2"/>
  <c r="T186" i="2"/>
  <c r="A187" i="2"/>
  <c r="Q187" i="2"/>
  <c r="T187" i="2"/>
  <c r="A188" i="2"/>
  <c r="Q188" i="2"/>
  <c r="T188" i="2"/>
  <c r="A189" i="2"/>
  <c r="Q189" i="2"/>
  <c r="T189" i="2"/>
  <c r="A190" i="2"/>
  <c r="Q190" i="2"/>
  <c r="T190" i="2"/>
  <c r="A191" i="2"/>
  <c r="Q191" i="2"/>
  <c r="T191" i="2"/>
  <c r="A192" i="2"/>
  <c r="Q192" i="2"/>
  <c r="T192" i="2"/>
  <c r="A193" i="2"/>
  <c r="Q193" i="2"/>
  <c r="T193" i="2"/>
  <c r="A194" i="2"/>
  <c r="Q194" i="2"/>
  <c r="T194" i="2"/>
  <c r="A195" i="2"/>
  <c r="Q195" i="2"/>
  <c r="T195" i="2"/>
  <c r="A196" i="2"/>
  <c r="Q196" i="2"/>
  <c r="T196" i="2"/>
  <c r="A197" i="2"/>
  <c r="Q197" i="2"/>
  <c r="T197" i="2"/>
  <c r="A198" i="2"/>
  <c r="Q198" i="2"/>
  <c r="T198" i="2"/>
  <c r="A199" i="2"/>
  <c r="Q199" i="2"/>
  <c r="T199" i="2"/>
  <c r="A200" i="2"/>
  <c r="Q200" i="2"/>
  <c r="T200" i="2"/>
  <c r="A201" i="2"/>
  <c r="Q201" i="2"/>
  <c r="T201" i="2"/>
  <c r="A202" i="2"/>
  <c r="Q202" i="2"/>
  <c r="T202" i="2"/>
  <c r="A203" i="2"/>
  <c r="Q203" i="2"/>
  <c r="T203" i="2"/>
  <c r="A204" i="2"/>
  <c r="Q204" i="2"/>
  <c r="T204" i="2"/>
  <c r="A205" i="2"/>
  <c r="Q205" i="2"/>
  <c r="T205" i="2"/>
  <c r="A206" i="2"/>
  <c r="Q206" i="2"/>
  <c r="T206" i="2"/>
  <c r="A207" i="2"/>
  <c r="Q207" i="2"/>
  <c r="T207" i="2"/>
  <c r="A208" i="2"/>
  <c r="Q208" i="2"/>
  <c r="T208" i="2"/>
  <c r="A209" i="2"/>
  <c r="Q209" i="2"/>
  <c r="T209" i="2"/>
  <c r="A210" i="2"/>
  <c r="Q210" i="2"/>
  <c r="T210" i="2"/>
  <c r="A211" i="2"/>
  <c r="Q211" i="2"/>
  <c r="T211" i="2"/>
  <c r="A212" i="2"/>
  <c r="Q212" i="2"/>
  <c r="T212" i="2"/>
  <c r="A213" i="2"/>
  <c r="Q213" i="2"/>
  <c r="T213" i="2"/>
  <c r="A214" i="2"/>
  <c r="Q214" i="2"/>
  <c r="T214" i="2"/>
  <c r="A215" i="2"/>
  <c r="Q215" i="2"/>
  <c r="T215" i="2"/>
  <c r="A216" i="2"/>
  <c r="Q216" i="2"/>
  <c r="T216" i="2"/>
  <c r="A217" i="2"/>
  <c r="Q217" i="2"/>
  <c r="T217" i="2"/>
  <c r="A218" i="2"/>
  <c r="Q218" i="2"/>
  <c r="T218" i="2"/>
  <c r="A219" i="2"/>
  <c r="Q219" i="2"/>
  <c r="T219" i="2"/>
  <c r="A220" i="2"/>
  <c r="Q220" i="2"/>
  <c r="T220" i="2"/>
  <c r="A221" i="2"/>
  <c r="Q221" i="2"/>
  <c r="T221" i="2"/>
  <c r="A222" i="2"/>
  <c r="Q222" i="2"/>
  <c r="T222" i="2"/>
  <c r="A223" i="2"/>
  <c r="Q223" i="2"/>
  <c r="T223" i="2"/>
  <c r="A224" i="2"/>
  <c r="Q224" i="2"/>
  <c r="T224" i="2"/>
  <c r="A225" i="2"/>
  <c r="Q225" i="2"/>
  <c r="T225" i="2"/>
  <c r="A226" i="2"/>
  <c r="Q226" i="2"/>
  <c r="T226" i="2"/>
  <c r="A227" i="2"/>
  <c r="Q227" i="2"/>
  <c r="T227" i="2"/>
  <c r="A228" i="2"/>
  <c r="Q228" i="2"/>
  <c r="T228" i="2"/>
  <c r="A229" i="2"/>
  <c r="Q229" i="2"/>
  <c r="T229" i="2"/>
  <c r="A230" i="2"/>
  <c r="Q230" i="2"/>
  <c r="T230" i="2"/>
  <c r="A231" i="2"/>
  <c r="Q231" i="2"/>
  <c r="T231" i="2"/>
  <c r="A232" i="2"/>
  <c r="Q232" i="2"/>
  <c r="T232" i="2"/>
  <c r="A233" i="2"/>
  <c r="Q233" i="2"/>
  <c r="T233" i="2"/>
  <c r="A234" i="2"/>
  <c r="Q234" i="2"/>
  <c r="T234" i="2"/>
  <c r="A235" i="2"/>
  <c r="Q235" i="2"/>
  <c r="T235" i="2"/>
  <c r="A236" i="2"/>
  <c r="Q236" i="2"/>
  <c r="T236" i="2"/>
  <c r="A237" i="2"/>
  <c r="Q237" i="2"/>
  <c r="T237" i="2"/>
  <c r="A238" i="2"/>
  <c r="Q238" i="2"/>
  <c r="T238" i="2"/>
  <c r="A239" i="2"/>
  <c r="Q239" i="2"/>
  <c r="T239" i="2"/>
  <c r="A240" i="2"/>
  <c r="Q240" i="2"/>
  <c r="T240" i="2"/>
  <c r="A241" i="2"/>
  <c r="Q241" i="2"/>
  <c r="T241" i="2"/>
  <c r="A242" i="2"/>
  <c r="Q242" i="2"/>
  <c r="T242" i="2"/>
  <c r="A243" i="2"/>
  <c r="Q243" i="2"/>
  <c r="T243" i="2"/>
  <c r="A244" i="2"/>
  <c r="Q244" i="2"/>
  <c r="T244" i="2"/>
  <c r="A245" i="2"/>
  <c r="Q245" i="2"/>
  <c r="T245" i="2"/>
  <c r="A246" i="2"/>
  <c r="Q246" i="2"/>
  <c r="T246" i="2"/>
  <c r="A247" i="2"/>
  <c r="Q247" i="2"/>
  <c r="T247" i="2"/>
  <c r="A248" i="2"/>
  <c r="Q248" i="2"/>
  <c r="T248" i="2"/>
  <c r="A249" i="2"/>
  <c r="Q249" i="2"/>
  <c r="T249" i="2"/>
  <c r="A250" i="2"/>
  <c r="Q250" i="2"/>
  <c r="T250" i="2"/>
  <c r="A251" i="2"/>
  <c r="Q251" i="2"/>
  <c r="T251" i="2"/>
  <c r="A252" i="2"/>
  <c r="Q252" i="2"/>
  <c r="T252" i="2"/>
  <c r="A253" i="2"/>
  <c r="Q253" i="2"/>
  <c r="T253" i="2"/>
  <c r="A254" i="2"/>
  <c r="Q254" i="2"/>
  <c r="T254" i="2"/>
  <c r="A255" i="2"/>
  <c r="Q255" i="2"/>
  <c r="T255" i="2"/>
  <c r="A256" i="2"/>
  <c r="Q256" i="2"/>
  <c r="T256" i="2"/>
  <c r="A257" i="2"/>
  <c r="Q257" i="2"/>
  <c r="T257" i="2"/>
  <c r="A258" i="2"/>
  <c r="Q258" i="2"/>
  <c r="T258" i="2"/>
  <c r="A259" i="2"/>
  <c r="Q259" i="2"/>
  <c r="T259" i="2"/>
  <c r="A260" i="2"/>
  <c r="Q260" i="2"/>
  <c r="T260" i="2"/>
  <c r="A261" i="2"/>
  <c r="Q261" i="2"/>
  <c r="T261" i="2"/>
  <c r="A262" i="2"/>
  <c r="Q262" i="2"/>
  <c r="T262" i="2"/>
  <c r="A263" i="2"/>
  <c r="Q263" i="2"/>
  <c r="T263" i="2"/>
  <c r="A264" i="2"/>
  <c r="Q264" i="2"/>
  <c r="T264" i="2"/>
  <c r="A265" i="2"/>
  <c r="Q265" i="2"/>
  <c r="T265" i="2"/>
  <c r="A266" i="2"/>
  <c r="Q266" i="2"/>
  <c r="T266" i="2"/>
  <c r="A267" i="2"/>
  <c r="Q267" i="2"/>
  <c r="T267" i="2"/>
  <c r="A268" i="2"/>
  <c r="Q268" i="2"/>
  <c r="T268" i="2"/>
  <c r="A269" i="2"/>
  <c r="Q269" i="2"/>
  <c r="T269" i="2"/>
  <c r="A270" i="2"/>
  <c r="Q270" i="2"/>
  <c r="T270" i="2"/>
  <c r="A271" i="2"/>
  <c r="Q271" i="2"/>
  <c r="T271" i="2"/>
  <c r="A272" i="2"/>
  <c r="Q272" i="2"/>
  <c r="T272" i="2"/>
  <c r="A273" i="2"/>
  <c r="Q273" i="2"/>
  <c r="T273" i="2"/>
  <c r="A274" i="2"/>
  <c r="Q274" i="2"/>
  <c r="T274" i="2"/>
  <c r="A275" i="2"/>
  <c r="Q275" i="2"/>
  <c r="T275" i="2"/>
  <c r="A276" i="2"/>
  <c r="Q276" i="2"/>
  <c r="T276" i="2"/>
  <c r="A277" i="2"/>
  <c r="Q277" i="2"/>
  <c r="T277" i="2"/>
  <c r="A278" i="2"/>
  <c r="Q278" i="2"/>
  <c r="T278" i="2"/>
  <c r="A279" i="2"/>
  <c r="Q279" i="2"/>
  <c r="T279" i="2"/>
  <c r="A280" i="2"/>
  <c r="Q280" i="2"/>
  <c r="T280" i="2"/>
  <c r="A281" i="2"/>
  <c r="Q281" i="2"/>
  <c r="T281" i="2"/>
  <c r="A282" i="2"/>
  <c r="Q282" i="2"/>
  <c r="T282" i="2"/>
  <c r="A283" i="2"/>
  <c r="Q283" i="2"/>
  <c r="T283" i="2"/>
  <c r="A284" i="2"/>
  <c r="Q284" i="2"/>
  <c r="T284" i="2"/>
  <c r="A285" i="2"/>
  <c r="Q285" i="2"/>
  <c r="T285" i="2"/>
  <c r="A286" i="2"/>
  <c r="Q286" i="2"/>
  <c r="T286" i="2"/>
  <c r="A287" i="2"/>
  <c r="Q287" i="2"/>
  <c r="T287" i="2"/>
  <c r="A288" i="2"/>
  <c r="Q288" i="2"/>
  <c r="T288" i="2"/>
  <c r="A289" i="2"/>
  <c r="Q289" i="2"/>
  <c r="T289" i="2"/>
  <c r="A290" i="2"/>
  <c r="Q290" i="2"/>
  <c r="T290" i="2"/>
  <c r="A291" i="2"/>
  <c r="Q291" i="2"/>
  <c r="T291" i="2"/>
  <c r="A292" i="2"/>
  <c r="Q292" i="2"/>
  <c r="T292" i="2"/>
  <c r="A293" i="2"/>
  <c r="Q293" i="2"/>
  <c r="T293" i="2"/>
  <c r="A294" i="2"/>
  <c r="Q294" i="2"/>
  <c r="T294" i="2"/>
  <c r="A295" i="2"/>
  <c r="Q295" i="2"/>
  <c r="T295" i="2"/>
  <c r="A296" i="2"/>
  <c r="Q296" i="2"/>
  <c r="T296" i="2"/>
  <c r="P258" i="2" l="1"/>
  <c r="P185" i="2"/>
  <c r="P165" i="2"/>
  <c r="P157" i="2"/>
  <c r="P198" i="7"/>
  <c r="P194" i="7"/>
  <c r="P180" i="7"/>
  <c r="P134" i="7"/>
  <c r="P117" i="7"/>
  <c r="P112" i="7"/>
  <c r="P104" i="7"/>
  <c r="P96" i="7"/>
  <c r="P92" i="7"/>
  <c r="P88" i="7"/>
  <c r="P71" i="7"/>
  <c r="P63" i="7"/>
  <c r="P51" i="7"/>
  <c r="P41" i="7"/>
  <c r="P25" i="7"/>
  <c r="P21" i="7"/>
  <c r="P14" i="7"/>
  <c r="P13" i="7"/>
  <c r="H7" i="7"/>
  <c r="H8" i="7" s="1"/>
  <c r="H9" i="7" s="1"/>
  <c r="H10" i="7" s="1"/>
  <c r="H11" i="7" s="1"/>
  <c r="H12" i="7" s="1"/>
  <c r="H13" i="7" s="1"/>
  <c r="H416" i="16"/>
  <c r="C7" i="7"/>
  <c r="C8" i="7" s="1"/>
  <c r="C9" i="7" s="1"/>
  <c r="C10" i="7" s="1"/>
  <c r="C11" i="7" s="1"/>
  <c r="C12" i="7" s="1"/>
  <c r="C13" i="7" s="1"/>
  <c r="C14" i="7" s="1"/>
  <c r="C416" i="16"/>
  <c r="P240" i="7"/>
  <c r="P195" i="7"/>
  <c r="P191" i="7"/>
  <c r="P164" i="7"/>
  <c r="P163" i="7"/>
  <c r="P160" i="7"/>
  <c r="P152" i="7"/>
  <c r="P148" i="7"/>
  <c r="P144" i="7"/>
  <c r="P127" i="7"/>
  <c r="P106" i="7"/>
  <c r="P102" i="7"/>
  <c r="P94" i="7"/>
  <c r="P90" i="7"/>
  <c r="P43" i="7"/>
  <c r="P42" i="7"/>
  <c r="P38" i="7"/>
  <c r="P27" i="7"/>
  <c r="P10" i="7"/>
  <c r="P207" i="8"/>
  <c r="P203" i="8"/>
  <c r="P199" i="8"/>
  <c r="P195" i="8"/>
  <c r="P191" i="8"/>
  <c r="P183" i="8"/>
  <c r="P179" i="8"/>
  <c r="P159" i="8"/>
  <c r="P148" i="8"/>
  <c r="P117" i="8"/>
  <c r="P62" i="8"/>
  <c r="P60" i="8"/>
  <c r="P59" i="8"/>
  <c r="P31" i="8"/>
  <c r="P17" i="8"/>
  <c r="P276" i="8"/>
  <c r="P269" i="8"/>
  <c r="P261" i="8"/>
  <c r="P250" i="8"/>
  <c r="P242" i="8"/>
  <c r="P234" i="8"/>
  <c r="P174" i="8"/>
  <c r="P166" i="8"/>
  <c r="P158" i="8"/>
  <c r="P154" i="8"/>
  <c r="P112" i="8"/>
  <c r="P110" i="8"/>
  <c r="P109" i="8"/>
  <c r="P104" i="8"/>
  <c r="P102" i="8"/>
  <c r="P32" i="8"/>
  <c r="P22" i="8"/>
  <c r="P16" i="8"/>
  <c r="P12" i="8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9" i="8" s="1"/>
  <c r="C20" i="8" s="1"/>
  <c r="C22" i="8" s="1"/>
  <c r="C24" i="8" s="1"/>
  <c r="C26" i="8" s="1"/>
  <c r="C28" i="8" s="1"/>
  <c r="C30" i="8" s="1"/>
  <c r="C32" i="8" s="1"/>
  <c r="C33" i="8" s="1"/>
  <c r="C34" i="8" s="1"/>
  <c r="C35" i="8" s="1"/>
  <c r="C36" i="8" s="1"/>
  <c r="C38" i="8" s="1"/>
  <c r="C437" i="16"/>
  <c r="P268" i="8"/>
  <c r="P267" i="8"/>
  <c r="P260" i="8"/>
  <c r="P259" i="8"/>
  <c r="P253" i="8"/>
  <c r="P245" i="8"/>
  <c r="P241" i="8"/>
  <c r="P100" i="8"/>
  <c r="P98" i="8"/>
  <c r="P97" i="8"/>
  <c r="P79" i="8"/>
  <c r="P56" i="8"/>
  <c r="P51" i="8"/>
  <c r="P47" i="8"/>
  <c r="P43" i="8"/>
  <c r="P27" i="8"/>
  <c r="P277" i="8"/>
  <c r="P266" i="8"/>
  <c r="P258" i="8"/>
  <c r="P215" i="8"/>
  <c r="P211" i="8"/>
  <c r="P188" i="8"/>
  <c r="P180" i="8"/>
  <c r="P172" i="8"/>
  <c r="P171" i="8"/>
  <c r="P164" i="8"/>
  <c r="P163" i="8"/>
  <c r="P116" i="8"/>
  <c r="P114" i="8"/>
  <c r="P107" i="8"/>
  <c r="P105" i="8"/>
  <c r="P78" i="8"/>
  <c r="P76" i="8"/>
  <c r="P69" i="8"/>
  <c r="P67" i="8"/>
  <c r="P233" i="8"/>
  <c r="P206" i="8"/>
  <c r="P202" i="8"/>
  <c r="P38" i="8"/>
  <c r="P9" i="8"/>
  <c r="P236" i="8"/>
  <c r="P228" i="8"/>
  <c r="P216" i="8"/>
  <c r="P205" i="8"/>
  <c r="P201" i="8"/>
  <c r="P147" i="8"/>
  <c r="P141" i="8"/>
  <c r="P137" i="8"/>
  <c r="P136" i="8"/>
  <c r="P134" i="8"/>
  <c r="P129" i="8"/>
  <c r="P128" i="8"/>
  <c r="P126" i="8"/>
  <c r="P125" i="8"/>
  <c r="P120" i="8"/>
  <c r="P118" i="8"/>
  <c r="P96" i="8"/>
  <c r="P94" i="8"/>
  <c r="P93" i="8"/>
  <c r="P83" i="8"/>
  <c r="P80" i="8"/>
  <c r="P58" i="8"/>
  <c r="P54" i="8"/>
  <c r="P45" i="8"/>
  <c r="P34" i="8"/>
  <c r="P25" i="8"/>
  <c r="P250" i="7"/>
  <c r="P242" i="7"/>
  <c r="P238" i="7"/>
  <c r="P232" i="7"/>
  <c r="P228" i="7"/>
  <c r="P223" i="7"/>
  <c r="P207" i="7"/>
  <c r="P177" i="7"/>
  <c r="P173" i="7"/>
  <c r="P145" i="7"/>
  <c r="P141" i="7"/>
  <c r="P99" i="7"/>
  <c r="P98" i="7"/>
  <c r="P95" i="7"/>
  <c r="P84" i="7"/>
  <c r="P79" i="7"/>
  <c r="P55" i="7"/>
  <c r="P48" i="7"/>
  <c r="P23" i="7"/>
  <c r="P8" i="7"/>
  <c r="P253" i="7"/>
  <c r="P196" i="7"/>
  <c r="P192" i="7"/>
  <c r="P182" i="7"/>
  <c r="P175" i="7"/>
  <c r="P161" i="7"/>
  <c r="P157" i="7"/>
  <c r="P123" i="7"/>
  <c r="P116" i="7"/>
  <c r="P109" i="7"/>
  <c r="P105" i="7"/>
  <c r="P97" i="7"/>
  <c r="P93" i="7"/>
  <c r="P70" i="7"/>
  <c r="P66" i="7"/>
  <c r="P39" i="7"/>
  <c r="P30" i="7"/>
  <c r="P22" i="7"/>
  <c r="H233" i="6"/>
  <c r="H234" i="6" s="1"/>
  <c r="H235" i="6" s="1"/>
  <c r="H236" i="6" s="1"/>
  <c r="H237" i="6" s="1"/>
  <c r="H238" i="6" s="1"/>
  <c r="H239" i="6" s="1"/>
  <c r="H240" i="6" s="1"/>
  <c r="H241" i="6" s="1"/>
  <c r="H242" i="6" s="1"/>
  <c r="H243" i="6" s="1"/>
  <c r="H409" i="16"/>
  <c r="C7" i="6"/>
  <c r="C370" i="16"/>
  <c r="P243" i="6"/>
  <c r="P215" i="6"/>
  <c r="P168" i="6"/>
  <c r="P79" i="6"/>
  <c r="P71" i="6"/>
  <c r="P51" i="6"/>
  <c r="P46" i="6"/>
  <c r="P43" i="6"/>
  <c r="P42" i="6"/>
  <c r="P34" i="6"/>
  <c r="P30" i="6"/>
  <c r="P25" i="6"/>
  <c r="P20" i="6"/>
  <c r="P17" i="6"/>
  <c r="P16" i="6"/>
  <c r="E15" i="6"/>
  <c r="E16" i="6" s="1"/>
  <c r="H15" i="6"/>
  <c r="H16" i="6" s="1"/>
  <c r="H374" i="16"/>
  <c r="E244" i="6"/>
  <c r="E245" i="6" s="1"/>
  <c r="E246" i="6" s="1"/>
  <c r="E247" i="6" s="1"/>
  <c r="E248" i="6" s="1"/>
  <c r="E249" i="6" s="1"/>
  <c r="E250" i="6" s="1"/>
  <c r="E251" i="6" s="1"/>
  <c r="E252" i="6" s="1"/>
  <c r="E410" i="16"/>
  <c r="E217" i="6"/>
  <c r="E218" i="6" s="1"/>
  <c r="E219" i="6" s="1"/>
  <c r="E220" i="6" s="1"/>
  <c r="E221" i="6" s="1"/>
  <c r="E222" i="6" s="1"/>
  <c r="E223" i="6" s="1"/>
  <c r="E406" i="16"/>
  <c r="H198" i="6"/>
  <c r="H199" i="6" s="1"/>
  <c r="H200" i="6" s="1"/>
  <c r="H404" i="16"/>
  <c r="C198" i="6"/>
  <c r="C199" i="6" s="1"/>
  <c r="C200" i="6" s="1"/>
  <c r="C201" i="6" s="1"/>
  <c r="C404" i="16"/>
  <c r="E136" i="6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403" i="16"/>
  <c r="E106" i="6"/>
  <c r="E396" i="16"/>
  <c r="H106" i="6"/>
  <c r="H396" i="16"/>
  <c r="E34" i="6"/>
  <c r="E36" i="6" s="1"/>
  <c r="E37" i="6" s="1"/>
  <c r="E38" i="6" s="1"/>
  <c r="E39" i="6" s="1"/>
  <c r="E377" i="16"/>
  <c r="H8" i="6"/>
  <c r="H9" i="6" s="1"/>
  <c r="H10" i="6" s="1"/>
  <c r="H371" i="16"/>
  <c r="P200" i="6"/>
  <c r="E198" i="6"/>
  <c r="E199" i="6" s="1"/>
  <c r="E200" i="6" s="1"/>
  <c r="E404" i="16"/>
  <c r="H40" i="6"/>
  <c r="H41" i="6" s="1"/>
  <c r="H379" i="16"/>
  <c r="P9" i="6"/>
  <c r="E7" i="6"/>
  <c r="E370" i="16"/>
  <c r="P260" i="6"/>
  <c r="P259" i="6"/>
  <c r="P252" i="6"/>
  <c r="P239" i="6"/>
  <c r="P235" i="6"/>
  <c r="P234" i="6"/>
  <c r="P213" i="6"/>
  <c r="P176" i="6"/>
  <c r="P144" i="6"/>
  <c r="P122" i="6"/>
  <c r="P117" i="6"/>
  <c r="P114" i="6"/>
  <c r="P113" i="6"/>
  <c r="P109" i="6"/>
  <c r="P106" i="6"/>
  <c r="P94" i="6"/>
  <c r="P84" i="6"/>
  <c r="P80" i="6"/>
  <c r="P77" i="6"/>
  <c r="P72" i="6"/>
  <c r="P69" i="6"/>
  <c r="P68" i="6"/>
  <c r="P60" i="6"/>
  <c r="P56" i="6"/>
  <c r="P6" i="6"/>
  <c r="P228" i="6"/>
  <c r="P210" i="6"/>
  <c r="P206" i="6"/>
  <c r="P201" i="6"/>
  <c r="P195" i="6"/>
  <c r="P191" i="6"/>
  <c r="P163" i="6"/>
  <c r="P159" i="6"/>
  <c r="P225" i="6"/>
  <c r="P220" i="6"/>
  <c r="P216" i="6"/>
  <c r="P192" i="6"/>
  <c r="P165" i="6"/>
  <c r="P160" i="6"/>
  <c r="P146" i="6"/>
  <c r="P143" i="6"/>
  <c r="P135" i="6"/>
  <c r="P119" i="6"/>
  <c r="P103" i="6"/>
  <c r="P100" i="6"/>
  <c r="P97" i="6"/>
  <c r="P92" i="6"/>
  <c r="P89" i="6"/>
  <c r="P88" i="6"/>
  <c r="P74" i="6"/>
  <c r="P54" i="6"/>
  <c r="C219" i="5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4" i="5" s="1"/>
  <c r="C245" i="5" s="1"/>
  <c r="C246" i="5" s="1"/>
  <c r="C247" i="5" s="1"/>
  <c r="C248" i="5" s="1"/>
  <c r="C249" i="5" s="1"/>
  <c r="C250" i="5" s="1"/>
  <c r="C251" i="5" s="1"/>
  <c r="C252" i="5" s="1"/>
  <c r="C253" i="5" s="1"/>
  <c r="C254" i="5" s="1"/>
  <c r="C255" i="5" s="1"/>
  <c r="C256" i="5" s="1"/>
  <c r="P173" i="5"/>
  <c r="P84" i="5"/>
  <c r="P80" i="5"/>
  <c r="P76" i="5"/>
  <c r="P72" i="5"/>
  <c r="P58" i="5"/>
  <c r="P54" i="5"/>
  <c r="P50" i="5"/>
  <c r="P46" i="5"/>
  <c r="P42" i="5"/>
  <c r="P38" i="5"/>
  <c r="P34" i="5"/>
  <c r="P30" i="5"/>
  <c r="P206" i="5"/>
  <c r="P190" i="5"/>
  <c r="P174" i="5"/>
  <c r="P145" i="5"/>
  <c r="P129" i="5"/>
  <c r="P83" i="5"/>
  <c r="P79" i="5"/>
  <c r="P75" i="5"/>
  <c r="P71" i="5"/>
  <c r="P254" i="5"/>
  <c r="P250" i="5"/>
  <c r="P246" i="5"/>
  <c r="P242" i="5"/>
  <c r="P241" i="5"/>
  <c r="P238" i="5"/>
  <c r="P234" i="5"/>
  <c r="P229" i="5"/>
  <c r="P225" i="5"/>
  <c r="P221" i="5"/>
  <c r="P217" i="5"/>
  <c r="P213" i="5"/>
  <c r="P209" i="5"/>
  <c r="P203" i="5"/>
  <c r="P198" i="5"/>
  <c r="P195" i="5"/>
  <c r="P189" i="5"/>
  <c r="P181" i="5"/>
  <c r="P177" i="5"/>
  <c r="P169" i="5"/>
  <c r="P161" i="5"/>
  <c r="P151" i="5"/>
  <c r="P148" i="5"/>
  <c r="P147" i="5"/>
  <c r="P142" i="5"/>
  <c r="P137" i="5"/>
  <c r="P119" i="5"/>
  <c r="P115" i="5"/>
  <c r="P111" i="5"/>
  <c r="P107" i="5"/>
  <c r="P103" i="5"/>
  <c r="P29" i="5"/>
  <c r="P6" i="5"/>
  <c r="P256" i="5"/>
  <c r="P252" i="5"/>
  <c r="P248" i="5"/>
  <c r="P244" i="5"/>
  <c r="P236" i="5"/>
  <c r="P227" i="5"/>
  <c r="P223" i="5"/>
  <c r="P219" i="5"/>
  <c r="P215" i="5"/>
  <c r="P211" i="5"/>
  <c r="P205" i="5"/>
  <c r="P201" i="5"/>
  <c r="P197" i="5"/>
  <c r="P193" i="5"/>
  <c r="P187" i="5"/>
  <c r="P182" i="5"/>
  <c r="P136" i="5"/>
  <c r="P135" i="5"/>
  <c r="P132" i="5"/>
  <c r="P131" i="5"/>
  <c r="P126" i="5"/>
  <c r="P121" i="5"/>
  <c r="P10" i="5"/>
  <c r="P9" i="5"/>
  <c r="P158" i="4"/>
  <c r="N197" i="3"/>
  <c r="N271" i="16"/>
  <c r="C125" i="3"/>
  <c r="C126" i="3" s="1"/>
  <c r="C127" i="3" s="1"/>
  <c r="C128" i="3" s="1"/>
  <c r="C129" i="3" s="1"/>
  <c r="C241" i="16"/>
  <c r="C204" i="3"/>
  <c r="C205" i="3" s="1"/>
  <c r="C206" i="3" s="1"/>
  <c r="C207" i="3" s="1"/>
  <c r="C208" i="3" s="1"/>
  <c r="C209" i="3" s="1"/>
  <c r="C210" i="3" s="1"/>
  <c r="C211" i="3" s="1"/>
  <c r="C212" i="3" s="1"/>
  <c r="C213" i="3" s="1"/>
  <c r="C275" i="16"/>
  <c r="N173" i="3"/>
  <c r="N174" i="3" s="1"/>
  <c r="N264" i="16"/>
  <c r="N58" i="3"/>
  <c r="N201" i="16"/>
  <c r="P142" i="3"/>
  <c r="P138" i="3"/>
  <c r="P134" i="3"/>
  <c r="P130" i="3"/>
  <c r="N185" i="3"/>
  <c r="N186" i="3" s="1"/>
  <c r="N268" i="16"/>
  <c r="N161" i="3"/>
  <c r="N162" i="3" s="1"/>
  <c r="N261" i="16"/>
  <c r="N114" i="3"/>
  <c r="N234" i="16"/>
  <c r="N108" i="3"/>
  <c r="N229" i="16"/>
  <c r="N103" i="3"/>
  <c r="N224" i="16"/>
  <c r="C98" i="3"/>
  <c r="C99" i="3" s="1"/>
  <c r="C100" i="3" s="1"/>
  <c r="C222" i="16" s="1"/>
  <c r="C221" i="16"/>
  <c r="P229" i="3"/>
  <c r="P225" i="3"/>
  <c r="P194" i="3"/>
  <c r="N90" i="3"/>
  <c r="N218" i="16"/>
  <c r="N83" i="3"/>
  <c r="N216" i="16"/>
  <c r="N68" i="3"/>
  <c r="N209" i="16"/>
  <c r="N63" i="3"/>
  <c r="N204" i="16"/>
  <c r="P41" i="3"/>
  <c r="P9" i="3"/>
  <c r="P295" i="4"/>
  <c r="P284" i="4"/>
  <c r="P280" i="4"/>
  <c r="P75" i="4"/>
  <c r="P43" i="4"/>
  <c r="P116" i="4"/>
  <c r="P112" i="4"/>
  <c r="P61" i="4"/>
  <c r="P31" i="4"/>
  <c r="P177" i="4"/>
  <c r="P173" i="4"/>
  <c r="P169" i="4"/>
  <c r="P161" i="4"/>
  <c r="P153" i="4"/>
  <c r="P124" i="4"/>
  <c r="P119" i="4"/>
  <c r="P7" i="4"/>
  <c r="P275" i="4"/>
  <c r="P267" i="4"/>
  <c r="P263" i="4"/>
  <c r="P247" i="4"/>
  <c r="P181" i="4"/>
  <c r="P277" i="4"/>
  <c r="P271" i="4"/>
  <c r="P233" i="4"/>
  <c r="P293" i="4"/>
  <c r="P285" i="4"/>
  <c r="P274" i="4"/>
  <c r="P270" i="4"/>
  <c r="P266" i="4"/>
  <c r="P262" i="4"/>
  <c r="P249" i="4"/>
  <c r="P246" i="4"/>
  <c r="P240" i="4"/>
  <c r="P236" i="4"/>
  <c r="P211" i="4"/>
  <c r="P207" i="4"/>
  <c r="P203" i="4"/>
  <c r="P196" i="4"/>
  <c r="P180" i="4"/>
  <c r="P176" i="4"/>
  <c r="P146" i="4"/>
  <c r="P142" i="4"/>
  <c r="P126" i="4"/>
  <c r="P117" i="4"/>
  <c r="P101" i="4"/>
  <c r="P73" i="4"/>
  <c r="P69" i="4"/>
  <c r="P65" i="4"/>
  <c r="P24" i="4"/>
  <c r="P20" i="4"/>
  <c r="P289" i="4"/>
  <c r="P254" i="4"/>
  <c r="P250" i="4"/>
  <c r="P232" i="4"/>
  <c r="P228" i="4"/>
  <c r="P224" i="4"/>
  <c r="P220" i="4"/>
  <c r="P216" i="4"/>
  <c r="P212" i="4"/>
  <c r="P208" i="4"/>
  <c r="P204" i="4"/>
  <c r="P192" i="4"/>
  <c r="P172" i="4"/>
  <c r="P140" i="4"/>
  <c r="P118" i="4"/>
  <c r="P113" i="4"/>
  <c r="P108" i="4"/>
  <c r="P105" i="4"/>
  <c r="P64" i="4"/>
  <c r="P55" i="4"/>
  <c r="P34" i="4"/>
  <c r="P33" i="4"/>
  <c r="P21" i="4"/>
  <c r="P290" i="4"/>
  <c r="P282" i="4"/>
  <c r="P278" i="4"/>
  <c r="P272" i="4"/>
  <c r="P268" i="4"/>
  <c r="P265" i="4"/>
  <c r="P261" i="4"/>
  <c r="P248" i="4"/>
  <c r="P245" i="4"/>
  <c r="P239" i="4"/>
  <c r="P202" i="4"/>
  <c r="P198" i="4"/>
  <c r="P186" i="4"/>
  <c r="P182" i="4"/>
  <c r="P178" i="4"/>
  <c r="P154" i="4"/>
  <c r="P141" i="4"/>
  <c r="P137" i="4"/>
  <c r="P125" i="4"/>
  <c r="P90" i="4"/>
  <c r="P82" i="4"/>
  <c r="P78" i="4"/>
  <c r="P45" i="4"/>
  <c r="P27" i="4"/>
  <c r="P15" i="4"/>
  <c r="P111" i="4"/>
  <c r="P107" i="4"/>
  <c r="P95" i="4"/>
  <c r="P91" i="4"/>
  <c r="P87" i="4"/>
  <c r="P83" i="4"/>
  <c r="P62" i="4"/>
  <c r="P57" i="4"/>
  <c r="P51" i="4"/>
  <c r="P12" i="4"/>
  <c r="P234" i="2"/>
  <c r="P226" i="2"/>
  <c r="P218" i="2"/>
  <c r="P266" i="2"/>
  <c r="P10" i="2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P199" i="3"/>
  <c r="P96" i="3"/>
  <c r="P129" i="3"/>
  <c r="P198" i="3"/>
  <c r="P182" i="3"/>
  <c r="P178" i="3"/>
  <c r="P118" i="3"/>
  <c r="P81" i="3"/>
  <c r="P75" i="3"/>
  <c r="P69" i="3"/>
  <c r="P65" i="3"/>
  <c r="P64" i="3"/>
  <c r="P156" i="3"/>
  <c r="P339" i="3"/>
  <c r="P335" i="3"/>
  <c r="P331" i="3"/>
  <c r="P327" i="3"/>
  <c r="P232" i="3"/>
  <c r="P191" i="3"/>
  <c r="P181" i="3"/>
  <c r="P177" i="3"/>
  <c r="P115" i="3"/>
  <c r="P94" i="3"/>
  <c r="P53" i="3"/>
  <c r="P49" i="3"/>
  <c r="P46" i="3"/>
  <c r="P21" i="3"/>
  <c r="P17" i="3"/>
  <c r="P14" i="3"/>
  <c r="P205" i="3"/>
  <c r="P200" i="3"/>
  <c r="P173" i="3"/>
  <c r="P163" i="3"/>
  <c r="P153" i="3"/>
  <c r="P149" i="3"/>
  <c r="P141" i="3"/>
  <c r="P137" i="3"/>
  <c r="P125" i="3"/>
  <c r="P51" i="3"/>
  <c r="P43" i="3"/>
  <c r="P19" i="3"/>
  <c r="P11" i="3"/>
  <c r="P287" i="2"/>
  <c r="P187" i="2"/>
  <c r="P24" i="2"/>
  <c r="P326" i="3"/>
  <c r="P322" i="3"/>
  <c r="P318" i="3"/>
  <c r="P314" i="3"/>
  <c r="P310" i="3"/>
  <c r="P234" i="3"/>
  <c r="P226" i="3"/>
  <c r="P221" i="3"/>
  <c r="P213" i="3"/>
  <c r="P209" i="3"/>
  <c r="P155" i="3"/>
  <c r="P103" i="3"/>
  <c r="P98" i="3"/>
  <c r="P92" i="3"/>
  <c r="P90" i="3"/>
  <c r="P80" i="3"/>
  <c r="P74" i="3"/>
  <c r="P72" i="3"/>
  <c r="P71" i="3"/>
  <c r="P35" i="3"/>
  <c r="P23" i="3"/>
  <c r="P340" i="3"/>
  <c r="P336" i="3"/>
  <c r="P332" i="3"/>
  <c r="P328" i="3"/>
  <c r="P207" i="3"/>
  <c r="P203" i="3"/>
  <c r="P184" i="3"/>
  <c r="P180" i="3"/>
  <c r="P158" i="3"/>
  <c r="P145" i="3"/>
  <c r="P112" i="3"/>
  <c r="P59" i="3"/>
  <c r="P55" i="3"/>
  <c r="P37" i="3"/>
  <c r="P33" i="3"/>
  <c r="P30" i="3"/>
  <c r="P25" i="3"/>
  <c r="P296" i="2"/>
  <c r="P288" i="2"/>
  <c r="P283" i="2"/>
  <c r="P275" i="2"/>
  <c r="P271" i="2"/>
  <c r="P251" i="2"/>
  <c r="P243" i="2"/>
  <c r="P239" i="2"/>
  <c r="P223" i="2"/>
  <c r="P89" i="2"/>
  <c r="P65" i="2"/>
  <c r="P57" i="2"/>
  <c r="P53" i="2"/>
  <c r="P41" i="2"/>
  <c r="P37" i="2"/>
  <c r="P25" i="2"/>
  <c r="P215" i="2"/>
  <c r="P211" i="2"/>
  <c r="P182" i="2"/>
  <c r="P166" i="2"/>
  <c r="P158" i="2"/>
  <c r="P82" i="2"/>
  <c r="P74" i="2"/>
  <c r="P58" i="2"/>
  <c r="P221" i="2"/>
  <c r="P196" i="2"/>
  <c r="P193" i="2"/>
  <c r="P188" i="2"/>
  <c r="P175" i="2"/>
  <c r="P171" i="2"/>
  <c r="P155" i="2"/>
  <c r="P88" i="2"/>
  <c r="P64" i="2"/>
  <c r="P56" i="2"/>
  <c r="P264" i="2"/>
  <c r="P256" i="2"/>
  <c r="P232" i="2"/>
  <c r="P224" i="2"/>
  <c r="P219" i="2"/>
  <c r="P205" i="2"/>
  <c r="P201" i="2"/>
  <c r="P156" i="2"/>
  <c r="P131" i="2"/>
  <c r="P127" i="2"/>
  <c r="P123" i="2"/>
  <c r="P111" i="2"/>
  <c r="P99" i="2"/>
  <c r="P95" i="2"/>
  <c r="P54" i="2"/>
  <c r="P26" i="2"/>
  <c r="P21" i="2"/>
  <c r="P16" i="2"/>
  <c r="P295" i="2"/>
  <c r="P290" i="2"/>
  <c r="P285" i="2"/>
  <c r="P277" i="2"/>
  <c r="P253" i="2"/>
  <c r="P245" i="2"/>
  <c r="P198" i="2"/>
  <c r="P195" i="2"/>
  <c r="P190" i="2"/>
  <c r="P84" i="2"/>
  <c r="P76" i="2"/>
  <c r="P72" i="2"/>
  <c r="P52" i="2"/>
  <c r="P40" i="2"/>
  <c r="P36" i="2"/>
  <c r="P23" i="2"/>
  <c r="P22" i="2"/>
  <c r="P213" i="2"/>
  <c r="P164" i="2"/>
  <c r="P151" i="2"/>
  <c r="P143" i="2"/>
  <c r="P139" i="2"/>
  <c r="P135" i="2"/>
  <c r="P119" i="2"/>
  <c r="P115" i="2"/>
  <c r="P107" i="2"/>
  <c r="P103" i="2"/>
  <c r="P91" i="2"/>
  <c r="P42" i="2"/>
  <c r="P38" i="2"/>
  <c r="P263" i="2"/>
  <c r="P255" i="2"/>
  <c r="P231" i="2"/>
  <c r="P217" i="2"/>
  <c r="P163" i="2"/>
  <c r="P142" i="2"/>
  <c r="P138" i="2"/>
  <c r="P134" i="2"/>
  <c r="P130" i="2"/>
  <c r="P126" i="2"/>
  <c r="P122" i="2"/>
  <c r="P20" i="2"/>
  <c r="P274" i="8"/>
  <c r="P252" i="8"/>
  <c r="P251" i="8"/>
  <c r="P244" i="8"/>
  <c r="P243" i="8"/>
  <c r="P237" i="8"/>
  <c r="P229" i="8"/>
  <c r="P213" i="8"/>
  <c r="P212" i="8"/>
  <c r="P209" i="8"/>
  <c r="P190" i="8"/>
  <c r="P189" i="8"/>
  <c r="P182" i="8"/>
  <c r="P181" i="8"/>
  <c r="P175" i="8"/>
  <c r="P167" i="8"/>
  <c r="P156" i="8"/>
  <c r="P155" i="8"/>
  <c r="P124" i="8"/>
  <c r="P122" i="8"/>
  <c r="P119" i="8"/>
  <c r="P108" i="8"/>
  <c r="P106" i="8"/>
  <c r="P103" i="8"/>
  <c r="P92" i="8"/>
  <c r="P87" i="8"/>
  <c r="P82" i="8"/>
  <c r="P81" i="8"/>
  <c r="P70" i="8"/>
  <c r="P68" i="8"/>
  <c r="P65" i="8"/>
  <c r="P57" i="8"/>
  <c r="P52" i="8"/>
  <c r="P41" i="8"/>
  <c r="P30" i="8"/>
  <c r="P29" i="8"/>
  <c r="P24" i="8"/>
  <c r="P15" i="8"/>
  <c r="P8" i="8"/>
  <c r="P265" i="8"/>
  <c r="P235" i="8"/>
  <c r="P227" i="8"/>
  <c r="P204" i="8"/>
  <c r="P173" i="8"/>
  <c r="P165" i="8"/>
  <c r="P151" i="8"/>
  <c r="P115" i="8"/>
  <c r="P99" i="8"/>
  <c r="P77" i="8"/>
  <c r="P61" i="8"/>
  <c r="P46" i="8"/>
  <c r="P33" i="8"/>
  <c r="P18" i="8"/>
  <c r="P13" i="8"/>
  <c r="P275" i="8"/>
  <c r="P249" i="8"/>
  <c r="P214" i="8"/>
  <c r="P210" i="8"/>
  <c r="P187" i="8"/>
  <c r="P157" i="8"/>
  <c r="P144" i="8"/>
  <c r="P143" i="8"/>
  <c r="P142" i="8"/>
  <c r="P135" i="8"/>
  <c r="P133" i="8"/>
  <c r="P127" i="8"/>
  <c r="P111" i="8"/>
  <c r="P95" i="8"/>
  <c r="P73" i="8"/>
  <c r="P49" i="8"/>
  <c r="P36" i="8"/>
  <c r="P21" i="8"/>
  <c r="P272" i="8"/>
  <c r="P271" i="8"/>
  <c r="P262" i="8"/>
  <c r="P256" i="8"/>
  <c r="P255" i="8"/>
  <c r="P246" i="8"/>
  <c r="P240" i="8"/>
  <c r="P239" i="8"/>
  <c r="P230" i="8"/>
  <c r="P226" i="8"/>
  <c r="P223" i="8"/>
  <c r="P222" i="8"/>
  <c r="P219" i="8"/>
  <c r="P218" i="8"/>
  <c r="P196" i="8"/>
  <c r="P194" i="8"/>
  <c r="P193" i="8"/>
  <c r="P184" i="8"/>
  <c r="P178" i="8"/>
  <c r="P177" i="8"/>
  <c r="P168" i="8"/>
  <c r="P162" i="8"/>
  <c r="P161" i="8"/>
  <c r="P153" i="8"/>
  <c r="P146" i="8"/>
  <c r="P145" i="8"/>
  <c r="P91" i="8"/>
  <c r="P55" i="8"/>
  <c r="P44" i="8"/>
  <c r="P11" i="8"/>
  <c r="P7" i="8"/>
  <c r="P270" i="8"/>
  <c r="P264" i="8"/>
  <c r="P263" i="8"/>
  <c r="P254" i="8"/>
  <c r="P248" i="8"/>
  <c r="P247" i="8"/>
  <c r="P238" i="8"/>
  <c r="P232" i="8"/>
  <c r="P231" i="8"/>
  <c r="P225" i="8"/>
  <c r="P224" i="8"/>
  <c r="P221" i="8"/>
  <c r="P220" i="8"/>
  <c r="P217" i="8"/>
  <c r="P198" i="8"/>
  <c r="P197" i="8"/>
  <c r="P192" i="8"/>
  <c r="P186" i="8"/>
  <c r="P185" i="8"/>
  <c r="P176" i="8"/>
  <c r="P170" i="8"/>
  <c r="P169" i="8"/>
  <c r="P160" i="8"/>
  <c r="P150" i="8"/>
  <c r="P149" i="8"/>
  <c r="P140" i="8"/>
  <c r="P138" i="8"/>
  <c r="P132" i="8"/>
  <c r="P130" i="8"/>
  <c r="P48" i="8"/>
  <c r="P40" i="8"/>
  <c r="P35" i="8"/>
  <c r="P6" i="8"/>
  <c r="G55" i="8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G204" i="8" s="1"/>
  <c r="G205" i="8" s="1"/>
  <c r="G206" i="8" s="1"/>
  <c r="G207" i="8" s="1"/>
  <c r="G208" i="8" s="1"/>
  <c r="G209" i="8" s="1"/>
  <c r="G210" i="8" s="1"/>
  <c r="G211" i="8" s="1"/>
  <c r="G212" i="8" s="1"/>
  <c r="G213" i="8" s="1"/>
  <c r="G214" i="8" s="1"/>
  <c r="G215" i="8" s="1"/>
  <c r="G216" i="8" s="1"/>
  <c r="G217" i="8" s="1"/>
  <c r="G218" i="8" s="1"/>
  <c r="G219" i="8" s="1"/>
  <c r="G220" i="8" s="1"/>
  <c r="G221" i="8" s="1"/>
  <c r="G222" i="8" s="1"/>
  <c r="G223" i="8" s="1"/>
  <c r="G224" i="8" s="1"/>
  <c r="G225" i="8" s="1"/>
  <c r="G226" i="8" s="1"/>
  <c r="G227" i="8" s="1"/>
  <c r="G228" i="8" s="1"/>
  <c r="G229" i="8" s="1"/>
  <c r="G230" i="8" s="1"/>
  <c r="G231" i="8" s="1"/>
  <c r="G232" i="8" s="1"/>
  <c r="G233" i="8" s="1"/>
  <c r="G234" i="8" s="1"/>
  <c r="G235" i="8" s="1"/>
  <c r="G236" i="8" s="1"/>
  <c r="G237" i="8" s="1"/>
  <c r="G238" i="8" s="1"/>
  <c r="G239" i="8" s="1"/>
  <c r="G240" i="8" s="1"/>
  <c r="G241" i="8" s="1"/>
  <c r="G242" i="8" s="1"/>
  <c r="G243" i="8" s="1"/>
  <c r="G244" i="8" s="1"/>
  <c r="G245" i="8" s="1"/>
  <c r="G246" i="8" s="1"/>
  <c r="G247" i="8" s="1"/>
  <c r="G248" i="8" s="1"/>
  <c r="G249" i="8" s="1"/>
  <c r="G250" i="8" s="1"/>
  <c r="G251" i="8" s="1"/>
  <c r="G252" i="8" s="1"/>
  <c r="G253" i="8" s="1"/>
  <c r="G254" i="8" s="1"/>
  <c r="G255" i="8" s="1"/>
  <c r="G256" i="8" s="1"/>
  <c r="G257" i="8" s="1"/>
  <c r="G258" i="8" s="1"/>
  <c r="G259" i="8" s="1"/>
  <c r="G260" i="8" s="1"/>
  <c r="G261" i="8" s="1"/>
  <c r="G262" i="8" s="1"/>
  <c r="G263" i="8" s="1"/>
  <c r="G264" i="8" s="1"/>
  <c r="G265" i="8" s="1"/>
  <c r="G266" i="8" s="1"/>
  <c r="G267" i="8" s="1"/>
  <c r="G268" i="8" s="1"/>
  <c r="G269" i="8" s="1"/>
  <c r="G270" i="8" s="1"/>
  <c r="G271" i="8" s="1"/>
  <c r="G272" i="8" s="1"/>
  <c r="G273" i="8" s="1"/>
  <c r="G274" i="8" s="1"/>
  <c r="G275" i="8" s="1"/>
  <c r="G276" i="8" s="1"/>
  <c r="G277" i="8" s="1"/>
  <c r="G54" i="8"/>
  <c r="P139" i="8"/>
  <c r="P131" i="8"/>
  <c r="P26" i="8"/>
  <c r="P14" i="8"/>
  <c r="P10" i="8"/>
  <c r="A2" i="8"/>
  <c r="P39" i="8"/>
  <c r="P28" i="8"/>
  <c r="P20" i="8"/>
  <c r="P5" i="8"/>
  <c r="P257" i="7"/>
  <c r="P227" i="7"/>
  <c r="P219" i="7"/>
  <c r="P215" i="7"/>
  <c r="P211" i="7"/>
  <c r="P181" i="7"/>
  <c r="P169" i="7"/>
  <c r="P153" i="7"/>
  <c r="P137" i="7"/>
  <c r="P129" i="7"/>
  <c r="P119" i="7"/>
  <c r="P115" i="7"/>
  <c r="P111" i="7"/>
  <c r="P108" i="7"/>
  <c r="P87" i="7"/>
  <c r="P83" i="7"/>
  <c r="P76" i="7"/>
  <c r="P59" i="7"/>
  <c r="P46" i="7"/>
  <c r="P33" i="7"/>
  <c r="P26" i="7"/>
  <c r="P20" i="7"/>
  <c r="P19" i="7"/>
  <c r="P12" i="7"/>
  <c r="P6" i="7"/>
  <c r="P256" i="7"/>
  <c r="P249" i="7"/>
  <c r="P245" i="7"/>
  <c r="P241" i="7"/>
  <c r="P229" i="7"/>
  <c r="P225" i="7"/>
  <c r="P224" i="7"/>
  <c r="P214" i="7"/>
  <c r="P210" i="7"/>
  <c r="P203" i="7"/>
  <c r="P199" i="7"/>
  <c r="P172" i="7"/>
  <c r="P171" i="7"/>
  <c r="P168" i="7"/>
  <c r="P162" i="7"/>
  <c r="P156" i="7"/>
  <c r="P140" i="7"/>
  <c r="P118" i="7"/>
  <c r="P114" i="7"/>
  <c r="P113" i="7"/>
  <c r="P107" i="7"/>
  <c r="P101" i="7"/>
  <c r="P100" i="7"/>
  <c r="P67" i="7"/>
  <c r="P58" i="7"/>
  <c r="P54" i="7"/>
  <c r="P31" i="7"/>
  <c r="P9" i="7"/>
  <c r="P258" i="7"/>
  <c r="P254" i="7"/>
  <c r="P220" i="7"/>
  <c r="P212" i="7"/>
  <c r="P208" i="7"/>
  <c r="P34" i="7"/>
  <c r="P236" i="7"/>
  <c r="P206" i="7"/>
  <c r="P248" i="7"/>
  <c r="P235" i="7"/>
  <c r="P218" i="7"/>
  <c r="P204" i="7"/>
  <c r="P202" i="7"/>
  <c r="P188" i="7"/>
  <c r="P186" i="7"/>
  <c r="P185" i="7"/>
  <c r="P179" i="7"/>
  <c r="P174" i="7"/>
  <c r="P166" i="7"/>
  <c r="P135" i="7"/>
  <c r="P132" i="7"/>
  <c r="P128" i="7"/>
  <c r="P120" i="7"/>
  <c r="P103" i="7"/>
  <c r="P91" i="7"/>
  <c r="P89" i="7"/>
  <c r="P80" i="7"/>
  <c r="P74" i="7"/>
  <c r="P64" i="7"/>
  <c r="P62" i="7"/>
  <c r="P52" i="7"/>
  <c r="P45" i="7"/>
  <c r="P44" i="7"/>
  <c r="P37" i="7"/>
  <c r="P36" i="7"/>
  <c r="P29" i="7"/>
  <c r="P28" i="7"/>
  <c r="P24" i="7"/>
  <c r="P17" i="7"/>
  <c r="P11" i="7"/>
  <c r="P252" i="7"/>
  <c r="P222" i="7"/>
  <c r="P190" i="7"/>
  <c r="P246" i="7"/>
  <c r="P244" i="7"/>
  <c r="P233" i="7"/>
  <c r="P231" i="7"/>
  <c r="P216" i="7"/>
  <c r="P200" i="7"/>
  <c r="P183" i="7"/>
  <c r="P130" i="7"/>
  <c r="P85" i="7"/>
  <c r="P60" i="7"/>
  <c r="P68" i="7"/>
  <c r="P56" i="7"/>
  <c r="P40" i="7"/>
  <c r="P32" i="7"/>
  <c r="P255" i="7"/>
  <c r="P251" i="7"/>
  <c r="P247" i="7"/>
  <c r="P243" i="7"/>
  <c r="P239" i="7"/>
  <c r="P221" i="7"/>
  <c r="P217" i="7"/>
  <c r="P213" i="7"/>
  <c r="P209" i="7"/>
  <c r="P205" i="7"/>
  <c r="P201" i="7"/>
  <c r="P197" i="7"/>
  <c r="P193" i="7"/>
  <c r="P189" i="7"/>
  <c r="P234" i="7"/>
  <c r="P230" i="7"/>
  <c r="P226" i="7"/>
  <c r="P184" i="7"/>
  <c r="P158" i="7"/>
  <c r="P154" i="7"/>
  <c r="P150" i="7"/>
  <c r="P146" i="7"/>
  <c r="P142" i="7"/>
  <c r="P159" i="7"/>
  <c r="P155" i="7"/>
  <c r="P151" i="7"/>
  <c r="P147" i="7"/>
  <c r="P143" i="7"/>
  <c r="P139" i="7"/>
  <c r="P133" i="7"/>
  <c r="P122" i="7"/>
  <c r="P138" i="7"/>
  <c r="P126" i="7"/>
  <c r="A2" i="7"/>
  <c r="P131" i="7"/>
  <c r="P136" i="7"/>
  <c r="P86" i="7"/>
  <c r="P72" i="7"/>
  <c r="P7" i="7"/>
  <c r="P81" i="7"/>
  <c r="P77" i="7"/>
  <c r="P73" i="7"/>
  <c r="P69" i="7"/>
  <c r="P65" i="7"/>
  <c r="P61" i="7"/>
  <c r="P57" i="7"/>
  <c r="P53" i="7"/>
  <c r="P49" i="7"/>
  <c r="P16" i="7"/>
  <c r="P5" i="7"/>
  <c r="P227" i="6"/>
  <c r="P196" i="6"/>
  <c r="P180" i="6"/>
  <c r="P164" i="6"/>
  <c r="P158" i="6"/>
  <c r="P137" i="6"/>
  <c r="P95" i="6"/>
  <c r="P75" i="6"/>
  <c r="P32" i="6"/>
  <c r="P250" i="6"/>
  <c r="P237" i="6"/>
  <c r="P232" i="6"/>
  <c r="P231" i="6"/>
  <c r="P230" i="6"/>
  <c r="P229" i="6"/>
  <c r="P187" i="6"/>
  <c r="P171" i="6"/>
  <c r="P155" i="6"/>
  <c r="P151" i="6"/>
  <c r="P142" i="6"/>
  <c r="P132" i="6"/>
  <c r="P128" i="6"/>
  <c r="P121" i="6"/>
  <c r="P111" i="6"/>
  <c r="P105" i="6"/>
  <c r="P96" i="6"/>
  <c r="P90" i="6"/>
  <c r="P82" i="6"/>
  <c r="P76" i="6"/>
  <c r="P66" i="6"/>
  <c r="P62" i="6"/>
  <c r="P58" i="6"/>
  <c r="P44" i="6"/>
  <c r="P35" i="6"/>
  <c r="P33" i="6"/>
  <c r="P29" i="6"/>
  <c r="P24" i="6"/>
  <c r="P5" i="6"/>
  <c r="P245" i="6"/>
  <c r="P221" i="6"/>
  <c r="P217" i="6"/>
  <c r="P131" i="6"/>
  <c r="P127" i="6"/>
  <c r="P120" i="6"/>
  <c r="P104" i="6"/>
  <c r="P86" i="6"/>
  <c r="P61" i="6"/>
  <c r="P257" i="6"/>
  <c r="P251" i="6"/>
  <c r="P248" i="6"/>
  <c r="P247" i="6"/>
  <c r="P238" i="6"/>
  <c r="P233" i="6"/>
  <c r="P214" i="6"/>
  <c r="P188" i="6"/>
  <c r="P173" i="6"/>
  <c r="P172" i="6"/>
  <c r="P157" i="6"/>
  <c r="P156" i="6"/>
  <c r="P152" i="6"/>
  <c r="P148" i="6"/>
  <c r="P139" i="6"/>
  <c r="P134" i="6"/>
  <c r="P129" i="6"/>
  <c r="P112" i="6"/>
  <c r="P83" i="6"/>
  <c r="P67" i="6"/>
  <c r="P64" i="6"/>
  <c r="P55" i="6"/>
  <c r="P49" i="6"/>
  <c r="P45" i="6"/>
  <c r="P39" i="6"/>
  <c r="P38" i="6"/>
  <c r="P13" i="6"/>
  <c r="P255" i="6"/>
  <c r="P253" i="6"/>
  <c r="P246" i="6"/>
  <c r="P241" i="6"/>
  <c r="P222" i="6"/>
  <c r="P218" i="6"/>
  <c r="P202" i="6"/>
  <c r="P162" i="6"/>
  <c r="P154" i="6"/>
  <c r="P150" i="6"/>
  <c r="P133" i="6"/>
  <c r="P101" i="6"/>
  <c r="P63" i="6"/>
  <c r="P57" i="6"/>
  <c r="P52" i="6"/>
  <c r="P47" i="6"/>
  <c r="P40" i="6"/>
  <c r="P37" i="6"/>
  <c r="P36" i="6"/>
  <c r="P27" i="6"/>
  <c r="P15" i="6"/>
  <c r="P12" i="6"/>
  <c r="P244" i="6"/>
  <c r="P242" i="6"/>
  <c r="P223" i="6"/>
  <c r="P219" i="6"/>
  <c r="P212" i="6"/>
  <c r="P118" i="6"/>
  <c r="P115" i="6"/>
  <c r="P110" i="6"/>
  <c r="P107" i="6"/>
  <c r="P99" i="6"/>
  <c r="P85" i="6"/>
  <c r="P81" i="6"/>
  <c r="P78" i="6"/>
  <c r="P73" i="6"/>
  <c r="P70" i="6"/>
  <c r="P65" i="6"/>
  <c r="P59" i="6"/>
  <c r="P53" i="6"/>
  <c r="P48" i="6"/>
  <c r="P41" i="6"/>
  <c r="P28" i="6"/>
  <c r="P23" i="6"/>
  <c r="P11" i="6"/>
  <c r="P256" i="6"/>
  <c r="P254" i="6"/>
  <c r="P240" i="6"/>
  <c r="P236" i="6"/>
  <c r="P177" i="6"/>
  <c r="P169" i="6"/>
  <c r="P161" i="6"/>
  <c r="P153" i="6"/>
  <c r="P149" i="6"/>
  <c r="P138" i="6"/>
  <c r="P130" i="6"/>
  <c r="P102" i="6"/>
  <c r="P21" i="6"/>
  <c r="P19" i="6"/>
  <c r="P7" i="6"/>
  <c r="P249" i="6"/>
  <c r="P226" i="6"/>
  <c r="P209" i="6"/>
  <c r="P205" i="6"/>
  <c r="P198" i="6"/>
  <c r="P194" i="6"/>
  <c r="P190" i="6"/>
  <c r="P186" i="6"/>
  <c r="P182" i="6"/>
  <c r="P178" i="6"/>
  <c r="P174" i="6"/>
  <c r="P170" i="6"/>
  <c r="P166" i="6"/>
  <c r="P208" i="6"/>
  <c r="P204" i="6"/>
  <c r="P211" i="6"/>
  <c r="P207" i="6"/>
  <c r="P203" i="6"/>
  <c r="P197" i="6"/>
  <c r="P193" i="6"/>
  <c r="P189" i="6"/>
  <c r="P185" i="6"/>
  <c r="P181" i="6"/>
  <c r="P93" i="6"/>
  <c r="P22" i="6"/>
  <c r="P14" i="6"/>
  <c r="P26" i="6"/>
  <c r="P18" i="6"/>
  <c r="P31" i="6"/>
  <c r="P8" i="6"/>
  <c r="A2" i="6"/>
  <c r="P165" i="5"/>
  <c r="P152" i="5"/>
  <c r="P122" i="5"/>
  <c r="P55" i="5"/>
  <c r="P51" i="5"/>
  <c r="P47" i="5"/>
  <c r="P43" i="5"/>
  <c r="P39" i="5"/>
  <c r="P35" i="5"/>
  <c r="P31" i="5"/>
  <c r="P230" i="5"/>
  <c r="P185" i="5"/>
  <c r="P179" i="5"/>
  <c r="P171" i="5"/>
  <c r="P167" i="5"/>
  <c r="P163" i="5"/>
  <c r="P159" i="5"/>
  <c r="P150" i="5"/>
  <c r="P144" i="5"/>
  <c r="P143" i="5"/>
  <c r="P140" i="5"/>
  <c r="P139" i="5"/>
  <c r="P134" i="5"/>
  <c r="P127" i="5"/>
  <c r="P123" i="5"/>
  <c r="P118" i="5"/>
  <c r="P114" i="5"/>
  <c r="P110" i="5"/>
  <c r="P106" i="5"/>
  <c r="P102" i="5"/>
  <c r="P98" i="5"/>
  <c r="P94" i="5"/>
  <c r="P90" i="5"/>
  <c r="P68" i="5"/>
  <c r="P56" i="5"/>
  <c r="P52" i="5"/>
  <c r="P48" i="5"/>
  <c r="P44" i="5"/>
  <c r="P40" i="5"/>
  <c r="P36" i="5"/>
  <c r="P32" i="5"/>
  <c r="P240" i="5"/>
  <c r="P228" i="5"/>
  <c r="P224" i="5"/>
  <c r="P220" i="5"/>
  <c r="P216" i="5"/>
  <c r="P212" i="5"/>
  <c r="P202" i="5"/>
  <c r="P186" i="5"/>
  <c r="P168" i="5"/>
  <c r="P156" i="5"/>
  <c r="P155" i="5"/>
  <c r="P141" i="5"/>
  <c r="P125" i="5"/>
  <c r="P99" i="5"/>
  <c r="P95" i="5"/>
  <c r="P91" i="5"/>
  <c r="P87" i="5"/>
  <c r="P57" i="5"/>
  <c r="P53" i="5"/>
  <c r="P49" i="5"/>
  <c r="P45" i="5"/>
  <c r="P41" i="5"/>
  <c r="P37" i="5"/>
  <c r="P33" i="5"/>
  <c r="P28" i="5"/>
  <c r="P27" i="5"/>
  <c r="P253" i="5"/>
  <c r="P249" i="5"/>
  <c r="P245" i="5"/>
  <c r="P239" i="5"/>
  <c r="P235" i="5"/>
  <c r="P204" i="5"/>
  <c r="P196" i="5"/>
  <c r="P188" i="5"/>
  <c r="P180" i="5"/>
  <c r="P170" i="5"/>
  <c r="P255" i="5"/>
  <c r="P251" i="5"/>
  <c r="P247" i="5"/>
  <c r="P243" i="5"/>
  <c r="P237" i="5"/>
  <c r="P233" i="5"/>
  <c r="P232" i="5"/>
  <c r="P208" i="5"/>
  <c r="P200" i="5"/>
  <c r="P192" i="5"/>
  <c r="P184" i="5"/>
  <c r="P176" i="5"/>
  <c r="P166" i="5"/>
  <c r="P162" i="5"/>
  <c r="P158" i="5"/>
  <c r="P157" i="5"/>
  <c r="P113" i="5"/>
  <c r="P105" i="5"/>
  <c r="P97" i="5"/>
  <c r="P89" i="5"/>
  <c r="P88" i="5"/>
  <c r="P81" i="5"/>
  <c r="P73" i="5"/>
  <c r="P70" i="5"/>
  <c r="P67" i="5"/>
  <c r="P65" i="5"/>
  <c r="P63" i="5"/>
  <c r="P61" i="5"/>
  <c r="P59" i="5"/>
  <c r="P26" i="5"/>
  <c r="P24" i="5"/>
  <c r="P22" i="5"/>
  <c r="P20" i="5"/>
  <c r="P18" i="5"/>
  <c r="P16" i="5"/>
  <c r="P14" i="5"/>
  <c r="P12" i="5"/>
  <c r="P164" i="5"/>
  <c r="P160" i="5"/>
  <c r="P153" i="5"/>
  <c r="P128" i="5"/>
  <c r="P117" i="5"/>
  <c r="P109" i="5"/>
  <c r="P101" i="5"/>
  <c r="P93" i="5"/>
  <c r="P85" i="5"/>
  <c r="P77" i="5"/>
  <c r="P66" i="5"/>
  <c r="P64" i="5"/>
  <c r="P62" i="5"/>
  <c r="P60" i="5"/>
  <c r="P25" i="5"/>
  <c r="P23" i="5"/>
  <c r="P21" i="5"/>
  <c r="P19" i="5"/>
  <c r="P17" i="5"/>
  <c r="P15" i="5"/>
  <c r="P13" i="5"/>
  <c r="P11" i="5"/>
  <c r="P231" i="5"/>
  <c r="A2" i="5"/>
  <c r="P154" i="5"/>
  <c r="P124" i="5"/>
  <c r="P120" i="5"/>
  <c r="P69" i="5"/>
  <c r="P116" i="5"/>
  <c r="P112" i="5"/>
  <c r="P108" i="5"/>
  <c r="P104" i="5"/>
  <c r="P100" i="5"/>
  <c r="P96" i="5"/>
  <c r="P92" i="5"/>
  <c r="P86" i="5"/>
  <c r="P82" i="5"/>
  <c r="P78" i="5"/>
  <c r="P74" i="5"/>
  <c r="P287" i="4"/>
  <c r="P283" i="4"/>
  <c r="P251" i="4"/>
  <c r="P238" i="4"/>
  <c r="P213" i="4"/>
  <c r="P209" i="4"/>
  <c r="P205" i="4"/>
  <c r="P200" i="4"/>
  <c r="P162" i="4"/>
  <c r="P120" i="4"/>
  <c r="P114" i="4"/>
  <c r="P109" i="4"/>
  <c r="P100" i="4"/>
  <c r="P96" i="4"/>
  <c r="P80" i="4"/>
  <c r="P66" i="4"/>
  <c r="P60" i="4"/>
  <c r="P29" i="4"/>
  <c r="P23" i="4"/>
  <c r="P17" i="4"/>
  <c r="P9" i="4"/>
  <c r="P294" i="4"/>
  <c r="P281" i="4"/>
  <c r="P260" i="4"/>
  <c r="P257" i="4"/>
  <c r="P241" i="4"/>
  <c r="P235" i="4"/>
  <c r="P197" i="4"/>
  <c r="P193" i="4"/>
  <c r="P188" i="4"/>
  <c r="P175" i="4"/>
  <c r="P171" i="4"/>
  <c r="P167" i="4"/>
  <c r="P149" i="4"/>
  <c r="P136" i="4"/>
  <c r="P106" i="4"/>
  <c r="P102" i="4"/>
  <c r="P97" i="4"/>
  <c r="P77" i="4"/>
  <c r="P76" i="4"/>
  <c r="P36" i="4"/>
  <c r="P25" i="4"/>
  <c r="P19" i="4"/>
  <c r="P11" i="4"/>
  <c r="P269" i="4"/>
  <c r="P259" i="4"/>
  <c r="P244" i="4"/>
  <c r="P237" i="4"/>
  <c r="P234" i="4"/>
  <c r="P191" i="4"/>
  <c r="P187" i="4"/>
  <c r="P183" i="4"/>
  <c r="P166" i="4"/>
  <c r="P135" i="4"/>
  <c r="P127" i="4"/>
  <c r="P5" i="4"/>
  <c r="P296" i="4"/>
  <c r="P258" i="4"/>
  <c r="P243" i="4"/>
  <c r="P165" i="4"/>
  <c r="P157" i="4"/>
  <c r="P134" i="4"/>
  <c r="P79" i="4"/>
  <c r="P59" i="4"/>
  <c r="P52" i="4"/>
  <c r="P47" i="4"/>
  <c r="P39" i="4"/>
  <c r="P37" i="4"/>
  <c r="P28" i="4"/>
  <c r="P16" i="4"/>
  <c r="P13" i="4"/>
  <c r="P8" i="4"/>
  <c r="P279" i="4"/>
  <c r="P194" i="4"/>
  <c r="P189" i="4"/>
  <c r="P138" i="4"/>
  <c r="P121" i="4"/>
  <c r="P92" i="4"/>
  <c r="P88" i="4"/>
  <c r="P68" i="4"/>
  <c r="P41" i="4"/>
  <c r="P255" i="4"/>
  <c r="P229" i="4"/>
  <c r="P225" i="4"/>
  <c r="P221" i="4"/>
  <c r="P217" i="4"/>
  <c r="P199" i="4"/>
  <c r="P168" i="4"/>
  <c r="P148" i="4"/>
  <c r="P129" i="4"/>
  <c r="P103" i="4"/>
  <c r="P98" i="4"/>
  <c r="P93" i="4"/>
  <c r="P71" i="4"/>
  <c r="P70" i="4"/>
  <c r="P54" i="4"/>
  <c r="P53" i="4"/>
  <c r="P35" i="4"/>
  <c r="P253" i="4"/>
  <c r="P184" i="4"/>
  <c r="P128" i="4"/>
  <c r="P292" i="4"/>
  <c r="P291" i="4"/>
  <c r="P286" i="4"/>
  <c r="P276" i="4"/>
  <c r="P273" i="4"/>
  <c r="P264" i="4"/>
  <c r="P252" i="4"/>
  <c r="P242" i="4"/>
  <c r="P231" i="4"/>
  <c r="P230" i="4"/>
  <c r="P227" i="4"/>
  <c r="P226" i="4"/>
  <c r="P223" i="4"/>
  <c r="P222" i="4"/>
  <c r="P219" i="4"/>
  <c r="P218" i="4"/>
  <c r="P215" i="4"/>
  <c r="P214" i="4"/>
  <c r="P210" i="4"/>
  <c r="P206" i="4"/>
  <c r="P201" i="4"/>
  <c r="P195" i="4"/>
  <c r="P190" i="4"/>
  <c r="P185" i="4"/>
  <c r="P179" i="4"/>
  <c r="P174" i="4"/>
  <c r="P170" i="4"/>
  <c r="P150" i="4"/>
  <c r="P139" i="4"/>
  <c r="P132" i="4"/>
  <c r="P131" i="4"/>
  <c r="P123" i="4"/>
  <c r="P122" i="4"/>
  <c r="P115" i="4"/>
  <c r="P110" i="4"/>
  <c r="P104" i="4"/>
  <c r="P99" i="4"/>
  <c r="P94" i="4"/>
  <c r="P89" i="4"/>
  <c r="P85" i="4"/>
  <c r="P84" i="4"/>
  <c r="P74" i="4"/>
  <c r="P72" i="4"/>
  <c r="P63" i="4"/>
  <c r="P58" i="4"/>
  <c r="P56" i="4"/>
  <c r="P50" i="4"/>
  <c r="P49" i="4"/>
  <c r="P48" i="4"/>
  <c r="P46" i="4"/>
  <c r="P44" i="4"/>
  <c r="P42" i="4"/>
  <c r="P40" i="4"/>
  <c r="P38" i="4"/>
  <c r="P30" i="4"/>
  <c r="P26" i="4"/>
  <c r="P22" i="4"/>
  <c r="P18" i="4"/>
  <c r="P14" i="4"/>
  <c r="P10" i="4"/>
  <c r="P288" i="4"/>
  <c r="P86" i="4"/>
  <c r="P81" i="4"/>
  <c r="P67" i="4"/>
  <c r="P32" i="4"/>
  <c r="P6" i="4"/>
  <c r="P256" i="4"/>
  <c r="P145" i="4"/>
  <c r="A2" i="4"/>
  <c r="P164" i="4"/>
  <c r="P160" i="4"/>
  <c r="P156" i="4"/>
  <c r="P152" i="4"/>
  <c r="P144" i="4"/>
  <c r="P163" i="4"/>
  <c r="P159" i="4"/>
  <c r="P155" i="4"/>
  <c r="P151" i="4"/>
  <c r="P147" i="4"/>
  <c r="P143" i="4"/>
  <c r="P133" i="4"/>
  <c r="P130" i="4"/>
  <c r="P329" i="3"/>
  <c r="P323" i="3"/>
  <c r="P307" i="3"/>
  <c r="P283" i="3"/>
  <c r="P267" i="3"/>
  <c r="P259" i="3"/>
  <c r="P247" i="3"/>
  <c r="P235" i="3"/>
  <c r="P201" i="3"/>
  <c r="P124" i="3"/>
  <c r="P105" i="3"/>
  <c r="P99" i="3"/>
  <c r="P91" i="3"/>
  <c r="P85" i="3"/>
  <c r="P77" i="3"/>
  <c r="P45" i="3"/>
  <c r="P29" i="3"/>
  <c r="P13" i="3"/>
  <c r="P319" i="3"/>
  <c r="P311" i="3"/>
  <c r="P303" i="3"/>
  <c r="P295" i="3"/>
  <c r="P287" i="3"/>
  <c r="P251" i="3"/>
  <c r="P239" i="3"/>
  <c r="P231" i="3"/>
  <c r="P210" i="3"/>
  <c r="P108" i="3"/>
  <c r="P334" i="3"/>
  <c r="P324" i="3"/>
  <c r="P320" i="3"/>
  <c r="P316" i="3"/>
  <c r="P312" i="3"/>
  <c r="P308" i="3"/>
  <c r="P304" i="3"/>
  <c r="P300" i="3"/>
  <c r="P296" i="3"/>
  <c r="P292" i="3"/>
  <c r="P288" i="3"/>
  <c r="P284" i="3"/>
  <c r="P280" i="3"/>
  <c r="P276" i="3"/>
  <c r="P272" i="3"/>
  <c r="P268" i="3"/>
  <c r="P264" i="3"/>
  <c r="P260" i="3"/>
  <c r="P256" i="3"/>
  <c r="P252" i="3"/>
  <c r="P248" i="3"/>
  <c r="P244" i="3"/>
  <c r="P240" i="3"/>
  <c r="P236" i="3"/>
  <c r="P233" i="3"/>
  <c r="P224" i="3"/>
  <c r="P219" i="3"/>
  <c r="P216" i="3"/>
  <c r="P211" i="3"/>
  <c r="P206" i="3"/>
  <c r="P202" i="3"/>
  <c r="P197" i="3"/>
  <c r="P192" i="3"/>
  <c r="P186" i="3"/>
  <c r="P174" i="3"/>
  <c r="P159" i="3"/>
  <c r="P154" i="3"/>
  <c r="P150" i="3"/>
  <c r="P146" i="3"/>
  <c r="P133" i="3"/>
  <c r="P126" i="3"/>
  <c r="P121" i="3"/>
  <c r="P120" i="3"/>
  <c r="P109" i="3"/>
  <c r="P102" i="3"/>
  <c r="P87" i="3"/>
  <c r="P86" i="3"/>
  <c r="P82" i="3"/>
  <c r="P79" i="3"/>
  <c r="P68" i="3"/>
  <c r="P67" i="3"/>
  <c r="P58" i="3"/>
  <c r="P57" i="3"/>
  <c r="P47" i="3"/>
  <c r="P31" i="3"/>
  <c r="P15" i="3"/>
  <c r="P8" i="3"/>
  <c r="P5" i="3"/>
  <c r="P315" i="3"/>
  <c r="P299" i="3"/>
  <c r="P291" i="3"/>
  <c r="P279" i="3"/>
  <c r="P271" i="3"/>
  <c r="P263" i="3"/>
  <c r="P255" i="3"/>
  <c r="P243" i="3"/>
  <c r="P218" i="3"/>
  <c r="P113" i="3"/>
  <c r="P217" i="3"/>
  <c r="P208" i="3"/>
  <c r="P204" i="3"/>
  <c r="P190" i="3"/>
  <c r="P172" i="3"/>
  <c r="P167" i="3"/>
  <c r="P162" i="3"/>
  <c r="P122" i="3"/>
  <c r="P117" i="3"/>
  <c r="P54" i="3"/>
  <c r="P38" i="3"/>
  <c r="P22" i="3"/>
  <c r="P333" i="3"/>
  <c r="P321" i="3"/>
  <c r="P313" i="3"/>
  <c r="P306" i="3"/>
  <c r="P305" i="3"/>
  <c r="P298" i="3"/>
  <c r="P297" i="3"/>
  <c r="P290" i="3"/>
  <c r="P289" i="3"/>
  <c r="P282" i="3"/>
  <c r="P281" i="3"/>
  <c r="P275" i="3"/>
  <c r="P337" i="3"/>
  <c r="P325" i="3"/>
  <c r="P317" i="3"/>
  <c r="P309" i="3"/>
  <c r="P302" i="3"/>
  <c r="P301" i="3"/>
  <c r="P294" i="3"/>
  <c r="P293" i="3"/>
  <c r="P286" i="3"/>
  <c r="P285" i="3"/>
  <c r="P278" i="3"/>
  <c r="P274" i="3"/>
  <c r="P273" i="3"/>
  <c r="P266" i="3"/>
  <c r="P265" i="3"/>
  <c r="P258" i="3"/>
  <c r="P257" i="3"/>
  <c r="P250" i="3"/>
  <c r="P249" i="3"/>
  <c r="P242" i="3"/>
  <c r="P241" i="3"/>
  <c r="P228" i="3"/>
  <c r="P227" i="3"/>
  <c r="P220" i="3"/>
  <c r="P215" i="3"/>
  <c r="P214" i="3"/>
  <c r="P189" i="3"/>
  <c r="P188" i="3"/>
  <c r="P183" i="3"/>
  <c r="P179" i="3"/>
  <c r="P171" i="3"/>
  <c r="P170" i="3"/>
  <c r="P165" i="3"/>
  <c r="P161" i="3"/>
  <c r="P160" i="3"/>
  <c r="P157" i="3"/>
  <c r="P151" i="3"/>
  <c r="P148" i="3"/>
  <c r="P143" i="3"/>
  <c r="P140" i="3"/>
  <c r="P135" i="3"/>
  <c r="P132" i="3"/>
  <c r="P127" i="3"/>
  <c r="P123" i="3"/>
  <c r="P114" i="3"/>
  <c r="P107" i="3"/>
  <c r="P104" i="3"/>
  <c r="P97" i="3"/>
  <c r="P95" i="3"/>
  <c r="P93" i="3"/>
  <c r="P88" i="3"/>
  <c r="P84" i="3"/>
  <c r="P73" i="3"/>
  <c r="P70" i="3"/>
  <c r="P66" i="3"/>
  <c r="P63" i="3"/>
  <c r="P60" i="3"/>
  <c r="P56" i="3"/>
  <c r="P48" i="3"/>
  <c r="P40" i="3"/>
  <c r="P32" i="3"/>
  <c r="P24" i="3"/>
  <c r="P16" i="3"/>
  <c r="P78" i="3"/>
  <c r="P76" i="3"/>
  <c r="P50" i="3"/>
  <c r="P42" i="3"/>
  <c r="P34" i="3"/>
  <c r="P26" i="3"/>
  <c r="P18" i="3"/>
  <c r="P10" i="3"/>
  <c r="P277" i="3"/>
  <c r="P270" i="3"/>
  <c r="P269" i="3"/>
  <c r="P262" i="3"/>
  <c r="P261" i="3"/>
  <c r="P254" i="3"/>
  <c r="P253" i="3"/>
  <c r="P246" i="3"/>
  <c r="P245" i="3"/>
  <c r="P238" i="3"/>
  <c r="P237" i="3"/>
  <c r="P230" i="3"/>
  <c r="P223" i="3"/>
  <c r="P222" i="3"/>
  <c r="P212" i="3"/>
  <c r="P195" i="3"/>
  <c r="P193" i="3"/>
  <c r="P187" i="3"/>
  <c r="P185" i="3"/>
  <c r="P176" i="3"/>
  <c r="P175" i="3"/>
  <c r="P169" i="3"/>
  <c r="P166" i="3"/>
  <c r="P152" i="3"/>
  <c r="P147" i="3"/>
  <c r="P144" i="3"/>
  <c r="P139" i="3"/>
  <c r="P136" i="3"/>
  <c r="P131" i="3"/>
  <c r="P128" i="3"/>
  <c r="P119" i="3"/>
  <c r="P116" i="3"/>
  <c r="P111" i="3"/>
  <c r="P110" i="3"/>
  <c r="P106" i="3"/>
  <c r="P101" i="3"/>
  <c r="P100" i="3"/>
  <c r="P83" i="3"/>
  <c r="P52" i="3"/>
  <c r="P44" i="3"/>
  <c r="P36" i="3"/>
  <c r="P28" i="3"/>
  <c r="P20" i="3"/>
  <c r="P12" i="3"/>
  <c r="P338" i="3"/>
  <c r="P330" i="3"/>
  <c r="A2" i="3"/>
  <c r="P196" i="3"/>
  <c r="P168" i="3"/>
  <c r="P164" i="3"/>
  <c r="P89" i="3"/>
  <c r="P6" i="3"/>
  <c r="P293" i="2"/>
  <c r="P280" i="2"/>
  <c r="P272" i="2"/>
  <c r="P267" i="2"/>
  <c r="P259" i="2"/>
  <c r="P250" i="2"/>
  <c r="P247" i="2"/>
  <c r="P242" i="2"/>
  <c r="P237" i="2"/>
  <c r="P229" i="2"/>
  <c r="P210" i="2"/>
  <c r="P203" i="2"/>
  <c r="P202" i="2"/>
  <c r="P183" i="2"/>
  <c r="P179" i="2"/>
  <c r="P174" i="2"/>
  <c r="P149" i="2"/>
  <c r="P148" i="2"/>
  <c r="P116" i="2"/>
  <c r="P112" i="2"/>
  <c r="P108" i="2"/>
  <c r="P104" i="2"/>
  <c r="P100" i="2"/>
  <c r="P96" i="2"/>
  <c r="P92" i="2"/>
  <c r="P80" i="2"/>
  <c r="P71" i="2"/>
  <c r="P66" i="2"/>
  <c r="P63" i="2"/>
  <c r="P60" i="2"/>
  <c r="P47" i="2"/>
  <c r="P46" i="2"/>
  <c r="P45" i="2"/>
  <c r="P35" i="2"/>
  <c r="P34" i="2"/>
  <c r="P33" i="2"/>
  <c r="P28" i="2"/>
  <c r="P15" i="2"/>
  <c r="P13" i="2"/>
  <c r="P9" i="2"/>
  <c r="P7" i="2"/>
  <c r="P6" i="2"/>
  <c r="P291" i="2"/>
  <c r="P282" i="2"/>
  <c r="P279" i="2"/>
  <c r="P274" i="2"/>
  <c r="P269" i="2"/>
  <c r="P261" i="2"/>
  <c r="P248" i="2"/>
  <c r="P240" i="2"/>
  <c r="P235" i="2"/>
  <c r="P227" i="2"/>
  <c r="P209" i="2"/>
  <c r="P204" i="2"/>
  <c r="P191" i="2"/>
  <c r="P180" i="2"/>
  <c r="P173" i="2"/>
  <c r="P172" i="2"/>
  <c r="P167" i="2"/>
  <c r="P159" i="2"/>
  <c r="P150" i="2"/>
  <c r="P147" i="2"/>
  <c r="P81" i="2"/>
  <c r="P73" i="2"/>
  <c r="P68" i="2"/>
  <c r="P51" i="2"/>
  <c r="P50" i="2"/>
  <c r="P49" i="2"/>
  <c r="P44" i="2"/>
  <c r="P31" i="2"/>
  <c r="P30" i="2"/>
  <c r="P29" i="2"/>
  <c r="P19" i="2"/>
  <c r="P17" i="2"/>
  <c r="P12" i="2"/>
  <c r="P11" i="2"/>
  <c r="P292" i="2"/>
  <c r="P286" i="2"/>
  <c r="P281" i="2"/>
  <c r="P276" i="2"/>
  <c r="P270" i="2"/>
  <c r="P265" i="2"/>
  <c r="P260" i="2"/>
  <c r="P254" i="2"/>
  <c r="P249" i="2"/>
  <c r="P244" i="2"/>
  <c r="P238" i="2"/>
  <c r="P233" i="2"/>
  <c r="P228" i="2"/>
  <c r="P222" i="2"/>
  <c r="P216" i="2"/>
  <c r="P207" i="2"/>
  <c r="P206" i="2"/>
  <c r="P200" i="2"/>
  <c r="P189" i="2"/>
  <c r="P186" i="2"/>
  <c r="P184" i="2"/>
  <c r="P177" i="2"/>
  <c r="P176" i="2"/>
  <c r="P170" i="2"/>
  <c r="P161" i="2"/>
  <c r="P160" i="2"/>
  <c r="P154" i="2"/>
  <c r="P145" i="2"/>
  <c r="P144" i="2"/>
  <c r="P140" i="2"/>
  <c r="P136" i="2"/>
  <c r="P132" i="2"/>
  <c r="P128" i="2"/>
  <c r="P124" i="2"/>
  <c r="P120" i="2"/>
  <c r="P114" i="2"/>
  <c r="P106" i="2"/>
  <c r="P105" i="2"/>
  <c r="P98" i="2"/>
  <c r="P97" i="2"/>
  <c r="P90" i="2"/>
  <c r="P86" i="2"/>
  <c r="P85" i="2"/>
  <c r="P75" i="2"/>
  <c r="P70" i="2"/>
  <c r="P69" i="2"/>
  <c r="P59" i="2"/>
  <c r="P294" i="2"/>
  <c r="P289" i="2"/>
  <c r="P284" i="2"/>
  <c r="P278" i="2"/>
  <c r="P273" i="2"/>
  <c r="P268" i="2"/>
  <c r="P262" i="2"/>
  <c r="P257" i="2"/>
  <c r="P252" i="2"/>
  <c r="P246" i="2"/>
  <c r="P241" i="2"/>
  <c r="P236" i="2"/>
  <c r="P230" i="2"/>
  <c r="P225" i="2"/>
  <c r="P220" i="2"/>
  <c r="P199" i="2"/>
  <c r="P197" i="2"/>
  <c r="P194" i="2"/>
  <c r="P192" i="2"/>
  <c r="P181" i="2"/>
  <c r="P178" i="2"/>
  <c r="P169" i="2"/>
  <c r="P168" i="2"/>
  <c r="P162" i="2"/>
  <c r="P153" i="2"/>
  <c r="P152" i="2"/>
  <c r="P146" i="2"/>
  <c r="P118" i="2"/>
  <c r="P110" i="2"/>
  <c r="P102" i="2"/>
  <c r="P101" i="2"/>
  <c r="P94" i="2"/>
  <c r="P93" i="2"/>
  <c r="P83" i="2"/>
  <c r="P78" i="2"/>
  <c r="P77" i="2"/>
  <c r="P67" i="2"/>
  <c r="P62" i="2"/>
  <c r="P61" i="2"/>
  <c r="P212" i="2"/>
  <c r="P208" i="2"/>
  <c r="P214" i="2"/>
  <c r="P117" i="2"/>
  <c r="P113" i="2"/>
  <c r="P109" i="2"/>
  <c r="P141" i="2"/>
  <c r="P137" i="2"/>
  <c r="P133" i="2"/>
  <c r="P129" i="2"/>
  <c r="P125" i="2"/>
  <c r="P121" i="2"/>
  <c r="P18" i="2"/>
  <c r="P14" i="2"/>
  <c r="P8" i="2"/>
  <c r="A2" i="2"/>
  <c r="C15" i="7" l="1"/>
  <c r="C417" i="16"/>
  <c r="C39" i="8"/>
  <c r="C40" i="8" s="1"/>
  <c r="C444" i="16"/>
  <c r="H42" i="6"/>
  <c r="H43" i="6" s="1"/>
  <c r="H44" i="6" s="1"/>
  <c r="H380" i="16"/>
  <c r="E17" i="6"/>
  <c r="E18" i="6" s="1"/>
  <c r="E19" i="6" s="1"/>
  <c r="E20" i="6" s="1"/>
  <c r="E375" i="16"/>
  <c r="E8" i="6"/>
  <c r="E9" i="6" s="1"/>
  <c r="E10" i="6" s="1"/>
  <c r="E371" i="16"/>
  <c r="H11" i="6"/>
  <c r="H372" i="16"/>
  <c r="H107" i="6"/>
  <c r="H108" i="6" s="1"/>
  <c r="H109" i="6" s="1"/>
  <c r="H110" i="6" s="1"/>
  <c r="H111" i="6" s="1"/>
  <c r="H112" i="6" s="1"/>
  <c r="H113" i="6" s="1"/>
  <c r="H397" i="16"/>
  <c r="E253" i="6"/>
  <c r="E411" i="16"/>
  <c r="C8" i="6"/>
  <c r="C9" i="6" s="1"/>
  <c r="C10" i="6" s="1"/>
  <c r="C371" i="16"/>
  <c r="E40" i="6"/>
  <c r="E41" i="6" s="1"/>
  <c r="E379" i="16"/>
  <c r="E107" i="6"/>
  <c r="E108" i="6" s="1"/>
  <c r="E109" i="6" s="1"/>
  <c r="E110" i="6" s="1"/>
  <c r="E111" i="6" s="1"/>
  <c r="E112" i="6" s="1"/>
  <c r="E113" i="6" s="1"/>
  <c r="E397" i="16"/>
  <c r="C202" i="6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405" i="16"/>
  <c r="H17" i="6"/>
  <c r="H18" i="6" s="1"/>
  <c r="H19" i="6" s="1"/>
  <c r="H20" i="6" s="1"/>
  <c r="H375" i="16"/>
  <c r="H244" i="6"/>
  <c r="H245" i="6" s="1"/>
  <c r="H246" i="6" s="1"/>
  <c r="H247" i="6" s="1"/>
  <c r="H248" i="6" s="1"/>
  <c r="H249" i="6" s="1"/>
  <c r="H250" i="6" s="1"/>
  <c r="H251" i="6" s="1"/>
  <c r="H252" i="6" s="1"/>
  <c r="H410" i="16"/>
  <c r="N64" i="3"/>
  <c r="N205" i="16"/>
  <c r="N84" i="3"/>
  <c r="N85" i="3" s="1"/>
  <c r="N217" i="16"/>
  <c r="N104" i="3"/>
  <c r="N225" i="16"/>
  <c r="N115" i="3"/>
  <c r="N235" i="16"/>
  <c r="N187" i="3"/>
  <c r="N270" i="16" s="1"/>
  <c r="N269" i="16"/>
  <c r="N175" i="3"/>
  <c r="N266" i="16" s="1"/>
  <c r="N265" i="16"/>
  <c r="C130" i="3"/>
  <c r="C131" i="3" s="1"/>
  <c r="C132" i="3" s="1"/>
  <c r="C133" i="3" s="1"/>
  <c r="C242" i="16"/>
  <c r="N69" i="3"/>
  <c r="N70" i="3" s="1"/>
  <c r="N211" i="16" s="1"/>
  <c r="N210" i="16"/>
  <c r="N109" i="3"/>
  <c r="N230" i="16"/>
  <c r="N163" i="3"/>
  <c r="N263" i="16" s="1"/>
  <c r="N262" i="16"/>
  <c r="N59" i="3"/>
  <c r="N60" i="3" s="1"/>
  <c r="N202" i="16"/>
  <c r="C214" i="3"/>
  <c r="C276" i="16"/>
  <c r="N198" i="3"/>
  <c r="N272" i="16"/>
  <c r="C16" i="7" l="1"/>
  <c r="C17" i="7" s="1"/>
  <c r="C18" i="7" s="1"/>
  <c r="C19" i="7" s="1"/>
  <c r="C20" i="7" s="1"/>
  <c r="C418" i="16"/>
  <c r="C41" i="8"/>
  <c r="C445" i="16"/>
  <c r="C217" i="6"/>
  <c r="C218" i="6" s="1"/>
  <c r="C219" i="6" s="1"/>
  <c r="C220" i="6" s="1"/>
  <c r="C221" i="6" s="1"/>
  <c r="C222" i="6" s="1"/>
  <c r="C223" i="6" s="1"/>
  <c r="C224" i="6" s="1"/>
  <c r="C225" i="6" s="1"/>
  <c r="C226" i="6" s="1"/>
  <c r="C406" i="16"/>
  <c r="E42" i="6"/>
  <c r="E43" i="6" s="1"/>
  <c r="E44" i="6" s="1"/>
  <c r="E380" i="16"/>
  <c r="E21" i="6"/>
  <c r="E22" i="6" s="1"/>
  <c r="E23" i="6" s="1"/>
  <c r="E24" i="6" s="1"/>
  <c r="E25" i="6" s="1"/>
  <c r="E26" i="6" s="1"/>
  <c r="E27" i="6" s="1"/>
  <c r="E376" i="16"/>
  <c r="H253" i="6"/>
  <c r="H411" i="16"/>
  <c r="H21" i="6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76" i="16"/>
  <c r="E114" i="6"/>
  <c r="E115" i="6" s="1"/>
  <c r="E116" i="6" s="1"/>
  <c r="E117" i="6" s="1"/>
  <c r="E118" i="6" s="1"/>
  <c r="E119" i="6" s="1"/>
  <c r="E120" i="6" s="1"/>
  <c r="E121" i="6" s="1"/>
  <c r="E398" i="16"/>
  <c r="C11" i="6"/>
  <c r="C12" i="6" s="1"/>
  <c r="C372" i="16"/>
  <c r="H114" i="6"/>
  <c r="H115" i="6" s="1"/>
  <c r="H116" i="6" s="1"/>
  <c r="H117" i="6" s="1"/>
  <c r="H118" i="6" s="1"/>
  <c r="H119" i="6" s="1"/>
  <c r="H120" i="6" s="1"/>
  <c r="H121" i="6" s="1"/>
  <c r="H398" i="16"/>
  <c r="E11" i="6"/>
  <c r="E372" i="16"/>
  <c r="H45" i="6"/>
  <c r="H46" i="6" s="1"/>
  <c r="H47" i="6" s="1"/>
  <c r="H381" i="16"/>
  <c r="C215" i="3"/>
  <c r="C277" i="16"/>
  <c r="N199" i="3"/>
  <c r="N274" i="16" s="1"/>
  <c r="N273" i="16"/>
  <c r="N110" i="3"/>
  <c r="N232" i="16" s="1"/>
  <c r="N231" i="16"/>
  <c r="C134" i="3"/>
  <c r="C243" i="16"/>
  <c r="N105" i="3"/>
  <c r="N227" i="16" s="1"/>
  <c r="N226" i="16"/>
  <c r="N65" i="3"/>
  <c r="N207" i="16" s="1"/>
  <c r="N206" i="16"/>
  <c r="C21" i="7" l="1"/>
  <c r="C419" i="16"/>
  <c r="C42" i="8"/>
  <c r="C446" i="16"/>
  <c r="H48" i="6"/>
  <c r="H49" i="6" s="1"/>
  <c r="H50" i="6" s="1"/>
  <c r="H51" i="6" s="1"/>
  <c r="H52" i="6" s="1"/>
  <c r="H53" i="6" s="1"/>
  <c r="H382" i="16"/>
  <c r="E45" i="6"/>
  <c r="E46" i="6" s="1"/>
  <c r="E47" i="6" s="1"/>
  <c r="E381" i="16"/>
  <c r="C13" i="6"/>
  <c r="C14" i="6" s="1"/>
  <c r="C373" i="16"/>
  <c r="H34" i="6"/>
  <c r="H377" i="16"/>
  <c r="C227" i="6"/>
  <c r="C407" i="16"/>
  <c r="C135" i="3"/>
  <c r="C244" i="16"/>
  <c r="C216" i="3"/>
  <c r="C278" i="16"/>
  <c r="C22" i="7" l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420" i="16"/>
  <c r="C43" i="8"/>
  <c r="C44" i="8" s="1"/>
  <c r="C45" i="8" s="1"/>
  <c r="C46" i="8" s="1"/>
  <c r="C47" i="8" s="1"/>
  <c r="C447" i="16"/>
  <c r="E48" i="6"/>
  <c r="E49" i="6" s="1"/>
  <c r="E50" i="6" s="1"/>
  <c r="E51" i="6" s="1"/>
  <c r="E52" i="6" s="1"/>
  <c r="E53" i="6" s="1"/>
  <c r="E382" i="16"/>
  <c r="C228" i="6"/>
  <c r="C229" i="6" s="1"/>
  <c r="C230" i="6" s="1"/>
  <c r="C231" i="6" s="1"/>
  <c r="C232" i="6" s="1"/>
  <c r="C408" i="16"/>
  <c r="C15" i="6"/>
  <c r="C16" i="6" s="1"/>
  <c r="C374" i="16"/>
  <c r="H54" i="6"/>
  <c r="H55" i="6" s="1"/>
  <c r="H56" i="6" s="1"/>
  <c r="H57" i="6" s="1"/>
  <c r="H58" i="6" s="1"/>
  <c r="H383" i="16"/>
  <c r="C217" i="3"/>
  <c r="C279" i="16"/>
  <c r="C136" i="3"/>
  <c r="C245" i="16"/>
  <c r="C38" i="7" l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421" i="16"/>
  <c r="C48" i="8"/>
  <c r="C448" i="16"/>
  <c r="C17" i="6"/>
  <c r="C18" i="6" s="1"/>
  <c r="C19" i="6" s="1"/>
  <c r="C20" i="6" s="1"/>
  <c r="C375" i="16"/>
  <c r="H59" i="6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384" i="16"/>
  <c r="C233" i="6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409" i="16"/>
  <c r="E54" i="6"/>
  <c r="E55" i="6" s="1"/>
  <c r="E56" i="6" s="1"/>
  <c r="E57" i="6" s="1"/>
  <c r="E58" i="6" s="1"/>
  <c r="E383" i="16"/>
  <c r="C137" i="3"/>
  <c r="C246" i="16"/>
  <c r="C218" i="3"/>
  <c r="C280" i="16"/>
  <c r="C51" i="7" l="1"/>
  <c r="C422" i="16"/>
  <c r="C49" i="8"/>
  <c r="C50" i="8" s="1"/>
  <c r="C51" i="8" s="1"/>
  <c r="C52" i="8" s="1"/>
  <c r="C55" i="8" s="1"/>
  <c r="C56" i="8" s="1"/>
  <c r="C57" i="8" s="1"/>
  <c r="C58" i="8" s="1"/>
  <c r="C449" i="16"/>
  <c r="H70" i="6"/>
  <c r="H385" i="16"/>
  <c r="E59" i="6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384" i="16"/>
  <c r="C244" i="6"/>
  <c r="C245" i="6" s="1"/>
  <c r="C246" i="6" s="1"/>
  <c r="C247" i="6" s="1"/>
  <c r="C248" i="6" s="1"/>
  <c r="C249" i="6" s="1"/>
  <c r="C250" i="6" s="1"/>
  <c r="C251" i="6" s="1"/>
  <c r="C252" i="6" s="1"/>
  <c r="C410" i="16"/>
  <c r="C21" i="6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76" i="16"/>
  <c r="C219" i="3"/>
  <c r="C220" i="3" s="1"/>
  <c r="C221" i="3" s="1"/>
  <c r="C281" i="16"/>
  <c r="C138" i="3"/>
  <c r="C247" i="16"/>
  <c r="C52" i="7" l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C83" i="7" s="1"/>
  <c r="C423" i="16"/>
  <c r="C59" i="8"/>
  <c r="C60" i="8" s="1"/>
  <c r="C61" i="8" s="1"/>
  <c r="C450" i="16"/>
  <c r="E70" i="6"/>
  <c r="E385" i="16"/>
  <c r="C34" i="6"/>
  <c r="C35" i="6" s="1"/>
  <c r="C377" i="16"/>
  <c r="C253" i="6"/>
  <c r="C254" i="6" s="1"/>
  <c r="C411" i="16"/>
  <c r="H71" i="6"/>
  <c r="H72" i="6" s="1"/>
  <c r="H386" i="16"/>
  <c r="C139" i="3"/>
  <c r="C248" i="16"/>
  <c r="C222" i="3"/>
  <c r="C282" i="16"/>
  <c r="C84" i="7" l="1"/>
  <c r="C85" i="7" s="1"/>
  <c r="C86" i="7" s="1"/>
  <c r="C87" i="7" s="1"/>
  <c r="C88" i="7" s="1"/>
  <c r="C89" i="7" s="1"/>
  <c r="C90" i="7" s="1"/>
  <c r="C91" i="7" s="1"/>
  <c r="C92" i="7" s="1"/>
  <c r="C93" i="7" s="1"/>
  <c r="C94" i="7" s="1"/>
  <c r="C95" i="7" s="1"/>
  <c r="C96" i="7" s="1"/>
  <c r="C97" i="7" s="1"/>
  <c r="C98" i="7" s="1"/>
  <c r="C99" i="7" s="1"/>
  <c r="C100" i="7" s="1"/>
  <c r="C101" i="7" s="1"/>
  <c r="C102" i="7" s="1"/>
  <c r="C103" i="7" s="1"/>
  <c r="C104" i="7" s="1"/>
  <c r="C105" i="7" s="1"/>
  <c r="C106" i="7" s="1"/>
  <c r="C424" i="16"/>
  <c r="C62" i="8"/>
  <c r="C63" i="8" s="1"/>
  <c r="C64" i="8" s="1"/>
  <c r="C65" i="8" s="1"/>
  <c r="C66" i="8" s="1"/>
  <c r="C67" i="8" s="1"/>
  <c r="C68" i="8" s="1"/>
  <c r="C451" i="16"/>
  <c r="H73" i="6"/>
  <c r="H387" i="16"/>
  <c r="C36" i="6"/>
  <c r="C37" i="6" s="1"/>
  <c r="C38" i="6" s="1"/>
  <c r="C39" i="6" s="1"/>
  <c r="C378" i="16"/>
  <c r="C255" i="6"/>
  <c r="C412" i="16"/>
  <c r="E71" i="6"/>
  <c r="E72" i="6" s="1"/>
  <c r="E386" i="16"/>
  <c r="C223" i="3"/>
  <c r="C224" i="3" s="1"/>
  <c r="C225" i="3" s="1"/>
  <c r="C283" i="16"/>
  <c r="C140" i="3"/>
  <c r="C141" i="3" s="1"/>
  <c r="C142" i="3" s="1"/>
  <c r="C249" i="16"/>
  <c r="C107" i="7" l="1"/>
  <c r="C108" i="7" s="1"/>
  <c r="C109" i="7" s="1"/>
  <c r="C110" i="7" s="1"/>
  <c r="C111" i="7" s="1"/>
  <c r="C112" i="7" s="1"/>
  <c r="C113" i="7" s="1"/>
  <c r="C425" i="16"/>
  <c r="C69" i="8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452" i="16"/>
  <c r="C40" i="6"/>
  <c r="C41" i="6" s="1"/>
  <c r="C379" i="16"/>
  <c r="E73" i="6"/>
  <c r="E387" i="16"/>
  <c r="C256" i="6"/>
  <c r="C257" i="6" s="1"/>
  <c r="C258" i="6" s="1"/>
  <c r="C259" i="6" s="1"/>
  <c r="C260" i="6" s="1"/>
  <c r="H74" i="6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388" i="16"/>
  <c r="C143" i="3"/>
  <c r="C144" i="3" s="1"/>
  <c r="C250" i="16"/>
  <c r="C226" i="3"/>
  <c r="C227" i="3" s="1"/>
  <c r="C228" i="3" s="1"/>
  <c r="C284" i="16"/>
  <c r="C114" i="7" l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9" i="7" s="1"/>
  <c r="C130" i="7" s="1"/>
  <c r="C131" i="7" s="1"/>
  <c r="C132" i="7" s="1"/>
  <c r="C133" i="7" s="1"/>
  <c r="C426" i="16"/>
  <c r="C80" i="8"/>
  <c r="C81" i="8" s="1"/>
  <c r="C82" i="8" s="1"/>
  <c r="C453" i="16"/>
  <c r="H95" i="6"/>
  <c r="H96" i="6" s="1"/>
  <c r="H390" i="16" s="1"/>
  <c r="H389" i="16"/>
  <c r="E74" i="6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388" i="16"/>
  <c r="C42" i="6"/>
  <c r="C43" i="6" s="1"/>
  <c r="C44" i="6" s="1"/>
  <c r="C380" i="16"/>
  <c r="C229" i="3"/>
  <c r="C285" i="16"/>
  <c r="C145" i="3"/>
  <c r="C146" i="3" s="1"/>
  <c r="C147" i="3" s="1"/>
  <c r="C251" i="16"/>
  <c r="C134" i="7" l="1"/>
  <c r="C135" i="7" s="1"/>
  <c r="C136" i="7" s="1"/>
  <c r="C137" i="7" s="1"/>
  <c r="C138" i="7" s="1"/>
  <c r="C139" i="7" s="1"/>
  <c r="C140" i="7" s="1"/>
  <c r="C141" i="7" s="1"/>
  <c r="C142" i="7" s="1"/>
  <c r="C143" i="7" s="1"/>
  <c r="C144" i="7" s="1"/>
  <c r="C145" i="7" s="1"/>
  <c r="C146" i="7" s="1"/>
  <c r="C427" i="16"/>
  <c r="C83" i="8"/>
  <c r="C84" i="8" s="1"/>
  <c r="C454" i="16"/>
  <c r="E95" i="6"/>
  <c r="E96" i="6" s="1"/>
  <c r="E390" i="16" s="1"/>
  <c r="E389" i="16"/>
  <c r="C45" i="6"/>
  <c r="C46" i="6" s="1"/>
  <c r="C47" i="6" s="1"/>
  <c r="C381" i="16"/>
  <c r="C148" i="3"/>
  <c r="C252" i="16"/>
  <c r="C230" i="3"/>
  <c r="C286" i="16"/>
  <c r="C147" i="7" l="1"/>
  <c r="C148" i="7" s="1"/>
  <c r="C428" i="16"/>
  <c r="C85" i="8"/>
  <c r="C86" i="8" s="1"/>
  <c r="C455" i="16"/>
  <c r="C48" i="6"/>
  <c r="C49" i="6" s="1"/>
  <c r="C50" i="6" s="1"/>
  <c r="C51" i="6" s="1"/>
  <c r="C52" i="6" s="1"/>
  <c r="C53" i="6" s="1"/>
  <c r="C382" i="16"/>
  <c r="C231" i="3"/>
  <c r="C287" i="16"/>
  <c r="C149" i="3"/>
  <c r="C150" i="3" s="1"/>
  <c r="C253" i="16"/>
  <c r="C149" i="7" l="1"/>
  <c r="C150" i="7" s="1"/>
  <c r="C151" i="7" s="1"/>
  <c r="C152" i="7" s="1"/>
  <c r="C153" i="7" s="1"/>
  <c r="C154" i="7" s="1"/>
  <c r="C155" i="7" s="1"/>
  <c r="C156" i="7" s="1"/>
  <c r="C157" i="7" s="1"/>
  <c r="C158" i="7" s="1"/>
  <c r="C159" i="7" s="1"/>
  <c r="C160" i="7" s="1"/>
  <c r="C161" i="7" s="1"/>
  <c r="C162" i="7" s="1"/>
  <c r="C163" i="7" s="1"/>
  <c r="C164" i="7" s="1"/>
  <c r="C165" i="7" s="1"/>
  <c r="C166" i="7" s="1"/>
  <c r="C167" i="7" s="1"/>
  <c r="C168" i="7" s="1"/>
  <c r="C169" i="7" s="1"/>
  <c r="C170" i="7" s="1"/>
  <c r="C171" i="7" s="1"/>
  <c r="C172" i="7" s="1"/>
  <c r="C173" i="7" s="1"/>
  <c r="C429" i="16"/>
  <c r="C87" i="8"/>
  <c r="C88" i="8" s="1"/>
  <c r="C89" i="8" s="1"/>
  <c r="C456" i="16"/>
  <c r="C54" i="6"/>
  <c r="C55" i="6" s="1"/>
  <c r="C56" i="6" s="1"/>
  <c r="C57" i="6" s="1"/>
  <c r="C58" i="6" s="1"/>
  <c r="C383" i="16"/>
  <c r="C151" i="3"/>
  <c r="C254" i="16"/>
  <c r="C232" i="3"/>
  <c r="C288" i="16"/>
  <c r="C174" i="7" l="1"/>
  <c r="C175" i="7" s="1"/>
  <c r="C176" i="7" s="1"/>
  <c r="C177" i="7" s="1"/>
  <c r="C179" i="7" s="1"/>
  <c r="C180" i="7" s="1"/>
  <c r="C181" i="7" s="1"/>
  <c r="C430" i="16"/>
  <c r="C90" i="8"/>
  <c r="C457" i="16"/>
  <c r="C59" i="6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384" i="16"/>
  <c r="C233" i="3"/>
  <c r="C289" i="16"/>
  <c r="C152" i="3"/>
  <c r="C255" i="16"/>
  <c r="C182" i="7" l="1"/>
  <c r="C183" i="7" s="1"/>
  <c r="C184" i="7" s="1"/>
  <c r="C185" i="7" s="1"/>
  <c r="C186" i="7" s="1"/>
  <c r="C431" i="16"/>
  <c r="C91" i="8"/>
  <c r="C92" i="8" s="1"/>
  <c r="C93" i="8" s="1"/>
  <c r="C458" i="16"/>
  <c r="C70" i="6"/>
  <c r="C385" i="16"/>
  <c r="C153" i="3"/>
  <c r="C256" i="16"/>
  <c r="C234" i="3"/>
  <c r="C290" i="16"/>
  <c r="C187" i="7" l="1"/>
  <c r="C188" i="7" s="1"/>
  <c r="C189" i="7" s="1"/>
  <c r="C190" i="7" s="1"/>
  <c r="C191" i="7" s="1"/>
  <c r="C192" i="7" s="1"/>
  <c r="C193" i="7" s="1"/>
  <c r="C194" i="7" s="1"/>
  <c r="C195" i="7" s="1"/>
  <c r="C196" i="7" s="1"/>
  <c r="C197" i="7" s="1"/>
  <c r="C198" i="7" s="1"/>
  <c r="C199" i="7" s="1"/>
  <c r="C200" i="7" s="1"/>
  <c r="C201" i="7" s="1"/>
  <c r="C202" i="7" s="1"/>
  <c r="C203" i="7" s="1"/>
  <c r="C204" i="7" s="1"/>
  <c r="C205" i="7" s="1"/>
  <c r="C206" i="7" s="1"/>
  <c r="C207" i="7" s="1"/>
  <c r="C208" i="7" s="1"/>
  <c r="C209" i="7" s="1"/>
  <c r="C210" i="7" s="1"/>
  <c r="C211" i="7" s="1"/>
  <c r="C212" i="7" s="1"/>
  <c r="C213" i="7" s="1"/>
  <c r="C214" i="7" s="1"/>
  <c r="C215" i="7" s="1"/>
  <c r="C216" i="7" s="1"/>
  <c r="C217" i="7" s="1"/>
  <c r="C218" i="7" s="1"/>
  <c r="C219" i="7" s="1"/>
  <c r="C220" i="7" s="1"/>
  <c r="C221" i="7" s="1"/>
  <c r="C222" i="7" s="1"/>
  <c r="C223" i="7" s="1"/>
  <c r="C224" i="7" s="1"/>
  <c r="C225" i="7" s="1"/>
  <c r="C432" i="16"/>
  <c r="C94" i="8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459" i="16"/>
  <c r="C71" i="6"/>
  <c r="C72" i="6" s="1"/>
  <c r="C386" i="16"/>
  <c r="C235" i="3"/>
  <c r="C291" i="16"/>
  <c r="C154" i="3"/>
  <c r="C257" i="16"/>
  <c r="C226" i="7" l="1"/>
  <c r="C227" i="7" s="1"/>
  <c r="C228" i="7" s="1"/>
  <c r="C433" i="16"/>
  <c r="C108" i="8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460" i="16"/>
  <c r="C73" i="6"/>
  <c r="C387" i="16"/>
  <c r="C155" i="3"/>
  <c r="C156" i="3" s="1"/>
  <c r="C258" i="16"/>
  <c r="C236" i="3"/>
  <c r="C292" i="16"/>
  <c r="C229" i="7" l="1"/>
  <c r="C230" i="7" s="1"/>
  <c r="C231" i="7" s="1"/>
  <c r="C232" i="7" s="1"/>
  <c r="C233" i="7" s="1"/>
  <c r="C234" i="7" s="1"/>
  <c r="C235" i="7" s="1"/>
  <c r="C434" i="16"/>
  <c r="C119" i="8"/>
  <c r="C461" i="16"/>
  <c r="C74" i="6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388" i="16"/>
  <c r="C157" i="3"/>
  <c r="C260" i="16" s="1"/>
  <c r="C259" i="16"/>
  <c r="C237" i="3"/>
  <c r="C293" i="16"/>
  <c r="C237" i="7" l="1"/>
  <c r="C238" i="7" s="1"/>
  <c r="C239" i="7" s="1"/>
  <c r="C240" i="7" s="1"/>
  <c r="C241" i="7" s="1"/>
  <c r="C242" i="7" s="1"/>
  <c r="C243" i="7" s="1"/>
  <c r="C244" i="7" s="1"/>
  <c r="C245" i="7" s="1"/>
  <c r="C246" i="7" s="1"/>
  <c r="C247" i="7" s="1"/>
  <c r="C248" i="7" s="1"/>
  <c r="C249" i="7" s="1"/>
  <c r="C250" i="7" s="1"/>
  <c r="C251" i="7" s="1"/>
  <c r="C252" i="7" s="1"/>
  <c r="C253" i="7" s="1"/>
  <c r="C254" i="7" s="1"/>
  <c r="C255" i="7" s="1"/>
  <c r="C256" i="7" s="1"/>
  <c r="C257" i="7" s="1"/>
  <c r="C258" i="7" s="1"/>
  <c r="C435" i="16"/>
  <c r="C120" i="8"/>
  <c r="C121" i="8" s="1"/>
  <c r="C122" i="8" s="1"/>
  <c r="C462" i="16"/>
  <c r="C95" i="6"/>
  <c r="C96" i="6" s="1"/>
  <c r="C389" i="16"/>
  <c r="C238" i="3"/>
  <c r="C294" i="16"/>
  <c r="C123" i="8" l="1"/>
  <c r="C124" i="8" s="1"/>
  <c r="C125" i="8" s="1"/>
  <c r="C126" i="8" s="1"/>
  <c r="C127" i="8" s="1"/>
  <c r="C463" i="16"/>
  <c r="C97" i="6"/>
  <c r="C390" i="16"/>
  <c r="C239" i="3"/>
  <c r="C295" i="16"/>
  <c r="C128" i="8" l="1"/>
  <c r="C130" i="8" s="1"/>
  <c r="C132" i="8" s="1"/>
  <c r="C464" i="16"/>
  <c r="C98" i="6"/>
  <c r="C391" i="16"/>
  <c r="C240" i="3"/>
  <c r="C296" i="16"/>
  <c r="C134" i="8" l="1"/>
  <c r="C136" i="8" s="1"/>
  <c r="C138" i="8" s="1"/>
  <c r="C140" i="8" s="1"/>
  <c r="C142" i="8" s="1"/>
  <c r="C144" i="8" s="1"/>
  <c r="C146" i="8" s="1"/>
  <c r="C148" i="8" s="1"/>
  <c r="C150" i="8" s="1"/>
  <c r="C152" i="8" s="1"/>
  <c r="C154" i="8" s="1"/>
  <c r="C156" i="8" s="1"/>
  <c r="C465" i="16"/>
  <c r="C99" i="6"/>
  <c r="C392" i="16"/>
  <c r="C241" i="3"/>
  <c r="C297" i="16"/>
  <c r="C157" i="8" l="1"/>
  <c r="C158" i="8" s="1"/>
  <c r="C159" i="8" s="1"/>
  <c r="C469" i="16"/>
  <c r="C100" i="6"/>
  <c r="C393" i="16"/>
  <c r="C242" i="3"/>
  <c r="C298" i="16"/>
  <c r="C160" i="8" l="1"/>
  <c r="C161" i="8" s="1"/>
  <c r="C470" i="16"/>
  <c r="C101" i="6"/>
  <c r="C394" i="16"/>
  <c r="C243" i="3"/>
  <c r="C299" i="16"/>
  <c r="C162" i="8" l="1"/>
  <c r="C163" i="8" s="1"/>
  <c r="C164" i="8" s="1"/>
  <c r="C165" i="8" s="1"/>
  <c r="C166" i="8" s="1"/>
  <c r="C167" i="8" s="1"/>
  <c r="C168" i="8" s="1"/>
  <c r="C471" i="16"/>
  <c r="C102" i="6"/>
  <c r="C103" i="6" s="1"/>
  <c r="C104" i="6" s="1"/>
  <c r="C105" i="6" s="1"/>
  <c r="C395" i="16"/>
  <c r="C244" i="3"/>
  <c r="C245" i="3" s="1"/>
  <c r="C246" i="3" s="1"/>
  <c r="C300" i="16"/>
  <c r="C169" i="8" l="1"/>
  <c r="C170" i="8" s="1"/>
  <c r="C171" i="8" s="1"/>
  <c r="C172" i="8" s="1"/>
  <c r="C173" i="8" s="1"/>
  <c r="C472" i="16"/>
  <c r="C106" i="6"/>
  <c r="C396" i="16"/>
  <c r="C247" i="3"/>
  <c r="C301" i="16"/>
  <c r="C174" i="8" l="1"/>
  <c r="C473" i="16"/>
  <c r="C107" i="6"/>
  <c r="C108" i="6" s="1"/>
  <c r="C109" i="6" s="1"/>
  <c r="C110" i="6" s="1"/>
  <c r="C111" i="6" s="1"/>
  <c r="C112" i="6" s="1"/>
  <c r="C113" i="6" s="1"/>
  <c r="C397" i="16"/>
  <c r="C248" i="3"/>
  <c r="C302" i="16"/>
  <c r="C175" i="8" l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2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474" i="16"/>
  <c r="C114" i="6"/>
  <c r="C115" i="6" s="1"/>
  <c r="C116" i="6" s="1"/>
  <c r="C117" i="6" s="1"/>
  <c r="C118" i="6" s="1"/>
  <c r="C119" i="6" s="1"/>
  <c r="C120" i="6" s="1"/>
  <c r="C121" i="6" s="1"/>
  <c r="C122" i="6" s="1"/>
  <c r="C398" i="16"/>
  <c r="C249" i="3"/>
  <c r="C303" i="16"/>
  <c r="C210" i="8" l="1"/>
  <c r="C211" i="8" s="1"/>
  <c r="C212" i="8" s="1"/>
  <c r="C475" i="16"/>
  <c r="C123" i="6"/>
  <c r="C124" i="6" s="1"/>
  <c r="C399" i="16"/>
  <c r="C250" i="3"/>
  <c r="C304" i="16"/>
  <c r="C213" i="8" l="1"/>
  <c r="C476" i="16"/>
  <c r="C125" i="6"/>
  <c r="C401" i="16" s="1"/>
  <c r="C400" i="16"/>
  <c r="C251" i="3"/>
  <c r="C305" i="16"/>
  <c r="C214" i="8" l="1"/>
  <c r="C477" i="16"/>
  <c r="C252" i="3"/>
  <c r="C306" i="16"/>
  <c r="C215" i="8" l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478" i="16"/>
  <c r="C253" i="3"/>
  <c r="C307" i="16"/>
  <c r="C229" i="8" l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8" i="8" s="1"/>
  <c r="C479" i="16"/>
  <c r="C254" i="3"/>
  <c r="C308" i="16"/>
  <c r="C249" i="8" l="1"/>
  <c r="C250" i="8" s="1"/>
  <c r="C251" i="8" s="1"/>
  <c r="C252" i="8" s="1"/>
  <c r="C480" i="16"/>
  <c r="C255" i="3"/>
  <c r="C256" i="3" s="1"/>
  <c r="C257" i="3" s="1"/>
  <c r="C258" i="3" s="1"/>
  <c r="C259" i="3" s="1"/>
  <c r="C260" i="3" s="1"/>
  <c r="C261" i="3" s="1"/>
  <c r="C262" i="3" s="1"/>
  <c r="C263" i="3" s="1"/>
  <c r="C264" i="3" s="1"/>
  <c r="C309" i="16"/>
  <c r="C253" i="8" l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481" i="16"/>
  <c r="C265" i="3"/>
  <c r="C266" i="3" s="1"/>
  <c r="C267" i="3" s="1"/>
  <c r="C268" i="3" s="1"/>
  <c r="C269" i="3" s="1"/>
  <c r="C270" i="3" s="1"/>
  <c r="C271" i="3" s="1"/>
  <c r="C310" i="16"/>
  <c r="C272" i="3" l="1"/>
  <c r="C273" i="3" s="1"/>
  <c r="C311" i="16"/>
  <c r="C274" i="3" l="1"/>
  <c r="C312" i="16"/>
  <c r="C275" i="3" l="1"/>
  <c r="C276" i="3" s="1"/>
  <c r="C277" i="3" s="1"/>
  <c r="C278" i="3" s="1"/>
  <c r="C313" i="16"/>
  <c r="C279" i="3" l="1"/>
  <c r="C314" i="16"/>
  <c r="C280" i="3" l="1"/>
  <c r="C281" i="3" s="1"/>
  <c r="C282" i="3" s="1"/>
  <c r="C283" i="3" s="1"/>
  <c r="C315" i="16"/>
  <c r="C284" i="3" l="1"/>
  <c r="C285" i="3" s="1"/>
  <c r="C286" i="3" s="1"/>
  <c r="C316" i="16"/>
  <c r="C287" i="3" l="1"/>
  <c r="C288" i="3" s="1"/>
  <c r="C317" i="16"/>
  <c r="C289" i="3" l="1"/>
  <c r="C290" i="3" s="1"/>
  <c r="C318" i="16"/>
  <c r="C291" i="3" l="1"/>
  <c r="C319" i="16"/>
  <c r="C292" i="3" l="1"/>
  <c r="C320" i="16"/>
  <c r="C293" i="3" l="1"/>
  <c r="C294" i="3" s="1"/>
  <c r="C321" i="16"/>
  <c r="C295" i="3" l="1"/>
  <c r="C322" i="16"/>
  <c r="C296" i="3" l="1"/>
  <c r="C323" i="16"/>
  <c r="C297" i="3" l="1"/>
  <c r="C324" i="16"/>
  <c r="C298" i="3" l="1"/>
  <c r="C325" i="16"/>
  <c r="C299" i="3" l="1"/>
  <c r="C300" i="3" s="1"/>
  <c r="C301" i="3" s="1"/>
  <c r="C302" i="3" s="1"/>
  <c r="C303" i="3" s="1"/>
  <c r="C304" i="3" s="1"/>
  <c r="C326" i="16"/>
  <c r="C305" i="3" l="1"/>
  <c r="C306" i="3" s="1"/>
  <c r="C307" i="3" s="1"/>
  <c r="C308" i="3" s="1"/>
  <c r="C327" i="16"/>
  <c r="C309" i="3" l="1"/>
  <c r="C310" i="3" s="1"/>
  <c r="C311" i="3" s="1"/>
  <c r="C312" i="3" s="1"/>
  <c r="C328" i="16"/>
  <c r="C313" i="3" l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29" i="16"/>
  <c r="C337" i="3" l="1"/>
  <c r="C338" i="3" s="1"/>
  <c r="C339" i="3" s="1"/>
  <c r="C340" i="3" s="1"/>
  <c r="C330" i="16"/>
</calcChain>
</file>

<file path=xl/sharedStrings.xml><?xml version="1.0" encoding="utf-8"?>
<sst xmlns="http://schemas.openxmlformats.org/spreadsheetml/2006/main" count="13023" uniqueCount="3344">
  <si>
    <r>
      <rPr>
        <b/>
        <sz val="11"/>
        <color theme="4" tint="-0.249977111117893"/>
        <rFont val="Calibri"/>
        <family val="2"/>
        <scheme val="minor"/>
      </rPr>
      <t>geen Nr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pas de N°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no N°</t>
    </r>
  </si>
  <si>
    <t>FN◄ 148 x 104mm</t>
  </si>
  <si>
    <t>Telefunken Radiotel</t>
  </si>
  <si>
    <t>☺</t>
  </si>
  <si>
    <t>Telefinken Radio-confort Waterloo</t>
  </si>
  <si>
    <t>☻</t>
  </si>
  <si>
    <t>Telefunken Bruxelles</t>
  </si>
  <si>
    <t>Telefunken Uccle</t>
  </si>
  <si>
    <t>Telefunken Electric Lamp</t>
  </si>
  <si>
    <t>☺░</t>
  </si>
  <si>
    <t>Comprocir Polishing Wax</t>
  </si>
  <si>
    <t>Orfèvrerie Wiskemann</t>
  </si>
  <si>
    <t>“Liége Terrains - Gemeentelijk Grondverkoopkantoor</t>
  </si>
  <si>
    <t>(Coke de tertre</t>
  </si>
  <si>
    <t>Le Coke de TERTRE 100% BELGE</t>
  </si>
  <si>
    <t>Unie van Kleermakers, Kleermakers - Gent</t>
  </si>
  <si>
    <t>Drapperies Marchant Gand</t>
  </si>
  <si>
    <t>Unie van Kleermakers, Kleermakers - Antwerpen</t>
  </si>
  <si>
    <t>Ties L. Spanbock</t>
  </si>
  <si>
    <t>Tabacs Otignies</t>
  </si>
  <si>
    <t>Archorphor (Nl)</t>
  </si>
  <si>
    <t>Archorphor (FR)</t>
  </si>
  <si>
    <t>SOURCE DU SUARY WEPION / L'EAU PURE</t>
  </si>
  <si>
    <t>O Vermeersch Architecte</t>
  </si>
  <si>
    <t>Union of Merchant Clothiers, Tailors - Charleroi</t>
  </si>
  <si>
    <t>Capitale de la coutellerie</t>
  </si>
  <si>
    <t>Drapperies Marchant Liége</t>
  </si>
  <si>
    <t>Union de Merchant de clotures, Tailors - Bruxelles</t>
  </si>
  <si>
    <t>"Cosy" Cravattes</t>
  </si>
  <si>
    <t>"Tuinder" Schoenen</t>
  </si>
  <si>
    <t>Vandenheuvel Export Bier Boschvoorde</t>
  </si>
  <si>
    <t>Cheese "Gruyère" (Emmenthal)</t>
  </si>
  <si>
    <t>Agence Eeman Knocke Employés Chômeurs</t>
  </si>
  <si>
    <t>Helios Hotel Duinbergen</t>
  </si>
  <si>
    <t>Achille Privé</t>
  </si>
  <si>
    <r>
      <t>(</t>
    </r>
    <r>
      <rPr>
        <b/>
        <sz val="11"/>
        <color theme="4" tint="-0.249977111117893"/>
        <rFont val="Calibri"/>
        <family val="2"/>
        <scheme val="minor"/>
      </rPr>
      <t>fout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erreur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fault</t>
    </r>
    <r>
      <rPr>
        <b/>
        <sz val="11"/>
        <color theme="1"/>
        <rFont val="Calibri"/>
        <family val="2"/>
        <scheme val="minor"/>
      </rPr>
      <t xml:space="preserve"> 249)</t>
    </r>
  </si>
  <si>
    <t>COSY le beau pijama</t>
  </si>
  <si>
    <t>COSY Comfort</t>
  </si>
  <si>
    <t>PASTELL le linge parfait - C. COSTE + mecha. suppl. 5c</t>
  </si>
  <si>
    <t>☺+</t>
  </si>
  <si>
    <t>Colorbide</t>
  </si>
  <si>
    <t>"Liége Terrains"</t>
  </si>
  <si>
    <t>Les feuillets du tricot - Les 3 Suisses + mecha. suppl. 5c</t>
  </si>
  <si>
    <t>Laines - Wollen : Les 3 Suisses + mecha. suppl. 5c</t>
  </si>
  <si>
    <t>Amer Cusenier liqueur - alcool + mecha. suppl. 5c</t>
  </si>
  <si>
    <t xml:space="preserve">Téléfunken </t>
  </si>
  <si>
    <t>Téléfunken + mecha. suppl. 5c</t>
  </si>
  <si>
    <t>☻+</t>
  </si>
  <si>
    <t>Téléfunken +mecha. suppl. 5c</t>
  </si>
  <si>
    <t>Téléfunken</t>
  </si>
  <si>
    <t>FN◄ 140 x 90mm</t>
  </si>
  <si>
    <t>Michiels</t>
  </si>
  <si>
    <t>Grand Bazar de la Place St Lambert - Liège - Verviers</t>
  </si>
  <si>
    <t>Grand Bazar de la Place St Lambert - Luik - Verviers</t>
  </si>
  <si>
    <t>FAGAZ - Le meilleur Coke - énergie fossile</t>
  </si>
  <si>
    <t>Tissage Réunis St Nicoles St Niklaas</t>
  </si>
  <si>
    <t>Sedert Kolen , Sneldienst</t>
  </si>
  <si>
    <t>"Pater" Chemiserie</t>
  </si>
  <si>
    <t>Aug. Vereecke architect, Middelkerke</t>
  </si>
  <si>
    <t>Helios Hotel, Duinbergen</t>
  </si>
  <si>
    <t>Duinbergen, Albert strand-dunes</t>
  </si>
  <si>
    <t>Fl. Vervalcke, Architect</t>
  </si>
  <si>
    <t>Agence Eeman, Knocke s/mer</t>
  </si>
  <si>
    <t>5 Villas ta vendre Ostend</t>
  </si>
  <si>
    <t>Wenduyne, Ideaal familieverblijf</t>
  </si>
  <si>
    <t>M. Haeghebaert, Architect</t>
  </si>
  <si>
    <t>Villaverkoper, Vandekerkhove, Blankenberge</t>
  </si>
  <si>
    <t>Louis Legein, Architect - De Panne</t>
  </si>
  <si>
    <t>Onderlinge maatschappij der openbare bestiren</t>
  </si>
  <si>
    <t>La Cociété mutuelle des administrations publiques</t>
  </si>
  <si>
    <t>Belgische Vereniging van Verzamelaars of postzegels</t>
  </si>
  <si>
    <t>2.800 ex</t>
  </si>
  <si>
    <t>Au Tisserand - Beddegoed</t>
  </si>
  <si>
    <t>GOUDA - EDAM - fromages Kaas - de Hollande</t>
  </si>
  <si>
    <r>
      <t xml:space="preserve">1st </t>
    </r>
    <r>
      <rPr>
        <sz val="11"/>
        <color theme="8" tint="-0.249977111117893"/>
        <rFont val="Calibri"/>
        <family val="2"/>
        <scheme val="minor"/>
      </rPr>
      <t>Nr</t>
    </r>
    <r>
      <rPr>
        <sz val="11"/>
        <color theme="1"/>
        <rFont val="Calibri"/>
        <family val="2"/>
        <scheme val="minor"/>
      </rPr>
      <t xml:space="preserve">./ </t>
    </r>
    <r>
      <rPr>
        <sz val="11"/>
        <color theme="5" tint="-0.249977111117893"/>
        <rFont val="Calibri"/>
        <family val="2"/>
        <scheme val="minor"/>
      </rPr>
      <t>N°</t>
    </r>
    <r>
      <rPr>
        <sz val="11"/>
        <color theme="1"/>
        <rFont val="Calibri"/>
        <family val="2"/>
        <scheme val="minor"/>
      </rPr>
      <t>/</t>
    </r>
    <r>
      <rPr>
        <sz val="11"/>
        <color theme="9" tint="-0.249977111117893"/>
        <rFont val="Calibri"/>
        <family val="2"/>
        <scheme val="minor"/>
      </rPr>
      <t xml:space="preserve"> N°</t>
    </r>
  </si>
  <si>
    <t>Indanthren, Textiles</t>
  </si>
  <si>
    <t>Koloniale lotterij</t>
  </si>
  <si>
    <t>PKPu208A</t>
  </si>
  <si>
    <t>Lotterie National</t>
  </si>
  <si>
    <t>Onderlinge maatschappij der openbare werken</t>
  </si>
  <si>
    <t>PKPu207A</t>
  </si>
  <si>
    <t>“Nestlé” Concours</t>
  </si>
  <si>
    <t>Alpina horloges</t>
  </si>
  <si>
    <t>Pâtes alimentaires "Remy"</t>
  </si>
  <si>
    <t>Chocolade "Aristo"</t>
  </si>
  <si>
    <t>Chocolate "Aristo"</t>
  </si>
  <si>
    <t>Warenhuis "Grand Bazar"</t>
  </si>
  <si>
    <t>Chocolade "Noiseline" (Nl)</t>
  </si>
  <si>
    <t>Chocolate "Noiseline" (Fr)</t>
  </si>
  <si>
    <t>Tomates ALVEA</t>
  </si>
  <si>
    <t>A.C.E.C. moteurs &amp; cables</t>
  </si>
  <si>
    <t>Kwatta Cocoa</t>
  </si>
  <si>
    <t>Tobacco Semois et Obourg - Auguste Horgnies</t>
  </si>
  <si>
    <t>5000 ex</t>
  </si>
  <si>
    <t>Au Tisserand - beddengoed</t>
  </si>
  <si>
    <t>Saint Julien College in Ath</t>
  </si>
  <si>
    <t xml:space="preserve"> "Couvoir des Cantines"  eieren </t>
  </si>
  <si>
    <t>Elvea tomates + mecha. suppl. 35c</t>
  </si>
  <si>
    <t>A.C.E.C. moteurs &amp; cables + mecha. suppl. 35c</t>
  </si>
  <si>
    <t>/1935</t>
  </si>
  <si>
    <t>Kwatta + mecha. suppl. 35c</t>
  </si>
  <si>
    <t>CÔTE d'OR - chocolat - expo 1935 - (NL) + mecha. suppl. 35c</t>
  </si>
  <si>
    <t>CÔTE d'OR - chocolat - expo 1935 - (FR) + mecha. suppl. 35c</t>
  </si>
  <si>
    <t>Koliniale loterij + mecha. suppl.+35c</t>
  </si>
  <si>
    <t>Jouets - TORCK - Voitures de poupées - autos - tricycles Jouets + mecha. suppl. 35c</t>
  </si>
  <si>
    <t>Cokes "Coke de Tertre" + mecha. suppl. +35c</t>
  </si>
  <si>
    <t xml:space="preserve"> PILLEN ST-ROCH - en Pharmacie - dond + mecha. suppl. 35c</t>
  </si>
  <si>
    <t>St- Nicolas - JOUETS gros - détail - Liège + mecha. suppl. 35c</t>
  </si>
  <si>
    <t>Witloof + mecha. suppl. 35c</t>
  </si>
  <si>
    <t>INDANTHREN - peintures + mecha. suppl. +35c</t>
  </si>
  <si>
    <t>Cote d' Or CHOCOLAT (FR) - TOPIC CHOCOLATE</t>
  </si>
  <si>
    <t>DENICOTEA; la nicotine vaincue ! + mecha. suppl. 35c</t>
  </si>
  <si>
    <t>Tubor Tubca + mecha. suppl. 35C</t>
  </si>
  <si>
    <t>Margarine "Solo" +mecha. suppl. 35C</t>
  </si>
  <si>
    <t>Aspirine + mecha. suppl. 35c</t>
  </si>
  <si>
    <t>Côte Perlée Chocolate + mecha. suppl.g 35C</t>
  </si>
  <si>
    <t>Collège saint-Julien à Ath + mecha. suppl. 35C</t>
  </si>
  <si>
    <t>Elvea Tomato Extract Concentré</t>
  </si>
  <si>
    <t>…... Cables</t>
  </si>
  <si>
    <t>La Maison Snoeck</t>
  </si>
  <si>
    <t>Côte d'Or (NL)</t>
  </si>
  <si>
    <t>Côte d'Or (FR)</t>
  </si>
  <si>
    <t>Lotterie Coloniale</t>
  </si>
  <si>
    <t>Torck Speelgoed</t>
  </si>
  <si>
    <t>Kolen "Coke de Tertre"</t>
  </si>
  <si>
    <t>Pillen St Rochus</t>
  </si>
  <si>
    <t>Drug Pouders "Roos Kruis"</t>
  </si>
  <si>
    <t>Aux elegants Mons</t>
  </si>
  <si>
    <t>/1934</t>
  </si>
  <si>
    <t>Rajeunissement intecral de la peau</t>
  </si>
  <si>
    <t>Indanthren</t>
  </si>
  <si>
    <t>Kleren "Record"</t>
  </si>
  <si>
    <t xml:space="preserve">Malt Kneipp </t>
  </si>
  <si>
    <t>Zeg het pet telefoon</t>
  </si>
  <si>
    <t>Charbons Chantier Houillier</t>
  </si>
  <si>
    <t xml:space="preserve">
Remove ads
Philatelic Product catalog › Belgium › Philatelic Products
Switch to listFormatsSubformatsAuthorsYearsFace ValuesCurrenciesThemesCatalogs
Showing
10
 31-40 of 2,727
«
‹
1
2
3
4
5
6
7
8
9
10
11
›
»
4
Magazine "Soirées"
Magazine "Soirées"
Catalog codes:
Mi:BE P149A/39, Bel:BE PB1-39
Themes:
Advertisements | Magazines
Issued on:
1934-01-01
Format:
Postal Stationery
Subformat:
Postal card
Face value:
50 c - Belgian centime
Print run:
500,000
Description:
The first 187 postal cards by Publibel are without numbers.
Mi P149A (Bel PB1) = Size 140 x 90 mm, 63 different items (N° 1-63).
Mi P149B (Bel PB2) = Size 148 x 104 mm, 30 different items (N° 64-93).
…
Collection
Swap
Wish
Ignore
"Leurins" Bedding
"Leurins" Bedding
Catalog codes:
Mi:BE P149A/42, Bel:BE PB1-42
Themes:
Advertisements | Textile
Issued on:
1934-01-01
Format:
Postal Stationery
Subformat:
Postal card
Face value:
50 c - Belgian centime
Print run:
50,000
Description:
The first 187 postal cards by Publibel are without numbers.
Mi P149A (Bel PB1) = Size 140 x 90 mm, 63 different items (N° 1-63).
Mi P149B (Bel PB2) = Size 148 x 104 mm, 30 different items (N° 64-93).
…
Collection
Swap
Wish
Ignore
Nitrochaux Fertilizers
Nitrochaux Fertilizers
Catalog codes:
Mi:BE P149A/44, Bel:BE PB1-44
Themes:
Advertisements | Agriculture
Issued on:
1934-01-01
Format:
Postal Stationery
Subformat:
Postal card
Face value:
50 c - Belgian centime
Print run:
100,000
Description:
The first 187 postal cards by Publibel are without numbers.
Mi P149A (Bel PB1) = Size 140 x 90 mm, 63 different items (N° 1-63).
Mi P149B (Bel PB2) = Size 148 x 104 mm, 30 different items (N° 64-93).
…
Collection
Swap
Wish
Ignore
Anti Flu "Smith"
Anti Flu "Smith"
Catalog codes:
Mi:BE P149A/48, Bel:BE PB1-48
Themes:
Advertisements | Healthcare | Medicines
Issued on:
1934-01-01
Format:
Postal Stationery
Subformat:
Postal card
Face value:
50 c - Belgian centime
Print run:
100,000
Description:
The first 187 postal cards by Publibel are without numbers.
Mi P149A (Bel PB1) = Size 140 x 90 mm, 63 different items (N° 1-63).
Mi P149B (Bel PB2) = Size 148 x 104 mm, 30 different items (N° 64-93).
…
Collection
Swap
Wish
Ignore
Anti Migraine "Bouttiau"
Anti Migraine "Bouttiau"
Catalog codes:
Mi:BE P149A/49, Bel:BE PB1-49
Themes:
Advertisements | Healthcare | Medicines
Issued on:
1934-01-01
Format:
Postal Stationery
Subformat:
Postal card
Face value:
50 c - Belgian centime
Print run:
50,000
Description:
The first 187 postal cards by Publibel are without numbers.
Mi P149A (Bel PB1) = Size 140 x 90 mm, 63 different items (N° 1-63).
Mi P149B (Bel PB2) = Size 148 x 104 mm, 30 different items (N° 64-93).
…
Collection
Swap
Wish
Ignore
Côte d'Or Chocolate (French)
Côte d'Or Chocolate (French)
Catalog codes:
Mi:BE P149A/50, Bel:BE PB1-50
Themes:
Advertisements | Cartoons | Elephants | Food
Issued on:
1934-01-01
Format:
Postal Stationery
Subformat:
Postal card
Face value:
50 c - Belgian centime
Print run:
600,000
Description:
The first 187 postal cards by Publibel are without numbers.
Mi P149A (Bel PB1) = Size 140 x 90 mm, 63 different items (N° 1-63).
Mi P149B (Bel PB2) = Size 148 x 104 mm, 30 different items (N° 64-93).
…
Collection
Swap
Wish
Ignore
Côte d'Or Chocolate (Dutch)
Côte d'Or Chocolate (Dutch)
Catalog codes:
Mi:BE P149A/51, Bel:BE PB1-51
Themes:
Advertisements | Cartoons | Food
Issued on:
1934-01-01
Format:
Postal Stationery
Subformat:
Postal card
Face value:
50 c - Belgian centime
Print run:
400,000
Description:
The first 187 postal cards by Publibel are without numbers.
Mi P149A (Bel PB1) = Size 140 x 90 mm, 63 different items (N° 1-63).
Mi P149B (Bel PB2) = Size 148 x 104 mm, 30 different items (N° 64-93).
…
Collection
Swap
Wish
Ignore
St Yves - St Roch Knitting Wool (French)
St Yves - St Roch Knitting Wool (French)
Catalog codes:
Mi:BE P149A/52, Bel:BE PB1-52
Themes:
Advertisements | Textile
Issued on:
1934-01-01
Format:
Postal Stationery
Subformat:
Postal card
Face value:
50 c - Belgian centime
Print run:
50,000
Description:
The first 187 postal cards by Publibel are without numbers.
Mi P149A (Bel PB1) = Size 140 x 90 mm, 63 different items (N° 1-63).
Mi P149B (Bel PB2) = Size 148 x 104 mm, 30 different items (N° 64-93).
…
Collection
Swap
Wish
Ignore
Prayons-Trooz Metallurgy
Prayons-Trooz Metallurgy
Catalog codes:
Mi:BE P149A/53, Bel:BE PB1-53
Themes:
Advertisements | Metallurgical Industry
Issued on:
1934-03-01
Format:
Postal Stationery
Subformat:
Postal card
Face value:
50 c - Belgian centime
Print run:
100,000
Description:
The first 187 postal cards by Publibel are without numbers.
Mi P149A (Bel PB1) = Size 140 x 90 mm, 63 different items (N° 1-63).
Mi P149B (Bel PB2) = Size 148 x 104 mm, 30 different items (N° 64-93).
…
Collection
Swap
Wish
Ignore
Chicory "Bona"</t>
  </si>
  <si>
    <t>Prayons-Trooz Metallurgie</t>
  </si>
  <si>
    <t>St Yves - St Roch Breiwol</t>
  </si>
  <si>
    <t>Côte d'Or Chocolade</t>
  </si>
  <si>
    <t xml:space="preserve">Côte d'Or Chocolate </t>
  </si>
  <si>
    <t>Anti-griep "Smith"</t>
  </si>
  <si>
    <t>Royale Belge</t>
  </si>
  <si>
    <t>Nitrochaux Fertilizers</t>
  </si>
  <si>
    <t>"Leurins" Bedden</t>
  </si>
  <si>
    <t>Boule juste Charbonnier</t>
  </si>
  <si>
    <t>/1933</t>
  </si>
  <si>
    <t>Tapis Bouckoms</t>
  </si>
  <si>
    <t>Magazine "Soirées"</t>
  </si>
  <si>
    <t>Doize Tobacco</t>
  </si>
  <si>
    <t>Cigarettes "Johnson"</t>
  </si>
  <si>
    <t>Cigaretten "Johnson"</t>
  </si>
  <si>
    <t>Koffie "Zwarte Kat"</t>
  </si>
  <si>
    <t>Café "Chat Noir"</t>
  </si>
  <si>
    <t>C.C.C. Raincoat</t>
  </si>
  <si>
    <t>Maltovine</t>
  </si>
  <si>
    <t>Verfkleuren "Peint-Neuf":</t>
  </si>
  <si>
    <t>Rubistar Tandpasta:</t>
  </si>
  <si>
    <t>Coffie "Vierge Noire"</t>
  </si>
  <si>
    <t>Automotive Accessories "Fonder Burnet"</t>
  </si>
  <si>
    <t>Taf sigares</t>
  </si>
  <si>
    <t>Taf sigaren</t>
  </si>
  <si>
    <t>Roelants Jagerbeer</t>
  </si>
  <si>
    <t>Denicotea</t>
  </si>
  <si>
    <t>"Samy" Taylors</t>
  </si>
  <si>
    <t>Van Goitsenhoven Villas</t>
  </si>
  <si>
    <t>Bury naaimachines</t>
  </si>
  <si>
    <t>Boule d'Argent Tissus</t>
  </si>
  <si>
    <t>Tubor</t>
  </si>
  <si>
    <t>Percil</t>
  </si>
  <si>
    <t>Margarine "Solo"</t>
  </si>
  <si>
    <t>Aspirine "Bayer"</t>
  </si>
  <si>
    <t xml:space="preserve">Telefonie </t>
  </si>
  <si>
    <t>Corsets P.D.</t>
  </si>
  <si>
    <t>Côte Perlée Chocolade</t>
  </si>
  <si>
    <t>CÔTE PERLEE Victoria Chocolat belge</t>
  </si>
  <si>
    <t>Drug Poeders "La Croix Blanche" - Bruine achtergrond</t>
  </si>
  <si>
    <t>PKPu8b</t>
  </si>
  <si>
    <t>Drug Poeders "La Croix Blanche" - Paarse achtergrond</t>
  </si>
  <si>
    <t>PKPu8a</t>
  </si>
  <si>
    <t>Olie «De Stordeur»</t>
  </si>
  <si>
    <t>Dierenvoeding "De Stordeur"</t>
  </si>
  <si>
    <t>J.C. Vanderlick</t>
  </si>
  <si>
    <t>La Romaine</t>
  </si>
  <si>
    <t>Le Soleil de noter CONGO</t>
  </si>
  <si>
    <t>"Oxade" Citronnade in Tabletten</t>
  </si>
  <si>
    <r>
      <rPr>
        <b/>
        <sz val="11"/>
        <color theme="8" tint="-0.249977111117893"/>
        <rFont val="Calibri"/>
        <family val="2"/>
        <scheme val="minor"/>
      </rPr>
      <t>Introductieblad en info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theme="5" tint="-0.249977111117893"/>
        <rFont val="Calibri"/>
        <family val="2"/>
        <scheme val="minor"/>
      </rPr>
      <t xml:space="preserve"> Fiche d'introduction et info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theme="9" tint="-0.249977111117893"/>
        <rFont val="Calibri"/>
        <family val="2"/>
        <scheme val="minor"/>
      </rPr>
      <t xml:space="preserve"> Introduction sheet and info </t>
    </r>
  </si>
  <si>
    <r>
      <rPr>
        <b/>
        <sz val="11"/>
        <color theme="8" tint="-0.249977111117893"/>
        <rFont val="Calibri"/>
        <family val="2"/>
        <scheme val="minor"/>
      </rPr>
      <t>kaarten</t>
    </r>
    <r>
      <rPr>
        <b/>
        <sz val="11"/>
        <rFont val="Calibri"/>
        <family val="2"/>
        <scheme val="minor"/>
      </rPr>
      <t>-</t>
    </r>
    <r>
      <rPr>
        <b/>
        <sz val="11"/>
        <color theme="5" tint="-0.249977111117893"/>
        <rFont val="Calibri"/>
        <family val="2"/>
        <scheme val="minor"/>
      </rPr>
      <t>cartes</t>
    </r>
    <r>
      <rPr>
        <b/>
        <sz val="11"/>
        <rFont val="Calibri"/>
        <family val="2"/>
        <scheme val="minor"/>
      </rPr>
      <t>-</t>
    </r>
    <r>
      <rPr>
        <b/>
        <sz val="11"/>
        <color theme="9" tint="-0.249977111117893"/>
        <rFont val="Calibri"/>
        <family val="2"/>
        <scheme val="minor"/>
      </rPr>
      <t>cards</t>
    </r>
  </si>
  <si>
    <r>
      <rPr>
        <b/>
        <sz val="18"/>
        <rFont val="Calibri"/>
        <family val="2"/>
        <scheme val="minor"/>
      </rPr>
      <t xml:space="preserve"> PUBLIBEL</t>
    </r>
    <r>
      <rPr>
        <b/>
        <sz val="14"/>
        <rFont val="Calibri"/>
        <family val="2"/>
        <scheme val="minor"/>
      </rPr>
      <t xml:space="preserve"> INFO:                                                  </t>
    </r>
    <r>
      <rPr>
        <b/>
        <sz val="14"/>
        <color theme="8" tint="-0.249977111117893"/>
        <rFont val="Calibri"/>
        <family val="2"/>
        <scheme val="minor"/>
      </rPr>
      <t>Postkaarten</t>
    </r>
    <r>
      <rPr>
        <b/>
        <sz val="14"/>
        <color theme="8" tint="0.3999755851924192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- </t>
    </r>
    <r>
      <rPr>
        <b/>
        <sz val="14"/>
        <color theme="5" tint="-0.249977111117893"/>
        <rFont val="Calibri"/>
        <family val="2"/>
        <scheme val="minor"/>
      </rPr>
      <t>Cartes Postales</t>
    </r>
    <r>
      <rPr>
        <b/>
        <sz val="14"/>
        <rFont val="Calibri"/>
        <family val="2"/>
        <scheme val="minor"/>
      </rPr>
      <t xml:space="preserve"> -</t>
    </r>
    <r>
      <rPr>
        <b/>
        <sz val="14"/>
        <color theme="9" tint="-0.249977111117893"/>
        <rFont val="Calibri"/>
        <family val="2"/>
        <scheme val="minor"/>
      </rPr>
      <t xml:space="preserve"> Postcards</t>
    </r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</si>
  <si>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</si>
  <si>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 xml:space="preserve"> </t>
    </r>
    <r>
      <rPr>
        <u/>
        <sz val="12"/>
        <rFont val="Calibri"/>
        <family val="2"/>
        <scheme val="minor"/>
      </rPr>
      <t>original</t>
    </r>
    <r>
      <rPr>
        <b/>
        <sz val="11"/>
        <color theme="8" tint="-0.249977111117893"/>
        <rFont val="Calibri"/>
        <family val="2"/>
        <scheme val="minor"/>
      </rPr>
      <t xml:space="preserve"> oplage</t>
    </r>
    <r>
      <rPr>
        <b/>
        <sz val="11"/>
        <rFont val="Calibri"/>
        <family val="2"/>
        <scheme val="minor"/>
      </rPr>
      <t xml:space="preserve">            / </t>
    </r>
    <r>
      <rPr>
        <b/>
        <sz val="11"/>
        <color theme="5" tint="-0.249977111117893"/>
        <rFont val="Calibri"/>
        <family val="2"/>
        <scheme val="minor"/>
      </rPr>
      <t>édition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print run</t>
    </r>
  </si>
  <si>
    <r>
      <rPr>
        <b/>
        <sz val="11"/>
        <color theme="8" tint="-0.249977111117893"/>
        <rFont val="Calibri"/>
        <family val="2"/>
        <scheme val="minor"/>
      </rPr>
      <t>waarde</t>
    </r>
    <r>
      <rPr>
        <b/>
        <sz val="1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>valeur</t>
    </r>
    <r>
      <rPr>
        <b/>
        <sz val="1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 xml:space="preserve"> value</t>
    </r>
  </si>
  <si>
    <t>pg.</t>
  </si>
  <si>
    <t xml:space="preserve"> ☺?   ☻?</t>
  </si>
  <si>
    <r>
      <t xml:space="preserve">datum/ date  </t>
    </r>
    <r>
      <rPr>
        <b/>
        <sz val="11"/>
        <color theme="8" tint="-0.249977111117893"/>
        <rFont val="Calibri"/>
        <family val="2"/>
        <scheme val="minor"/>
      </rPr>
      <t>uitgave</t>
    </r>
    <r>
      <rPr>
        <b/>
        <sz val="11"/>
        <color theme="1"/>
        <rFont val="Calibri"/>
        <family val="2"/>
        <scheme val="minor"/>
      </rPr>
      <t xml:space="preserve">        </t>
    </r>
    <r>
      <rPr>
        <b/>
        <sz val="11"/>
        <color theme="5" tint="-0.249977111117893"/>
        <rFont val="Calibri"/>
        <family val="2"/>
        <scheme val="minor"/>
      </rPr>
      <t>émission</t>
    </r>
    <r>
      <rPr>
        <b/>
        <sz val="11"/>
        <color theme="1"/>
        <rFont val="Calibri"/>
        <family val="2"/>
        <scheme val="minor"/>
      </rPr>
      <t xml:space="preserve">         </t>
    </r>
    <r>
      <rPr>
        <b/>
        <sz val="11"/>
        <color theme="9" tint="-0.249977111117893"/>
        <rFont val="Calibri"/>
        <family val="2"/>
        <scheme val="minor"/>
      </rPr>
      <t xml:space="preserve">issue </t>
    </r>
  </si>
  <si>
    <t>PKPu....     Nr-N°</t>
  </si>
  <si>
    <r>
      <rPr>
        <b/>
        <sz val="8"/>
        <color theme="8" tint="-0.249977111117893"/>
        <rFont val="Verdana"/>
        <family val="2"/>
      </rPr>
      <t>missend</t>
    </r>
    <r>
      <rPr>
        <b/>
        <sz val="8"/>
        <rFont val="Verdana"/>
        <family val="2"/>
      </rPr>
      <t>-</t>
    </r>
    <r>
      <rPr>
        <b/>
        <sz val="8"/>
        <color theme="5" tint="-0.249977111117893"/>
        <rFont val="Verdana"/>
        <family val="2"/>
      </rPr>
      <t>manque</t>
    </r>
    <r>
      <rPr>
        <b/>
        <sz val="8"/>
        <rFont val="Verdana"/>
        <family val="2"/>
      </rPr>
      <t>-</t>
    </r>
    <r>
      <rPr>
        <b/>
        <sz val="8"/>
        <color theme="9" tint="-0.249977111117893"/>
        <rFont val="Verdana"/>
        <family val="2"/>
      </rPr>
      <t xml:space="preserve">missing </t>
    </r>
    <r>
      <rPr>
        <b/>
        <sz val="8"/>
        <rFont val="Verdana"/>
        <family val="2"/>
      </rPr>
      <t>+</t>
    </r>
    <r>
      <rPr>
        <b/>
        <sz val="8"/>
        <color theme="9" tint="-0.249977111117893"/>
        <rFont val="Verdana"/>
        <family val="2"/>
      </rPr>
      <t xml:space="preserve"> </t>
    </r>
    <r>
      <rPr>
        <b/>
        <sz val="8"/>
        <color theme="8" tint="-0.249977111117893"/>
        <rFont val="Verdana"/>
        <family val="2"/>
      </rPr>
      <t xml:space="preserve">geen  </t>
    </r>
    <r>
      <rPr>
        <b/>
        <sz val="8"/>
        <rFont val="Verdana"/>
        <family val="2"/>
      </rPr>
      <t>/</t>
    </r>
    <r>
      <rPr>
        <b/>
        <sz val="8"/>
        <color theme="5" tint="-0.249977111117893"/>
        <rFont val="Verdana"/>
        <family val="2"/>
      </rPr>
      <t xml:space="preserve">pas de </t>
    </r>
    <r>
      <rPr>
        <b/>
        <sz val="8"/>
        <rFont val="Verdana"/>
        <family val="2"/>
      </rPr>
      <t xml:space="preserve">/ </t>
    </r>
    <r>
      <rPr>
        <b/>
        <sz val="8"/>
        <color theme="8" tint="-0.249977111117893"/>
        <rFont val="Verdana"/>
        <family val="2"/>
      </rPr>
      <t xml:space="preserve">no </t>
    </r>
    <r>
      <rPr>
        <b/>
        <u/>
        <sz val="8"/>
        <rFont val="Verdana"/>
        <family val="2"/>
      </rPr>
      <t>original</t>
    </r>
  </si>
  <si>
    <t>2x</t>
  </si>
  <si>
    <t>1x</t>
  </si>
  <si>
    <r>
      <t>PUBLIBEL:</t>
    </r>
    <r>
      <rPr>
        <b/>
        <sz val="10"/>
        <color theme="8" tint="-0.249977111117893"/>
        <rFont val="Arial"/>
        <family val="2"/>
      </rPr>
      <t xml:space="preserve"> overzicht samengesteld door</t>
    </r>
    <r>
      <rPr>
        <b/>
        <sz val="10"/>
        <rFont val="Arial"/>
        <family val="2"/>
      </rPr>
      <t xml:space="preserve"> -</t>
    </r>
    <r>
      <rPr>
        <b/>
        <sz val="10"/>
        <color theme="5" tint="-0.249977111117893"/>
        <rFont val="Arial"/>
        <family val="2"/>
      </rPr>
      <t xml:space="preserve"> aperçu compilé par</t>
    </r>
    <r>
      <rPr>
        <b/>
        <sz val="10"/>
        <rFont val="Arial"/>
        <family val="2"/>
      </rPr>
      <t xml:space="preserve"> - </t>
    </r>
    <r>
      <rPr>
        <b/>
        <sz val="10"/>
        <color theme="9" tint="-0.249977111117893"/>
        <rFont val="Arial"/>
        <family val="2"/>
      </rPr>
      <t>overview compiled by</t>
    </r>
  </si>
  <si>
    <r>
      <t xml:space="preserve">PKPu - </t>
    </r>
    <r>
      <rPr>
        <b/>
        <sz val="10"/>
        <color theme="8" tint="-0.249977111117893"/>
        <rFont val="Arial"/>
        <family val="2"/>
      </rPr>
      <t xml:space="preserve">Postwaardestukken </t>
    </r>
    <r>
      <rPr>
        <b/>
        <sz val="10"/>
        <rFont val="Arial"/>
        <family val="2"/>
      </rPr>
      <t xml:space="preserve">- </t>
    </r>
    <r>
      <rPr>
        <b/>
        <sz val="10"/>
        <color theme="5" tint="-0.249977111117893"/>
        <rFont val="Arial"/>
        <family val="2"/>
      </rPr>
      <t xml:space="preserve">Entier postal </t>
    </r>
    <r>
      <rPr>
        <b/>
        <sz val="10"/>
        <rFont val="Arial"/>
        <family val="2"/>
      </rPr>
      <t>-</t>
    </r>
    <r>
      <rPr>
        <b/>
        <sz val="10"/>
        <color theme="9" tint="-0.249977111117893"/>
        <rFont val="Arial"/>
        <family val="2"/>
      </rPr>
      <t xml:space="preserve"> Post stationery</t>
    </r>
  </si>
  <si>
    <t>Recepten voor deze tijd Dr OETKER</t>
  </si>
  <si>
    <t>Recettes d'actualités Dr OETKER</t>
  </si>
  <si>
    <t>/1941</t>
  </si>
  <si>
    <t>PANADE - Heudebert vormt schone kinderen</t>
  </si>
  <si>
    <t>PANADE HEUDEBERT fait de beaux enfants</t>
  </si>
  <si>
    <t>ROODE Pillen</t>
  </si>
  <si>
    <t>PILULES ROUGES DUPUIS santé</t>
  </si>
  <si>
    <t xml:space="preserve">Rouge Diamant de Claudine : Nouveau Dentifrice </t>
  </si>
  <si>
    <t>OR ; je paie plus cher - Liège</t>
  </si>
  <si>
    <t>TRAGAZ, équipements pour véhicules automobiles</t>
  </si>
  <si>
    <t>ANS-ROCOUR terrains</t>
  </si>
  <si>
    <t>Cigare/sigaar JAN van ELJCK était unique/was enig</t>
  </si>
  <si>
    <t>Fait les beaux enfants  "Panade Heudebert."</t>
  </si>
  <si>
    <t>Vitamin supplement VIAMINE</t>
  </si>
  <si>
    <t>ALIMENT VITAMINE VIAMINE</t>
  </si>
  <si>
    <t>TRAGAZ - gaz comprimés et liquéfiés pour automobiles</t>
  </si>
  <si>
    <t>Erculine Vitamines</t>
  </si>
  <si>
    <t>FN◄ ▲</t>
  </si>
  <si>
    <t>Institut FEMINA - Bruxelles</t>
  </si>
  <si>
    <t>NF◄ 148 x 104mm</t>
  </si>
  <si>
    <t>tanden</t>
  </si>
  <si>
    <t xml:space="preserve"> L'Intermèdiaire Immobilier - Liège</t>
  </si>
  <si>
    <t>Cachou Fan-Tai Nl</t>
  </si>
  <si>
    <t>Cachou Fan-Tai Fr</t>
  </si>
  <si>
    <t>Tandheelkundige kliniek</t>
  </si>
  <si>
    <t>Or Achat Romain-Dury</t>
  </si>
  <si>
    <t>L. Balasse &amp; ses Fils La Louvière</t>
  </si>
  <si>
    <t>L. Balasse &amp; ses Fils Charleroi</t>
  </si>
  <si>
    <t>Mortgaged prets L. Balasse &amp; ses Fils - Bruxelles</t>
  </si>
  <si>
    <t>Kefft cuisine chaufage</t>
  </si>
  <si>
    <t>NF◄ 140 x 90mm</t>
  </si>
  <si>
    <t>Koken verwarmen Krefft</t>
  </si>
  <si>
    <t>La Marmiton blokjes</t>
  </si>
  <si>
    <t>La Marmiton cubes</t>
  </si>
  <si>
    <t>Hygene, Désinfection</t>
  </si>
  <si>
    <t>/1938</t>
  </si>
  <si>
    <t>Viamine Fr</t>
  </si>
  <si>
    <t>Viamine Nl</t>
  </si>
  <si>
    <t>Erculine évite la constipation de bébé</t>
  </si>
  <si>
    <t>Erculine vermijdt verstopping bij kinderen</t>
  </si>
  <si>
    <t>Roode pillen</t>
  </si>
  <si>
    <t>Pelules Rouges</t>
  </si>
  <si>
    <t>Mons</t>
  </si>
  <si>
    <t>Banco</t>
  </si>
  <si>
    <t>Finimite Kildew</t>
  </si>
  <si>
    <t>☻░</t>
  </si>
  <si>
    <t>HT Charbons</t>
  </si>
  <si>
    <t>De eierbol</t>
  </si>
  <si>
    <t>Le cote du tertre</t>
  </si>
  <si>
    <t>Charbons Theunis F &amp; C</t>
  </si>
  <si>
    <t>Charbons de Fontaine-l'Evêque</t>
  </si>
  <si>
    <t>Senking</t>
  </si>
  <si>
    <t>Chauffage  "Beghin et Denis"</t>
  </si>
  <si>
    <t>Sonyclair Baby</t>
  </si>
  <si>
    <t>Foie Paté "Agniez Frères"</t>
  </si>
  <si>
    <t>Au Tisserand - Litterie</t>
  </si>
  <si>
    <t>l'orfréverie Sivar</t>
  </si>
  <si>
    <t>Gay Village Mosan - Expo Liège 1939</t>
  </si>
  <si>
    <t>Gay Village Mosan - Expo Liège 1939 , Restaurant St.Lambert</t>
  </si>
  <si>
    <t>De Westvlaamsche Bergen</t>
  </si>
  <si>
    <t>Rotisserie "Le Pré Normand" à Liège</t>
  </si>
  <si>
    <t>Cluny Cointrea</t>
  </si>
  <si>
    <t>Renseignements O.B.I.</t>
  </si>
  <si>
    <t>De/La Panne</t>
  </si>
  <si>
    <t>Nouvelle roude du Condroz</t>
  </si>
  <si>
    <t>Exigez Amer Simon</t>
  </si>
  <si>
    <t>Salon des poupées a Bruxelles - Poppentent. Brussel</t>
  </si>
  <si>
    <t>Waarom Le soleil Malines?</t>
  </si>
  <si>
    <t>Pourquoi Le soleil Malines?</t>
  </si>
  <si>
    <t>Kent U Le soleil Malines</t>
  </si>
  <si>
    <t>Conassez-vous Le soleil Malines</t>
  </si>
  <si>
    <t>Brédaline sous-vêtemets - ondergoed</t>
  </si>
  <si>
    <t>Utrecht Zekerheid</t>
  </si>
  <si>
    <t>Utrecht Sécurité</t>
  </si>
  <si>
    <t>Ostende</t>
  </si>
  <si>
    <t>Blankenberge</t>
  </si>
  <si>
    <t>Le Lumeçon de Mons, Partie du Ducasse (Doudou) - Belfroy</t>
  </si>
  <si>
    <t>De Haan aan zee- Le Cocq sur mer</t>
  </si>
  <si>
    <t>Radio Telefunken à Liège</t>
  </si>
  <si>
    <t>Ballons de Tournai Confectionerie Faignard</t>
  </si>
  <si>
    <t>AEG Vampyr De Rudder, Mons</t>
  </si>
  <si>
    <t>AEG Vampyr Jaegers, St-Gilles</t>
  </si>
  <si>
    <t>AEG Vampyr Jaegers, Liège</t>
  </si>
  <si>
    <t>AEG Vampyr Mawet, Liège</t>
  </si>
  <si>
    <t>AEG Vampyr  Longtain, Verviers</t>
  </si>
  <si>
    <t>AEG Vampyr Moreau &amp; Orban, Liège</t>
  </si>
  <si>
    <t>AEG Vampyr J.Hanotiaux, Tamines</t>
  </si>
  <si>
    <t>AEG Vampyr J.Hanotiaux, Châtelet</t>
  </si>
  <si>
    <t>AEG Vampyr Aalst</t>
  </si>
  <si>
    <t>Equipment Sanitaire J.Joie+Delsaux a Huy</t>
  </si>
  <si>
    <t>Blankenberge Casino</t>
  </si>
  <si>
    <t>Vieux Pré, Hotel Restaurant en Melreux</t>
  </si>
  <si>
    <t>Chapeux Defrère</t>
  </si>
  <si>
    <t>Vitaminor, Sains et forts</t>
  </si>
  <si>
    <t>Bezoek Antwerpen stad van Rubens en Plantin</t>
  </si>
  <si>
    <t>Visitez Anvers ville de Rubens et Plantin</t>
  </si>
  <si>
    <t>Batissez votre home d'Aznderlecht</t>
  </si>
  <si>
    <t>Michel Chausseur</t>
  </si>
  <si>
    <t>Une bonne Maryland</t>
  </si>
  <si>
    <t>Pectoral Depuis Nl</t>
  </si>
  <si>
    <t>Pectoral Depuis Fr</t>
  </si>
  <si>
    <r>
      <rPr>
        <b/>
        <sz val="11"/>
        <color theme="8" tint="-0.249977111117893"/>
        <rFont val="Calibri"/>
        <family val="2"/>
        <scheme val="minor"/>
      </rPr>
      <t>olijfgroen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vert olive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olive green</t>
    </r>
  </si>
  <si>
    <t>Royal Hunt Stout</t>
  </si>
  <si>
    <t>PKPu360f</t>
  </si>
  <si>
    <r>
      <rPr>
        <b/>
        <sz val="11"/>
        <color theme="8" tint="-0.249977111117893"/>
        <rFont val="Calibri"/>
        <family val="2"/>
        <scheme val="minor"/>
      </rPr>
      <t>groen-blauw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vert-bleu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tail</t>
    </r>
  </si>
  <si>
    <t>PKPu360e</t>
  </si>
  <si>
    <r>
      <rPr>
        <b/>
        <sz val="11"/>
        <color theme="8" tint="-0.249977111117893"/>
        <rFont val="Calibri"/>
        <family val="2"/>
        <scheme val="minor"/>
      </rPr>
      <t>blauw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bleu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blue</t>
    </r>
  </si>
  <si>
    <t>PKPu360d</t>
  </si>
  <si>
    <r>
      <rPr>
        <b/>
        <sz val="11"/>
        <color theme="8" tint="-0.249977111117893"/>
        <rFont val="Calibri"/>
        <family val="2"/>
        <scheme val="minor"/>
      </rPr>
      <t>zwart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noir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 xml:space="preserve"> black</t>
    </r>
  </si>
  <si>
    <t>PKPu360c</t>
  </si>
  <si>
    <r>
      <rPr>
        <b/>
        <sz val="11"/>
        <color theme="8" tint="-0.249977111117893"/>
        <rFont val="Calibri"/>
        <family val="2"/>
        <scheme val="minor"/>
      </rPr>
      <t>bruin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brune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brown</t>
    </r>
  </si>
  <si>
    <t>PKPu360b</t>
  </si>
  <si>
    <t>Nr. 360</t>
  </si>
  <si>
    <r>
      <rPr>
        <b/>
        <sz val="11"/>
        <color theme="8" tint="-0.249977111117893"/>
        <rFont val="Calibri"/>
        <family val="2"/>
        <scheme val="minor"/>
      </rPr>
      <t>rood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rouge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red</t>
    </r>
  </si>
  <si>
    <t>PKPu360a</t>
  </si>
  <si>
    <t>Cuisine electrique</t>
  </si>
  <si>
    <t>PKPu359f</t>
  </si>
  <si>
    <t>PKPu359e</t>
  </si>
  <si>
    <t>PKPu359d</t>
  </si>
  <si>
    <t>PKPu359c</t>
  </si>
  <si>
    <t>PKPu359b</t>
  </si>
  <si>
    <t>Nr. 359</t>
  </si>
  <si>
    <t>PKPu359a</t>
  </si>
  <si>
    <t>Chausures  "Elite"</t>
  </si>
  <si>
    <t>PKPu358f</t>
  </si>
  <si>
    <t>PKPu358e</t>
  </si>
  <si>
    <t>PKPu358d</t>
  </si>
  <si>
    <t>PKPu358c</t>
  </si>
  <si>
    <t>PKPu358b</t>
  </si>
  <si>
    <t>Nr. 358</t>
  </si>
  <si>
    <t>PKPu358a</t>
  </si>
  <si>
    <t>Centrale Belge du vëtement</t>
  </si>
  <si>
    <t>PKPu357f</t>
  </si>
  <si>
    <t>PKPu357e</t>
  </si>
  <si>
    <t>blauwe kader</t>
  </si>
  <si>
    <t>PKPu357d</t>
  </si>
  <si>
    <t>zwarte kader</t>
  </si>
  <si>
    <t>PKPu357c</t>
  </si>
  <si>
    <t>bruine kader</t>
  </si>
  <si>
    <t>PKPu357b</t>
  </si>
  <si>
    <t>Nr. 357</t>
  </si>
  <si>
    <t>PKPu357a</t>
  </si>
  <si>
    <t>Chocolade Ruelle</t>
  </si>
  <si>
    <t>PKPu356f</t>
  </si>
  <si>
    <t>PKPu356e</t>
  </si>
  <si>
    <t>PKPu356d</t>
  </si>
  <si>
    <t>PKPu356c</t>
  </si>
  <si>
    <t>PKPu356b</t>
  </si>
  <si>
    <t>Nr. 356</t>
  </si>
  <si>
    <t>PKPu356a</t>
  </si>
  <si>
    <t>Carnival van Binche</t>
  </si>
  <si>
    <t>PKPu355f</t>
  </si>
  <si>
    <t>PKPu355e</t>
  </si>
  <si>
    <t>PKPu355d</t>
  </si>
  <si>
    <t>PKPu355c</t>
  </si>
  <si>
    <t>PKPu355b</t>
  </si>
  <si>
    <t>Nr. 355</t>
  </si>
  <si>
    <t>PKPu355a</t>
  </si>
  <si>
    <t xml:space="preserve">Binche, Wallen </t>
  </si>
  <si>
    <t>PKPu354f</t>
  </si>
  <si>
    <t>PKPu354e</t>
  </si>
  <si>
    <t>PKPu354d</t>
  </si>
  <si>
    <t>PKPu354c</t>
  </si>
  <si>
    <t>PKPu354b</t>
  </si>
  <si>
    <t>Nr. 354</t>
  </si>
  <si>
    <t>PKPu354a</t>
  </si>
  <si>
    <t>Kleederen Au Printemp</t>
  </si>
  <si>
    <t>Vakschool Londenstraat Antwerpen</t>
  </si>
  <si>
    <t>Nationale plaatsingdienst</t>
  </si>
  <si>
    <t>Service National de placement des employés</t>
  </si>
  <si>
    <t>Nawmann stikmachines</t>
  </si>
  <si>
    <t>Café-Koffie Congo</t>
  </si>
  <si>
    <t>Schaerbeekois + 10c zegel</t>
  </si>
  <si>
    <t>Coke de Tertre</t>
  </si>
  <si>
    <t>Radio 'Telefunken' - Bruxelles</t>
  </si>
  <si>
    <t>Radio 'Telefunken' - Liège</t>
  </si>
  <si>
    <t>Téléfunken Wervicq</t>
  </si>
  <si>
    <t>Téléfunken Bruxelles</t>
  </si>
  <si>
    <t>Téléfunken Wervik</t>
  </si>
  <si>
    <t>Mardi Gras at Binche</t>
  </si>
  <si>
    <t>Téléfunken Antwerpen</t>
  </si>
  <si>
    <t>Eeierkolen</t>
  </si>
  <si>
    <t>Boulets "Pic"</t>
  </si>
  <si>
    <t>Grote brouwerijnen in Ixelles</t>
  </si>
  <si>
    <t>Le Timbre-Rabais MELIOR</t>
  </si>
  <si>
    <t>Verviers - Fêtes du centenaire de l'Eglise SAINT - REMACLE</t>
  </si>
  <si>
    <t>J. WOESTYN agence immobilière à la mer</t>
  </si>
  <si>
    <t>Institut Industriel et professionel</t>
  </si>
  <si>
    <t>Louis Legein + mec. Stempel 5c</t>
  </si>
  <si>
    <t>Hollandia Youghourt + mec. Stempel 5c</t>
  </si>
  <si>
    <t>Nr. 318</t>
  </si>
  <si>
    <t>PKPu318e</t>
  </si>
  <si>
    <t>PKPu318d</t>
  </si>
  <si>
    <t>PKPu318c</t>
  </si>
  <si>
    <r>
      <rPr>
        <b/>
        <sz val="11"/>
        <color theme="8" tint="-0.249977111117893"/>
        <rFont val="Calibri"/>
        <family val="2"/>
        <scheme val="minor"/>
      </rPr>
      <t>groen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 xml:space="preserve">vert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green</t>
    </r>
  </si>
  <si>
    <t>PKPu318b</t>
  </si>
  <si>
    <t>PKPu318a</t>
  </si>
  <si>
    <t>Zekerheid Utrecht</t>
  </si>
  <si>
    <t>Oostende reine des plages - koniging der badsteden</t>
  </si>
  <si>
    <t>PKPu315e</t>
  </si>
  <si>
    <t>PKPu315d</t>
  </si>
  <si>
    <t>Oostende reine des plages + Mech stempel 5c</t>
  </si>
  <si>
    <t>PKPu315c</t>
  </si>
  <si>
    <t xml:space="preserve">Oostende reine des plages </t>
  </si>
  <si>
    <t>PKPu315b</t>
  </si>
  <si>
    <t>Nr. 315</t>
  </si>
  <si>
    <t>PKPu315a</t>
  </si>
  <si>
    <t>Nationale lotterij</t>
  </si>
  <si>
    <t>PKPu314e</t>
  </si>
  <si>
    <t>PKPu314d</t>
  </si>
  <si>
    <t>PKPu314c</t>
  </si>
  <si>
    <t>PKPu314b</t>
  </si>
  <si>
    <t>Nr. 314</t>
  </si>
  <si>
    <t>PKPu314a</t>
  </si>
  <si>
    <t>PKPu313e</t>
  </si>
  <si>
    <t>PKPu313d</t>
  </si>
  <si>
    <t>PKPu313c</t>
  </si>
  <si>
    <t>PKPu313b</t>
  </si>
  <si>
    <t>Nr. 313</t>
  </si>
  <si>
    <t>PKPu313a</t>
  </si>
  <si>
    <t>fout 319 i.p.v. 312</t>
  </si>
  <si>
    <t>Chemises Teddie</t>
  </si>
  <si>
    <t>Technische school in Seraing</t>
  </si>
  <si>
    <t>Hoei aan de Maas</t>
  </si>
  <si>
    <t>De dennenbossen van Rijmenam</t>
  </si>
  <si>
    <t>PKPu307e</t>
  </si>
  <si>
    <t>PKPu307d</t>
  </si>
  <si>
    <t>PKPu307c</t>
  </si>
  <si>
    <t>PKPu307b</t>
  </si>
  <si>
    <t>Nr. 307</t>
  </si>
  <si>
    <t>PKPu307a</t>
  </si>
  <si>
    <t>Koninglijk museum van Marlemont</t>
  </si>
  <si>
    <t>PKPu306e</t>
  </si>
  <si>
    <t>PKPu306d</t>
  </si>
  <si>
    <t>PKPu306c</t>
  </si>
  <si>
    <t>PKPu306b</t>
  </si>
  <si>
    <t>Nr. 306</t>
  </si>
  <si>
    <t>PKPu306a</t>
  </si>
  <si>
    <t>Antwerpen,  O.L.V kathedraal en Boerentoren</t>
  </si>
  <si>
    <t>PKPu305e</t>
  </si>
  <si>
    <t>PKPu305d</t>
  </si>
  <si>
    <t>PKPu305c</t>
  </si>
  <si>
    <t>PKPu305b</t>
  </si>
  <si>
    <t>Nr. 305</t>
  </si>
  <si>
    <t>PKPu305a</t>
  </si>
  <si>
    <t>Antwerpen, Standbeeld van Brabo</t>
  </si>
  <si>
    <t>PKPu304e</t>
  </si>
  <si>
    <t>PKPu304d</t>
  </si>
  <si>
    <t>PKPu304c</t>
  </si>
  <si>
    <t>PKPu304b</t>
  </si>
  <si>
    <t>Nr. 304</t>
  </si>
  <si>
    <t>PKPu304a</t>
  </si>
  <si>
    <t>Strand van Heist en Duinbergen</t>
  </si>
  <si>
    <t>PKPu303e</t>
  </si>
  <si>
    <t>PKPu303d</t>
  </si>
  <si>
    <t>PKPu303c</t>
  </si>
  <si>
    <t>PKPu303b</t>
  </si>
  <si>
    <t>Nr. 303</t>
  </si>
  <si>
    <t>PKPu303a</t>
  </si>
  <si>
    <t>Gent, Gravensteen</t>
  </si>
  <si>
    <t>PKPu302e</t>
  </si>
  <si>
    <t>PKPu302d</t>
  </si>
  <si>
    <t>PKPu302c</t>
  </si>
  <si>
    <t>PKPu302b</t>
  </si>
  <si>
    <t>Nr. 302</t>
  </si>
  <si>
    <t>PKPu302a</t>
  </si>
  <si>
    <t>Den Haan aan zee /Le coq sur mer + mech. opdruk 5c</t>
  </si>
  <si>
    <t>PKPu301e</t>
  </si>
  <si>
    <t>PKPu301d</t>
  </si>
  <si>
    <t>PKPu301c</t>
  </si>
  <si>
    <t>PKPu301b</t>
  </si>
  <si>
    <t>Nr. 301</t>
  </si>
  <si>
    <t>PKPu301a</t>
  </si>
  <si>
    <t>Grotten van Han</t>
  </si>
  <si>
    <t>PKPu300e</t>
  </si>
  <si>
    <t>PKPu300d</t>
  </si>
  <si>
    <t>PKPu300c</t>
  </si>
  <si>
    <t>PKPu300b</t>
  </si>
  <si>
    <t>Nr. 300</t>
  </si>
  <si>
    <t>Grotten van Han + zegel 5c</t>
  </si>
  <si>
    <t>PKPu300a</t>
  </si>
  <si>
    <t>Nr. 299</t>
  </si>
  <si>
    <t>Belfort van Brugge</t>
  </si>
  <si>
    <t>PKPu299e</t>
  </si>
  <si>
    <t>Belfort van Brugge + mech. opdruk 5c</t>
  </si>
  <si>
    <t>PKPu299d</t>
  </si>
  <si>
    <t>PKPu299c</t>
  </si>
  <si>
    <t>PKPu299b</t>
  </si>
  <si>
    <t>PKPu299a</t>
  </si>
  <si>
    <t>Nr. 298</t>
  </si>
  <si>
    <t>La cuisine electrique</t>
  </si>
  <si>
    <t>PKPu298e</t>
  </si>
  <si>
    <t>PKPu298d</t>
  </si>
  <si>
    <t>PKPu298c</t>
  </si>
  <si>
    <t>La cuisine electrique + mech. opdruk 5c</t>
  </si>
  <si>
    <t>PKPu298b</t>
  </si>
  <si>
    <t>Naumann Naaimachines</t>
  </si>
  <si>
    <t>PKPu298a</t>
  </si>
  <si>
    <t>Nr. 297</t>
  </si>
  <si>
    <t>PKPu297e</t>
  </si>
  <si>
    <t>PKPu297d</t>
  </si>
  <si>
    <t>PKPu297c</t>
  </si>
  <si>
    <t>PKPu297b</t>
  </si>
  <si>
    <t>PKPu297a</t>
  </si>
  <si>
    <t>Nr. 296</t>
  </si>
  <si>
    <t>De electrische keuken</t>
  </si>
  <si>
    <t>PKPu296e</t>
  </si>
  <si>
    <t>PKPu296d</t>
  </si>
  <si>
    <t>PKPu296c</t>
  </si>
  <si>
    <t>De electrische keuken + mech. opdruk 5c</t>
  </si>
  <si>
    <t>PKPu296b</t>
  </si>
  <si>
    <t>PKPu296a</t>
  </si>
  <si>
    <t>Nr. 295</t>
  </si>
  <si>
    <t>Debro Mattrassen en Bedden</t>
  </si>
  <si>
    <t>PKPu295e</t>
  </si>
  <si>
    <t>PKPu295d</t>
  </si>
  <si>
    <t>PKPu295c</t>
  </si>
  <si>
    <t>PKPu295b</t>
  </si>
  <si>
    <t>PKPu295a</t>
  </si>
  <si>
    <t>Nr. 294</t>
  </si>
  <si>
    <t xml:space="preserve">Supermarkt "Grand Bazar" </t>
  </si>
  <si>
    <t>PKPu294e</t>
  </si>
  <si>
    <t>PKPu294d</t>
  </si>
  <si>
    <t>PKPu294c</t>
  </si>
  <si>
    <t>PKPu294b</t>
  </si>
  <si>
    <t>PKPu294a</t>
  </si>
  <si>
    <t>Nr. 293</t>
  </si>
  <si>
    <t>PKPu293e</t>
  </si>
  <si>
    <t>Supermarkt "Grand Bazar" + mech. opdruk 5c</t>
  </si>
  <si>
    <t>PKPu293d</t>
  </si>
  <si>
    <t>PKPu293c</t>
  </si>
  <si>
    <t>PKPu293b</t>
  </si>
  <si>
    <t>Supermarkt "Grand Bazar"  + mech. opdruk 5c</t>
  </si>
  <si>
    <t>PKPu293a</t>
  </si>
  <si>
    <t>Nr. 292</t>
  </si>
  <si>
    <t>fietsen "  Saroléa</t>
  </si>
  <si>
    <t>PKPu292e</t>
  </si>
  <si>
    <t>PKPu292d</t>
  </si>
  <si>
    <t>PKPu292c</t>
  </si>
  <si>
    <t>PKPu292b</t>
  </si>
  <si>
    <t>PKPu292a</t>
  </si>
  <si>
    <t>Nr. 291</t>
  </si>
  <si>
    <t>Bicyclettes "  Saroléa</t>
  </si>
  <si>
    <t>PKPu291e</t>
  </si>
  <si>
    <t>PKPu291d</t>
  </si>
  <si>
    <t>PKPu291c</t>
  </si>
  <si>
    <t>PKPu291b</t>
  </si>
  <si>
    <t>PKPu291a</t>
  </si>
  <si>
    <t>Nr. 290</t>
  </si>
  <si>
    <t xml:space="preserve">Verzekeringen "De Nederlanden" </t>
  </si>
  <si>
    <t>PKPu290Ae</t>
  </si>
  <si>
    <t>PKPu290Ad</t>
  </si>
  <si>
    <r>
      <rPr>
        <b/>
        <sz val="11"/>
        <color theme="8" tint="-0.249977111117893"/>
        <rFont val="Calibri"/>
        <family val="2"/>
        <scheme val="minor"/>
      </rPr>
      <t>lila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 xml:space="preserve">lilas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lilac</t>
    </r>
  </si>
  <si>
    <t>PKPu290Ac</t>
  </si>
  <si>
    <t>PKPu290Ab</t>
  </si>
  <si>
    <t>PKPu290Aa</t>
  </si>
  <si>
    <r>
      <rPr>
        <b/>
        <sz val="11"/>
        <color theme="8" tint="-0.249977111117893"/>
        <rFont val="Calibri"/>
        <family val="2"/>
        <scheme val="minor"/>
      </rPr>
      <t>rood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rouge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/>
        <rFont val="Calibri"/>
        <family val="2"/>
        <scheme val="minor"/>
      </rPr>
      <t>red</t>
    </r>
  </si>
  <si>
    <t>TRAVAIL MECANIQUE DE LA TOLE - TMT - Bruxelles - FOREST </t>
  </si>
  <si>
    <t>/1946</t>
  </si>
  <si>
    <t>Speelgoed TORCK</t>
  </si>
  <si>
    <t xml:space="preserve">Jouets - Meubles TORCK </t>
  </si>
  <si>
    <t>CAFE - KOFFIE DENON - LEUVEN</t>
  </si>
  <si>
    <t>Cafés DENON - Rue de BRUXELLES - LOUVAIN</t>
  </si>
  <si>
    <t>Laines VESDRE Wollen - Bruxelles; mouton</t>
  </si>
  <si>
    <t>Laines VESDRE wollen - BRUXELLES</t>
  </si>
  <si>
    <t>UMAL - Pur et Fort Aluminium - casserole</t>
  </si>
  <si>
    <t>Conserven - Alibel - Marie - Thumas</t>
  </si>
  <si>
    <t>La Commerciale de Conserves : Alibel - Le Soleil Malines - Marie Thumas</t>
  </si>
  <si>
    <t>Produits d'entretien LION NOIR</t>
  </si>
  <si>
    <t>ASPIRINE BAYER - Tegen alle pijnen</t>
  </si>
  <si>
    <t>Médicament ASPIRINE</t>
  </si>
  <si>
    <t>Matrassen RENO - de koning der matrassen</t>
  </si>
  <si>
    <t xml:space="preserve">Matelas RENO </t>
  </si>
  <si>
    <t>Box of laxatives: "Pharmalax"</t>
  </si>
  <si>
    <t>une friandise !!! PHARMALAX le bon chocolat laxatif</t>
  </si>
  <si>
    <t>Fa DENYS Antwerpen: Oosterste tapijten</t>
  </si>
  <si>
    <t xml:space="preserve">VIGUEUR alimentation pour Pigeons en Pharmacie </t>
  </si>
  <si>
    <t>WOLLEN 4 POINTS - Ninove</t>
  </si>
  <si>
    <t xml:space="preserve">Laines 4 POINTS - NINOVE </t>
  </si>
  <si>
    <t>JELIE'S EXTRA 36 GLACE (NL)</t>
  </si>
  <si>
    <r>
      <t>FN◄ 140 x 90mm ►</t>
    </r>
    <r>
      <rPr>
        <b/>
        <sz val="11"/>
        <color theme="8" tint="-0.249977111117893"/>
        <rFont val="Calibri"/>
        <family val="2"/>
        <scheme val="minor"/>
      </rPr>
      <t>naaidraad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>Fil à coudre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sewing thread</t>
    </r>
  </si>
  <si>
    <t>JELIE'S EXTRA 36 GLACE (FR)</t>
  </si>
  <si>
    <t>PKPu729xx</t>
  </si>
  <si>
    <t>LUMA - Moderne tijd moderne stoofpan</t>
  </si>
  <si>
    <t>LUMA - A temps moderne casserole moderne</t>
  </si>
  <si>
    <t xml:space="preserve">KOOPT TEGEN NORMALE PRIJZEN </t>
  </si>
  <si>
    <t>Laat u niet beetnemen !</t>
  </si>
  <si>
    <t>Koopt tegen normale prijzen</t>
  </si>
  <si>
    <t>LAAT U NIET BEETNEMEN</t>
  </si>
  <si>
    <t>ACHETEZ AUX PRIX NORMAUX</t>
  </si>
  <si>
    <t>Ne vous laissez pas faire !</t>
  </si>
  <si>
    <t>CONSOMMATEURS !</t>
  </si>
  <si>
    <t>NE VOUS LAISSEZ PAS FAIRE !</t>
  </si>
  <si>
    <t>Habillez-vous à LA MAISON PIERRE - Rue des Carmes - NAMUR</t>
  </si>
  <si>
    <t>Hôtel Restaurant des COLONIES - Kruisvaartenstraat - BRUSSEL</t>
  </si>
  <si>
    <t>Hôtel restaurant des COLONIES - BRUXELLES</t>
  </si>
  <si>
    <t>Simon-Demeuse (Namur)</t>
  </si>
  <si>
    <t>ESDERS IN DE GROOTE FABRIEK - Vêtements - Zwarte Vrouwstraat - BRUSSEL</t>
  </si>
  <si>
    <t xml:space="preserve">ESDERS A LA GRANDE FABRIQUE - Vêtements Rue de la Vierge Noire - BRUXELLES </t>
  </si>
  <si>
    <t>Assurances Générales de Paris - BRUXELLES</t>
  </si>
  <si>
    <t>Radiateurs SPECIAL gaz et mazout - Ateliers Lachambre - BASCOUP</t>
  </si>
  <si>
    <t>Een Trekking van de KOLONIALE LOTERIJ</t>
  </si>
  <si>
    <t>Un tirage de la Loterie Coloniale</t>
  </si>
  <si>
    <t xml:space="preserve"> SASA: KLEDIJ, ZIJDE</t>
  </si>
  <si>
    <t>sasa soie </t>
  </si>
  <si>
    <t>COCENTRA laines à tricoter: la reine des laines; 2 agneaux</t>
  </si>
  <si>
    <t>Le bon chocolat ETNA</t>
  </si>
  <si>
    <t>Poudre à Lessiver ASTRA -  Produits Chimiques - BRUX.</t>
  </si>
  <si>
    <t>Insecten poeder D.D.T. NOLI</t>
  </si>
  <si>
    <t>Insecticite D.D.T. - NOLI contre les mites</t>
  </si>
  <si>
    <t>VIXIL - PERSIL (Nl)</t>
  </si>
  <si>
    <t>VIXIL - PERSIL (Fr)</t>
  </si>
  <si>
    <t>Om te polieren : SAPOLI - klein spook</t>
  </si>
  <si>
    <t>PKPu699A</t>
  </si>
  <si>
    <t>Pour polir : SAPOLI - petit fantôme</t>
  </si>
  <si>
    <t>Bieren - CHEVALIER MARIN - MECHELEN</t>
  </si>
  <si>
    <t xml:space="preserve">Bières - CHEVALIER MARIN - MALINES </t>
  </si>
  <si>
    <t>XVIIIe SALON voor VOEDINSMIDDELEN</t>
  </si>
  <si>
    <t>SALON de l'ALIMENTATION et des ARTS MENAGERS - BRUX.</t>
  </si>
  <si>
    <t>Biscuiterie MON CAPRICE - BRUXELLES</t>
  </si>
  <si>
    <t>Lessive - Savon WAVI - Savonnerie COUVREUR - BRUX.</t>
  </si>
  <si>
    <t>BLANKENBERGE CASINO HOTEL</t>
  </si>
  <si>
    <t>PKPu691c</t>
  </si>
  <si>
    <t>PKPu691b</t>
  </si>
  <si>
    <t>PKPu691a</t>
  </si>
  <si>
    <r>
      <rPr>
        <b/>
        <sz val="11"/>
        <color theme="8" tint="-0.249977111117893"/>
        <rFont val="Calibri"/>
        <family val="2"/>
        <scheme val="minor"/>
      </rPr>
      <t>Bruin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brun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brown</t>
    </r>
  </si>
  <si>
    <t>Meubles NIMO - MALINES - MECHELEN</t>
  </si>
  <si>
    <t>PKPu690c</t>
  </si>
  <si>
    <r>
      <rPr>
        <b/>
        <sz val="11"/>
        <color theme="8" tint="-0.249977111117893"/>
        <rFont val="Calibri"/>
        <family val="2"/>
        <scheme val="minor"/>
      </rPr>
      <t>Groen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 xml:space="preserve">vert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green</t>
    </r>
  </si>
  <si>
    <t>PKPu690b</t>
  </si>
  <si>
    <r>
      <rPr>
        <b/>
        <sz val="11"/>
        <color theme="8" tint="-0.249977111117893"/>
        <rFont val="Calibri"/>
        <family val="2"/>
        <scheme val="minor"/>
      </rPr>
      <t>Blauw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 xml:space="preserve">bleu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blue</t>
    </r>
  </si>
  <si>
    <t>PKPu690a</t>
  </si>
  <si>
    <t>Bezoek ANTWERPEN</t>
  </si>
  <si>
    <t>PKPu689c</t>
  </si>
  <si>
    <t>PKPu689b</t>
  </si>
  <si>
    <t>PKPu689a</t>
  </si>
  <si>
    <t>Visitez ANTVERS - Maison Rubens et Musée Plantin</t>
  </si>
  <si>
    <t>PKPu688c</t>
  </si>
  <si>
    <t>PKPu688b</t>
  </si>
  <si>
    <t>PKPu688a</t>
  </si>
  <si>
    <t>KNOKKE  TURISMO</t>
  </si>
  <si>
    <t>PKPu687c</t>
  </si>
  <si>
    <t>PKPu687b</t>
  </si>
  <si>
    <t>PKPu687a</t>
  </si>
  <si>
    <t>MIDDELKERKE</t>
  </si>
  <si>
    <t>PKPu686c</t>
  </si>
  <si>
    <t>PKPu686b</t>
  </si>
  <si>
    <t>PKPu686a</t>
  </si>
  <si>
    <t>Grottes de Han et de Rochefort Grotten</t>
  </si>
  <si>
    <t>PKPu685c</t>
  </si>
  <si>
    <t>PKPu685b</t>
  </si>
  <si>
    <t>PKPu685a</t>
  </si>
  <si>
    <t>CARESCO - Sigaren Fabrieken - MOL</t>
  </si>
  <si>
    <t>PKPu684c</t>
  </si>
  <si>
    <t>PKPu684b</t>
  </si>
  <si>
    <t>PKPu684a</t>
  </si>
  <si>
    <t>NAMUR - NAMEN - tourisme</t>
  </si>
  <si>
    <t>PKPu683c</t>
  </si>
  <si>
    <t>PKPu683b</t>
  </si>
  <si>
    <t>PKPu683a</t>
  </si>
  <si>
    <t>Ets VANDEN BORRE - Cuisine et Chauffage</t>
  </si>
  <si>
    <t>Het Wit - Gele - KRUIS - verpleegster</t>
  </si>
  <si>
    <t>Meubles-Meubelen NIMO</t>
  </si>
  <si>
    <t>Distributeur FORD - Ets PLASMAN - Bruxelles - Gand - Charleroi</t>
  </si>
  <si>
    <t>Schuren ATA Persil</t>
  </si>
  <si>
    <t>ATA c. Sibret</t>
  </si>
  <si>
    <t xml:space="preserve">Sport-Pluie - Voyage : AU ROI du CAOUTCHOUC </t>
  </si>
  <si>
    <t>Chocolade RUELLE; suikerwaren</t>
  </si>
  <si>
    <t>Chocolats RUELLE bonbons</t>
  </si>
  <si>
    <t>Sorbo Flooring</t>
  </si>
  <si>
    <t>CAST'ROL - Bruxelles</t>
  </si>
  <si>
    <t>UN BON MATELAS - Bruxelles</t>
  </si>
  <si>
    <t>VENUS - Montres Suisses</t>
  </si>
  <si>
    <t>Matelas FF - Bruxelles</t>
  </si>
  <si>
    <t>TREFLE A QUATRE - Maison Derard - Bruxelles</t>
  </si>
  <si>
    <t>Charcuterie OLIDA</t>
  </si>
  <si>
    <t>TITS - Chapeaux - Bruxelles </t>
  </si>
  <si>
    <t>ZONNESTAND - Horloger - Montres - UCCLE </t>
  </si>
  <si>
    <t>ZONNESTAND - Joaillier - Bijoux - UCCLE</t>
  </si>
  <si>
    <t>Bijoux ZONNESTAND - UCCLE - Joaillier Bijoutier</t>
  </si>
  <si>
    <t>Laines Wollen 4 points Ninove</t>
  </si>
  <si>
    <t>ROSSI ANGELO - Produits de marque</t>
  </si>
  <si>
    <t>QUATRE DAMES - Lotions - Parfums - Bruxelles</t>
  </si>
  <si>
    <t>Toute femme élégante... - Bruxelles</t>
  </si>
  <si>
    <t>MATELAS SIMONS</t>
  </si>
  <si>
    <t>Schuren en poetsen - ATA - Persil</t>
  </si>
  <si>
    <t>écurage entretiens - ATA - Persil</t>
  </si>
  <si>
    <t>Construction URTRA Bruxelles</t>
  </si>
  <si>
    <t>WALON FRERES - Déménagements - Bruxelles - Paris</t>
  </si>
  <si>
    <t>Galerie Porte Louise - Bruxelles</t>
  </si>
  <si>
    <t>Maison LEDUC Liège tout pour l'ameublement</t>
  </si>
  <si>
    <t>Entreprise Construction - URTRA - Bruxelles</t>
  </si>
  <si>
    <t>Apéritifs Pickbury</t>
  </si>
  <si>
    <t>Déménagement Vermeulen</t>
  </si>
  <si>
    <r>
      <t xml:space="preserve">FN◄ 140 x 90mm  </t>
    </r>
    <r>
      <rPr>
        <b/>
        <sz val="11"/>
        <color theme="1"/>
        <rFont val="Calibri"/>
        <family val="2"/>
        <scheme val="minor"/>
      </rPr>
      <t>►</t>
    </r>
    <r>
      <rPr>
        <b/>
        <sz val="11"/>
        <color theme="8" tint="-0.249977111117893"/>
        <rFont val="Calibri"/>
        <family val="2"/>
        <scheme val="minor"/>
      </rPr>
      <t>beeldafwijking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 xml:space="preserve"> aberration de l'image 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 xml:space="preserve"> image aberration</t>
    </r>
  </si>
  <si>
    <t>Radio service : Réparations vente H. VAN HOUTVIN - Brux.</t>
  </si>
  <si>
    <t>PKPu648xx</t>
  </si>
  <si>
    <t>Achat Or Argent Platine Bijoux - AU LINGOT D'OR - Brux.</t>
  </si>
  <si>
    <t>Corderie SMITS - HENIN - bondage</t>
  </si>
  <si>
    <t>Wasschen &amp; kuischen VIXIL</t>
  </si>
  <si>
    <t>VIXIL c. Neerheylissen</t>
  </si>
  <si>
    <t>Le réchaud breveté MAGIC au Gaz</t>
  </si>
  <si>
    <t>Agence BANK van BRUXELLES</t>
  </si>
  <si>
    <t>Agence BANQUE de BRUXELLES</t>
  </si>
  <si>
    <t>Marcel NAESSENS - LIEGE</t>
  </si>
  <si>
    <t>Faïence Grès Céramique VOS - Bruxelles</t>
  </si>
  <si>
    <t>S.A. COMATEX - LIEGE - Meubles en acier</t>
  </si>
  <si>
    <t>SA COMATEX INMOBILIARIA CASA</t>
  </si>
  <si>
    <t>MODERNE TANDHEELKUNDIG INSTITUUT - OOSTENDE</t>
  </si>
  <si>
    <t>MODERNE TENDHEELKUNDIGE KLINIEK - KORTRIJK</t>
  </si>
  <si>
    <t>Le Spécialiste du Pneu - PAQUES - NONDONFAZ - LIEGE</t>
  </si>
  <si>
    <t>Prêts Hypothécaires BALASSE - LA LOUVIERE</t>
  </si>
  <si>
    <t>Verzekeringen BELGISCHE LEEUW - Bruxelles</t>
  </si>
  <si>
    <t>Assurances LION BELGE - Bruxelles</t>
  </si>
  <si>
    <t>Jaz Le Réveil Précis Oblitéré</t>
  </si>
  <si>
    <t>Assurance Vie LA MONDIALE - Bruxelles</t>
  </si>
  <si>
    <t>Radio tower emitting radio waves: Midland's Radi</t>
  </si>
  <si>
    <t>Galerie GEORGES GIROUX - Antiquités Expositions - Brux.</t>
  </si>
  <si>
    <t xml:space="preserve">Prêts Hypothécaires BALASSE - Bruxelles </t>
  </si>
  <si>
    <t>MAISONS et COMMERCES - Immobilière Nat. - LIEGE</t>
  </si>
  <si>
    <t>Assurances L'ETOILE - Bruxelles</t>
  </si>
  <si>
    <t xml:space="preserve">PHOSPHATINE </t>
  </si>
  <si>
    <t>PHOSPHATINE Falières - Bébé</t>
  </si>
  <si>
    <t>GRIPPE - LA MEUSE - MAISON MONTOLET - LIEGE - DEINZE </t>
  </si>
  <si>
    <t>BRUXELLES MEUBLES</t>
  </si>
  <si>
    <t xml:space="preserve">Alcool - GRAND LIQUOR ALEXANDRE </t>
  </si>
  <si>
    <t>Bouteille de vermouth: "Nugue-Richard"</t>
  </si>
  <si>
    <t xml:space="preserve">Alcool - Likeuren Wijnen Aperitieven - REMO - Antwerpen </t>
  </si>
  <si>
    <t>REMO, Vin. Liqueurs. Apéritifs</t>
  </si>
  <si>
    <t>Achat Bijoux Montres Argenterie - Bruxelles</t>
  </si>
  <si>
    <t>PKPu614A</t>
  </si>
  <si>
    <t>Sportifs, lisez BELGIQUE SPORTS</t>
  </si>
  <si>
    <t>PKPu613A</t>
  </si>
  <si>
    <t>Philatelistes ! le Bulletin Williame</t>
  </si>
  <si>
    <t>PKPu612A</t>
  </si>
  <si>
    <t>William (adjugé)</t>
  </si>
  <si>
    <t>PKPu611A</t>
  </si>
  <si>
    <t>Voor alle verzekeringen UNION et PREVOYANCES - Brussel</t>
  </si>
  <si>
    <t>PKPu610A</t>
  </si>
  <si>
    <t>Assurances UNION et PREVOYANCES - Bruxelles</t>
  </si>
  <si>
    <t>PKPu609A</t>
  </si>
  <si>
    <t>Lisez l' INFORMATEUR</t>
  </si>
  <si>
    <t>PKPu608A</t>
  </si>
  <si>
    <t xml:space="preserve">Chasse &amp; pêche" (sports : tennis, ski) </t>
  </si>
  <si>
    <t>PKPu607A</t>
  </si>
  <si>
    <t>RÉMY MARTIN - Cognac</t>
  </si>
  <si>
    <t>PKPu606A</t>
  </si>
  <si>
    <t>Alcohol - Domaine de BEAUGNEE - Porto - Genièvre</t>
  </si>
  <si>
    <t>PKPu605A</t>
  </si>
  <si>
    <t>Vin. Alcool: "Porto Rosada</t>
  </si>
  <si>
    <t>PKPu604A</t>
  </si>
  <si>
    <t>PKPu604</t>
  </si>
  <si>
    <t>BANK van Bruxelles </t>
  </si>
  <si>
    <t>BANQUE de BRUXELLES: ARGENT</t>
  </si>
  <si>
    <t>PKPu602A</t>
  </si>
  <si>
    <t>DUVAL - Gropote Liqueuren- Alcool</t>
  </si>
  <si>
    <t>PKPu601A</t>
  </si>
  <si>
    <t>DUVAL - Grandes Liqueurs - Alcool</t>
  </si>
  <si>
    <t>PKPu600A</t>
  </si>
  <si>
    <t xml:space="preserve">INIAXA CREME POUR CHAUSSURE </t>
  </si>
  <si>
    <t>INIAXA CREME voor schoenen</t>
  </si>
  <si>
    <t>Remy Martin Cognac</t>
  </si>
  <si>
    <t>Assurances - LA ROYALE BELGE</t>
  </si>
  <si>
    <t>Couverts à forte charge d'Argent - ELLDEE</t>
  </si>
  <si>
    <t>Literies SERON</t>
  </si>
  <si>
    <t>Literies SERON Berceaux et lits d'enfants</t>
  </si>
  <si>
    <t>IMPERBEL; enduits plastiques pour toitures</t>
  </si>
  <si>
    <t>Comprimés LA MEUSE - BRUXELLES</t>
  </si>
  <si>
    <t>ASSIMIL la méthode facile - BRUXELLES</t>
  </si>
  <si>
    <t>CIDRE Belle-Fleur</t>
  </si>
  <si>
    <t>COGNAC ORIGNY (Nl)</t>
  </si>
  <si>
    <t>COGNAC ORIGNY (Fr)</t>
  </si>
  <si>
    <t>CAMPARI: Aperitief</t>
  </si>
  <si>
    <t>CAMPARI: Apéritif</t>
  </si>
  <si>
    <t>ciel d´azur</t>
  </si>
  <si>
    <t>OISEAU DROP FONDANT ANTOINE</t>
  </si>
  <si>
    <t>PKPu580A</t>
  </si>
  <si>
    <t>Jean Callens - Maître ensemblier - décorateur- Bruxelles</t>
  </si>
  <si>
    <t>Met ASPRO gaat alles voorbij</t>
  </si>
  <si>
    <t>Avec ASPRO tout passe</t>
  </si>
  <si>
    <r>
      <t>dunner/</t>
    </r>
    <r>
      <rPr>
        <b/>
        <sz val="11"/>
        <color theme="5" tint="-0.249977111117893"/>
        <rFont val="Calibri"/>
        <family val="2"/>
        <scheme val="minor"/>
      </rPr>
      <t>plus mince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>thinner</t>
    </r>
  </si>
  <si>
    <r>
      <t xml:space="preserve">FN◄ 140 x 90mm </t>
    </r>
    <r>
      <rPr>
        <b/>
        <sz val="11"/>
        <color theme="1"/>
        <rFont val="Calibri"/>
        <family val="2"/>
        <scheme val="minor"/>
      </rPr>
      <t>Tek(x)st€►</t>
    </r>
  </si>
  <si>
    <t>grand garage - camion d'occasion</t>
  </si>
  <si>
    <t>PKPu577A</t>
  </si>
  <si>
    <r>
      <rPr>
        <b/>
        <sz val="11"/>
        <color theme="8" tint="-0.249977111117893"/>
        <rFont val="Calibri"/>
        <family val="2"/>
        <scheme val="minor"/>
      </rPr>
      <t>dikker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plus épais</t>
    </r>
    <r>
      <rPr>
        <b/>
        <sz val="11"/>
        <color theme="1"/>
        <rFont val="Calibri"/>
        <family val="2"/>
        <scheme val="minor"/>
      </rPr>
      <t xml:space="preserve"> /  </t>
    </r>
    <r>
      <rPr>
        <b/>
        <sz val="11"/>
        <color theme="9" tint="-0.249977111117893"/>
        <rFont val="Calibri"/>
        <family val="2"/>
        <scheme val="minor"/>
      </rPr>
      <t>thicker</t>
    </r>
  </si>
  <si>
    <t>CAMPARI l'apéritif</t>
  </si>
  <si>
    <t>HEUDEBERT - DIET BESCHUITJES - KINDERVOEDING</t>
  </si>
  <si>
    <t>Heudebert - Biscottes de régime</t>
  </si>
  <si>
    <t>Biscuits Chocolade DELACRE - Vilvorde</t>
  </si>
  <si>
    <t>Biscuits Delacre - Vilvorde </t>
  </si>
  <si>
    <t>PHOSPHATINE Falières het eerste mail voor baby</t>
  </si>
  <si>
    <t>(PHOSPHATINE Falières):  Bébé, NOURRITURE de Bébé</t>
  </si>
  <si>
    <t>Fourrures - Rosbeck - Huy</t>
  </si>
  <si>
    <t xml:space="preserve"> Recepten voor dezen tijd Dr A. Oetker</t>
  </si>
  <si>
    <t>Recettes Dr OETCKER</t>
  </si>
  <si>
    <t>Thé St - Hubert à la sève de sapin - cervidé</t>
  </si>
  <si>
    <t>Immobilier JEAN - JACQUES - Verviers (Nl)</t>
  </si>
  <si>
    <t>Immobilier JEAN - JACQUES - Verviers (Fr)</t>
  </si>
  <si>
    <t> Studio Philatélique - Liège - Perron</t>
  </si>
  <si>
    <t>ASSIMIL : Situation intéressante …</t>
  </si>
  <si>
    <t>ASSIMIL; les langues vivantes ....</t>
  </si>
  <si>
    <t xml:space="preserve">assimil (il n´est plus permis) </t>
  </si>
  <si>
    <t>assimil (la guerre)</t>
  </si>
  <si>
    <t>ASSIMIL : Leer Fransch</t>
  </si>
  <si>
    <t>Magasin Meubles : La Pommelette - Liège</t>
  </si>
  <si>
    <t xml:space="preserve">SPIRINE BAYER CACHET ROND </t>
  </si>
  <si>
    <t>ASPIRINE - BAYER contre toutes douleurs</t>
  </si>
  <si>
    <t>Maison FELIX RENARD - Huy</t>
  </si>
  <si>
    <t>ISEC chauffage central Liège</t>
  </si>
  <si>
    <t>IMMOBILEX: Liège</t>
  </si>
  <si>
    <t xml:space="preserve">TRUDO VLOEIBAAR FRUIT </t>
  </si>
  <si>
    <t>TRUDO; fruit liquide</t>
  </si>
  <si>
    <t>LAME DE RASOIR OLINDA OVERAL</t>
  </si>
  <si>
    <t>Grippé ?? : comprimés : LA MEUSE</t>
  </si>
  <si>
    <t>L'intermédiaire immobilier Liège</t>
  </si>
  <si>
    <t>Assimil" Courses Langues ......</t>
  </si>
  <si>
    <r>
      <t xml:space="preserve"> + info</t>
    </r>
    <r>
      <rPr>
        <b/>
        <sz val="11"/>
        <color theme="8" tint="-0.249977111117893"/>
        <rFont val="Calibri"/>
        <family val="2"/>
        <scheme val="minor"/>
      </rPr>
      <t xml:space="preserve"> links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gauche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left</t>
    </r>
  </si>
  <si>
    <t>Aspro tout passe</t>
  </si>
  <si>
    <t xml:space="preserve"> met Aspro gaat alles voorbij</t>
  </si>
  <si>
    <t>PKPU544a</t>
  </si>
  <si>
    <t>Immobilière Liège</t>
  </si>
  <si>
    <t>Assurances habitations - WINTERHULP</t>
  </si>
  <si>
    <t>PKPu542a</t>
  </si>
  <si>
    <t>Méral Estomac medicine.</t>
  </si>
  <si>
    <t>Fourures "Aux belles Fourrures - Maison Mathys" - Bruxelles</t>
  </si>
  <si>
    <t>Iniaxa (Nl)</t>
  </si>
  <si>
    <t>Iniaxa (Fr)</t>
  </si>
  <si>
    <t>RADIO : La Voix de son maître - chien - phonographe</t>
  </si>
  <si>
    <t>Disque Pathé</t>
  </si>
  <si>
    <t>Thème Charbonnages</t>
  </si>
  <si>
    <t>Disque Columbia</t>
  </si>
  <si>
    <t xml:space="preserve">Disque Swing </t>
  </si>
  <si>
    <t>Clinique Dentaire</t>
  </si>
  <si>
    <t>Soraline Cacao (Nl)</t>
  </si>
  <si>
    <t>Soraline Cacao (Fr)</t>
  </si>
  <si>
    <t>maltomaltine feculine (Quakerine) (Nl)</t>
  </si>
  <si>
    <t>PKPu529A</t>
  </si>
  <si>
    <t>maltomaltine feculine (Origine) (Nl)</t>
  </si>
  <si>
    <t>maltomaltine feculine (Quakerine) (Fr)</t>
  </si>
  <si>
    <t>PKPu528A</t>
  </si>
  <si>
    <t>maltomaltine feculine (Origine) (Fr)</t>
  </si>
  <si>
    <r>
      <rPr>
        <b/>
        <sz val="11"/>
        <color theme="8" tint="-0.249977111117893"/>
        <rFont val="Calibri"/>
        <family val="2"/>
        <scheme val="minor"/>
      </rPr>
      <t xml:space="preserve">zwart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 xml:space="preserve">noir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black</t>
    </r>
  </si>
  <si>
    <t>Numismatica - Monnaies, médailles, décorations</t>
  </si>
  <si>
    <t>PKPu527a</t>
  </si>
  <si>
    <r>
      <rPr>
        <b/>
        <sz val="11"/>
        <color theme="8" tint="-0.249977111117893"/>
        <rFont val="Calibri"/>
        <family val="2"/>
        <scheme val="minor"/>
      </rPr>
      <t>bruin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 xml:space="preserve">brun </t>
    </r>
    <r>
      <rPr>
        <b/>
        <sz val="11"/>
        <color theme="1"/>
        <rFont val="Calibri"/>
        <family val="2"/>
        <scheme val="minor"/>
      </rPr>
      <t xml:space="preserve">/  </t>
    </r>
    <r>
      <rPr>
        <b/>
        <sz val="11"/>
        <color theme="9" tint="-0.249977111117893"/>
        <rFont val="Calibri"/>
        <family val="2"/>
        <scheme val="minor"/>
      </rPr>
      <t>brown</t>
    </r>
  </si>
  <si>
    <t>Phosphatine, Falières voor Baby</t>
  </si>
  <si>
    <t xml:space="preserve">PHOSPHATINE Falières </t>
  </si>
  <si>
    <t>Kolen verwarmen Krefft</t>
  </si>
  <si>
    <t>Cuisine chauffage Krefft</t>
  </si>
  <si>
    <t>LA MEUSE: MEDICINE,GRIPPE,INFLUENZA, MAL de TÊTE,RHEUMA</t>
  </si>
  <si>
    <t> ROMAIN DURY achète or - argent - diamants</t>
  </si>
  <si>
    <t>au Roi du caoutchoux &gt; ittre</t>
  </si>
  <si>
    <t>PANADE Heudebert &gt; Alleur</t>
  </si>
  <si>
    <t>Konydine Pour avoir des lapins vigoreux</t>
  </si>
  <si>
    <t>NL◄ 140 x 90mm</t>
  </si>
  <si>
    <t>Aliox soep</t>
  </si>
  <si>
    <t>Pudding. Soupe</t>
  </si>
  <si>
    <t>Kalorin Kolen</t>
  </si>
  <si>
    <t>Theo de Belder huizen</t>
  </si>
  <si>
    <t xml:space="preserve">Electricité LA MEUSE - coq - télévision - radio </t>
  </si>
  <si>
    <t>Tanden</t>
  </si>
  <si>
    <t>Belgor, soep-blokjes</t>
  </si>
  <si>
    <t>QUANT aux PROVISIONS d'ÉTÉ – BELGOR</t>
  </si>
  <si>
    <t>IBBS (Nl)</t>
  </si>
  <si>
    <t>IBBS (Fr)</t>
  </si>
  <si>
    <t>Aspirine tegen alle pijnen</t>
  </si>
  <si>
    <t>Aspirine alle pijnen</t>
  </si>
  <si>
    <t>Olivetti Bruxelles</t>
  </si>
  <si>
    <t>SCATEC pour toutes les remorques</t>
  </si>
  <si>
    <t>Ommobiliën Beurs</t>
  </si>
  <si>
    <t>Bourse immobilière</t>
  </si>
  <si>
    <t>NL◄ 148x 104mm</t>
  </si>
  <si>
    <t>STAR: Fabriek van MATRASSEN en gewatteerde spreien</t>
  </si>
  <si>
    <t>MARKILL: IJZERWAREN, DRINKBUS</t>
  </si>
  <si>
    <t>MAHAU - IMPERMÉABLES - LODEN - REGENMANTELS - GABARDINES</t>
  </si>
  <si>
    <t>Alle kurk artikelen - Toutt articles en liège - EVERAERT</t>
  </si>
  <si>
    <t>DODGE VOLKSWAGEN STANDARD-TRIUMPH LUCIEN THIES SAMBRE-MEUSE / FRAENES-LEZ-COUVIN</t>
  </si>
  <si>
    <t>Kleren voor alle beroepen -vêtements toutes professions - DEPRAET'S - Gent</t>
  </si>
  <si>
    <t>Kortrijkse verzekeringen</t>
  </si>
  <si>
    <t>Mercedes Benz personewagen - vrachtwagens</t>
  </si>
  <si>
    <t>Bier - VONDEL</t>
  </si>
  <si>
    <t>GAM: VERWARMING, CHAUFFAGE, KACHEL, POÊLE</t>
  </si>
  <si>
    <t>...◄ 148x 104mm</t>
  </si>
  <si>
    <t>Cichorei-Chicoree F.C. JACOBS</t>
  </si>
  <si>
    <t>AU COIN DE RUE - klederen voor heren en kinderen</t>
  </si>
  <si>
    <t>DE LIMBURGSE MAASSTREEK 1951</t>
  </si>
  <si>
    <t>FN◄ 148x 104mm</t>
  </si>
  <si>
    <t>Visitez Lanaken</t>
  </si>
  <si>
    <t xml:space="preserve"> FORD - Automobile - Michaux - Neufchâteau</t>
  </si>
  <si>
    <t>Maldegem De Laere / Vleeswaren</t>
  </si>
  <si>
    <t>Meubles J. NICOLAS</t>
  </si>
  <si>
    <t>BOUCHOUT artikelen gaan langer mee</t>
  </si>
  <si>
    <t>GEVAERT - Rollfilm - matériel photos</t>
  </si>
  <si>
    <t>Regnmantels - ST Médard - Brussel</t>
  </si>
  <si>
    <t>Maison St.Médard, Specialist dans les imperméables</t>
  </si>
  <si>
    <t>Kaas van SWITZERLAND</t>
  </si>
  <si>
    <t>Fromage SWITZERLAND</t>
  </si>
  <si>
    <t>/1951</t>
  </si>
  <si>
    <t>KORTRIJK feesten 650 jaar juli 1952</t>
  </si>
  <si>
    <t>/1951?</t>
  </si>
  <si>
    <t>COURTRAI 650 ans anniversaire juillet 1952</t>
  </si>
  <si>
    <t>Visitez ANVERS</t>
  </si>
  <si>
    <t>SPA ville</t>
  </si>
  <si>
    <t>LIBBYS - Ananasap - Tomatensap…</t>
  </si>
  <si>
    <t>Jus de fruit LIBBY'S</t>
  </si>
  <si>
    <t>Bezoekt Oost-Vlaanderen -Visitez la Flandre Orientale</t>
  </si>
  <si>
    <t>DE SLEUTEL VAN HET TOURISME in OPEN LUCHT: TOERISME</t>
  </si>
  <si>
    <t>LA CLEF DU TOURISME de PLEIN AIR: TOURISM</t>
  </si>
  <si>
    <t>LUIK</t>
  </si>
  <si>
    <t xml:space="preserve">LIEGE </t>
  </si>
  <si>
    <t>OOSTENDE DOUVRES</t>
  </si>
  <si>
    <t>OSTENDE DOUVRES</t>
  </si>
  <si>
    <t>TONGEREN De oudste stad van België</t>
  </si>
  <si>
    <t>TONGRES La plus Ancienne ville de Belgique</t>
  </si>
  <si>
    <t>GENT - GAND - Toeristische dienst - Service touristique</t>
  </si>
  <si>
    <t>Matelas LE RESISTANT</t>
  </si>
  <si>
    <t>ASPIRINE - BAYER - en pharmacie</t>
  </si>
  <si>
    <t>Médicament ASPIRINE - Belgo Pharma - BRUXELLES</t>
  </si>
  <si>
    <t>GESCHENKEN ?</t>
  </si>
  <si>
    <t>CADEAUX ?</t>
  </si>
  <si>
    <t>olie NIVEA creme</t>
  </si>
  <si>
    <t>Huile NIVEA crème</t>
  </si>
  <si>
    <t>NIVEA Zeep</t>
  </si>
  <si>
    <t>Savon NIVEA - Le mieux parfumé</t>
  </si>
  <si>
    <t xml:space="preserve">RICHARD AUTOMATIC - Montre - Bon pour un essai gratuit - BRUXELLES </t>
  </si>
  <si>
    <t>Tapijten SMYRNALAINE</t>
  </si>
  <si>
    <t xml:space="preserve">Tapis SMYRNALAINE </t>
  </si>
  <si>
    <t>Bezoekt het POSTMUSEUM - Rogierlaan - BRUSSEL</t>
  </si>
  <si>
    <t>Visitez le MUSEE POSTAL - Avenue Rogier - BRUXELLES</t>
  </si>
  <si>
    <t>DEKEN SUPER ISLAND: win een RENAULT 4 PK, SLAPEN</t>
  </si>
  <si>
    <t>Couverture Super Island - gagnez une voiture 4 CV Renault</t>
  </si>
  <si>
    <t>Beroepsvoogdij</t>
  </si>
  <si>
    <t>TUTELLE PROFESSIONNELLE</t>
  </si>
  <si>
    <t>SASA (NL)</t>
  </si>
  <si>
    <t>SASA (FR)</t>
  </si>
  <si>
    <t>FOBRUX verwarming</t>
  </si>
  <si>
    <t xml:space="preserve">FOBRUX chauffage </t>
  </si>
  <si>
    <t>ELVEA - Tomaten</t>
  </si>
  <si>
    <t>ELVEA - Tomates</t>
  </si>
  <si>
    <t>TIGRA - TABALUX - Cigaretten</t>
  </si>
  <si>
    <t>TIGRA - TABALUX - Cigarettes</t>
  </si>
  <si>
    <t>Paul VRIAMONT- Landen - Confectie mannen - Confection homme</t>
  </si>
  <si>
    <t>AUSTRALIA Wolspinnerij - Onderwijsstraat - BRUSSEL</t>
  </si>
  <si>
    <t>AUSTRALIA Filature - Rue de l'Instruction - BRUXELLES</t>
  </si>
  <si>
    <t>Linnen ELCE - Gentse Stwg - BRUSSEL</t>
  </si>
  <si>
    <t>Vêtements ELCE - BRUXELLES</t>
  </si>
  <si>
    <t xml:space="preserve">NIEUWPOORT - plage idéale badplaats - sport </t>
  </si>
  <si>
    <t>BANANIA - BRUXELLES</t>
  </si>
  <si>
    <t>OLIE NIVEA ULTRA: ZON,BRUINEN</t>
  </si>
  <si>
    <t>Crème solaire NIVEA - Huile</t>
  </si>
  <si>
    <t>RIZLA sigarettenpapier</t>
  </si>
  <si>
    <t>RIZLA - Papier à Cigarettes</t>
  </si>
  <si>
    <t xml:space="preserve">KODAK - Photo </t>
  </si>
  <si>
    <t xml:space="preserve">KODAK - Photographie </t>
  </si>
  <si>
    <t xml:space="preserve">OFFICIELE HORLOGERIEWAARBORG - Bijouterie - Horlogerie </t>
  </si>
  <si>
    <t>Bijouterie Horlogerie Orfèvrerie - Garantie</t>
  </si>
  <si>
    <t>KRISTAAL van VAL ST LAMBERT</t>
  </si>
  <si>
    <t>Cristal du VAL ST LAMBERT</t>
  </si>
  <si>
    <t>HENCO - Persil </t>
  </si>
  <si>
    <t>VERITABLE TABAC AMERICAIN VDC - DEINZE</t>
  </si>
  <si>
    <t>CUISINEZ à l"Electricité</t>
  </si>
  <si>
    <t>VERVIERS - Fêtes du TRICENTENAIRE 1951</t>
  </si>
  <si>
    <t>ELECTRISCH koken</t>
  </si>
  <si>
    <t>CUISINEZ à l'Electricité</t>
  </si>
  <si>
    <t>OOST VLAANDEREN - Federatie voor toerisme</t>
  </si>
  <si>
    <t>FLANDRE ORIENTALE - Federation touristique - GAND</t>
  </si>
  <si>
    <t>Le RAISIN BELGE est délicieux et réconfortant</t>
  </si>
  <si>
    <t>De Belgische druif is lekker en gezond</t>
  </si>
  <si>
    <t xml:space="preserve">Antwerpen - ParK Middelheim skulturen in openlucht </t>
  </si>
  <si>
    <t xml:space="preserve">ANVERS - Exposition de Sculpture - 1950 </t>
  </si>
  <si>
    <t>/1948?</t>
  </si>
  <si>
    <t>BOUILLON s/ Semois Luxembourg Belge</t>
  </si>
  <si>
    <t>/1948</t>
  </si>
  <si>
    <t>De Limburgse Kempen</t>
  </si>
  <si>
    <t>LA CAMPINE LIMBOURGEOISE - HASSELT</t>
  </si>
  <si>
    <t>PKPu896A</t>
  </si>
  <si>
    <t>CROIX ROUGE - Donneurs de Sang</t>
  </si>
  <si>
    <t>Linnen artikelen ELCE</t>
  </si>
  <si>
    <t>Lingerie ELCE</t>
  </si>
  <si>
    <t>ROME 1950 WIRTZ - Naar de Vatikaan - stad - Voyage autocar - Keyserlei - ANTWERPEN</t>
  </si>
  <si>
    <t>DUEZ - Kwaliteitswollen</t>
  </si>
  <si>
    <t>Laines DUEZ</t>
  </si>
  <si>
    <t>LE RESISTANT - Le matelas qui résiste</t>
  </si>
  <si>
    <t>Vixil (toutes lessives/alles was - Persil) - Sasa Mevrouwen klederen, zijdestoffen</t>
  </si>
  <si>
    <t>Soieries SASA</t>
  </si>
  <si>
    <t>Lessive VIXIL - PERSIL - was</t>
  </si>
  <si>
    <t>Matelas Matrassen WOLMAT - LEBBEKE</t>
  </si>
  <si>
    <t>Charbons DELFLACHE - Chaussée de Gand</t>
  </si>
  <si>
    <t>DE COFFIES van ONZE CONGO - KOFFIES</t>
  </si>
  <si>
    <t>Les CAFES de NOTRE CONGO - CAFES</t>
  </si>
  <si>
    <t>BEROEPSVOOGDIJ</t>
  </si>
  <si>
    <t>TORCK</t>
  </si>
  <si>
    <t>(LA PETITE POUPEE) : WOL, BREIEN,VERVIERS</t>
  </si>
  <si>
    <t>LA PETITE POUPEE - VERVIERS</t>
  </si>
  <si>
    <t>Kermis - 3 DAGEN TE LONDEN met Autocar - WIRTZ - ANTWERPEN</t>
  </si>
  <si>
    <t>Antwerpen -350st VERJAARDAG ANTOON VAN DIJCK</t>
  </si>
  <si>
    <t>Ville d'ANVERS - 350e Ann.- ANTOON VAN DIJCK</t>
  </si>
  <si>
    <t>Dinant sur Meuse Ville Citadelle Eglise</t>
  </si>
  <si>
    <t>BOUILLON sur SEMOIS - Luxembourg belge</t>
  </si>
  <si>
    <t>ALGEMEEN VERZEKERINGEN - Brussel</t>
  </si>
  <si>
    <t>ASSURANCES GENERALES - BRUXELLES</t>
  </si>
  <si>
    <t>Lessive VIXIL PERSIL was</t>
  </si>
  <si>
    <t>RENNO matrassen</t>
  </si>
  <si>
    <t>Matelas RENNO</t>
  </si>
  <si>
    <t>V.D. Matelas Métallique - GAND</t>
  </si>
  <si>
    <t xml:space="preserve">Thee - Thé - Koffie - Café - VAN NELLE </t>
  </si>
  <si>
    <t>WIRTZ - ANTWERPEN</t>
  </si>
  <si>
    <t>Distributeur FORD - PLASMAN - BRUXELLES - IXELLES - GAND - CHARLEROI</t>
  </si>
  <si>
    <t>Produits laitiers de Villers - beurre - lait ..</t>
  </si>
  <si>
    <t>Zijde SASA</t>
  </si>
  <si>
    <t xml:space="preserve">Matelas FF - BRUXELLES </t>
  </si>
  <si>
    <t>Kwaliteitwol  - DUEZ</t>
  </si>
  <si>
    <t xml:space="preserve">Laines DUEZ </t>
  </si>
  <si>
    <t xml:space="preserve">FOYER GERMAINE - Chauffage charbon - BRUXELLES </t>
  </si>
  <si>
    <t>Vergeet niet : Assurances V.V.S.</t>
  </si>
  <si>
    <t>A.P.S. - N’oubliez pas…</t>
  </si>
  <si>
    <t>Verzekeringen V.V.S." Indien u in bed"</t>
  </si>
  <si>
    <t>SI : Assurances - A.P.S - fumer au lit et grillade assuré !!</t>
  </si>
  <si>
    <t>"50 % V.V.S."</t>
  </si>
  <si>
    <t xml:space="preserve">"A.P.S. 50%" </t>
  </si>
  <si>
    <t>Verzekeringen V.V.S. Indien ge een"</t>
  </si>
  <si>
    <t>Assurances - A.P.S - si vous trafiquez vos fusibles</t>
  </si>
  <si>
    <t>Wanneer u … raad VVS ;Brand</t>
  </si>
  <si>
    <t>Assurances - A.P.S - attention !! incendie - feu</t>
  </si>
  <si>
    <t>Verzekeringen V.V.S. - sluit de stroom!!</t>
  </si>
  <si>
    <t>Assurances - A.P.S - fer à repasser branché = feu - fire - incendie !!</t>
  </si>
  <si>
    <t>Verzekeringen V.V.S. - Voordat…..!!</t>
  </si>
  <si>
    <t>Assurances V.V.S.- A.P.S - Accident - auto contre pièton - danger !!</t>
  </si>
  <si>
    <t>Voorkomen : V.V.S. Raadpleeg een dokter</t>
  </si>
  <si>
    <t>Assurances - A.P.S - Allez au docteur sans tarder , plus rare à notre époque !!</t>
  </si>
  <si>
    <t>"V.V.S. ouders"</t>
  </si>
  <si>
    <t>"APS parents "</t>
  </si>
  <si>
    <t>Bewaar geen - V.V.S</t>
  </si>
  <si>
    <t>PKPu834A</t>
  </si>
  <si>
    <t>VISITEZ BEZOEKT HUIZINGEN CHATEAU KASTEEL</t>
  </si>
  <si>
    <t>PKPu833A</t>
  </si>
  <si>
    <t>Ne Conservez pas... - A.P.S.</t>
  </si>
  <si>
    <t>Wijnbouw - BELGISCHE DRUIVEN</t>
  </si>
  <si>
    <t>Viticulture - Viticulteurs belges - RAISIN BELGE</t>
  </si>
  <si>
    <t>LAVA Producten - ANTWERPEN</t>
  </si>
  <si>
    <t xml:space="preserve">IN'T MEULEKEN - ANTWERPEN </t>
  </si>
  <si>
    <t>IN'T DUIFKEN - ANTWERPEN</t>
  </si>
  <si>
    <t>ESDERS - ANTWERPEN</t>
  </si>
  <si>
    <t>Wollen 4 points</t>
  </si>
  <si>
    <t>Laines 4 POINTS</t>
  </si>
  <si>
    <t>IMI - PERSIL (NL)</t>
  </si>
  <si>
    <t>IMI - PERSIL (FR)</t>
  </si>
  <si>
    <t>"zwartkop"</t>
  </si>
  <si>
    <t>"Tête-noir"</t>
  </si>
  <si>
    <t>Ets MARCQ - GERARD - Chauffage - NAMUR</t>
  </si>
  <si>
    <t xml:space="preserve">NESTOR MARTIN </t>
  </si>
  <si>
    <t>NESTOR MARTIN</t>
  </si>
  <si>
    <t>De COLORADOKEVER: INSEKTEN, AARDAPPELEN</t>
  </si>
  <si>
    <t>le Doryphore - Marchienne au Pont</t>
  </si>
  <si>
    <t>MONS (FR-NL)</t>
  </si>
  <si>
    <t>Grottes(n) de (van) HAN et de (en) ROCHEFORT</t>
  </si>
  <si>
    <t>LIEGE - Cité du bon accueil</t>
  </si>
  <si>
    <t>NAMUR - NAMEN (FR-NL)</t>
  </si>
  <si>
    <t xml:space="preserve">UTRECHT: VERZEKERINGEN, BOOM </t>
  </si>
  <si>
    <t>UTRECHT - Compagnie d'assurances - BRUXELLES</t>
  </si>
  <si>
    <t>FN◄ 140x 90mm</t>
  </si>
  <si>
    <t>USINES SCHOTS - GOLD STAR - Chocolat Biscuits</t>
  </si>
  <si>
    <t>NL◄ 140x 90mm</t>
  </si>
  <si>
    <t>Papier à cigarettes: "Rizla</t>
  </si>
  <si>
    <t xml:space="preserve">ASLK - Spaarkas - BRUSSEL </t>
  </si>
  <si>
    <t>CGER - Epargne et retraite - BRUXELLES</t>
  </si>
  <si>
    <t>SMYRNA bas-sous vêtements</t>
  </si>
  <si>
    <t>BLANSPORT le lait pour chaussures</t>
  </si>
  <si>
    <t>CLAUDARY - Textile - BRUXELLES</t>
  </si>
  <si>
    <t>BLEU PAON voor uwe was</t>
  </si>
  <si>
    <t>la pluie frappe ... sans entrer CCC</t>
  </si>
  <si>
    <t>Koop alles in de Grand Bazar Luik-Verviers</t>
  </si>
  <si>
    <t>GRAND BAZAR - LIEGE - VERVIERS</t>
  </si>
  <si>
    <t xml:space="preserve"> SASA : KLEDIJ, ZIJDE</t>
  </si>
  <si>
    <t xml:space="preserve"> SASA : HABILLEMENT, SOIE</t>
  </si>
  <si>
    <t>Matelas V.D.</t>
  </si>
  <si>
    <t>GRAND GARAGE DU MEIR - BRUXELLES</t>
  </si>
  <si>
    <t>PERSIL Wast</t>
  </si>
  <si>
    <t>PERSIL lessive</t>
  </si>
  <si>
    <t>KODAK Filmen - toestellen</t>
  </si>
  <si>
    <t>KODAK - Films - Appareils photos</t>
  </si>
  <si>
    <t>RAXON de Amerikaanse das</t>
  </si>
  <si>
    <t>RAXON - Cravate - Rue des Boiteux - BRUXELLES</t>
  </si>
  <si>
    <t>Wollen P.F. LA PETITE POUPEE - Verviers</t>
  </si>
  <si>
    <t>Laines P.F. la petite poupée - Verviers</t>
  </si>
  <si>
    <t>ROYAL AUTOMOBILE CLUB - Belgique - Auto</t>
  </si>
  <si>
    <t>RIC et RAC - Cravate - Chemises</t>
  </si>
  <si>
    <t>SEMOIS TABAK - DURUISSEAUX - FRAHAN</t>
  </si>
  <si>
    <t>BAS MIREILLE - Ets Wadih Mansour</t>
  </si>
  <si>
    <t>Orfevrerie J. CORNET Bruxelles</t>
  </si>
  <si>
    <t>Orfévrerie J. Cornet - Bruxelles</t>
  </si>
  <si>
    <t>NESTOR MARTIN; electrisch keuken</t>
  </si>
  <si>
    <t>Nestor Martin, cuisinière</t>
  </si>
  <si>
    <t>BERGOUGNAN - Caoutchouc - Rubber - Werkhuizen te EVERGEM - RABOT</t>
  </si>
  <si>
    <t>BERGOUGNAN - articles en caoutchouc - rubber - tuyaux - pneus - fétichiste</t>
  </si>
  <si>
    <t>GENVAL - Behangpapier</t>
  </si>
  <si>
    <t>GENVAL - Papier peint</t>
  </si>
  <si>
    <t>CAFE A.V.L. KOFFIE - VERSCHUERE'S - KORTRIJK</t>
  </si>
  <si>
    <t>Montres COD - Horlogerie</t>
  </si>
  <si>
    <t>OLOR sierlijke en nauwkeurig</t>
  </si>
  <si>
    <t>OLOR élégence et présise</t>
  </si>
  <si>
    <t>OLOR Charme</t>
  </si>
  <si>
    <t>Nivada (Nl)</t>
  </si>
  <si>
    <t>Nivada (FR)</t>
  </si>
  <si>
    <t>Lavécire</t>
  </si>
  <si>
    <t>Oostende-Dover</t>
  </si>
  <si>
    <t>Ostend-Dover</t>
  </si>
  <si>
    <t>De sinds 10 jaren das</t>
  </si>
  <si>
    <t>La Cravate</t>
  </si>
  <si>
    <t>Aqnella (NL)</t>
  </si>
  <si>
    <t>Aqnella (FR)</t>
  </si>
  <si>
    <t>NF◄</t>
  </si>
  <si>
    <t>haarden Gam Zottegem</t>
  </si>
  <si>
    <t>FN◄</t>
  </si>
  <si>
    <t>LEBERG eau minérale naturelle de source - Pamel</t>
  </si>
  <si>
    <t>Ferd. Tierenteyn Gent</t>
  </si>
  <si>
    <t>Oostvlaamse Bouwmaterialen - GENT</t>
  </si>
  <si>
    <t xml:space="preserve">HERENKLEDIJ... IN DE KLEINE WINST..: ELVERDINGE </t>
  </si>
  <si>
    <t>Drink goede melk - LIBBY'S</t>
  </si>
  <si>
    <t>/1952</t>
  </si>
  <si>
    <t>...◄</t>
  </si>
  <si>
    <t>Conserven groenten - LIBBY'S</t>
  </si>
  <si>
    <t>Conserves légumes LIBBY'S</t>
  </si>
  <si>
    <t>Tissus - Coton - Chtoyant - VIBRRIELL</t>
  </si>
  <si>
    <t>CHATELET vend de tout moins cher que partout</t>
  </si>
  <si>
    <t>Pudding 3 molens</t>
  </si>
  <si>
    <t>PUDDING 3 MOLENS</t>
  </si>
  <si>
    <t xml:space="preserve">CINEY - VERWARMT IEDER GELUKKIG GEZIN </t>
  </si>
  <si>
    <t>CINEY - Chauffage</t>
  </si>
  <si>
    <t>Graines du Jura en Pharmacie</t>
  </si>
  <si>
    <t>La chemise-Het hemd TADERA - Pâturages</t>
  </si>
  <si>
    <t>Fromages - Kaas - Switserland</t>
  </si>
  <si>
    <t>TACTélévision - film - progrès technique</t>
  </si>
  <si>
    <t>Cigaretten BOULE D'Or</t>
  </si>
  <si>
    <t>Cigarettes BOULE D'Or</t>
  </si>
  <si>
    <t>Bergenbier</t>
  </si>
  <si>
    <t>Habillez-vous à la fabrique GEORGY - Binche - Charleroi</t>
  </si>
  <si>
    <t>RUMMY; dassen - Antwerpen</t>
  </si>
  <si>
    <t>Eskimo: Winterpantoffel Pantoufles d’hiver</t>
  </si>
  <si>
    <t>PIERRITO, tegelfabriek, usine de carreaux - GEEL</t>
  </si>
  <si>
    <t>AMAVOX - Antwerpen - Radio - instituut</t>
  </si>
  <si>
    <t xml:space="preserve">Matelas - BRUXELLES </t>
  </si>
  <si>
    <t>R.V.B. - kranen</t>
  </si>
  <si>
    <t>R.V.B. - Robinets</t>
  </si>
  <si>
    <t>EVERYMAN: CHAUSSURES , (BATA)</t>
  </si>
  <si>
    <t>Matrassen STAR - Zele</t>
  </si>
  <si>
    <t>Horlogemakers HEURSEL - Gent </t>
  </si>
  <si>
    <t>AU COIN DE RUE - klederen - GENT</t>
  </si>
  <si>
    <t>Kortrijkse Verzekering</t>
  </si>
  <si>
    <t>FA FAVIER Gebr. GENT - centrale verwarming</t>
  </si>
  <si>
    <t>Le super boulet RESSAIX</t>
  </si>
  <si>
    <t>Werkkledij Vêtements de travail DEPRAET'S</t>
  </si>
  <si>
    <t>OTTEVAERE Gebr.: VLOERTEGELS</t>
  </si>
  <si>
    <t>Naaimachienen ANKER  75 jaar</t>
  </si>
  <si>
    <t xml:space="preserve">JAVA - firma Wuyts - Wezemaal </t>
  </si>
  <si>
    <t>In de Kleine Winst - Ieper</t>
  </si>
  <si>
    <t>CORDERIE Smits - Henin - Ficelles - BRUXELLES</t>
  </si>
  <si>
    <t>Koffie DE REISDUIF - Dendermonde</t>
  </si>
  <si>
    <t>Silver Crown Koffie FORT</t>
  </si>
  <si>
    <t>SCOTCH - Répare etc. - Hersteld enz…</t>
  </si>
  <si>
    <t>BLOEMEN overal bloemen</t>
  </si>
  <si>
    <t>Des Fleurs partout des fleurs</t>
  </si>
  <si>
    <t>Veeweyde</t>
  </si>
  <si>
    <t xml:space="preserve">Pour vos vacances - Louez une auto - Ets Albert à Bruxelles </t>
  </si>
  <si>
    <t>Westerling Insurance Company - BRUXELLES</t>
  </si>
  <si>
    <t>Bier - Bière - LAMOT PILS - Mechelen - Malines</t>
  </si>
  <si>
    <t>Assurance : LA MONDIALE (tous des voleurs !!)</t>
  </si>
  <si>
    <t>OOSTENDE - DOVER - haven</t>
  </si>
  <si>
    <t>OSTENDE - DOVRES - port</t>
  </si>
  <si>
    <t>Pour toutes léssives : WAVI Voor alle was</t>
  </si>
  <si>
    <t>Cigarettenpapier RIZ LA +</t>
  </si>
  <si>
    <t>Papiers à cigarettes RIZ LA +</t>
  </si>
  <si>
    <t>Gevaert Rollfilm "Gevapan"</t>
  </si>
  <si>
    <t>Au Bon Marché catalogue général</t>
  </si>
  <si>
    <t xml:space="preserve">Nivéa Ultra Olie </t>
  </si>
  <si>
    <t>Huile NIVEA</t>
  </si>
  <si>
    <t>CREME NIVEA</t>
  </si>
  <si>
    <t>Horloge de table : WALTIC</t>
  </si>
  <si>
    <t>Mazoutkachels LA COUVINOISE</t>
  </si>
  <si>
    <t>Chauffage au mazout LA COUVINOISE</t>
  </si>
  <si>
    <t>Pudding - pouwder PAK - ME - MEE - Roselare</t>
  </si>
  <si>
    <t>Groentenconserven LIBBY'S</t>
  </si>
  <si>
    <t>Conserves de légumes LIBBY'S</t>
  </si>
  <si>
    <t>Fijne likeur pralinen ETNA</t>
  </si>
  <si>
    <t>Pralines Fines à la liqueur ETNA - Anderlecht</t>
  </si>
  <si>
    <t>Koffie DENON Leuven</t>
  </si>
  <si>
    <t xml:space="preserve"> De extra fijne chocolade CALLEBAUT Le chocolate Exquis</t>
  </si>
  <si>
    <t>Luikse Verzekeringen</t>
  </si>
  <si>
    <t>Assurance Liègeoise</t>
  </si>
  <si>
    <t>Atelier d'Art - Jean Rets - NEON - Liège</t>
  </si>
  <si>
    <t>Fromages - Kaas : SWITZERLAND</t>
  </si>
  <si>
    <t>Ferd. Tierenteyn'S - Gent</t>
  </si>
  <si>
    <t>Crayon de couleurs - Kleurpotloden : CARAN d' ACHE</t>
  </si>
  <si>
    <t xml:space="preserve">FORD (AUTO) NIVELLES </t>
  </si>
  <si>
    <t>DE WITTE: VLOERTEGELS, WETTEREN</t>
  </si>
  <si>
    <t>JAVA - firma Wuyts - Wezemaal - Palmiers</t>
  </si>
  <si>
    <t>" Le Résistant " - De matras die weerstaat</t>
  </si>
  <si>
    <t>Matelas " Le Résistant " - lion - félin</t>
  </si>
  <si>
    <t>Chevrolet - Jolimont-Haine St.Pierre</t>
  </si>
  <si>
    <t>Citroen - Ath</t>
  </si>
  <si>
    <t>Automobiles - FORD - Américan Garage S.A. - Tournai</t>
  </si>
  <si>
    <t>FORD (AUTO) LA LOUVIERE WINS-MEUNIER</t>
  </si>
  <si>
    <t>Automobiles - FORD - ETS M. Deltandre - Braine - L' Alleud - Tubize</t>
  </si>
  <si>
    <t xml:space="preserve">FORD - N.V. AMERICAN AUTO GARAGE - AALST </t>
  </si>
  <si>
    <t xml:space="preserve">CéVé - Zeepziederij C. VANDAELE n.v., MENEN: WAS, LESSIVE, ZEEP, SAVON, </t>
  </si>
  <si>
    <t>Pudding PRIMELA - fabfieken in/usines de Kessel-Lo</t>
  </si>
  <si>
    <t>SIDOL (FR-NL)</t>
  </si>
  <si>
    <t>SAVELKOUL - Klederen - Grote Markt - Oostende</t>
  </si>
  <si>
    <t>SAVELKOUL - Klederen - Waterpoortstraat - Kortrijk</t>
  </si>
  <si>
    <t>SAVELKOUL - Klederen - Grote Markt - Brugge</t>
  </si>
  <si>
    <t>SAVELKOUL - Klederen - KBrabantdam - Gent</t>
  </si>
  <si>
    <t>SAVELKOUL - Klederen - Kipdorp - Antwerpen</t>
  </si>
  <si>
    <t>SAVELKOUL - Vêtements - Rue de Cathedrale - Liége</t>
  </si>
  <si>
    <t>Wasmachine ROVER</t>
  </si>
  <si>
    <t>PkPu1129B</t>
  </si>
  <si>
    <t>PkPu1129A</t>
  </si>
  <si>
    <t>Michiels frères : Architectes de jardins - Montaigu</t>
  </si>
  <si>
    <t>PkPu1128B</t>
  </si>
  <si>
    <t>PkPu1128A</t>
  </si>
  <si>
    <t>Pour toutes lessives WAVI - voor alle was</t>
  </si>
  <si>
    <t>PkPu1127B</t>
  </si>
  <si>
    <t>Pour toutes lessives WAVI - voor alle was + extra zegels</t>
  </si>
  <si>
    <t>PkPu1127A</t>
  </si>
  <si>
    <t>PkPu1126B</t>
  </si>
  <si>
    <t>PkPu1126A</t>
  </si>
  <si>
    <t>SAVELKOUL - Vêtements - Rue Neuve - BRUXELLES</t>
  </si>
  <si>
    <t>ACEC Charleroi - Lampes fluorescentes</t>
  </si>
  <si>
    <t>PkPu1124B</t>
  </si>
  <si>
    <t>PkPu1124A</t>
  </si>
  <si>
    <t>Radio Acec (NL)</t>
  </si>
  <si>
    <t>PkPu1123B</t>
  </si>
  <si>
    <t>PkPu1123A</t>
  </si>
  <si>
    <t>Radio Acec (FR)</t>
  </si>
  <si>
    <t>PkPu1122B</t>
  </si>
  <si>
    <t>PkPu1122A</t>
  </si>
  <si>
    <t>Opel / Chevrolet - Garage André Maerel</t>
  </si>
  <si>
    <t>Le Résistant, le matelas qui résiste</t>
  </si>
  <si>
    <t>Wasaco - tissus de qualité - Prima kwaliteit weefsel -</t>
  </si>
  <si>
    <t>NIVEA Zeep de best geparfumeerde</t>
  </si>
  <si>
    <t>Savon NIVEA le mieux parfumé</t>
  </si>
  <si>
    <t>NIVEA ULTRA OLIE</t>
  </si>
  <si>
    <t>Crème nivea</t>
  </si>
  <si>
    <t>BELFORT Meubel - LOPPEM - BRUGGE - TIELT</t>
  </si>
  <si>
    <t>Banque Commerciale de Liège</t>
  </si>
  <si>
    <t>Met un verjaardag BLOEMEN aan un moeder</t>
  </si>
  <si>
    <t>A votre anniversaire des Fleurs à votre mère ....</t>
  </si>
  <si>
    <t xml:space="preserve">Louis KORTLEVEN - Aarschot </t>
  </si>
  <si>
    <t>Promotie van de stad SPA</t>
  </si>
  <si>
    <t>DHALUMAS: KOELKAST, FRIGO</t>
  </si>
  <si>
    <t>Internationale Jaarbeurs der Vlaanderen in GENT</t>
  </si>
  <si>
    <t>FOIRE International de GAND</t>
  </si>
  <si>
    <t>La Prévoyance Sociale</t>
  </si>
  <si>
    <t>AU COIN DE RUE: JAS, HOED, PARAPLU, PARDESSUS, PARAPLUIE</t>
  </si>
  <si>
    <t>Molen te Kasterlee Provincie ANTWERPEN</t>
  </si>
  <si>
    <t>Tongeren</t>
  </si>
  <si>
    <t>Tongres</t>
  </si>
  <si>
    <t>Oostende- Dover</t>
  </si>
  <si>
    <t>Ostend-Douvres</t>
  </si>
  <si>
    <t>Bezoekt Oost Vlaanderen</t>
  </si>
  <si>
    <t>Luik</t>
  </si>
  <si>
    <t>Liége</t>
  </si>
  <si>
    <t>WASACO: WEEFSEL, KLEDIJ, TISSU, HABILLEMENT</t>
  </si>
  <si>
    <t>LA LOUVIERE - Carnaval 23/24 mars 1952 - Gilles</t>
  </si>
  <si>
    <t>Moto : WHIZZER - J. De Strooper</t>
  </si>
  <si>
    <t>Vêtements Oger</t>
  </si>
  <si>
    <t>Juke-Box - Robot - AMI - Simons &amp; Zoon - Antwerpen</t>
  </si>
  <si>
    <t>TORREKENS - Tabak -Tabac </t>
  </si>
  <si>
    <t>Les cafés LA CREOLE sont les meilleurs - Marcinelle</t>
  </si>
  <si>
    <t>SIMMONS OM BETTER TE SLAPEN - BRUSSEL</t>
  </si>
  <si>
    <t xml:space="preserve">Matelas - SIMMONS - Bruxelles </t>
  </si>
  <si>
    <t>LESSIVE DU GENIE</t>
  </si>
  <si>
    <t>FORMIC - Inlegzolen tegen koude voeten!</t>
  </si>
  <si>
    <t>ESKIMO - winter pantoffelen</t>
  </si>
  <si>
    <t>ESKIMO - pantoufles fourrée - marque déposée</t>
  </si>
  <si>
    <t>Braun Fortuna, meubles meubel</t>
  </si>
  <si>
    <t xml:space="preserve">COSMOS - GARAGE - Citroën - la ventouse de la route </t>
  </si>
  <si>
    <t>Fr. VASTIAU-LEMOINE: MEUBELEN MEUBLES,  EIK, CHÊNE, St GENESIUS RODE</t>
  </si>
  <si>
    <t>Fr. VASTIAU-LEMOINE: MEUBELEN, MEUBLES,  EIK, CHÊNE, RHODE St GENÈSE</t>
  </si>
  <si>
    <t>CAFES REFLETS</t>
  </si>
  <si>
    <t>Un quart Rouge au café comme chez vous</t>
  </si>
  <si>
    <t>Maison FAVRIL - Tournai - Vêtements Hommes</t>
  </si>
  <si>
    <t>HIEL'S KOFFIE - Lebbeke</t>
  </si>
  <si>
    <t>MARCEL VERHEYEN: MAGASIN, MEUBLES</t>
  </si>
  <si>
    <t>Insurance WESTERLING</t>
  </si>
  <si>
    <t>BAKO KOFFIE IEPER (koffie)</t>
  </si>
  <si>
    <t>URSULA ONDERGOED - sous-vëtements</t>
  </si>
  <si>
    <t>Metalen Sanitairs - Oostende</t>
  </si>
  <si>
    <t>Kleding Govaerts-Delahaye</t>
  </si>
  <si>
    <t>Kleune winst - mode textiel IEPER</t>
  </si>
  <si>
    <t xml:space="preserve">N.V. FIRMA de Vogel &amp; C° - Turnhout </t>
  </si>
  <si>
    <t>Cafés DELEPAUT - Estampuis</t>
  </si>
  <si>
    <t>Savons mous LEFEBVRE - FOUREZ - Estampuis</t>
  </si>
  <si>
    <t>Cafés du Congo - Congokoffies - UPC - Brussel - Bruxelles</t>
  </si>
  <si>
    <t>Cafés du Congo - U.P.C.</t>
  </si>
  <si>
    <t>Grande tombola de la rénovation : Ville de Mons</t>
  </si>
  <si>
    <t>Oostvlaamse Bouwmaterialen</t>
  </si>
  <si>
    <t>Naaimachienen - ANKER - Gent</t>
  </si>
  <si>
    <t xml:space="preserve">Couque de Dinant - moëlleuse </t>
  </si>
  <si>
    <t>Le Charbonnier PENNINCK - Bruxelles</t>
  </si>
  <si>
    <t>Horlogemakers HEURSEL - Gent</t>
  </si>
  <si>
    <t>Drinkt U -- DONKO'S Kwaliteits Koffie ?</t>
  </si>
  <si>
    <t>Libby's conserves de légumes</t>
  </si>
  <si>
    <t>Ach. VAN DER CRUYSSE - Brugge -Alle bouwmaterialen</t>
  </si>
  <si>
    <t>PAUL DEMEULENAERE-ROOSE AUTO'S ROESELARE</t>
  </si>
  <si>
    <t>AUTOMOBILES PAUL DEMEULEMAERE ROOSE</t>
  </si>
  <si>
    <t>FRUCTINES - VICHY bonbons laxatifs</t>
  </si>
  <si>
    <t>NAVY'S SCOTCH bier</t>
  </si>
  <si>
    <t>NAVY'S SCOTCH Biére</t>
  </si>
  <si>
    <t>Vandewalle - Vanneste : bouwmaterialen Veurne</t>
  </si>
  <si>
    <t>ALGEMENE BOUWSTOFFENHANDEL - OTTEVAERE GEBR. - RONSE</t>
  </si>
  <si>
    <t>VERZEKERINGEN - Et. GEERINCKX - AALST</t>
  </si>
  <si>
    <t xml:space="preserve">Firma MARVAN - SAINT-BERTHUIN - MALONNES - SPY </t>
  </si>
  <si>
    <t>MARVAN vêtements</t>
  </si>
  <si>
    <t>Hakken &amp; zolen MUYLAERT &amp; KESTELOOT - ZWEVEZELE</t>
  </si>
  <si>
    <t>I.M.P. - Izegem - meubelpaleis - 2 eenden</t>
  </si>
  <si>
    <t>Mostarden, Ets. A.Vilain - Doornik</t>
  </si>
  <si>
    <t>TADERA: KLEDIJ, HEMD, SPIEGEL, HABILLEMENT, CHEMISE, MIROIR</t>
  </si>
  <si>
    <t>Novobloc in Kortrijk</t>
  </si>
  <si>
    <t>Chocolat - chocolade - CALLEBAUT</t>
  </si>
  <si>
    <t>VDK - Koffie Sinds 1854</t>
  </si>
  <si>
    <t xml:space="preserve"> Vanden-Avenne: Kuikens Küken - Poperinge 1952</t>
  </si>
  <si>
    <t xml:space="preserve"> Vanden-Avenne: Potasse Rouge - chimie - meststoffen -</t>
  </si>
  <si>
    <t>Potasse rouge - chimie - Ooigem importateur Vanden Avenne</t>
  </si>
  <si>
    <t>Les Ballons de Tournai - maison Faignard</t>
  </si>
  <si>
    <t>BST - laines - Wollen</t>
  </si>
  <si>
    <t>Wiel's:  Bier</t>
  </si>
  <si>
    <t>Wiel's: Bière</t>
  </si>
  <si>
    <t>Belfort Meubel, Sint-Andries</t>
  </si>
  <si>
    <t>NEOLUMEN/ Décoratuion Lumineuse - Versiering uithangborden</t>
  </si>
  <si>
    <t>DESSILLY: HUILE, VIN, CAFÉ,TREFLE</t>
  </si>
  <si>
    <t>Au Faisan Doré - Loverval</t>
  </si>
  <si>
    <t>BONIPRIX: HABILLEMENT, COSTUME, TAILLEUR</t>
  </si>
  <si>
    <t>Couvertures: GOOD NIGHT - dekens</t>
  </si>
  <si>
    <t>Couvertures: GOOD NIGHT - lune - moon - ange - violon</t>
  </si>
  <si>
    <t>Wasaco - tissus de qualité - Prima kwaliteit weefsel</t>
  </si>
  <si>
    <t>Sinalco - Bottle of fruit juice</t>
  </si>
  <si>
    <t>FIMAB-N.V. - Waarom niet uw eigen huis?</t>
  </si>
  <si>
    <t>Maison Boclinville - Corbusier - Meubles à Bertrix</t>
  </si>
  <si>
    <t>LES CAFES BOURGEOIS Frères à NEUFCHATEAU</t>
  </si>
  <si>
    <t>CéCé zachte zeep..</t>
  </si>
  <si>
    <t>Meubelen Verhaest-Lietaer - Wevelgem</t>
  </si>
  <si>
    <t>Bier  - LUXOR - Pils - zwaan - DEMETS</t>
  </si>
  <si>
    <t>Vetements records</t>
  </si>
  <si>
    <t>Ostende - Douvres</t>
  </si>
  <si>
    <t>DE PANNE De Zeilwagens</t>
  </si>
  <si>
    <t>LA PANNE : les chars à voile</t>
  </si>
  <si>
    <t>Bezoekt Oost-Vlaanderen - Visitez la Flandre Orientale</t>
  </si>
  <si>
    <t>machines à tricoter: LA LOUVE La Louvière</t>
  </si>
  <si>
    <t>SUPERIA - Zedelgem</t>
  </si>
  <si>
    <t>Velomoteur SOLEX</t>
  </si>
  <si>
    <t>Jean MIRGAUX - moteurs - entretien - Quiévrain</t>
  </si>
  <si>
    <t>Rolleiflex cameras photos - Alfred BASLER - Brux. - Bruss.</t>
  </si>
  <si>
    <t>Voyages Henri De Boeck - Bruxelles -  vacances</t>
  </si>
  <si>
    <t>Peru - Guano - engrais - Moreels - Gent</t>
  </si>
  <si>
    <t>CLAEYS: MEUBELEN, MEUBLES</t>
  </si>
  <si>
    <t>OTTEVAERE GEBR MATERIALE CONSTRUCTIES</t>
  </si>
  <si>
    <t>Sint - Niklaas - 4 augustus 1957 - Zomercavalcade</t>
  </si>
  <si>
    <t>ONTHAAL 58 - expo Brussel 58</t>
  </si>
  <si>
    <t>ACCUEIL 58 - expo universelle- Bruxelles</t>
  </si>
  <si>
    <t>La Plaque chauffante : l' Amie du Ménage - Ets Emile Disclez - Liège</t>
  </si>
  <si>
    <t>KOLONIALE LOTERIJ</t>
  </si>
  <si>
    <t>LOTERIE COLONIALE</t>
  </si>
  <si>
    <t>Martin et Fils - tout pour le camping - Charleroi - Namur</t>
  </si>
  <si>
    <t>VITALAC - Lait - VELTEM</t>
  </si>
  <si>
    <r>
      <t xml:space="preserve">◙ </t>
    </r>
    <r>
      <rPr>
        <b/>
        <sz val="11"/>
        <color theme="8" tint="-0.249977111117893"/>
        <rFont val="Calibri"/>
        <family val="2"/>
        <scheme val="minor"/>
      </rPr>
      <t>onderkant</t>
    </r>
    <r>
      <rPr>
        <b/>
        <sz val="11"/>
        <rFont val="Calibri"/>
        <family val="2"/>
        <scheme val="minor"/>
      </rPr>
      <t xml:space="preserve">/◙ </t>
    </r>
    <r>
      <rPr>
        <b/>
        <sz val="11"/>
        <color theme="5" tint="-0.249977111117893"/>
        <rFont val="Calibri"/>
        <family val="2"/>
        <scheme val="minor"/>
      </rPr>
      <t>en bas</t>
    </r>
    <r>
      <rPr>
        <b/>
        <sz val="11"/>
        <rFont val="Calibri"/>
        <family val="2"/>
        <scheme val="minor"/>
      </rPr>
      <t xml:space="preserve">/◙ </t>
    </r>
    <r>
      <rPr>
        <b/>
        <sz val="11"/>
        <color theme="9" tint="-0.249977111117893"/>
        <rFont val="Calibri"/>
        <family val="2"/>
        <scheme val="minor"/>
      </rPr>
      <t>bottom</t>
    </r>
  </si>
  <si>
    <t>PRIMELA Pudding</t>
  </si>
  <si>
    <t>PKPu1478xx</t>
  </si>
  <si>
    <t>PRIMELA Pudding + mech toeslag 35c</t>
  </si>
  <si>
    <t>Kolonialen - Ministerie van Koloniën</t>
  </si>
  <si>
    <t>FUTURS COLONIAUX ! - BRUXELLES</t>
  </si>
  <si>
    <t>Poissons - Mets de gourmets - VIS, KONING'S DIS</t>
  </si>
  <si>
    <t>Café : PADANGA</t>
  </si>
  <si>
    <t>Phillips -Huiles Moteurs, Bouillon</t>
  </si>
  <si>
    <t>mosterd Tierenteyn Gent</t>
  </si>
  <si>
    <t>Rouge Baiser Lippenstift</t>
  </si>
  <si>
    <t>Rouge Baiser Rigoureusement pur</t>
  </si>
  <si>
    <t>/1954</t>
  </si>
  <si>
    <t>Coleman poêls à mazout</t>
  </si>
  <si>
    <t>Koffie FORT</t>
  </si>
  <si>
    <t>Meubles Robie Deville - Bruxelles</t>
  </si>
  <si>
    <t>Accumulatoren : TEMBI - Batterijen - chimie - Turnhout</t>
  </si>
  <si>
    <t xml:space="preserve">Auto - Vwagens VW </t>
  </si>
  <si>
    <t xml:space="preserve">Auto - Voiture VW </t>
  </si>
  <si>
    <t>Espérance Polyomyélite</t>
  </si>
  <si>
    <t>PUDDING PRIMELA - KESSEL LO</t>
  </si>
  <si>
    <t>KNORR - Suisse - Potage</t>
  </si>
  <si>
    <t>Matelas : La Cigogne en écume de latex - Mons</t>
  </si>
  <si>
    <t>SIROP ASTHMALGINE</t>
  </si>
  <si>
    <t xml:space="preserve">NEVRINE - Médicament </t>
  </si>
  <si>
    <t>PROVIA - Hespen - salami - Gent</t>
  </si>
  <si>
    <t xml:space="preserve">LAIT - MELK </t>
  </si>
  <si>
    <t>Electricité Bon Marché- goedkoop elektriciteit</t>
  </si>
  <si>
    <t>PRE - was</t>
  </si>
  <si>
    <t>Léssive PRE de Persil</t>
  </si>
  <si>
    <t>PARAPLUE</t>
  </si>
  <si>
    <t>HERENKLEDIJ..DE KLEINE WINST EXCELSIOR</t>
  </si>
  <si>
    <t>DRU - Keukenemaille</t>
  </si>
  <si>
    <t>Emaux de cuisine DRU</t>
  </si>
  <si>
    <t>STABYL - escalier</t>
  </si>
  <si>
    <t xml:space="preserve">AGIMEX - Machines à tricoter - BRUXELLES </t>
  </si>
  <si>
    <t>CAISSE EPARGNE ET RETRAITE - A.S.L.K.</t>
  </si>
  <si>
    <t>CAISSE EPARGNE ET RETRAITE - C.G.E.R.</t>
  </si>
  <si>
    <t xml:space="preserve">Mazout PELCO - Charbons - Charbonnier PENNINCK - </t>
  </si>
  <si>
    <t>De Sociale Voorzorg - BRUSSEL</t>
  </si>
  <si>
    <t>La Prévoyance Sociale - BRUXELLES</t>
  </si>
  <si>
    <t>KAVLI - Bacon Cheese - Kaas - om te smeren</t>
  </si>
  <si>
    <t>KAVLI - Bacon Cheese - fromages - à tartiner</t>
  </si>
  <si>
    <t xml:space="preserve">PRIMULA - Kaas </t>
  </si>
  <si>
    <t>PRIMULA - Fromage</t>
  </si>
  <si>
    <t>Voici BALEX adieu fatigue ! - aspirateur - licorne - couple</t>
  </si>
  <si>
    <t>LA REUSSITE - Fleur de gruau -</t>
  </si>
  <si>
    <t>Matelas FAUT Matressen</t>
  </si>
  <si>
    <t>SOCOLAIT - Beurre pasteurisé VIRTON</t>
  </si>
  <si>
    <t>Bon lait - Bonne santé - Tournai - C.A.T.</t>
  </si>
  <si>
    <t>Décoration: TAPILUX - Charleroi</t>
  </si>
  <si>
    <t>Appareils photos/fothandelaar Rolleiflex - Alfred Basler - Bruxelles/Brussel</t>
  </si>
  <si>
    <t>KLEENEX - Mouchoir</t>
  </si>
  <si>
    <r>
      <t xml:space="preserve">Extra </t>
    </r>
    <r>
      <rPr>
        <b/>
        <sz val="11"/>
        <color theme="8" tint="-0.249977111117893"/>
        <rFont val="Calibri"/>
        <family val="2"/>
        <scheme val="minor"/>
      </rPr>
      <t xml:space="preserve">lijn links </t>
    </r>
    <r>
      <rPr>
        <b/>
        <sz val="1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ligne gauche</t>
    </r>
    <r>
      <rPr>
        <b/>
        <sz val="1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line left</t>
    </r>
  </si>
  <si>
    <t>Peinture - vernis pour bois / verf - houtvernis: KEIMFIX</t>
  </si>
  <si>
    <t>PKPu1421xx</t>
  </si>
  <si>
    <t>Le bas INA en voile de Nylon</t>
  </si>
  <si>
    <t xml:space="preserve"> Bière - VIEILLE SAISON - Dour</t>
  </si>
  <si>
    <t>café Mokador</t>
  </si>
  <si>
    <t>Golden Crown koffie Fort</t>
  </si>
  <si>
    <t>Huiles Moteurs PHILLIPS - Frantz Bouillon - VIRTON</t>
  </si>
  <si>
    <t>CEDOCOS dienst - kolenverbruik</t>
  </si>
  <si>
    <t>CEDOCOS - Combustibles</t>
  </si>
  <si>
    <t>Albrecht Rodenbach Feesten 1956 - Roeselare</t>
  </si>
  <si>
    <t>OMO - SUNIL - SOLEIL - Voorkeurmerken</t>
  </si>
  <si>
    <t>Vos marques préférés OMO - SUNIL - SOLEIL</t>
  </si>
  <si>
    <t>Nous vous rendrons cette chevelure...- A.B. REBECQ</t>
  </si>
  <si>
    <t>ST TRUIDEN Feesten julie 1956</t>
  </si>
  <si>
    <t>St-TROND fêtes 15-21-22 juillet 1956</t>
  </si>
  <si>
    <t>Ferd. Tierenteyn's produkten - Gent</t>
  </si>
  <si>
    <t>Boulogne &amp; Salamifabriek Aug. FOCQUET &amp; DE SUTER</t>
  </si>
  <si>
    <t>INA - De Kous</t>
  </si>
  <si>
    <t>Thee Tensifal</t>
  </si>
  <si>
    <t>Maison FAVRIL - Tournai</t>
  </si>
  <si>
    <t>Atelier Moteurs - Jean MIRGAUX - Quiévrain</t>
  </si>
  <si>
    <t xml:space="preserve">"Henrot André" (Gedinne) </t>
  </si>
  <si>
    <t>V.B. casserole à pression</t>
  </si>
  <si>
    <t>PLATURA VERSTERKT MET ZILVEREN PLAATJES</t>
  </si>
  <si>
    <t>PLATURA le seul couvert argenté</t>
  </si>
  <si>
    <t>Rutex toiture - daken</t>
  </si>
  <si>
    <t>LA REUSSITE - Fleur de gruau - Pâtisserie - GRANDS MOULINS de BRUXELLES</t>
  </si>
  <si>
    <t xml:space="preserve">PREFINA assurances </t>
  </si>
  <si>
    <t>R.Chartier-D…..</t>
  </si>
  <si>
    <t xml:space="preserve">Franz Reis - Salaisons d'Ardennes - Bertrix - sanglier </t>
  </si>
  <si>
    <t>Carlsbourg Laiterie + extra zegel</t>
  </si>
  <si>
    <t>☻+.</t>
  </si>
  <si>
    <t>NASOTHRICINE - tegen hoofdverkoudheid !!</t>
  </si>
  <si>
    <t>NASOTHRICINE - contre rhumes de cerveau !!</t>
  </si>
  <si>
    <t>R.V.A.W.</t>
  </si>
  <si>
    <t>O.N.P.C.</t>
  </si>
  <si>
    <t>De Rijksdienst voor arbeidsbemiddeling en werkloosheid</t>
  </si>
  <si>
    <t>Office National Placement et Chômage</t>
  </si>
  <si>
    <t>YALE SECURITY</t>
  </si>
  <si>
    <t>Goedkope Electriciteit Nationaal Tarief</t>
  </si>
  <si>
    <t>TARIF NATIONAL = ELECTRICITE BON MARCHE</t>
  </si>
  <si>
    <t>TENDERMINT: PEPPERMINT,CHEWING GUM</t>
  </si>
  <si>
    <t>ULTRA: KEUKEN, KOKEN, KOOKPAN</t>
  </si>
  <si>
    <t>ULTRA - Acier Emaillé</t>
  </si>
  <si>
    <t>Tabacs MASSIN Bouffioulx</t>
  </si>
  <si>
    <t xml:space="preserve">Blanco </t>
  </si>
  <si>
    <t>Janly, spécialiste des vêtements, Mons</t>
  </si>
  <si>
    <t>PKPu1372bl</t>
  </si>
  <si>
    <t>tutelle professionnelle</t>
  </si>
  <si>
    <t>Douleurs d'estomac ? - PECEAMAG - Auvelais</t>
  </si>
  <si>
    <t>TRIPLE NOEL 8° - Bière - Les Ouvriers Réunis - CHARLEROI</t>
  </si>
  <si>
    <t>Housses et tapis pour autos BLEUZE - Philippeville</t>
  </si>
  <si>
    <t>BANK - A.S.L.K.</t>
  </si>
  <si>
    <t>C G E R</t>
  </si>
  <si>
    <t>RIZLA - SIGARETTENPAPIER</t>
  </si>
  <si>
    <t>Banane(n)s FYFFES Blauw etiket - étiquettes bleue</t>
  </si>
  <si>
    <t>LEEMANS - Horlogerie - SERAING</t>
  </si>
  <si>
    <t>OFFICE de CONSTRUCTION IMMOBILIERE - TOURNAI</t>
  </si>
  <si>
    <t>RED BAND - TURNHOUT</t>
  </si>
  <si>
    <t>Soyez Belges buvez le Thé du Kivu</t>
  </si>
  <si>
    <t>Contre la Toux : PECTOCHEWING</t>
  </si>
  <si>
    <t>VITA-LAIT Auvelais - Florennes - Yoghourt Bulgare</t>
  </si>
  <si>
    <t xml:space="preserve">LOTERIE COLONIALE </t>
  </si>
  <si>
    <t>Bezoek BELOEIL</t>
  </si>
  <si>
    <t xml:space="preserve">Visitez Beloeil </t>
  </si>
  <si>
    <t>Bezoekt Oost-Vlaanderen Visitez la Flandre Orientale</t>
  </si>
  <si>
    <t>DE PANNE - De Zeilwagens</t>
  </si>
  <si>
    <t>LA PANNE LES CHARS A VOILE</t>
  </si>
  <si>
    <t>bescherm de dieren VEEWEYDE</t>
  </si>
  <si>
    <t>Faites vous membre du VEEWEYDE</t>
  </si>
  <si>
    <t>VISITEZ / BEZOEK EUPEN</t>
  </si>
  <si>
    <t>Ostende-Douvers</t>
  </si>
  <si>
    <t>PERFECT PILS - Bière/bier - ECLUSE - HET SAS</t>
  </si>
  <si>
    <t xml:space="preserve">Speciale SAS - Bier -Bière </t>
  </si>
  <si>
    <t xml:space="preserve">Hemden Tadera </t>
  </si>
  <si>
    <t xml:space="preserve">Chemises Tadera </t>
  </si>
  <si>
    <t>Pana Baking Poudre</t>
  </si>
  <si>
    <t>Alba Anti-Migraine</t>
  </si>
  <si>
    <t>Couleur BEAUFIX - LA LOUVIERE</t>
  </si>
  <si>
    <t>Primela Pudding</t>
  </si>
  <si>
    <t>PRIL om af te wassen</t>
  </si>
  <si>
    <t>PRIL pour la vaisselles</t>
  </si>
  <si>
    <t>Sans Firme Tête de Femme</t>
  </si>
  <si>
    <t>ASTHMALGINE - La mort de l'asthme</t>
  </si>
  <si>
    <t>MINIPRIX vêtement pour hommes</t>
  </si>
  <si>
    <t>Le bas INA en voile de nylon</t>
  </si>
  <si>
    <t>OTTEVAERE GEBR. - OUDENAARDE</t>
  </si>
  <si>
    <t>Geslachtsziekten bedreigen je nog steeds</t>
  </si>
  <si>
    <t>Les Maladies Vénériennes vous menacent encore</t>
  </si>
  <si>
    <t>Thee tensifal</t>
  </si>
  <si>
    <t>Ferd. Tierenteyn's producten - Gent</t>
  </si>
  <si>
    <t>Lessiveuses LENOBLE</t>
  </si>
  <si>
    <t>SILVER CROWN KOFFIE FORT</t>
  </si>
  <si>
    <t>DEPRAET’S: KLEDIJ, HABILLEMENT</t>
  </si>
  <si>
    <t>De Kleine Winst - Ieper</t>
  </si>
  <si>
    <t>FARIS - Tailleur - La Louviére</t>
  </si>
  <si>
    <t>FARIS - Tailleur - MONS</t>
  </si>
  <si>
    <t>Mobylette KAPTEIN - plus de puissance - groter vermogen</t>
  </si>
  <si>
    <t>Oléor huile</t>
  </si>
  <si>
    <t xml:space="preserve">3 MOLENS - Pudding </t>
  </si>
  <si>
    <t>NAAIMACHINE - Turnhout - August Wijgaerden</t>
  </si>
  <si>
    <t>Cake CORONA</t>
  </si>
  <si>
    <t>Appartements Maiosn Terrains d' AFFNAY - LIEGE</t>
  </si>
  <si>
    <t>Graines du Jura remèdes contre les Rhumatismes et vices du sang !</t>
  </si>
  <si>
    <t>BAM PILS - BRASSERIE des ALLIES - Bières</t>
  </si>
  <si>
    <t xml:space="preserve"> BASTOS zacht en licht</t>
  </si>
  <si>
    <t>CREMERS - Kempische Koffie wafelen - TURNHOUT</t>
  </si>
  <si>
    <t>VITA - Biscotte - Biscuiterie LEONARD - SERAING</t>
  </si>
  <si>
    <t xml:space="preserve">ESKIMO </t>
  </si>
  <si>
    <t>Chauffage au Mazout - WAYNE oil-Burner - Kain</t>
  </si>
  <si>
    <t>Sponshanddoeken -washandjes - TERRY - FOX</t>
  </si>
  <si>
    <t>Serviettes éponge - gants de toilette - TERRY - FOX</t>
  </si>
  <si>
    <t>NEZO zout</t>
  </si>
  <si>
    <t>AVION - Sous vêtements</t>
  </si>
  <si>
    <t>D'OR - Geparfumeerde glycerinezeep</t>
  </si>
  <si>
    <t>Savon Glycerine d'Or</t>
  </si>
  <si>
    <t>Cigarettenpapier RIZLA +</t>
  </si>
  <si>
    <t>Papier à Cigarettes RIZLA +</t>
  </si>
  <si>
    <t>HASSELT Zevenjarige Mariale Feesten 1954</t>
  </si>
  <si>
    <t>Hasselt Fêtes Mariales Septennales</t>
  </si>
  <si>
    <t>Huile soleil NIVEA zonneolie</t>
  </si>
  <si>
    <t>Choco-glacé MIO</t>
  </si>
  <si>
    <t>Fourrures ALASKA La Louvière</t>
  </si>
  <si>
    <t>Cafés du Congo -Congo koffies - U.P.C</t>
  </si>
  <si>
    <t>PERISTALINE pour restez jeunes</t>
  </si>
  <si>
    <t>EGOLAC-EXPRESS COURCELLES</t>
  </si>
  <si>
    <t>EGOLAC-EXPRESS - peintures - Courcelles</t>
  </si>
  <si>
    <t>Laines AIREL et machines à tricoter offerte - Binche</t>
  </si>
  <si>
    <t>Bloemen overal bloemen</t>
  </si>
  <si>
    <t>CORONA: CAKE</t>
  </si>
  <si>
    <t xml:space="preserve">WAESLANDIA </t>
  </si>
  <si>
    <t>Waeslandia - klompenmaker Van Der Kelen - De Klinge - Deinz</t>
  </si>
  <si>
    <t>Léberg eau minérale</t>
  </si>
  <si>
    <t>Pudding Primela u KESSEL-LO + extra zegel</t>
  </si>
  <si>
    <t>FORT : SILVER CROWN KOFFIE</t>
  </si>
  <si>
    <t>Café - Silver Crown FORT</t>
  </si>
  <si>
    <t>AU COIN DE RUE - Gent - kindder- en herenkleding</t>
  </si>
  <si>
    <t>Couque de Dinant - Moëlleuse -Maes Rommens</t>
  </si>
  <si>
    <t>Photographiez avec AGFACOLOR - AGFA</t>
  </si>
  <si>
    <t>LA CIGOGNE - Matelas - Hennebert à MONS</t>
  </si>
  <si>
    <t>FABOTA; kousen en sokken</t>
  </si>
  <si>
    <t>Bas et chaussettes FABOTA</t>
  </si>
  <si>
    <t>NATIOLIN email kleuren - verven - Courcelles</t>
  </si>
  <si>
    <t>NATIOLIN couleur émail - peinture - Courcelles</t>
  </si>
  <si>
    <t>UNION MATCH</t>
  </si>
  <si>
    <t>EVERAERT - Kurk -Liége</t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</si>
  <si>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</si>
  <si>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t>MIRARGENT: VERF, ROESTWEREND</t>
  </si>
  <si>
    <t>MIRARGENT: PEINTURE, ANTIROUILLE</t>
  </si>
  <si>
    <t>Aeroxon vliegenvangers</t>
  </si>
  <si>
    <t>Aeroxon attrape mouches</t>
  </si>
  <si>
    <t>Ferdinand TIERENTEYN - Gent</t>
  </si>
  <si>
    <t>BISTER moutarde/Mosterd Dijon</t>
  </si>
  <si>
    <t>STRAAL BRONNEN OUDEMAARDE</t>
  </si>
  <si>
    <t>Etabl. HEYNDRICKX à EGEM: naaimachines</t>
  </si>
  <si>
    <t>Gagnez de l'argent - Poêleries MANGON - MARCHIENNE</t>
  </si>
  <si>
    <t>CREMOLITH brûle-tout en feu continu</t>
  </si>
  <si>
    <t>PRISMA - Kortrijk</t>
  </si>
  <si>
    <t>EUROMEUBLE</t>
  </si>
  <si>
    <t>Ostende-Douvres</t>
  </si>
  <si>
    <t xml:space="preserve">PREMIÈRE NÉERLANDAISE - ASSURANCES </t>
  </si>
  <si>
    <t>Franse Wijnen ! - Vin de France</t>
  </si>
  <si>
    <t>BUVEZ LE BON VIN DE FRANCE !</t>
  </si>
  <si>
    <t>Cinéma MEMLINC - Brugge</t>
  </si>
  <si>
    <t>Le Rêve cuisineére Suisse</t>
  </si>
  <si>
    <t>Koloniale Loterij</t>
  </si>
  <si>
    <t xml:space="preserve">Pudding PRIMELA </t>
  </si>
  <si>
    <t>Photo - AGFACOLOR - AGFA</t>
  </si>
  <si>
    <t>Domaine du lac de HEIST - DUINBERGEN - Zoo</t>
  </si>
  <si>
    <t>Hotel/Hôtel - restaurant " La Crevette " in/à Oostende</t>
  </si>
  <si>
    <t>AQUARAMA - Blankenberge - Pier</t>
  </si>
  <si>
    <t xml:space="preserve">BLANKENBERGE </t>
  </si>
  <si>
    <t>Lait VITALAC - VELTEM</t>
  </si>
  <si>
    <t>Onzichtbare verf Rubio - FENN'D</t>
  </si>
  <si>
    <t>Drinkt de goede wijn van Frankrijk</t>
  </si>
  <si>
    <t>Buvez le bon vin de France</t>
  </si>
  <si>
    <t>Hemden TADERA</t>
  </si>
  <si>
    <t>Chemise TADERA</t>
  </si>
  <si>
    <t>Gagnez de l'argent, faites réparer vos poëles - artisant</t>
  </si>
  <si>
    <t>BANK van ROESELARE</t>
  </si>
  <si>
    <t>Foire de Mons 1960</t>
  </si>
  <si>
    <t>STRAAL voor uw gezondheid</t>
  </si>
  <si>
    <t>ANDRIES: KLEDIJ, MAN en VROUW</t>
  </si>
  <si>
    <t>JOB - Sigarettenpapier</t>
  </si>
  <si>
    <t>Elle prend soin de votre téléphone: TELECLEAN</t>
  </si>
  <si>
    <t>Yoghourt NUTRELLA</t>
  </si>
  <si>
    <t>CECEMEL Cacao Drink - Nutricia</t>
  </si>
  <si>
    <t xml:space="preserve"> Bergenbier</t>
  </si>
  <si>
    <t>FORT - Bestrijdt de levensduurte / Combat la vie chère</t>
  </si>
  <si>
    <t>Anti-roest MIRARGENT</t>
  </si>
  <si>
    <t>Antirouille MIRARGENT</t>
  </si>
  <si>
    <t>Vliegendoder - AEROXON</t>
  </si>
  <si>
    <t>Attrape-mouches - AEROXON</t>
  </si>
  <si>
    <t>Historia - Geschiedenis van de Steden</t>
  </si>
  <si>
    <t>Points HISTORIA : Histoire des Villes</t>
  </si>
  <si>
    <t>Blijvend olastiek aprret / Appret plastique permanant - VOLAPPRET - Courtrai</t>
  </si>
  <si>
    <t>Gebitlijm- DENTUR-EZE - Antwerpen</t>
  </si>
  <si>
    <t xml:space="preserve">colle pour dentier- DENTUR-EZE - Anvers </t>
  </si>
  <si>
    <t>BARCO TV - Châssis - steeds vooraan</t>
  </si>
  <si>
    <t>Melk - SIMALAC - Maldegem</t>
  </si>
  <si>
    <t>LIONOIL pour tous les moterurs</t>
  </si>
  <si>
    <t>Pudding PRIMELA - KESSEL-LO</t>
  </si>
  <si>
    <t>Oranges les meilleures d'Espagne " Deux Gamins"</t>
  </si>
  <si>
    <t>Ets A. Poncelet -miels purs - Fontaine l'Evêque - abeilles - ruches</t>
  </si>
  <si>
    <t>HENS: Aliments pour oiseaux - Dierenvoeding - Merksem</t>
  </si>
  <si>
    <t>MANGON: CHAUFFAGE, POËLE , MACHINE à LAVER</t>
  </si>
  <si>
    <t>CREMOLITH: CHAUFFAGE, POËLE</t>
  </si>
  <si>
    <t xml:space="preserve">poêleries Laurichesse Bayet </t>
  </si>
  <si>
    <t>Luycks aigre-doux</t>
  </si>
  <si>
    <t>BISTER - Moutarde Dijon - Mosterd</t>
  </si>
  <si>
    <t>OTTEVAERE Gebr: BOUWEN, VLOERTEGELS</t>
  </si>
  <si>
    <t>Blijf jong en gezond BABEURRE Rotador</t>
  </si>
  <si>
    <t>EVLARD - Marcinelle - entreprises de travaux publics et privés</t>
  </si>
  <si>
    <t>DELMAC voor meubilering</t>
  </si>
  <si>
    <t>DELMAC pour meubler</t>
  </si>
  <si>
    <t>La Prévoyance DE PARIS - BRUXELLES</t>
  </si>
  <si>
    <t>CORDON ROUGE - gekroonde koffie</t>
  </si>
  <si>
    <t>CORDON ROUGE - café couronné</t>
  </si>
  <si>
    <t>Machine à laver BRANDT jeunes mariés</t>
  </si>
  <si>
    <t>Cuisines - Keukens B.M.I. - Brugge</t>
  </si>
  <si>
    <t>PROTECTOR veevoeders</t>
  </si>
  <si>
    <t>PROTECTOR aliments pour bétail</t>
  </si>
  <si>
    <t>Assurance - Première Néerlandaise</t>
  </si>
  <si>
    <t xml:space="preserve"> = 1658 except Nr.</t>
  </si>
  <si>
    <t>L' Imper Nylon Italien - chez Imper-Marco Liège</t>
  </si>
  <si>
    <t>SMASH Shampoo - London</t>
  </si>
  <si>
    <t>SMASH Shampoo - ARCOBEL - BRUXELLES</t>
  </si>
  <si>
    <t>Een Matras FAUT</t>
  </si>
  <si>
    <t>Farine - Fleur de Gruau - Grands Moulins de Bruxelles</t>
  </si>
  <si>
    <t>Verzekeringen : PHOENIX compagnie of London</t>
  </si>
  <si>
    <t>Assurances : PHOENIX compagnie of London</t>
  </si>
  <si>
    <t>EUROPAFEESTEN - Tielt</t>
  </si>
  <si>
    <t>BRUGES la maison Béguinage - BRUGGE het begijnenhuisje</t>
  </si>
  <si>
    <t>Zeebrugge-New York - American Banner Line</t>
  </si>
  <si>
    <t>Oostende-Dovre</t>
  </si>
  <si>
    <t>Kent U LA GAUME ? bezoekt Virton</t>
  </si>
  <si>
    <t>Connaissez-vous LA GAUME ? visitez Virton</t>
  </si>
  <si>
    <t>Attrape mouches gluant AEROXON</t>
  </si>
  <si>
    <t>MIRARGENT: ROEST, VERF</t>
  </si>
  <si>
    <t>MIRARGENT: UILLE, PEINTURE</t>
  </si>
  <si>
    <t>Bieren - JOHN SMITH'S</t>
  </si>
  <si>
    <t>Bières - JOHN SMITH'S</t>
  </si>
  <si>
    <t>FORT - bestrijdt de levensduurte / Combat la vie chère</t>
  </si>
  <si>
    <t>CECEMEL + extra zegel 6,5F</t>
  </si>
  <si>
    <t xml:space="preserve">WASMACHIENESFABRIEK FORTA HALLE </t>
  </si>
  <si>
    <t>Usines de lessive FORTA + mech. toeslag 50c</t>
  </si>
  <si>
    <t>Koopt uw touwtjes - SMITS - HENIN - Bruxelles</t>
  </si>
  <si>
    <t>Corderie - bondage - SMITS - HENIN - Bruxelles</t>
  </si>
  <si>
    <t>TADERA chemises</t>
  </si>
  <si>
    <t>PKPu1627A</t>
  </si>
  <si>
    <t>Tandenlijm - DENTUR - EZE</t>
  </si>
  <si>
    <t>Robie Deville, meubles</t>
  </si>
  <si>
    <t>PKPu1626A</t>
  </si>
  <si>
    <t>Colle pour dentier - DENTUR - EZE</t>
  </si>
  <si>
    <t>PRISMA u ziet betere Televisie</t>
  </si>
  <si>
    <t>/1959</t>
  </si>
  <si>
    <t>PKPu1625A</t>
  </si>
  <si>
    <t>NIEUWPORT plage ideale badplaats</t>
  </si>
  <si>
    <t>Star Matrassen gewateerde spreien, Zele</t>
  </si>
  <si>
    <t>PKPu1624A</t>
  </si>
  <si>
    <t>NIEUWPORT plage idéale badplaats</t>
  </si>
  <si>
    <t>ABDRIES MAGAZIJNEN</t>
  </si>
  <si>
    <t>PKPu1623A</t>
  </si>
  <si>
    <t>Wasmachines - PRIMUS</t>
  </si>
  <si>
    <t>Bank van Roeselare en West Vlaanderen</t>
  </si>
  <si>
    <t>PKPu1622A</t>
  </si>
  <si>
    <t>Lessiveuses PRIMUS</t>
  </si>
  <si>
    <t>Meubels MOBILTA - GENT</t>
  </si>
  <si>
    <t>PKPu1621A</t>
  </si>
  <si>
    <t>MOULINEX : Universele mixer</t>
  </si>
  <si>
    <t>RESIT Olieverf  + extra zegel 50c</t>
  </si>
  <si>
    <t>PKPu1620A</t>
  </si>
  <si>
    <t>MOULINEX MIXER UNIVERSEL</t>
  </si>
  <si>
    <t>Kinderkleding - Sint-Niklaas Waas</t>
  </si>
  <si>
    <t>PKPu1619A</t>
  </si>
  <si>
    <t>MOULINEX; vleesmolen- Gosselies</t>
  </si>
  <si>
    <t>Maison FAVRIL - Vêtements - TOURNAI</t>
  </si>
  <si>
    <t>PKPu1618A</t>
  </si>
  <si>
    <t>MOULINEX HACHOIR A VIANDE</t>
  </si>
  <si>
    <t>Straal Bronnen / Etikhove Oudenaarde + mech. toeslag 50c</t>
  </si>
  <si>
    <t>PKPu1617A</t>
  </si>
  <si>
    <t>Mosterd F. Tierenteyn- Gent</t>
  </si>
  <si>
    <t>PKPu1616A</t>
  </si>
  <si>
    <t>Mosterd Zwaatjes - Moorsele + mech. toeslag 50c</t>
  </si>
  <si>
    <t>Well Straler - Welle - Petroliumhaarden</t>
  </si>
  <si>
    <t>PKPu1615A</t>
  </si>
  <si>
    <t xml:space="preserve">Naaimachines - EGEM </t>
  </si>
  <si>
    <t>Foyer au gaz de pétrole Well Straler - Welle</t>
  </si>
  <si>
    <t>PKPu1614A</t>
  </si>
  <si>
    <t>KOSTO - “AA”Melk</t>
  </si>
  <si>
    <t>Miss Publibel</t>
  </si>
  <si>
    <t>HEURSEL - horloger - Gent</t>
  </si>
  <si>
    <t>MONIDUR: schoonheidprodukten</t>
  </si>
  <si>
    <t>MONIDUR: PRODUIT de NETTOYAGE</t>
  </si>
  <si>
    <t xml:space="preserve">pass-vite "Eclair" </t>
  </si>
  <si>
    <t>Au Vieux Jambon d'Ardennes - St - Hubert</t>
  </si>
  <si>
    <t xml:space="preserve">MEUBELPALEIS DEWULF - OOSTENDE </t>
  </si>
  <si>
    <t>Zandtapijt-Tapis de sable Dansing + extra zegel 1F</t>
  </si>
  <si>
    <t>FLEUR GANDA ONDERGOED-SOUS-VETEMENTS</t>
  </si>
  <si>
    <t>CREMOLITH qui brûle tout en feu continu</t>
  </si>
  <si>
    <t>Wasmachines GLORIA - C . Brackx - Oostende - Stene</t>
  </si>
  <si>
    <t>Meubelering PasToe, Al. &amp; Ed. David, Oostende</t>
  </si>
  <si>
    <t>Interieur PasToe, Al. &amp; Ed. David, Ostende</t>
  </si>
  <si>
    <t>DOORNIK klank et licht</t>
  </si>
  <si>
    <t>TOURNAI; le plus important son et lumière du pays</t>
  </si>
  <si>
    <t>AYWAILLE- ideaal vakantieoord</t>
  </si>
  <si>
    <t>Moresnet - Waismes</t>
  </si>
  <si>
    <t>WENDUINE aan zee - sur mer</t>
  </si>
  <si>
    <t>Oostende - Dover</t>
  </si>
  <si>
    <t>Ostend - Douvres</t>
  </si>
  <si>
    <t>Photographier avec/Fotgrafeer met AGFA color</t>
  </si>
  <si>
    <t>EURA DRINKS) : Brij. MOORTGAT,BREENDONK,DRANK</t>
  </si>
  <si>
    <t>Vita-Medoc, fortifiant de choc</t>
  </si>
  <si>
    <t>CRISTAL: limonade &amp; water -- Oostende</t>
  </si>
  <si>
    <t>Buvez le bon lait VITALAC</t>
  </si>
  <si>
    <t>Peinture/verven RUINCOLOR - Poperinge</t>
  </si>
  <si>
    <t>Le Résistant - lion - matelas</t>
  </si>
  <si>
    <t>LESSIVEUSES PRIMUS</t>
  </si>
  <si>
    <t>PRIMUS wasmachines + extra zegel 50c</t>
  </si>
  <si>
    <t xml:space="preserve"> Mixer-Passoire ECLAIR - Jemappes-lez-Mons</t>
  </si>
  <si>
    <t>Produkten - MONIDUR - Kortrijk</t>
  </si>
  <si>
    <t>Produits Monidur, Courtrai pour autos</t>
  </si>
  <si>
    <t>Oostendse Wasserij en Droogkuiserij - Defever</t>
  </si>
  <si>
    <t>ST NIKLAAS - Elephants Bloemenstoet en Cavalcade</t>
  </si>
  <si>
    <t>televisie De Cruyenaere Kortrijk</t>
  </si>
  <si>
    <t>Frigidaire VAN MARCKE - BRUGGE/KORTRIJK/ROESELARE</t>
  </si>
  <si>
    <t>STAR Matrassen</t>
  </si>
  <si>
    <t>BROENS - Domaine de la Magnanerie - Bruxelles</t>
  </si>
  <si>
    <t>SPECIALE SAS: BIER, BIÈRE</t>
  </si>
  <si>
    <t>Perfect Pils – ECLUSE * HET SAS</t>
  </si>
  <si>
    <t>Wasmachien OVERALL - Erembodegem</t>
  </si>
  <si>
    <t>/1958</t>
  </si>
  <si>
    <t>Machine à laver OVERALL - Erembodegem</t>
  </si>
  <si>
    <t>ANDRIES - GENT</t>
  </si>
  <si>
    <t>SAM MATIC - MECHELEN</t>
  </si>
  <si>
    <t>Beste olieverf RESIT - Gent</t>
  </si>
  <si>
    <t>BANK VAN ROESELARE</t>
  </si>
  <si>
    <t>MOBILTA: MEUBELEN</t>
  </si>
  <si>
    <t xml:space="preserve">Koffie - FORT </t>
  </si>
  <si>
    <t xml:space="preserve">Café - FORT </t>
  </si>
  <si>
    <t>COLEMAN: VERWARMING, MAZOUT</t>
  </si>
  <si>
    <t>COLEMAN chauffage à Mazout - Nieuwerkerken - lez - Alost</t>
  </si>
  <si>
    <t>Ferdinand Tierenteyn'S - Gent</t>
  </si>
  <si>
    <t>Herenkleding "In de Kleine Winst" + mech. toeslag 50c</t>
  </si>
  <si>
    <t>Meubels meubles CLAEYS Brugge</t>
  </si>
  <si>
    <t>Straal Bronnen / Etikhove Oudenaarde</t>
  </si>
  <si>
    <t>OTTEVAERE GEBR - Oudenaarde</t>
  </si>
  <si>
    <t>EXPO 58 - Brussels World Fair</t>
  </si>
  <si>
    <t xml:space="preserve"> =PublibeL I10A</t>
  </si>
  <si>
    <t>/1956</t>
  </si>
  <si>
    <t>PKPuI10A</t>
  </si>
  <si>
    <t xml:space="preserve"> =Publibel I09 </t>
  </si>
  <si>
    <t>PKPuI09</t>
  </si>
  <si>
    <t>RELEIGH -TUDGE-HUMBER-TRIUMPH fietsen</t>
  </si>
  <si>
    <t>Meubelen ST MICHEL - ST NIKLAAS</t>
  </si>
  <si>
    <t>Kinderkleding - Sint Niklaas-Waas</t>
  </si>
  <si>
    <t>ETS.J.OLIVIER: CHARBONS, MAZOUT, BENZINE, HUILE</t>
  </si>
  <si>
    <t>Mazout Ets J. Oliver - produits Sinclair</t>
  </si>
  <si>
    <t>MILAC lakverf - voor speelgoed - St Niklaas-Waas</t>
  </si>
  <si>
    <t>FESTALE - Médicament digestion - BRUXELLES</t>
  </si>
  <si>
    <t>Bier - KRÜGER export Munich Pils</t>
  </si>
  <si>
    <t>Bière - KRÜGER export Munich Pils</t>
  </si>
  <si>
    <t>Uurwerken HEURSEL</t>
  </si>
  <si>
    <t>Ina kousen</t>
  </si>
  <si>
    <t>Le bas INA</t>
  </si>
  <si>
    <t>Rasoir rechargeable en lames - EVERSHARP</t>
  </si>
  <si>
    <t>Papier à Cigarettes RIZLA</t>
  </si>
  <si>
    <t>PKPu1525an</t>
  </si>
  <si>
    <t>Een Hemd - TADERA</t>
  </si>
  <si>
    <t>Une chemise - TADERA</t>
  </si>
  <si>
    <t>EXPO 58 PERSIL INGANG GRATIS</t>
  </si>
  <si>
    <t>Expo 58 entrée gratuite avec produit Persil</t>
  </si>
  <si>
    <t>/1957</t>
  </si>
  <si>
    <t>Het Naamse Kabelspoor</t>
  </si>
  <si>
    <t>30c + 1,2F</t>
  </si>
  <si>
    <t>PKPu1520A</t>
  </si>
  <si>
    <t>Le Téléphérique de Namur - 63 cabines - 2200 mètres de trajet</t>
  </si>
  <si>
    <t>PKPu1519A</t>
  </si>
  <si>
    <t>Demandez votre Croix du Rhin ou de l'Occupation - Vraagt Rijn of Bezettingskruis</t>
  </si>
  <si>
    <t>PKPu1518A</t>
  </si>
  <si>
    <t>PKPu1517A</t>
  </si>
  <si>
    <t>Magisch Huis MAGEC</t>
  </si>
  <si>
    <t>PKPu1516A</t>
  </si>
  <si>
    <t>Maison magique MAGEC</t>
  </si>
  <si>
    <t>PKPu1515A</t>
  </si>
  <si>
    <t>Aakdoeken KLEENEX in papier</t>
  </si>
  <si>
    <t>Mouchoirs KLEENEX en papier</t>
  </si>
  <si>
    <t>PKPu1513A</t>
  </si>
  <si>
    <t>Auto - Cars - VW - de geit</t>
  </si>
  <si>
    <t>Auto - Cars - VW - coccinelle</t>
  </si>
  <si>
    <t>Bier - Bière - MANS  zo gezond- la + digestive</t>
  </si>
  <si>
    <t>Reken op KATOEN</t>
  </si>
  <si>
    <t>La côte est au COTON</t>
  </si>
  <si>
    <t>Cuisines B.M.I. - Keukens in Brugge</t>
  </si>
  <si>
    <t>National Openluchtmuseum BOKRIJK</t>
  </si>
  <si>
    <t xml:space="preserve">ERLOF - Naamse Maas .. ? </t>
  </si>
  <si>
    <t>helpt ons wordt lid van VEEWEYDE -</t>
  </si>
  <si>
    <t>VEEWEYDE - protection des animaux</t>
  </si>
  <si>
    <t>Oostende  -Dover</t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</si>
  <si>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    +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</si>
  <si>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t>ANNULÉE</t>
  </si>
  <si>
    <t>De Croock-Goeyersv- Kolen, mazoeot, enz</t>
  </si>
  <si>
    <t>Bier WHITBREAD</t>
  </si>
  <si>
    <t>CLARK'S Long-chew, Clark's - chewigum</t>
  </si>
  <si>
    <t>CLARK'S Tendermint, Teraberry - chewigum</t>
  </si>
  <si>
    <t>Bières NOEL - Charleroi</t>
  </si>
  <si>
    <t xml:space="preserve">PRODUIT LEITZ LEICA Projecteur PRADIX - Bruxelles </t>
  </si>
  <si>
    <t xml:space="preserve">VW Automobile </t>
  </si>
  <si>
    <t>OXO</t>
  </si>
  <si>
    <t xml:space="preserve">HEIST - DUINBERGEN - Tourisme </t>
  </si>
  <si>
    <t>LAGA- Veevoeders Rouselare</t>
  </si>
  <si>
    <t>REMO- Stevens</t>
  </si>
  <si>
    <t xml:space="preserve">Lait VITALAC - VELTEM </t>
  </si>
  <si>
    <t>Franse wijnen</t>
  </si>
  <si>
    <t>VIN DE FRANCE</t>
  </si>
  <si>
    <t>ZIG ZAG - Papier à cigarettes</t>
  </si>
  <si>
    <t xml:space="preserve">WIDEX - Auxiliaire acoustique - Bruxelles - Verviers </t>
  </si>
  <si>
    <t>WIDEX - Auxiliaire acoustique - Bruxelles - Charleroi</t>
  </si>
  <si>
    <t>Dur d'oreille : WIDEX - Bruxelles</t>
  </si>
  <si>
    <t>Riesling=Perlé</t>
  </si>
  <si>
    <t>Schoenen BATA</t>
  </si>
  <si>
    <t>Chaussures BATA</t>
  </si>
  <si>
    <t xml:space="preserve">ELECTROMATIC - Bruxelles </t>
  </si>
  <si>
    <t>SPA - Casino</t>
  </si>
  <si>
    <t>LUYCKS - AARTSELAAR</t>
  </si>
  <si>
    <t>BISTER moutarde Dijon</t>
  </si>
  <si>
    <t>Grotten van Han-S/Lesse</t>
  </si>
  <si>
    <t>PROVINCIE NAMEN - Han-S/Lesse en Rochefort</t>
  </si>
  <si>
    <t>PROVINCIE NAMEN - VIROIN</t>
  </si>
  <si>
    <t>PROVINCIE NAMEN - Haute Meuse Dinantause</t>
  </si>
  <si>
    <t>PROVINCIE NAMEN - LAVAUX STE ANNE</t>
  </si>
  <si>
    <t>PROVINCIE NAMEN - Grotten van Han</t>
  </si>
  <si>
    <t>PROVINCIE NAMEN - COUVIN</t>
  </si>
  <si>
    <t>PROVINCIE NAMEN - Dinant</t>
  </si>
  <si>
    <t>PROVINCIE NAMEN - Naamse Semois</t>
  </si>
  <si>
    <t>PROVINCIE NAMEN - Namur - DINANT - Vedette Boot</t>
  </si>
  <si>
    <t>PROVINCIE NAMEN - NISMES</t>
  </si>
  <si>
    <t>Belgische kust</t>
  </si>
  <si>
    <t>COTE BELGE</t>
  </si>
  <si>
    <t>BREDENE - Famille badstrand</t>
  </si>
  <si>
    <t>BREDENE - Plage de Famille</t>
  </si>
  <si>
    <t>Magazijnen UNIC - KNOKKE</t>
  </si>
  <si>
    <t xml:space="preserve"> Magasins UNIC - KNOKKE</t>
  </si>
  <si>
    <t>auto olieLIONOIL - ANTWERPEN</t>
  </si>
  <si>
    <t>Huile auto LIONOIL - ANVERS</t>
  </si>
  <si>
    <t xml:space="preserve">Alkool - PORTO FEIST </t>
  </si>
  <si>
    <t xml:space="preserve">Alcool - PORTO FEIST </t>
  </si>
  <si>
    <t>OOSTENDE DOVER</t>
  </si>
  <si>
    <t xml:space="preserve">OSTENDE DOUVRE </t>
  </si>
  <si>
    <t>MATERNE - Compte d'abricots</t>
  </si>
  <si>
    <t xml:space="preserve"> Koffie - Café CLE D'OR</t>
  </si>
  <si>
    <t>RECORD koffie - FORT</t>
  </si>
  <si>
    <t>Café RECORD - FORT</t>
  </si>
  <si>
    <t>BERGENBIER - Bier</t>
  </si>
  <si>
    <t xml:space="preserve">BERGENBIER - Bière </t>
  </si>
  <si>
    <t>AEROXON - vliegenvanger - het gevaar- de redding</t>
  </si>
  <si>
    <t>AEROXON - Attrape mouches</t>
  </si>
  <si>
    <t>MIRARGENT roestwerend</t>
  </si>
  <si>
    <t>MIRARGENT antirouille</t>
  </si>
  <si>
    <t>Assurance CALTEX - Auto</t>
  </si>
  <si>
    <t>Alcool - DUBONNET - BYRRH - Brussel</t>
  </si>
  <si>
    <t>Alcool - DUBONNET - BYRRH - Bruxelles</t>
  </si>
  <si>
    <t>WESTKUST</t>
  </si>
  <si>
    <t>La Rôtisserie Ardennaise</t>
  </si>
  <si>
    <t>STELATEX: PEINTURE, VERF</t>
  </si>
  <si>
    <t>NATIONALE LOTERIJ</t>
  </si>
  <si>
    <t>Loterie Nationale</t>
  </si>
  <si>
    <t>ZEMIR - Cigarette</t>
  </si>
  <si>
    <t>ZEMIR Filtre cigarette</t>
  </si>
  <si>
    <t>STRAAL bronnen - ETIKHOVE - OUDENAARDE</t>
  </si>
  <si>
    <t>TIERENTEYN - GENT - GAND</t>
  </si>
  <si>
    <t>AEG - Lavamat ; la lèssiveuse 100% automatique</t>
  </si>
  <si>
    <t>ALBA: HABILLEMENT</t>
  </si>
  <si>
    <t>VEEWEYDE - Bescherming voor de dieren</t>
  </si>
  <si>
    <t>Protection des animaux: VEEWEYDE</t>
  </si>
  <si>
    <t>WESTKUST - Chars à Voile - De Panne - St Idesbald - Oosduinkerke</t>
  </si>
  <si>
    <t>LE MUSEE POSTAL - Bruxelles</t>
  </si>
  <si>
    <t>SICAME de ster Brugge</t>
  </si>
  <si>
    <t>Fijnproever porto FEIST</t>
  </si>
  <si>
    <t>Homme buvant un verre de porto FEIST</t>
  </si>
  <si>
    <t>Camping ALBATROS - LOMBARDZIJDE</t>
  </si>
  <si>
    <t>Médical - Kniën THERMIC</t>
  </si>
  <si>
    <t>Médical - Genouillères THERMIC</t>
  </si>
  <si>
    <t>TAPIFLEX - Péruwelz - vloertapijt</t>
  </si>
  <si>
    <t>VINYLE PUR : TAPIFLEX SUR FEUTRE - COUVRE SOL</t>
  </si>
  <si>
    <t>Avec VW - Pas de problème - auto- cars</t>
  </si>
  <si>
    <t>OSRAM</t>
  </si>
  <si>
    <t>Café RECORD - FORT - Koffie</t>
  </si>
  <si>
    <t>Café RECORD - FORT - Café</t>
  </si>
  <si>
    <t>STOCK - Aperitivo</t>
  </si>
  <si>
    <t>Zeep "à l'eau de cologne" - TRANOY</t>
  </si>
  <si>
    <t>Savon à l'eau de Cologne - TRANOY</t>
  </si>
  <si>
    <t>Peinture STELATEX - MACHELEN</t>
  </si>
  <si>
    <t>Peinture/Verven STELATEX - MACHELEN</t>
  </si>
  <si>
    <t>DIKO  Brugge-Bruges</t>
  </si>
  <si>
    <t>SICAME - Meubel - NINOVE</t>
  </si>
  <si>
    <t>DUBONNET BYRRH - Alcool</t>
  </si>
  <si>
    <t>Poudres MONO poeders - POPERINGE</t>
  </si>
  <si>
    <t>GUEUZE - Bière - Caves Bruegel - Wolvertem</t>
  </si>
  <si>
    <t>KOUMAPHENE - Ratten - Rat - POPERINGE</t>
  </si>
  <si>
    <t>Cornichons LUYCKS: wat eten doet</t>
  </si>
  <si>
    <t>Cornichons LUYCKS: nog beter dan goed</t>
  </si>
  <si>
    <t>Cornichons LUYCKS: Toujours &amp; partout</t>
  </si>
  <si>
    <t>FIRMA SCHOLLER &amp; Cie - LIER -</t>
  </si>
  <si>
    <t>Grottes de Han et de Rochefort/Grotten van Han en Rochefort</t>
  </si>
  <si>
    <t>STAR Matrassen - ZELE</t>
  </si>
  <si>
    <t xml:space="preserve"> MEUBELEN - Lier - Lierre</t>
  </si>
  <si>
    <t>WHITBREAD - Bier</t>
  </si>
  <si>
    <t>WHITBREAD - Bière</t>
  </si>
  <si>
    <t>Verzekering GROUPE ASSUBEL - Bruxelles</t>
  </si>
  <si>
    <t>Assurance GROUPE ASSUBEL - Bruxelles</t>
  </si>
  <si>
    <t>Olie auto LIONOIL - ANTWERPEN</t>
  </si>
  <si>
    <t>VITALAC - Veltem</t>
  </si>
  <si>
    <t xml:space="preserve"> SUPRA - Chevalier-Marin - Mechelen/Malines</t>
  </si>
  <si>
    <t>SANICO - Borgerhout - Antwerpen - Brussel - Turnhout</t>
  </si>
  <si>
    <t>Tissus SIMONE PODZIUKAS - Seraing</t>
  </si>
  <si>
    <t>LA PERLE - Meubles - GILLY</t>
  </si>
  <si>
    <t xml:space="preserve">SOLEIL LUX - Jumet </t>
  </si>
  <si>
    <t>Bank van Roeselare Voor al uwe Financiële ..... )</t>
  </si>
  <si>
    <t>SURDITE W.PONS PHILIPS CHARLEROI</t>
  </si>
  <si>
    <t>KASTERLEE , Uw vakantieoord/votre lieu de vacances</t>
  </si>
  <si>
    <t>TOUPLAIT Liége</t>
  </si>
  <si>
    <t>RADIO : NORDMENDE - Terabel import</t>
  </si>
  <si>
    <t>Café SILVER CROWN koffie - FORT</t>
  </si>
  <si>
    <t>Café SILVER CROWN - FORT</t>
  </si>
  <si>
    <t>BISTER - Moutarde/Mosterd Dijon</t>
  </si>
  <si>
    <t>TIERENTEYN - GENT</t>
  </si>
  <si>
    <t>BIERES NOEL - Charleroi</t>
  </si>
  <si>
    <t xml:space="preserve">OSRAM </t>
  </si>
  <si>
    <t xml:space="preserve"> SERVIMATIC</t>
  </si>
  <si>
    <t>SERVIMATIC</t>
  </si>
  <si>
    <t>Franse Wijnen</t>
  </si>
  <si>
    <t>THERMIC - Médical - Bruxelles</t>
  </si>
  <si>
    <t>Assurances DE VREDE</t>
  </si>
  <si>
    <t>Assurances LA PAIX</t>
  </si>
  <si>
    <t>BERGENBIER</t>
  </si>
  <si>
    <t>Café CLE D'OR Koffie</t>
  </si>
  <si>
    <t>BRABANTIA - LOMMEL</t>
  </si>
  <si>
    <t>pour le ménage: BRABANTIA</t>
  </si>
  <si>
    <t xml:space="preserve">MECHELEN </t>
  </si>
  <si>
    <t xml:space="preserve"> MALINES</t>
  </si>
  <si>
    <t>Moto JAWA - Verviers</t>
  </si>
  <si>
    <t>Moto JAWA - Herentals</t>
  </si>
  <si>
    <t>Moto JAWA - Merksem</t>
  </si>
  <si>
    <t>Moto JAWA - Gilly</t>
  </si>
  <si>
    <t>Moto JAWA - Hasselt</t>
  </si>
  <si>
    <t>Moto JAWA - Antwerpen</t>
  </si>
  <si>
    <t>Moto JAWA - Herstal</t>
  </si>
  <si>
    <t>Moto JAWA - Namur</t>
  </si>
  <si>
    <t>Moto JAWA - Lokeren</t>
  </si>
  <si>
    <t>KOKSIJDE – St. Idesbald : COXYDE</t>
  </si>
  <si>
    <t>Tentoonstelling MECHELEN 4 eeuwen 1961</t>
  </si>
  <si>
    <t>Exposition MALINES 4 siècles</t>
  </si>
  <si>
    <t>HASSELT - Virga Jesse-Feesten</t>
  </si>
  <si>
    <t>HASSELT - fêtes de la vierge Août 1961</t>
  </si>
  <si>
    <t>Grand magasin: L'Innovation</t>
  </si>
  <si>
    <t>ASSIMIL Bij uw boek-of platenhandelaar</t>
  </si>
  <si>
    <t>ASSIMIL che votre libraire ou disquaire</t>
  </si>
  <si>
    <t>Heel België op het spoor (B)</t>
  </si>
  <si>
    <t>Abonnement Touristique (B)</t>
  </si>
  <si>
    <t>Magasins " EPECE "</t>
  </si>
  <si>
    <t>Auto VW - VOLKSWAGEN</t>
  </si>
  <si>
    <t xml:space="preserve">NIEUWPOORT </t>
  </si>
  <si>
    <t>THERMIC: SANTE, RHEUMA</t>
  </si>
  <si>
    <t>Café SILVER CROWN Koffie - Fort</t>
  </si>
  <si>
    <t>Café SILVER CROWN Café - Fort</t>
  </si>
  <si>
    <t>STAR - Matrassen - ZELE</t>
  </si>
  <si>
    <t>Bier - Geuze CAVES BRUEGEL - Wolvertem</t>
  </si>
  <si>
    <t xml:space="preserve">ANDRIES - Gent </t>
  </si>
  <si>
    <t xml:space="preserve">RENTE 2% - BANK VAN ROESELARE </t>
  </si>
  <si>
    <t xml:space="preserve">TV L'AVENIR - Fabrieken in ROESELARE </t>
  </si>
  <si>
    <t xml:space="preserve">TV L'AVENIR - Usines à ROULERS </t>
  </si>
  <si>
    <t>BOLATEX - Waregem</t>
  </si>
  <si>
    <t>BLANKENBERGE</t>
  </si>
  <si>
    <t xml:space="preserve">DICO - stalen bedden &amp;  meubelen - Brugge </t>
  </si>
  <si>
    <t>Lionoil voor uw motoren</t>
  </si>
  <si>
    <t>Lionoil pour tous les moteurs</t>
  </si>
  <si>
    <t>1st Nederlandshe leven-lijfrenteverzekering - Brussel</t>
  </si>
  <si>
    <t>tandlijm - DENTUR - EZE</t>
  </si>
  <si>
    <t>Café SILVER CROWN - Fort</t>
  </si>
  <si>
    <t>SALAMANDER bier - Bière - INGELMUNSTER</t>
  </si>
  <si>
    <t>Confiserie FAIGNARD - DOORNIK</t>
  </si>
  <si>
    <t>Confiserie FAIGNARD - TOURNAI</t>
  </si>
  <si>
    <t>VW VOLKSWAGEN</t>
  </si>
  <si>
    <t>YOGHOURT NUTRELLA</t>
  </si>
  <si>
    <t>Yochourt NUTRELLA</t>
  </si>
  <si>
    <r>
      <rPr>
        <b/>
        <sz val="10"/>
        <color theme="8" tint="-0.249977111117893"/>
        <rFont val="Calibri"/>
        <family val="2"/>
        <scheme val="minor"/>
      </rPr>
      <t>Introductieblad en info</t>
    </r>
    <r>
      <rPr>
        <b/>
        <sz val="10"/>
        <color theme="1"/>
        <rFont val="Calibri"/>
        <family val="2"/>
        <scheme val="minor"/>
      </rPr>
      <t xml:space="preserve"> -</t>
    </r>
    <r>
      <rPr>
        <b/>
        <sz val="10"/>
        <color theme="5" tint="-0.249977111117893"/>
        <rFont val="Calibri"/>
        <family val="2"/>
        <scheme val="minor"/>
      </rPr>
      <t xml:space="preserve"> Fiche d'introduction et info</t>
    </r>
    <r>
      <rPr>
        <b/>
        <sz val="10"/>
        <color theme="1"/>
        <rFont val="Calibri"/>
        <family val="2"/>
        <scheme val="minor"/>
      </rPr>
      <t xml:space="preserve"> -</t>
    </r>
    <r>
      <rPr>
        <b/>
        <sz val="10"/>
        <color theme="9" tint="-0.249977111117893"/>
        <rFont val="Calibri"/>
        <family val="2"/>
        <scheme val="minor"/>
      </rPr>
      <t xml:space="preserve"> Introduction sheet and info </t>
    </r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</si>
  <si>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</si>
  <si>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original</t>
    </r>
    <r>
      <rPr>
        <b/>
        <sz val="10"/>
        <color theme="8" tint="-0.249977111117893"/>
        <rFont val="Calibri"/>
        <family val="2"/>
        <scheme val="minor"/>
      </rPr>
      <t xml:space="preserve"> oplage</t>
    </r>
    <r>
      <rPr>
        <b/>
        <sz val="10"/>
        <rFont val="Calibri"/>
        <family val="2"/>
        <scheme val="minor"/>
      </rPr>
      <t xml:space="preserve">            / </t>
    </r>
    <r>
      <rPr>
        <b/>
        <sz val="10"/>
        <color theme="5" tint="-0.249977111117893"/>
        <rFont val="Calibri"/>
        <family val="2"/>
        <scheme val="minor"/>
      </rPr>
      <t>édition</t>
    </r>
    <r>
      <rPr>
        <b/>
        <sz val="10"/>
        <rFont val="Calibri"/>
        <family val="2"/>
        <scheme val="minor"/>
      </rPr>
      <t xml:space="preserve"> / </t>
    </r>
    <r>
      <rPr>
        <b/>
        <sz val="10"/>
        <color theme="9" tint="-0.249977111117893"/>
        <rFont val="Calibri"/>
        <family val="2"/>
        <scheme val="minor"/>
      </rPr>
      <t>print run</t>
    </r>
  </si>
  <si>
    <r>
      <rPr>
        <b/>
        <sz val="10"/>
        <color theme="8" tint="-0.249977111117893"/>
        <rFont val="Calibri"/>
        <family val="2"/>
        <scheme val="minor"/>
      </rPr>
      <t>waarde</t>
    </r>
    <r>
      <rPr>
        <b/>
        <sz val="10"/>
        <rFont val="Calibri"/>
        <family val="2"/>
        <scheme val="minor"/>
      </rPr>
      <t xml:space="preserve"> /</t>
    </r>
    <r>
      <rPr>
        <b/>
        <sz val="10"/>
        <color theme="5" tint="-0.249977111117893"/>
        <rFont val="Calibri"/>
        <family val="2"/>
        <scheme val="minor"/>
      </rPr>
      <t>valeur</t>
    </r>
    <r>
      <rPr>
        <b/>
        <sz val="10"/>
        <rFont val="Calibri"/>
        <family val="2"/>
        <scheme val="minor"/>
      </rPr>
      <t xml:space="preserve"> /</t>
    </r>
    <r>
      <rPr>
        <b/>
        <sz val="10"/>
        <color theme="9" tint="-0.249977111117893"/>
        <rFont val="Calibri"/>
        <family val="2"/>
        <scheme val="minor"/>
      </rPr>
      <t xml:space="preserve"> value</t>
    </r>
  </si>
  <si>
    <r>
      <rPr>
        <b/>
        <sz val="11"/>
        <color theme="8" tint="-0.249977111117893"/>
        <rFont val="Calibri"/>
        <family val="2"/>
        <scheme val="minor"/>
      </rPr>
      <t xml:space="preserve"> De naam "POSTKAART" wordt in het vervolg "BRIEFKAART"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Le nom «POSTKAART» devient «BRIEFKAART» à l'avenir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 xml:space="preserve"> The name «POSTKAART» becomes «BRIEFKAART» in future ▲</t>
    </r>
  </si>
  <si>
    <r>
      <rPr>
        <b/>
        <sz val="11"/>
        <color theme="8" tint="-0.249977111117893"/>
        <rFont val="Calibri"/>
        <family val="2"/>
        <scheme val="minor"/>
      </rPr>
      <t>geen lijn mee</t>
    </r>
    <r>
      <rPr>
        <b/>
        <sz val="11"/>
        <color theme="1"/>
        <rFont val="Calibri"/>
        <family val="2"/>
        <scheme val="minor"/>
      </rPr>
      <t>r/</t>
    </r>
    <r>
      <rPr>
        <b/>
        <sz val="11"/>
        <color theme="5" tint="-0.249977111117893"/>
        <rFont val="Calibri"/>
        <family val="2"/>
        <scheme val="minor"/>
      </rPr>
      <t>plus de ligne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no more line</t>
    </r>
  </si>
  <si>
    <t>Lignes aériennes d'Espagne - IBERIA</t>
  </si>
  <si>
    <t>/1967</t>
  </si>
  <si>
    <t>GEBO ) : HUIS een goede belegging</t>
  </si>
  <si>
    <t>De Zwaan - Wasserij</t>
  </si>
  <si>
    <t>De Nationale Loterij</t>
  </si>
  <si>
    <t xml:space="preserve">La Loterie Nationale </t>
  </si>
  <si>
    <t>OOSTENDE – DOVER</t>
  </si>
  <si>
    <t>genouillères THERMIC pour les rhumatismes</t>
  </si>
  <si>
    <t>Le Wimbledon Ransart - Tennis Golf</t>
  </si>
  <si>
    <t xml:space="preserve"> blanco</t>
  </si>
  <si>
    <t>Koffie De Munck MEERBEKE NINOVE</t>
  </si>
  <si>
    <t>PKPu2186bl</t>
  </si>
  <si>
    <t>Bronwater STRAAL - Oudenaarde</t>
  </si>
  <si>
    <t>Eidejaars geschenken - TEFAL</t>
  </si>
  <si>
    <t>Cadeau de fin d'année - TEFAL</t>
  </si>
  <si>
    <t>agentschap LA FOURMI à Westende</t>
  </si>
  <si>
    <t>agence LA FOURMI à Westende</t>
  </si>
  <si>
    <t>ets HENRY Louis Mechiens agricoles</t>
  </si>
  <si>
    <t>produits LUYCKS - moutarde - cornichons ..</t>
  </si>
  <si>
    <t>Les meubles BOUCHAT à Huy</t>
  </si>
  <si>
    <t>Produits Laitiers CODILA - ANS</t>
  </si>
  <si>
    <t>Travaux publics : J . BAUDOUX - Charleroi</t>
  </si>
  <si>
    <t xml:space="preserve"> MANN Poeders</t>
  </si>
  <si>
    <t>specimen</t>
  </si>
  <si>
    <t xml:space="preserve"> MANN Poudres </t>
  </si>
  <si>
    <t>PKPu2174sp</t>
  </si>
  <si>
    <t>blanco</t>
  </si>
  <si>
    <t xml:space="preserve"> MANN Poudres</t>
  </si>
  <si>
    <t>PKPu2174bl</t>
  </si>
  <si>
    <t xml:space="preserve">PETROGAZ </t>
  </si>
  <si>
    <t>PETROGAZ - citerne ou bouteille</t>
  </si>
  <si>
    <t>Vin de France -  Franse wijnen</t>
  </si>
  <si>
    <t xml:space="preserve"> NATIONALE LOTERIJ</t>
  </si>
  <si>
    <t>La Loterie Nationale</t>
  </si>
  <si>
    <t>Knielappen THERMIC</t>
  </si>
  <si>
    <t>MEXPAL: ALUMINIUM, DEUR, RAMEN</t>
  </si>
  <si>
    <t>VAN DER HEEM - boormachienes</t>
  </si>
  <si>
    <t>Huiles moteurs - LIONOIL - tête de lion</t>
  </si>
  <si>
    <t>MEUBLES LALIEUX - Fleurus</t>
  </si>
  <si>
    <t>MARINUS MEUBLES - Tubize</t>
  </si>
  <si>
    <t>A L'ARTISAN - LUCIEN LEHERTE - MENUISIER ECAUSSINES D'ENGHIEN</t>
  </si>
  <si>
    <t>MATERNE - confiture aux fraises - depuis 1888</t>
  </si>
  <si>
    <t xml:space="preserve">Foreuse - Black &amp; Decker </t>
  </si>
  <si>
    <t>La derniére Née Art</t>
  </si>
  <si>
    <t>ABEL DESART - meubles - Liège - Cornillon</t>
  </si>
  <si>
    <t>Biscottes aux oeufs - eierbeschuit  VEEN</t>
  </si>
  <si>
    <t>Toubeau - quaregnon: musique</t>
  </si>
  <si>
    <t>HYDRO le torchon - de dweil</t>
  </si>
  <si>
    <t>COMPAGNIE BELGE DES SURGELÉS - FRASNES-LEZ-GOSSELIES</t>
  </si>
  <si>
    <t>Horlogerie - Bijouterie - Orfevrerie ET FAYT - Bxl et Liège</t>
  </si>
  <si>
    <t>Fabrique de meubles DV - Châtelineau</t>
  </si>
  <si>
    <t>Diepvries - Centrum: Marcel Verdoodt-Poncelet - Halle</t>
  </si>
  <si>
    <t xml:space="preserve"> Centre du congélateur FRIAC</t>
  </si>
  <si>
    <t>Viert moeder !! Denkt aan TEFAL</t>
  </si>
  <si>
    <t>Fêtez Maman !! Pensez TEFAL</t>
  </si>
  <si>
    <t>Afwasmachines KENWOOD - AARTSELAAR</t>
  </si>
  <si>
    <t xml:space="preserve">KENWOOD LAVE-VAISSELLE - COMATEL - AARTSELAAR </t>
  </si>
  <si>
    <t xml:space="preserve">Bank - ASLK </t>
  </si>
  <si>
    <t>Banque - CGER</t>
  </si>
  <si>
    <t>STRAAL bronnen</t>
  </si>
  <si>
    <t>Aankoop keukens POELUX - BORGERHOUT</t>
  </si>
  <si>
    <t>Chaussures - SALAMANDER</t>
  </si>
  <si>
    <t>Chaussures - Schoen - shoes - SALAMANDER</t>
  </si>
  <si>
    <t>Met de elektriche pomp RENSON; Montignies</t>
  </si>
  <si>
    <t>La pompe électrique RENSON; Montignies</t>
  </si>
  <si>
    <t>Palais du meuble</t>
  </si>
  <si>
    <t>Tissus - SOTEX - la maison du coupons</t>
  </si>
  <si>
    <t>PALACE MEUBLES - Dampremy</t>
  </si>
  <si>
    <t>Import KOFFIE BRAZIL - KOFFIE Mottie - BORSBEEK</t>
  </si>
  <si>
    <t>Importation CAFE BRAZIL - café Mottie - BORSBEEK</t>
  </si>
  <si>
    <t>Televisie LECO - Lanklaar</t>
  </si>
  <si>
    <t>AGENCE EUROPE - Zeelaan - KOKSIJDE</t>
  </si>
  <si>
    <t>Meubles DASSONVILLE - La Louvière</t>
  </si>
  <si>
    <t>GLORIA - Melk</t>
  </si>
  <si>
    <t>GLORIA - Lait</t>
  </si>
  <si>
    <t>Auto - AUSTIN</t>
  </si>
  <si>
    <t>Automobile - voiture - AUSTIN</t>
  </si>
  <si>
    <t>PETROGAZ - BRUSSEL</t>
  </si>
  <si>
    <t>PETROGAZ - BRUXELLES</t>
  </si>
  <si>
    <t xml:space="preserve"> MANN Poeders </t>
  </si>
  <si>
    <t>PKPu2112bl</t>
  </si>
  <si>
    <t xml:space="preserve">POUDRES MANN </t>
  </si>
  <si>
    <t>STRAAL - Etichove - Oudenaarde</t>
  </si>
  <si>
    <t xml:space="preserve">SUBLIMA - HARELBEKE </t>
  </si>
  <si>
    <t>WESTENDE bad</t>
  </si>
  <si>
    <t>WESTENDE bains</t>
  </si>
  <si>
    <t>Camping, caravan De Reu, Knesselare</t>
  </si>
  <si>
    <t>Camping, caravane De Reu, Knesselare</t>
  </si>
  <si>
    <t>SOMY, verwarming Mazout</t>
  </si>
  <si>
    <t>SOMY, appareil de chauffage Mazout</t>
  </si>
  <si>
    <t>JIFFY Cartonnages BOUVEZ</t>
  </si>
  <si>
    <t>Aux Vieilles Spécialités Ardennaises - Rochefort</t>
  </si>
  <si>
    <t>STEMACO - charbons - mazout</t>
  </si>
  <si>
    <t xml:space="preserve">THONARD - Liège - Alimentation </t>
  </si>
  <si>
    <t>Interims - GREGG Manpower</t>
  </si>
  <si>
    <t>Intérims - GREGG Manpower</t>
  </si>
  <si>
    <t>Huile moteurs - LIONOIL</t>
  </si>
  <si>
    <t>EERSTE NEDERLANDSCHE: verzekering</t>
  </si>
  <si>
    <t>Assurance PREMIERE NEERLANDAISE - Bruxelles</t>
  </si>
  <si>
    <t>VAN DER HEEM - PERCEUSES ELECTRIQUE</t>
  </si>
  <si>
    <t>SALAMANDER schoenen</t>
  </si>
  <si>
    <t>Kolen - Mazout - Diesel - Benzine : De Croock</t>
  </si>
  <si>
    <t>Eier-Biskuit Biscottes VEEN</t>
  </si>
  <si>
    <t xml:space="preserve">BELGA BLEUE sigarettes </t>
  </si>
  <si>
    <t>PKPu2086bl</t>
  </si>
  <si>
    <t>BELGA BLEUE sigarettes</t>
  </si>
  <si>
    <t xml:space="preserve">Voeders LAGA </t>
  </si>
  <si>
    <t>Meubelen SICAME - NINOVE</t>
  </si>
  <si>
    <t>SICAME: ,MEUBLES</t>
  </si>
  <si>
    <t>BARDAHL ik rijd nog dank zij)</t>
  </si>
  <si>
    <t>Rattenvergif DELTA</t>
  </si>
  <si>
    <t>DELTA - raticide - sinon des chats comme chez moi</t>
  </si>
  <si>
    <t>ACEC - Frigos - Koelkasten</t>
  </si>
  <si>
    <t>AEROXON: vleigenvanger</t>
  </si>
  <si>
    <t>AEROXON: attrape gluant contre les mouches</t>
  </si>
  <si>
    <r>
      <rPr>
        <b/>
        <sz val="11"/>
        <color theme="8" tint="-0.249977111117893"/>
        <rFont val="Calibri"/>
        <family val="2"/>
        <scheme val="minor"/>
      </rPr>
      <t>geperforeerd</t>
    </r>
    <r>
      <rPr>
        <b/>
        <sz val="11"/>
        <color theme="1"/>
        <rFont val="Calibri"/>
        <family val="2"/>
        <scheme val="minor"/>
      </rPr>
      <t xml:space="preserve"> ""/ </t>
    </r>
    <r>
      <rPr>
        <b/>
        <sz val="11"/>
        <color theme="5" tint="-0.249977111117893"/>
        <rFont val="Calibri"/>
        <family val="2"/>
        <scheme val="minor"/>
      </rPr>
      <t>perforé</t>
    </r>
    <r>
      <rPr>
        <b/>
        <sz val="11"/>
        <color theme="1"/>
        <rFont val="Calibri"/>
        <family val="2"/>
        <scheme val="minor"/>
      </rPr>
      <t xml:space="preserve"> « »/</t>
    </r>
    <r>
      <rPr>
        <b/>
        <sz val="11"/>
        <color theme="9" tint="-0.249977111117893"/>
        <rFont val="Calibri"/>
        <family val="2"/>
        <scheme val="minor"/>
      </rPr>
      <t xml:space="preserve"> perforated</t>
    </r>
    <r>
      <rPr>
        <b/>
        <sz val="11"/>
        <color theme="1"/>
        <rFont val="Calibri"/>
        <family val="2"/>
        <scheme val="minor"/>
      </rPr>
      <t xml:space="preserve"> ‘ANNULÉ’</t>
    </r>
  </si>
  <si>
    <t>Verf MIRARGENT (geperforeerd "ANNULÉ")</t>
  </si>
  <si>
    <t>PKPu2073an</t>
  </si>
  <si>
    <t>Verf MIRARGENT</t>
  </si>
  <si>
    <t>Peinture aluminium MIRARGENT</t>
  </si>
  <si>
    <t>BELGISCHE KAAS</t>
  </si>
  <si>
    <t>FROMAGES BELGES</t>
  </si>
  <si>
    <t>KNIELAPPEN EN GORDEL THERMIC</t>
  </si>
  <si>
    <t>GENOUILLÈRES ET CEINTURE THERMIC</t>
  </si>
  <si>
    <t xml:space="preserve">COTE BELGE - BELGISCHE KUST </t>
  </si>
  <si>
    <t>Keukens - REMO - Ets STEVENS - Oostende</t>
  </si>
  <si>
    <t>Auto - Park : J. BAUWENS - Melle</t>
  </si>
  <si>
    <t>Matrassen FAUT</t>
  </si>
  <si>
    <t>La Vache qui rit - Zo Zacht Als Room</t>
  </si>
  <si>
    <t>ROWENTA</t>
  </si>
  <si>
    <t>SALAMANDER - schoenen</t>
  </si>
  <si>
    <t>SALAMANDER - chaussures</t>
  </si>
  <si>
    <t xml:space="preserve"> Agent LA FOURMI - WESTENDE</t>
  </si>
  <si>
    <t>Agence LA FOURMI - WESTENDE</t>
  </si>
  <si>
    <t>Buvez LEBERG - eau minérale de source</t>
  </si>
  <si>
    <t>Zuiver Plantaardig - super FORT</t>
  </si>
  <si>
    <t>Casserole à pression TOMADO</t>
  </si>
  <si>
    <t>Drinkt LEBERG - bronwater</t>
  </si>
  <si>
    <t>De redder SANTALINA Le sauveur</t>
  </si>
  <si>
    <r>
      <t xml:space="preserve">blanco </t>
    </r>
    <r>
      <rPr>
        <b/>
        <sz val="11"/>
        <color theme="8" tint="-0.249977111117893"/>
        <rFont val="Calibri"/>
        <family val="2"/>
        <scheme val="minor"/>
      </rPr>
      <t>wit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blanc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white</t>
    </r>
  </si>
  <si>
    <t>Nationale Loterij (specimen)</t>
  </si>
  <si>
    <t>PKPu2048blb</t>
  </si>
  <si>
    <t>Nationale Loterij (blanco)</t>
  </si>
  <si>
    <t>PKPu2048bla</t>
  </si>
  <si>
    <t>Nationale Loterij</t>
  </si>
  <si>
    <t>Loterie Nationale (specimen)</t>
  </si>
  <si>
    <t>PKPu2047sp</t>
  </si>
  <si>
    <t>Loterie Nationale (blanco)</t>
  </si>
  <si>
    <t>PKPu2047bl</t>
  </si>
  <si>
    <t xml:space="preserve">Tabac - Cigarette ST MICHEL sigaret </t>
  </si>
  <si>
    <t>CLAUDOR2 installateur salle de bains-cuisines</t>
  </si>
  <si>
    <t>POSTMUSEUM - Brussel</t>
  </si>
  <si>
    <t>MUSEE POSTAL - Bruxelles</t>
  </si>
  <si>
    <t>Alkohol - DUBONNET - BYRRH - Brussel</t>
  </si>
  <si>
    <t>Alcool - DUBONNET - BYRRH - Bruxxels</t>
  </si>
  <si>
    <t xml:space="preserve">VIN DE FRANCE </t>
  </si>
  <si>
    <t>THERMIC - Medical - Brussel</t>
  </si>
  <si>
    <t>OSTENDE – DOUVRES</t>
  </si>
  <si>
    <r>
      <rPr>
        <b/>
        <sz val="11"/>
        <color theme="8" tint="-0.249977111117893"/>
        <rFont val="Calibri"/>
        <family val="2"/>
        <scheme val="minor"/>
      </rPr>
      <t>drukfoutje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erreur d'impression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misprint</t>
    </r>
  </si>
  <si>
    <t>Koffie DE MUNCK - Ninove</t>
  </si>
  <si>
    <t>PKPu2033xx</t>
  </si>
  <si>
    <t>BRONZECRAN</t>
  </si>
  <si>
    <t>Spéciale DAS - Ale</t>
  </si>
  <si>
    <t>Révision moteurs : DESPLAT - Lodelinsart</t>
  </si>
  <si>
    <t>Café CORSO tout l'arôme des tropiques</t>
  </si>
  <si>
    <t>Dur d'oreille : WIDEX</t>
  </si>
  <si>
    <t>USICONTACT: MEUBLES, CONFECTION</t>
  </si>
  <si>
    <t>matrassen FAUT</t>
  </si>
  <si>
    <t>C'est un matelas FAUT qu'il vous faut</t>
  </si>
  <si>
    <t>STELATEX: VERF, PEINTURE</t>
  </si>
  <si>
    <t>Tabac - Cigarette RIZLA sigaret</t>
  </si>
  <si>
    <t>Tabac - Cigarette RIZLA</t>
  </si>
  <si>
    <t>COTE BELGE - BELGISCHE KUST - Vacances Tourisme</t>
  </si>
  <si>
    <t>LIONOIL - huile pour tous moteurs</t>
  </si>
  <si>
    <t>RIZLA - Cigarettes - Tabac</t>
  </si>
  <si>
    <t>Rizzla - La cigarette du siècle</t>
  </si>
  <si>
    <t>Centre Electronique</t>
  </si>
  <si>
    <t>Chewing Gum CLARK'S</t>
  </si>
  <si>
    <t>GUY NIHON</t>
  </si>
  <si>
    <t>BADEDAS SHAMPIONG</t>
  </si>
  <si>
    <t>Ferd.TIERENTEYN: VOEDSEL, MOSTERD</t>
  </si>
  <si>
    <t>MAREDSOUS kaas</t>
  </si>
  <si>
    <t>Restaurant DE KOETSE - OOSTKAMP</t>
  </si>
  <si>
    <t>Folklore klassiek - Variéte's Jazz</t>
  </si>
  <si>
    <t>Château d' OTEPPE</t>
  </si>
  <si>
    <t>STRAAL bronnen - ETICHOVE - OUDENAARDE</t>
  </si>
  <si>
    <t>CIMAR: TEGELS, CARRELAGES</t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</si>
  <si>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</si>
  <si>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t>Specimen</t>
  </si>
  <si>
    <t>F◄</t>
  </si>
  <si>
    <t>Cachets MANN</t>
  </si>
  <si>
    <t>BKPu2 3 0 5 Fsp</t>
  </si>
  <si>
    <t>BKPu2277 Fsp</t>
  </si>
  <si>
    <t>BKPu2277 Fbl</t>
  </si>
  <si>
    <t>PKPu2277 Fsp</t>
  </si>
  <si>
    <t xml:space="preserve"> F◄</t>
  </si>
  <si>
    <t>PKPu2277 Fbl</t>
  </si>
  <si>
    <t>V◄</t>
  </si>
  <si>
    <t>doe het beter met ALUTIL</t>
  </si>
  <si>
    <t>BKPu2.203sp</t>
  </si>
  <si>
    <t>(.)</t>
  </si>
  <si>
    <t>fo</t>
  </si>
  <si>
    <t>….....</t>
  </si>
  <si>
    <t xml:space="preserve">LES GALÉRIES DE COURCELLES MEUBLES </t>
  </si>
  <si>
    <t>BKPu2.209bl</t>
  </si>
  <si>
    <t>Cachets MANN - en pharmacies</t>
  </si>
  <si>
    <t>Speciale(s)  BKPu- (PUBLIBEL)</t>
  </si>
  <si>
    <t>─ fo ─</t>
  </si>
  <si>
    <t>N◄</t>
  </si>
  <si>
    <t xml:space="preserve"> Koffie - Café GRIJPEIRT</t>
  </si>
  <si>
    <t>BKPu2399N</t>
  </si>
  <si>
    <t>Koffie GRIJPEIRT</t>
  </si>
  <si>
    <t>BKPu2398 FN</t>
  </si>
  <si>
    <t>Café  - Koffie GRIJPEIRT</t>
  </si>
  <si>
    <t>BKPu2397 FN</t>
  </si>
  <si>
    <t>Café GRIJPEIRT</t>
  </si>
  <si>
    <t>BKPu2396 FN</t>
  </si>
  <si>
    <t>LACTOVIA - lait choco</t>
  </si>
  <si>
    <t>BKPu2395F</t>
  </si>
  <si>
    <t>Nini-cyclomoteur CADY - Kamoto</t>
  </si>
  <si>
    <t>BKPu2394 N</t>
  </si>
  <si>
    <t>AGENCE LA FOURMI WESTENDE-BAD</t>
  </si>
  <si>
    <t>BKPu2393 N.</t>
  </si>
  <si>
    <t>WESTENDE BAINS - Agence LA FOURMI</t>
  </si>
  <si>
    <t>BKPu2392 F.</t>
  </si>
  <si>
    <t>Ets MOUVET - Matériel Agricole et industriel</t>
  </si>
  <si>
    <t>BKPu2391 F.</t>
  </si>
  <si>
    <t>ROBERFROID: MEUBLES, CINEY</t>
  </si>
  <si>
    <t>BKPu2390 F.</t>
  </si>
  <si>
    <t>ROVI - Diepvervende wasbeits</t>
  </si>
  <si>
    <t>BKPu2389 N.</t>
  </si>
  <si>
    <t>ROVI - Teinte et cire</t>
  </si>
  <si>
    <t>BKPu2388 FN.</t>
  </si>
  <si>
    <t>BKPu2387 F.</t>
  </si>
  <si>
    <t>Grottes van Han en van Rochefort</t>
  </si>
  <si>
    <t>../01/1970</t>
  </si>
  <si>
    <t>MOULINEX: Bevrijdt de vrouw- Libere la femme</t>
  </si>
  <si>
    <t>BKPu2384 N.</t>
  </si>
  <si>
    <t>MOULINEX: Libere la femme - Bevrijdt de vrouw</t>
  </si>
  <si>
    <t>BKPu2383 FN.</t>
  </si>
  <si>
    <t>MOULINEX - Auquit GOSSELIES</t>
  </si>
  <si>
    <t>BKPu2382 F.</t>
  </si>
  <si>
    <t>RUTEX AUTO - geen geluid - geen roest</t>
  </si>
  <si>
    <t>BKPu2381 N</t>
  </si>
  <si>
    <t>RUTEX AUTO - Pas de rouille</t>
  </si>
  <si>
    <t>BKPu2380 F. N</t>
  </si>
  <si>
    <t>BKPu2379 F</t>
  </si>
  <si>
    <t>───</t>
  </si>
  <si>
    <t>Wat is Chincilla kweek</t>
  </si>
  <si>
    <t>BKPu2378 N</t>
  </si>
  <si>
    <t>FRANSE WIJNEN - VIN DE FRANCE</t>
  </si>
  <si>
    <t xml:space="preserve">BKPu2377 N </t>
  </si>
  <si>
    <t>VIN DE FRANCE – FRANSE WIJNEN</t>
  </si>
  <si>
    <t>BKPu2376 FN</t>
  </si>
  <si>
    <t>BKPu2375 F</t>
  </si>
  <si>
    <t>Salik Jeans</t>
  </si>
  <si>
    <t>BKPu2374 F</t>
  </si>
  <si>
    <t>MASSATOR - BRUSSEL - BRUXELLES</t>
  </si>
  <si>
    <t>BKPu2373 F</t>
  </si>
  <si>
    <t>Caravan TABBERT</t>
  </si>
  <si>
    <t>BKPu2372 N</t>
  </si>
  <si>
    <t>Caravane TABBERT</t>
  </si>
  <si>
    <t>BKPu2371 FN</t>
  </si>
  <si>
    <t>TABBERT caravane - RONSE</t>
  </si>
  <si>
    <t>BKPu2370F</t>
  </si>
  <si>
    <t>LEVI’S: KLEDIJ - ST- JO winkels</t>
  </si>
  <si>
    <t>BKPu2369 N</t>
  </si>
  <si>
    <t>LEVI’S: KLEDIJ - Brussel 3</t>
  </si>
  <si>
    <t>BKPu2368 N</t>
  </si>
  <si>
    <t>Ondergoed AVION</t>
  </si>
  <si>
    <t>BKPu2367N</t>
  </si>
  <si>
    <t>Sous vêtements AVION</t>
  </si>
  <si>
    <t>BKPu2366F</t>
  </si>
  <si>
    <t>Cometane Butan Gas - Zele</t>
  </si>
  <si>
    <t>BKPu2365N</t>
  </si>
  <si>
    <t>/1969</t>
  </si>
  <si>
    <t>BKPu2364?</t>
  </si>
  <si>
    <t>OOSTENDE - DOVER - HARWICH</t>
  </si>
  <si>
    <t>BKPu2363N</t>
  </si>
  <si>
    <t>OSTENDE - DOVER - HARWICH</t>
  </si>
  <si>
    <t>BKPu2362FN</t>
  </si>
  <si>
    <t>BKPu2361F</t>
  </si>
  <si>
    <t>ets Jean-Paul Carion - matériaux + zegel 50c</t>
  </si>
  <si>
    <t>BKPu2360F</t>
  </si>
  <si>
    <t>Franse Biscuits - COLIBRI - …..</t>
  </si>
  <si>
    <t>BKPu2359 N</t>
  </si>
  <si>
    <t>Biscuits de France - COLIBRI - ….. + zegel 50c</t>
  </si>
  <si>
    <t>BKPu2358FN</t>
  </si>
  <si>
    <t>Biscuits de France - COLIBRI - …..</t>
  </si>
  <si>
    <t>BKPu2357F</t>
  </si>
  <si>
    <t>Straal Bronnen</t>
  </si>
  <si>
    <t>BKPu2.356  N</t>
  </si>
  <si>
    <t xml:space="preserve">OFFICE DU MEUBLE - HANNUT </t>
  </si>
  <si>
    <t>BKPu2355F</t>
  </si>
  <si>
    <t>Ets LEROY Frères - Machines Agricoles - Tracteur</t>
  </si>
  <si>
    <t>BKPu2354F</t>
  </si>
  <si>
    <t>Café HIVRE - TOURNAI</t>
  </si>
  <si>
    <t>BKPu2353F</t>
  </si>
  <si>
    <t>Meubles BOUCHAT - HUY</t>
  </si>
  <si>
    <t>BKPu2.352 F</t>
  </si>
  <si>
    <t>Ets POLEMA - F. Maton fabriques meubles métal - Flénu</t>
  </si>
  <si>
    <t>BKPu2351F</t>
  </si>
  <si>
    <t xml:space="preserve">E MEUBLE EN GROS - Bruxelles </t>
  </si>
  <si>
    <t>BKPu2350FN</t>
  </si>
  <si>
    <t>BKPu2349N</t>
  </si>
  <si>
    <t>SALAMANDER: SHOEs</t>
  </si>
  <si>
    <t>BKPu2348F</t>
  </si>
  <si>
    <t>Poeders MANN</t>
  </si>
  <si>
    <t>BKPu2347 N</t>
  </si>
  <si>
    <t>RIZLA: CHEWING GUM de beste</t>
  </si>
  <si>
    <t>BKPu2346 N</t>
  </si>
  <si>
    <t>RIZLA: CHEWING GUM le meilleur</t>
  </si>
  <si>
    <t>BKPu2345 FN</t>
  </si>
  <si>
    <t>BKPu2344 F</t>
  </si>
  <si>
    <t>COLORICIDE - VERNIS</t>
  </si>
  <si>
    <t>BKPu2343 N</t>
  </si>
  <si>
    <t>/1968</t>
  </si>
  <si>
    <t>BKPu2342?</t>
  </si>
  <si>
    <t>COLORICIDE - VERNICIRE</t>
  </si>
  <si>
    <t>BKPu2341  F</t>
  </si>
  <si>
    <t>MIRARGENT - Verf</t>
  </si>
  <si>
    <t>BKPu2340 N</t>
  </si>
  <si>
    <t>MIRARGENT - Peinture</t>
  </si>
  <si>
    <t>BKPu2339 FN</t>
  </si>
  <si>
    <t>BKPu2338 F</t>
  </si>
  <si>
    <t>─ fo?─</t>
  </si>
  <si>
    <r>
      <t xml:space="preserve"> </t>
    </r>
    <r>
      <rPr>
        <b/>
        <sz val="11"/>
        <color theme="8" tint="-0.249977111117893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>(ph)</t>
    </r>
    <r>
      <rPr>
        <b/>
        <sz val="11"/>
        <color theme="8" tint="-0.249977111117893"/>
        <rFont val="Calibri"/>
        <family val="2"/>
        <scheme val="minor"/>
      </rPr>
      <t>osfor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8" tint="-0.249977111117893"/>
        <rFont val="Calibri"/>
        <family val="2"/>
        <scheme val="minor"/>
      </rPr>
      <t xml:space="preserve">lijn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ligne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line</t>
    </r>
    <r>
      <rPr>
        <b/>
        <sz val="11"/>
        <color theme="1"/>
        <rFont val="Calibri"/>
        <family val="2"/>
        <scheme val="minor"/>
      </rPr>
      <t>??</t>
    </r>
  </si>
  <si>
    <t>Auto DATSUN</t>
  </si>
  <si>
    <t>BKPu2337 N</t>
  </si>
  <si>
    <t>Automobile DATSUN + zegel 50c</t>
  </si>
  <si>
    <t>BKPu2336FN</t>
  </si>
  <si>
    <t>Automobile DATSUN</t>
  </si>
  <si>
    <t>BKPu2335F</t>
  </si>
  <si>
    <t>MEUBELLUX - Liersebaan - MASSENHOVEN</t>
  </si>
  <si>
    <t>BKPu2334N</t>
  </si>
  <si>
    <t>PETROGAZ - TONGEREN</t>
  </si>
  <si>
    <t>BKPu2333N</t>
  </si>
  <si>
    <t>RIZLA - Cigarettenpapier</t>
  </si>
  <si>
    <t>BKPu2332 N</t>
  </si>
  <si>
    <t>RIZLA - Papier à cigarettes</t>
  </si>
  <si>
    <t>BKPu2331F</t>
  </si>
  <si>
    <t>Meuble COTON - FLENU</t>
  </si>
  <si>
    <t>BKPu2330F</t>
  </si>
  <si>
    <t>Agence Générale d'Interims - BRUXELLES</t>
  </si>
  <si>
    <t>BKPu2329FN</t>
  </si>
  <si>
    <t>Magasins AU BON REPOS - Bruxelles</t>
  </si>
  <si>
    <t>BKPu2328F</t>
  </si>
  <si>
    <t>BKPu2327 N</t>
  </si>
  <si>
    <t>LOTERIE NATIONALE</t>
  </si>
  <si>
    <t>BKPu2326F</t>
  </si>
  <si>
    <t>IBERIA Ténériffe</t>
  </si>
  <si>
    <t>BKPu2325 N</t>
  </si>
  <si>
    <t>IBERIA Malaga</t>
  </si>
  <si>
    <t>BKPu2324N</t>
  </si>
  <si>
    <t>BKPu2323 FN</t>
  </si>
  <si>
    <t>BKPu2322 FN</t>
  </si>
  <si>
    <t>BKPu2321F</t>
  </si>
  <si>
    <t>BKPu2320F</t>
  </si>
  <si>
    <t>RONSON - Briquet Varaflame</t>
  </si>
  <si>
    <t>BKPu2319N</t>
  </si>
  <si>
    <t>BKPu2318F</t>
  </si>
  <si>
    <t>PAM Mazout</t>
  </si>
  <si>
    <t>BKPu2317 N</t>
  </si>
  <si>
    <t>BKPu2316FN</t>
  </si>
  <si>
    <t>Palais du Meuble</t>
  </si>
  <si>
    <t>BKPu2315F</t>
  </si>
  <si>
    <t xml:space="preserve">Eierbeschuit VEEN Biscottes aux oeufs </t>
  </si>
  <si>
    <t>BKPu2314N</t>
  </si>
  <si>
    <t>BKPu2313N</t>
  </si>
  <si>
    <t>BKPu2312F</t>
  </si>
  <si>
    <t>CHAVAN - CHARBONS / MAZOUT - LA LOUVIÉRE</t>
  </si>
  <si>
    <t>BKPu2311F</t>
  </si>
  <si>
    <t>─ fo? ─</t>
  </si>
  <si>
    <t>STRAAL Bronnen - OUDENAARDE</t>
  </si>
  <si>
    <t>BKPu2310N</t>
  </si>
  <si>
    <t>MEUBLES TATON + zegel 50c</t>
  </si>
  <si>
    <t>BKPu2309F</t>
  </si>
  <si>
    <t>Mazout - OlLIVIER - Charbons - Bressoux</t>
  </si>
  <si>
    <t>BKPu2308F</t>
  </si>
  <si>
    <t>Belgische kaas</t>
  </si>
  <si>
    <t>BKPu2307 N</t>
  </si>
  <si>
    <t>Fromages belges</t>
  </si>
  <si>
    <t>BKPu2306F</t>
  </si>
  <si>
    <t>BKPu2 3 0 5 F</t>
  </si>
  <si>
    <t xml:space="preserve">Frigo Bauknecht - Zanussi </t>
  </si>
  <si>
    <t>BKPu2304 N</t>
  </si>
  <si>
    <t>NATALYS tout pour bébé et futur maman</t>
  </si>
  <si>
    <t>BKPu2303 FN</t>
  </si>
  <si>
    <t>BKPu2302 F</t>
  </si>
  <si>
    <t>BKPu2301 N</t>
  </si>
  <si>
    <t>BKPu2300 FN</t>
  </si>
  <si>
    <t>BKPu2299 F</t>
  </si>
  <si>
    <t>BKPu2298 N</t>
  </si>
  <si>
    <t>BKPu2297 FN</t>
  </si>
  <si>
    <t>BKPu2296 F</t>
  </si>
  <si>
    <t>Thermic - Vente en Pharmacie</t>
  </si>
  <si>
    <t>BKPu2295 N</t>
  </si>
  <si>
    <t>BKPu2294 FN</t>
  </si>
  <si>
    <t>BKPu2293 F</t>
  </si>
  <si>
    <r>
      <t xml:space="preserve"> 1°</t>
    </r>
    <r>
      <rPr>
        <b/>
        <sz val="11"/>
        <color theme="8" tint="-0.249977111117893"/>
        <rFont val="Calibri"/>
        <family val="2"/>
        <scheme val="minor"/>
      </rPr>
      <t xml:space="preserve"> fo band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bande ph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>ph band</t>
    </r>
    <r>
      <rPr>
        <b/>
        <sz val="11"/>
        <color theme="1"/>
        <rFont val="Calibri"/>
        <family val="2"/>
        <scheme val="minor"/>
      </rPr>
      <t xml:space="preserve"> ►</t>
    </r>
  </si>
  <si>
    <t>LAC de VIRELLES - Chimay</t>
  </si>
  <si>
    <t>BKPu2292 F</t>
  </si>
  <si>
    <t>DOE HET ZELF BETER MET ALUTIL</t>
  </si>
  <si>
    <t>BKPu2291    N.</t>
  </si>
  <si>
    <t>IBERIA</t>
  </si>
  <si>
    <t>BKPu2290N</t>
  </si>
  <si>
    <t xml:space="preserve"> ...◄</t>
  </si>
  <si>
    <t>BKPu2289?</t>
  </si>
  <si>
    <t>BKPu2288?</t>
  </si>
  <si>
    <t>SOS REPAR dépannage</t>
  </si>
  <si>
    <t>BKPu2287 FN</t>
  </si>
  <si>
    <t>BKPu2286?</t>
  </si>
  <si>
    <t>2M - Meubles METENS MEUBELEN</t>
  </si>
  <si>
    <t>BKPu2285F</t>
  </si>
  <si>
    <t>BKPu2284F</t>
  </si>
  <si>
    <t>Bier - Bière MORELLE Kersen -à la cerise</t>
  </si>
  <si>
    <t>BKPu2283N</t>
  </si>
  <si>
    <t>BKPu2282F</t>
  </si>
  <si>
    <t>BKPu2281FN</t>
  </si>
  <si>
    <t>BKPu2280 N</t>
  </si>
  <si>
    <t>BKPu2279 F</t>
  </si>
  <si>
    <t>BKPu2278 N</t>
  </si>
  <si>
    <t>BKPu2277 F</t>
  </si>
  <si>
    <t>Eierbeschuit VEEN Biscottes aux oeufs</t>
  </si>
  <si>
    <t>BKPu2276 N</t>
  </si>
  <si>
    <t>DIMPLEX - Firma D.Engels - ANTWERPEN</t>
  </si>
  <si>
    <t>BKPu2275N</t>
  </si>
  <si>
    <t>A.C.I. waterverzachters</t>
  </si>
  <si>
    <t>BKPu2274N</t>
  </si>
  <si>
    <t>BKPu2273?</t>
  </si>
  <si>
    <t>Montres bracelet BRACO</t>
  </si>
  <si>
    <t>BKPu2272 FN</t>
  </si>
  <si>
    <t>BISTER DIJON Moutarde-Mosterd</t>
  </si>
  <si>
    <t>BKPu2271 FN</t>
  </si>
  <si>
    <t>D.I.A.N.E. Liége</t>
  </si>
  <si>
    <t>BKPu2270 F</t>
  </si>
  <si>
    <t>André HUBERT marbrier à Onoz - Mazy</t>
  </si>
  <si>
    <t>BKPu2269FN</t>
  </si>
  <si>
    <t>VF◄</t>
  </si>
  <si>
    <t>STOP murs humides</t>
  </si>
  <si>
    <t>BKPu2268FN</t>
  </si>
  <si>
    <t>BKPu2267F</t>
  </si>
  <si>
    <t>WILLEM II 25 cigars fantastica</t>
  </si>
  <si>
    <t>BKPu2266 N</t>
  </si>
  <si>
    <t>BKPu2265 FN</t>
  </si>
  <si>
    <t>BKPu2264 V</t>
  </si>
  <si>
    <r>
      <rPr>
        <b/>
        <sz val="13"/>
        <rFont val="Calibri"/>
        <family val="2"/>
        <scheme val="minor"/>
      </rPr>
      <t>▼</t>
    </r>
    <r>
      <rPr>
        <b/>
        <sz val="13"/>
        <color theme="8" tint="-0.249977111117893"/>
        <rFont val="Calibri"/>
        <family val="2"/>
        <scheme val="minor"/>
      </rPr>
      <t>laatste briefkaart Nr. eindigend op een lette</t>
    </r>
    <r>
      <rPr>
        <b/>
        <sz val="13"/>
        <color theme="1"/>
        <rFont val="Calibri"/>
        <family val="2"/>
        <scheme val="minor"/>
      </rPr>
      <t xml:space="preserve">r met «V» / </t>
    </r>
    <r>
      <rPr>
        <b/>
        <sz val="13"/>
        <color theme="5" tint="-0.249977111117893"/>
        <rFont val="Calibri"/>
        <family val="2"/>
        <scheme val="minor"/>
      </rPr>
      <t>dernier N° du carte postale n° se terminant par une lettre avec « V »</t>
    </r>
    <r>
      <rPr>
        <b/>
        <sz val="13"/>
        <color theme="1"/>
        <rFont val="Calibri"/>
        <family val="2"/>
        <scheme val="minor"/>
      </rPr>
      <t xml:space="preserve">/ </t>
    </r>
    <r>
      <rPr>
        <b/>
        <sz val="13"/>
        <color theme="9" tint="-0.249977111117893"/>
        <rFont val="Calibri"/>
        <family val="2"/>
        <scheme val="minor"/>
      </rPr>
      <t>last postcard No. ending in a letter with ‘V’</t>
    </r>
    <r>
      <rPr>
        <b/>
        <sz val="13"/>
        <rFont val="Calibri"/>
        <family val="2"/>
        <scheme val="minor"/>
      </rPr>
      <t>▼</t>
    </r>
  </si>
  <si>
    <t>FV◄</t>
  </si>
  <si>
    <t>OSTENDE - DOUVRE</t>
  </si>
  <si>
    <t>BKPu2263 FV</t>
  </si>
  <si>
    <t>BKPu2262 F</t>
  </si>
  <si>
    <t>THERMIC: RHEUMATISM, KNIELAP, GORDEL</t>
  </si>
  <si>
    <t>BKPu2261 V.</t>
  </si>
  <si>
    <t>Genouillères et ceinture THERMIC</t>
  </si>
  <si>
    <t>BKPu2260 FV</t>
  </si>
  <si>
    <t>BKPu2259 F</t>
  </si>
  <si>
    <t>Palais de l'enfant</t>
  </si>
  <si>
    <t>BKPu2258 F</t>
  </si>
  <si>
    <t>BKPu2257 V.</t>
  </si>
  <si>
    <t>BKPu2256 FV</t>
  </si>
  <si>
    <t>BKPu2255 F</t>
  </si>
  <si>
    <t>Batterijen Berec</t>
  </si>
  <si>
    <t>BKPu2254V</t>
  </si>
  <si>
    <t>Piles - BEREC pour vos appareils radio - transitor</t>
  </si>
  <si>
    <t>BKPu2253 F V</t>
  </si>
  <si>
    <t>PETROGAZ: VERWARMING</t>
  </si>
  <si>
    <t>BKPu2252 F</t>
  </si>
  <si>
    <t>PETROGAZ: CHAUFFAGE</t>
  </si>
  <si>
    <t>BKPu2251 F</t>
  </si>
  <si>
    <t>Helpt ons VEEWEYDE</t>
  </si>
  <si>
    <t>BKPu2250 V</t>
  </si>
  <si>
    <t>Faites-vous membre du VEEWEYDE- tête de chien</t>
  </si>
  <si>
    <t>BKPu2249FV</t>
  </si>
  <si>
    <t>BKPu2248 F</t>
  </si>
  <si>
    <t>DELTA Ratytenvergif</t>
  </si>
  <si>
    <t>BKPu2247 V.</t>
  </si>
  <si>
    <t>DELTA Raticide</t>
  </si>
  <si>
    <t>BKPu2246 FV.</t>
  </si>
  <si>
    <t>BKPu2245 F.</t>
  </si>
  <si>
    <t>Agence immobilières I. T. M. - Binche - La Louvière</t>
  </si>
  <si>
    <t>BKPu2244F.</t>
  </si>
  <si>
    <t>FUTURA - électronica - GRUNDIG</t>
  </si>
  <si>
    <t>BKPu2243 F.</t>
  </si>
  <si>
    <t>AgenceLA FOURMI à Westende</t>
  </si>
  <si>
    <t>BKPu2242 V.</t>
  </si>
  <si>
    <t>BKPu2241 FV.</t>
  </si>
  <si>
    <t>BKPu2240 F.</t>
  </si>
  <si>
    <t>Montres - BRACOR</t>
  </si>
  <si>
    <t>BKPu2239 FV.</t>
  </si>
  <si>
    <t>Mineraal water STRAAL - Oudenaarde</t>
  </si>
  <si>
    <t>BKPu2238 V.</t>
  </si>
  <si>
    <t>BKPu2237   V.</t>
  </si>
  <si>
    <t>BEAUMEUBLES Mons</t>
  </si>
  <si>
    <t>BKPu2236 F.</t>
  </si>
  <si>
    <t>Appartement KOECKELBERG</t>
  </si>
  <si>
    <t>BKPu2235 F.</t>
  </si>
  <si>
    <t>RIBOUX meubles</t>
  </si>
  <si>
    <t>BKPu2234  F.</t>
  </si>
  <si>
    <t>Briquet RONSON - perfection</t>
  </si>
  <si>
    <t>BKPu2233 FV.</t>
  </si>
  <si>
    <t>BKPu2232 F.</t>
  </si>
  <si>
    <t>MIRARGEN: ROUILLE, PEINTU RE</t>
  </si>
  <si>
    <t>BKPu2231V</t>
  </si>
  <si>
    <t>BKPu2230V</t>
  </si>
  <si>
    <t>BKPu2229 F</t>
  </si>
  <si>
    <t>Produit de qualité à base de cire d'abeilles</t>
  </si>
  <si>
    <t>BKPu2228 FV</t>
  </si>
  <si>
    <t>Kwaliteitsproduckten op basis van bijenwas</t>
  </si>
  <si>
    <t>BKPu2227 V</t>
  </si>
  <si>
    <r>
      <rPr>
        <b/>
        <sz val="13"/>
        <rFont val="Calibri"/>
        <family val="2"/>
        <scheme val="minor"/>
      </rPr>
      <t>▼</t>
    </r>
    <r>
      <rPr>
        <b/>
        <sz val="13"/>
        <color theme="8" tint="-0.249977111117893"/>
        <rFont val="Calibri"/>
        <family val="2"/>
        <scheme val="minor"/>
      </rPr>
      <t>1st briefkaart Nr. eindigend op een lette</t>
    </r>
    <r>
      <rPr>
        <b/>
        <sz val="13"/>
        <color theme="1"/>
        <rFont val="Calibri"/>
        <family val="2"/>
        <scheme val="minor"/>
      </rPr>
      <t xml:space="preserve">r met «V» / </t>
    </r>
    <r>
      <rPr>
        <b/>
        <sz val="13"/>
        <color theme="5" tint="-0.249977111117893"/>
        <rFont val="Calibri"/>
        <family val="2"/>
        <scheme val="minor"/>
      </rPr>
      <t xml:space="preserve">1ère carte postale n° se terminant par une lettre avec « V » </t>
    </r>
    <r>
      <rPr>
        <b/>
        <sz val="13"/>
        <color theme="1"/>
        <rFont val="Calibri"/>
        <family val="2"/>
        <scheme val="minor"/>
      </rPr>
      <t xml:space="preserve">/ </t>
    </r>
    <r>
      <rPr>
        <b/>
        <sz val="13"/>
        <color theme="9" tint="-0.249977111117893"/>
        <rFont val="Calibri"/>
        <family val="2"/>
        <scheme val="minor"/>
      </rPr>
      <t>1st postcard No. ending in a letter with ‘V’</t>
    </r>
    <r>
      <rPr>
        <b/>
        <sz val="13"/>
        <rFont val="Calibri"/>
        <family val="2"/>
        <scheme val="minor"/>
      </rPr>
      <t>▼</t>
    </r>
  </si>
  <si>
    <t>BKPu2226 F</t>
  </si>
  <si>
    <t>PORTPLASTO la porte de l'an 2000 - Drisse - Flobecq</t>
  </si>
  <si>
    <t>BKPu2.225</t>
  </si>
  <si>
    <t>SANIRENCO DAMPREMY / CHARLEROI</t>
  </si>
  <si>
    <t>BKPu2.224</t>
  </si>
  <si>
    <t>MARINUS Meubles - Tubize</t>
  </si>
  <si>
    <t>BKPu2.223</t>
  </si>
  <si>
    <t>PETROGAZ: CHAUFFAGE; Tournay</t>
  </si>
  <si>
    <t>BKPu2.222</t>
  </si>
  <si>
    <t>PETROGAZ: CHAUFFAGE: Biévre</t>
  </si>
  <si>
    <t>BKPu2221</t>
  </si>
  <si>
    <t>PETROGAZ: VERWARMING - Tongeren</t>
  </si>
  <si>
    <t>BKPu2220</t>
  </si>
  <si>
    <t>BKPu2.219</t>
  </si>
  <si>
    <t>OSTENDE – DOUVRE</t>
  </si>
  <si>
    <t>BKPu2.218</t>
  </si>
  <si>
    <t xml:space="preserve">MIDDELKERKE </t>
  </si>
  <si>
    <t>BKPu2.217</t>
  </si>
  <si>
    <t>BKPu2.216</t>
  </si>
  <si>
    <t>MEER van VIRELLES: WATERSPORT</t>
  </si>
  <si>
    <t>BKPu2.215</t>
  </si>
  <si>
    <t>Matrassen- Matelas STAR - Zele</t>
  </si>
  <si>
    <t>BKPu2214</t>
  </si>
  <si>
    <t>Biére MORELLE Bier</t>
  </si>
  <si>
    <t>BKPu2.213</t>
  </si>
  <si>
    <r>
      <t xml:space="preserve"> ▼</t>
    </r>
    <r>
      <rPr>
        <b/>
        <sz val="11"/>
        <color theme="8" tint="-0.249977111117893"/>
        <rFont val="Calibri"/>
        <family val="2"/>
        <scheme val="minor"/>
      </rPr>
      <t>1ste ééntalige kaart in het Nederlands (</t>
    </r>
    <r>
      <rPr>
        <b/>
        <sz val="11"/>
        <rFont val="Calibri"/>
        <family val="2"/>
        <scheme val="minor"/>
      </rPr>
      <t>N</t>
    </r>
    <r>
      <rPr>
        <b/>
        <sz val="11"/>
        <color theme="8" tint="-0.249977111117893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1éme carte monolingue en néerlandais (</t>
    </r>
    <r>
      <rPr>
        <b/>
        <sz val="11"/>
        <rFont val="Calibri"/>
        <family val="2"/>
        <scheme val="minor"/>
      </rPr>
      <t>N</t>
    </r>
    <r>
      <rPr>
        <b/>
        <sz val="11"/>
        <color theme="5" tint="-0.249977111117893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1st monolingual postcard in Dutch (</t>
    </r>
    <r>
      <rPr>
        <b/>
        <sz val="11"/>
        <rFont val="Calibri"/>
        <family val="2"/>
        <scheme val="minor"/>
      </rPr>
      <t>N</t>
    </r>
    <r>
      <rPr>
        <b/>
        <sz val="11"/>
        <color theme="9" tint="-0.249977111117893"/>
        <rFont val="Calibri"/>
        <family val="2"/>
        <scheme val="minor"/>
      </rPr>
      <t>) ▼</t>
    </r>
  </si>
  <si>
    <t>BKPu2.212</t>
  </si>
  <si>
    <t xml:space="preserve"> MECANEON - métallisation - Liège</t>
  </si>
  <si>
    <t>BKPu2.211</t>
  </si>
  <si>
    <t>Cheminée LEMAITRE - Lobbes</t>
  </si>
  <si>
    <t>BKPu2.210</t>
  </si>
  <si>
    <t>BKPu2.209</t>
  </si>
  <si>
    <t>Meubles GOSSEAU</t>
  </si>
  <si>
    <t>BKPu2.208</t>
  </si>
  <si>
    <t>Meubles TATON à Ath</t>
  </si>
  <si>
    <t>BKPu2.207</t>
  </si>
  <si>
    <t>Stop au RHUME</t>
  </si>
  <si>
    <t>BKPu2.206</t>
  </si>
  <si>
    <t>MEUBLES BOUCHAT HUY</t>
  </si>
  <si>
    <t>BKPu2.205</t>
  </si>
  <si>
    <t>Café AMEZ</t>
  </si>
  <si>
    <t>BKPu2.204</t>
  </si>
  <si>
    <t>BKPu2.203</t>
  </si>
  <si>
    <t>Agence - SOMERS Brugge</t>
  </si>
  <si>
    <t>BKPu2202</t>
  </si>
  <si>
    <r>
      <t xml:space="preserve">1st(er) </t>
    </r>
    <r>
      <rPr>
        <b/>
        <sz val="11"/>
        <color theme="8" tint="-0.249977111117893"/>
        <rFont val="Calibri"/>
        <family val="2"/>
        <scheme val="minor"/>
      </rPr>
      <t>kaart D-FR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carte D-Fr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D-FR postcard</t>
    </r>
  </si>
  <si>
    <t>DF◄</t>
  </si>
  <si>
    <t>Meubles - ADLER MÖBEL - La Calamine</t>
  </si>
  <si>
    <t>BKPu2201</t>
  </si>
  <si>
    <t>Meubles ADLER - La Calamine</t>
  </si>
  <si>
    <t>BKPu2200</t>
  </si>
  <si>
    <t>STANDING MEUBLES à BRAINE-LE-COMTE</t>
  </si>
  <si>
    <t>BKPu2199</t>
  </si>
  <si>
    <t>Meubles MAURAGE METENS</t>
  </si>
  <si>
    <t>BKPu2198</t>
  </si>
  <si>
    <t>NAMUR MUEBLES FURNITURE</t>
  </si>
  <si>
    <t>BKPu2197</t>
  </si>
  <si>
    <t>STEMACO : Charbons - Mazout</t>
  </si>
  <si>
    <t>BKPu2196</t>
  </si>
  <si>
    <t>Spaanse luchtvaartmaatschappij IBERIA</t>
  </si>
  <si>
    <t>BKPu2195</t>
  </si>
  <si>
    <r>
      <t xml:space="preserve">▲ 1st </t>
    </r>
    <r>
      <rPr>
        <b/>
        <sz val="11"/>
        <color theme="8" tint="-0.249977111117893"/>
        <rFont val="Calibri"/>
        <family val="2"/>
        <scheme val="minor"/>
      </rPr>
      <t>Lijn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ligne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line</t>
    </r>
  </si>
  <si>
    <r>
      <rPr>
        <b/>
        <sz val="11"/>
        <color theme="8" tint="-0.249977111117893"/>
        <rFont val="Calibri"/>
        <family val="2"/>
        <scheme val="minor"/>
      </rPr>
      <t>1ste melding "BRIEFKAART" i.p.v. "POSTKAART"</t>
    </r>
    <r>
      <rPr>
        <b/>
        <sz val="11"/>
        <color theme="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>1er message"BRIEFKAART" a.l.d. "POSTKAART"</t>
    </r>
    <r>
      <rPr>
        <b/>
        <sz val="11"/>
        <color theme="1"/>
        <rFont val="Calibri"/>
        <family val="2"/>
        <scheme val="minor"/>
      </rPr>
      <t xml:space="preserve">/  </t>
    </r>
    <r>
      <rPr>
        <b/>
        <sz val="11"/>
        <color theme="9" tint="-0.249977111117893"/>
        <rFont val="Calibri"/>
        <family val="2"/>
        <scheme val="minor"/>
      </rPr>
      <t>1st message "BRIEFKAART" i.o. "POSTKAART"</t>
    </r>
  </si>
  <si>
    <r>
      <rPr>
        <b/>
        <sz val="11"/>
        <color theme="8" tint="-0.249977111117893"/>
        <rFont val="Calibri"/>
        <family val="2"/>
        <scheme val="minor"/>
      </rPr>
      <t>geen lijn meer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plus de ligne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no more line</t>
    </r>
    <r>
      <rPr>
        <b/>
        <sz val="11"/>
        <color theme="1"/>
        <rFont val="Calibri"/>
        <family val="2"/>
        <scheme val="minor"/>
      </rPr>
      <t xml:space="preserve"> ►</t>
    </r>
  </si>
  <si>
    <t>BKPu2194</t>
  </si>
  <si>
    <r>
      <rPr>
        <b/>
        <sz val="18"/>
        <rFont val="Calibri"/>
        <family val="2"/>
        <scheme val="minor"/>
      </rPr>
      <t xml:space="preserve"> PUBLIBEL</t>
    </r>
    <r>
      <rPr>
        <b/>
        <sz val="14"/>
        <rFont val="Calibri"/>
        <family val="2"/>
        <scheme val="minor"/>
      </rPr>
      <t xml:space="preserve"> INFO:                                                 </t>
    </r>
    <r>
      <rPr>
        <b/>
        <sz val="14"/>
        <color theme="8" tint="-0.249977111117893"/>
        <rFont val="Calibri"/>
        <family val="2"/>
        <scheme val="minor"/>
      </rPr>
      <t>Briefkaarten</t>
    </r>
    <r>
      <rPr>
        <b/>
        <sz val="14"/>
        <color theme="8" tint="0.3999755851924192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- </t>
    </r>
    <r>
      <rPr>
        <b/>
        <sz val="14"/>
        <color theme="5" tint="-0.249977111117893"/>
        <rFont val="Calibri"/>
        <family val="2"/>
        <scheme val="minor"/>
      </rPr>
      <t>Cartes Postales</t>
    </r>
    <r>
      <rPr>
        <b/>
        <sz val="14"/>
        <rFont val="Calibri"/>
        <family val="2"/>
        <scheme val="minor"/>
      </rPr>
      <t xml:space="preserve"> -</t>
    </r>
    <r>
      <rPr>
        <b/>
        <sz val="14"/>
        <color theme="9" tint="-0.249977111117893"/>
        <rFont val="Calibri"/>
        <family val="2"/>
        <scheme val="minor"/>
      </rPr>
      <t xml:space="preserve"> Postcards</t>
    </r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</si>
  <si>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</si>
  <si>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t>BKPu....     Nr-N°</t>
  </si>
  <si>
    <r>
      <t xml:space="preserve">BKPu - </t>
    </r>
    <r>
      <rPr>
        <b/>
        <sz val="10"/>
        <color theme="8" tint="-0.249977111117893"/>
        <rFont val="Arial"/>
        <family val="2"/>
      </rPr>
      <t xml:space="preserve">Postwaardestukken </t>
    </r>
    <r>
      <rPr>
        <b/>
        <sz val="10"/>
        <rFont val="Arial"/>
        <family val="2"/>
      </rPr>
      <t xml:space="preserve">- </t>
    </r>
    <r>
      <rPr>
        <b/>
        <sz val="10"/>
        <color theme="5" tint="-0.249977111117893"/>
        <rFont val="Arial"/>
        <family val="2"/>
      </rPr>
      <t xml:space="preserve">Entier postal </t>
    </r>
    <r>
      <rPr>
        <b/>
        <sz val="10"/>
        <rFont val="Arial"/>
        <family val="2"/>
      </rPr>
      <t>-</t>
    </r>
    <r>
      <rPr>
        <b/>
        <sz val="10"/>
        <color theme="9" tint="-0.249977111117893"/>
        <rFont val="Arial"/>
        <family val="2"/>
      </rPr>
      <t xml:space="preserve"> Post stationery</t>
    </r>
  </si>
  <si>
    <r>
      <rPr>
        <sz val="13"/>
        <rFont val="Calibri"/>
        <family val="2"/>
        <scheme val="minor"/>
      </rPr>
      <t xml:space="preserve">▼ </t>
    </r>
    <r>
      <rPr>
        <b/>
        <sz val="13"/>
        <color theme="1"/>
        <rFont val="Calibri"/>
        <family val="2"/>
        <scheme val="minor"/>
      </rPr>
      <t xml:space="preserve"> </t>
    </r>
    <r>
      <rPr>
        <b/>
        <sz val="13"/>
        <color theme="8" tint="-0.249977111117893"/>
        <rFont val="Calibri"/>
        <family val="2"/>
        <scheme val="minor"/>
      </rPr>
      <t>1st Nr. eindigend op een lette</t>
    </r>
    <r>
      <rPr>
        <b/>
        <sz val="13"/>
        <color theme="1"/>
        <rFont val="Calibri"/>
        <family val="2"/>
        <scheme val="minor"/>
      </rPr>
      <t xml:space="preserve">r / </t>
    </r>
    <r>
      <rPr>
        <b/>
        <sz val="13"/>
        <color theme="5" tint="-0.249977111117893"/>
        <rFont val="Calibri"/>
        <family val="2"/>
        <scheme val="minor"/>
      </rPr>
      <t xml:space="preserve">1er N° se terminant par une lettre </t>
    </r>
    <r>
      <rPr>
        <b/>
        <sz val="13"/>
        <color theme="1"/>
        <rFont val="Calibri"/>
        <family val="2"/>
        <scheme val="minor"/>
      </rPr>
      <t xml:space="preserve">/ </t>
    </r>
    <r>
      <rPr>
        <b/>
        <sz val="13"/>
        <color theme="9" tint="-0.249977111117893"/>
        <rFont val="Calibri"/>
        <family val="2"/>
        <scheme val="minor"/>
      </rPr>
      <t>1st No. ending with a letter</t>
    </r>
    <r>
      <rPr>
        <b/>
        <sz val="13"/>
        <rFont val="Calibri"/>
        <family val="2"/>
        <scheme val="minor"/>
      </rPr>
      <t>▼</t>
    </r>
  </si>
  <si>
    <r>
      <rPr>
        <b/>
        <sz val="13"/>
        <rFont val="Calibri"/>
        <family val="2"/>
        <scheme val="minor"/>
      </rPr>
      <t>▼</t>
    </r>
    <r>
      <rPr>
        <b/>
        <sz val="13"/>
        <color theme="8" tint="-0.249977111117893"/>
        <rFont val="Calibri"/>
        <family val="2"/>
        <scheme val="minor"/>
      </rPr>
      <t>geen (.) meer duizental  Nr.</t>
    </r>
    <r>
      <rPr>
        <b/>
        <sz val="13"/>
        <color theme="1"/>
        <rFont val="Calibri"/>
        <family val="2"/>
        <scheme val="minor"/>
      </rPr>
      <t xml:space="preserve"> / </t>
    </r>
    <r>
      <rPr>
        <b/>
        <sz val="13"/>
        <color theme="5" tint="-0.249977111117893"/>
        <rFont val="Calibri"/>
        <family val="2"/>
        <scheme val="minor"/>
      </rPr>
      <t>plus de (.) pour des milliers N°</t>
    </r>
    <r>
      <rPr>
        <b/>
        <sz val="13"/>
        <color theme="1"/>
        <rFont val="Calibri"/>
        <family val="2"/>
        <scheme val="minor"/>
      </rPr>
      <t xml:space="preserve"> /</t>
    </r>
    <r>
      <rPr>
        <b/>
        <sz val="13"/>
        <color theme="9" tint="-0.249977111117893"/>
        <rFont val="Calibri"/>
        <family val="2"/>
        <scheme val="minor"/>
      </rPr>
      <t xml:space="preserve"> no more (.) for thousands No.</t>
    </r>
    <r>
      <rPr>
        <b/>
        <sz val="13"/>
        <color theme="1"/>
        <rFont val="Calibri"/>
        <family val="2"/>
        <scheme val="minor"/>
      </rPr>
      <t xml:space="preserve"> ▼</t>
    </r>
  </si>
  <si>
    <r>
      <t xml:space="preserve"> ▼</t>
    </r>
    <r>
      <rPr>
        <b/>
        <sz val="11"/>
        <color theme="8" tint="-0.249977111117893"/>
        <rFont val="Calibri"/>
        <family val="2"/>
        <scheme val="minor"/>
      </rPr>
      <t>1ste ééntalige kaart in het Frans (</t>
    </r>
    <r>
      <rPr>
        <b/>
        <sz val="11"/>
        <rFont val="Calibri"/>
        <family val="2"/>
        <scheme val="minor"/>
      </rPr>
      <t>F</t>
    </r>
    <r>
      <rPr>
        <b/>
        <sz val="11"/>
        <color theme="8" tint="-0.249977111117893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1éme carte monolingue en français (</t>
    </r>
    <r>
      <rPr>
        <b/>
        <sz val="11"/>
        <rFont val="Calibri"/>
        <family val="2"/>
        <scheme val="minor"/>
      </rPr>
      <t>F</t>
    </r>
    <r>
      <rPr>
        <b/>
        <sz val="11"/>
        <color theme="5" tint="-0.249977111117893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1st monolingual postcard in French (</t>
    </r>
    <r>
      <rPr>
        <b/>
        <sz val="11"/>
        <rFont val="Calibri"/>
        <family val="2"/>
        <scheme val="minor"/>
      </rPr>
      <t>F</t>
    </r>
    <r>
      <rPr>
        <b/>
        <sz val="11"/>
        <color theme="9" tint="-0.249977111117893"/>
        <rFont val="Calibri"/>
        <family val="2"/>
        <scheme val="minor"/>
      </rPr>
      <t>) ▼</t>
    </r>
  </si>
  <si>
    <r>
      <t xml:space="preserve">▼ </t>
    </r>
    <r>
      <rPr>
        <b/>
        <sz val="11"/>
        <color theme="8" tint="-0.249977111117893"/>
        <rFont val="Calibri"/>
        <family val="2"/>
        <scheme val="minor"/>
      </rPr>
      <t xml:space="preserve">1ste scheidingsteken duizental </t>
    </r>
    <r>
      <rPr>
        <b/>
        <sz val="11"/>
        <rFont val="Calibri"/>
        <family val="2"/>
        <scheme val="minor"/>
      </rPr>
      <t>(.)</t>
    </r>
    <r>
      <rPr>
        <b/>
        <sz val="11"/>
        <color theme="8" tint="-0.249977111117893"/>
        <rFont val="Calibri"/>
        <family val="2"/>
        <scheme val="minor"/>
      </rPr>
      <t xml:space="preserve"> Nr</t>
    </r>
    <r>
      <rPr>
        <b/>
        <sz val="11"/>
        <color theme="1"/>
        <rFont val="Calibri"/>
        <family val="2"/>
        <scheme val="minor"/>
      </rPr>
      <t xml:space="preserve">./ </t>
    </r>
    <r>
      <rPr>
        <b/>
        <sz val="11"/>
        <color theme="5" tint="-0.249977111117893"/>
        <rFont val="Calibri"/>
        <family val="2"/>
        <scheme val="minor"/>
      </rPr>
      <t xml:space="preserve">1éme séparateur de milliers </t>
    </r>
    <r>
      <rPr>
        <b/>
        <sz val="11"/>
        <rFont val="Calibri"/>
        <family val="2"/>
        <scheme val="minor"/>
      </rPr>
      <t>(.)</t>
    </r>
    <r>
      <rPr>
        <b/>
        <sz val="11"/>
        <color theme="5" tint="-0.249977111117893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 xml:space="preserve">1st No separator for thousands </t>
    </r>
    <r>
      <rPr>
        <b/>
        <sz val="11"/>
        <rFont val="Calibri"/>
        <family val="2"/>
        <scheme val="minor"/>
      </rPr>
      <t>(.)</t>
    </r>
    <r>
      <rPr>
        <b/>
        <sz val="11"/>
        <color theme="9" tint="-0.249977111117893"/>
        <rFont val="Calibri"/>
        <family val="2"/>
        <scheme val="minor"/>
      </rPr>
      <t xml:space="preserve"> No</t>
    </r>
    <r>
      <rPr>
        <b/>
        <sz val="11"/>
        <color theme="1"/>
        <rFont val="Calibri"/>
        <family val="2"/>
        <scheme val="minor"/>
      </rPr>
      <t xml:space="preserve">▼ </t>
    </r>
  </si>
  <si>
    <t>Lac de VIRELLES - Chimay - Sports nautiques</t>
  </si>
  <si>
    <t>../11/1972</t>
  </si>
  <si>
    <t>MIDDELKERKE - Casino - golf - tennis</t>
  </si>
  <si>
    <t>MIDDELKERKE - Casino Hôtels Villas</t>
  </si>
  <si>
    <t>Cyclomoteur MOBY x1 - KAMOTO - Kobbegem</t>
  </si>
  <si>
    <t>Melk VITALAC - Veltem</t>
  </si>
  <si>
    <t xml:space="preserve">DESCAMPS - ANTWERPEN </t>
  </si>
  <si>
    <t xml:space="preserve">HANNECART - AALST </t>
  </si>
  <si>
    <t xml:space="preserve">HANNECART - Bruxelles - Brussel </t>
  </si>
  <si>
    <t>SKIN Power Tools - BRUXELLES</t>
  </si>
  <si>
    <t xml:space="preserve">J BOUTIQUES - Jette - Miroir - Uccle - Bascule </t>
  </si>
  <si>
    <t xml:space="preserve"> PALE ALE JOHN SMITH'S - Scotch Ale - Bier</t>
  </si>
  <si>
    <t>sigaretten</t>
  </si>
  <si>
    <t>SUN CHARM - Fruit juices</t>
  </si>
  <si>
    <t>ILZWA keukens -cuisines - RUISBROEK</t>
  </si>
  <si>
    <t>HOSTENS Koffie - Café</t>
  </si>
  <si>
    <t xml:space="preserve">SCHEIDEGGER - Antwerpen </t>
  </si>
  <si>
    <t>Tricot ELZA - KIELDRECHT</t>
  </si>
  <si>
    <t>BENEDICTIN - Mosterd - KONINGSLO - VILVOORDE</t>
  </si>
  <si>
    <t>Yoghourt STASSANO</t>
  </si>
  <si>
    <t>MIRARGENT peinture</t>
  </si>
  <si>
    <t xml:space="preserve">Halve prijs kaartI TARIF </t>
  </si>
  <si>
    <t xml:space="preserve">La Carte à DEMI TARIF </t>
  </si>
  <si>
    <t>CARTE DEMI TARIF</t>
  </si>
  <si>
    <t>Abonnements Touristiques - Train</t>
  </si>
  <si>
    <t>RANGER Automobile</t>
  </si>
  <si>
    <t>OOSTENDE DOVER - Voyages - Bruxelles</t>
  </si>
  <si>
    <t>OSTENDE DOVER - Voyages - Bruxelles</t>
  </si>
  <si>
    <t>PVBA HEYLEN - BOOISCHOT</t>
  </si>
  <si>
    <t>FOIRE COMMERCIALE de MONS - 1973</t>
  </si>
  <si>
    <t xml:space="preserve">vêves près de celles sur lesse à 9kms de dinant </t>
  </si>
  <si>
    <t>TOEKOMST der FAMILIE - TF - Bruxelles - Brussel</t>
  </si>
  <si>
    <t>Frankrijk de druiven zijn er ! ..... veel en lekker.</t>
  </si>
  <si>
    <t>France , il est arrivé...Raisin</t>
  </si>
  <si>
    <t xml:space="preserve">Chewing gum RIZLA </t>
  </si>
  <si>
    <t>RIZLA Chewing Gum</t>
  </si>
  <si>
    <t>RIZLA chewing gum</t>
  </si>
  <si>
    <t xml:space="preserve">PENTEL Sign Pen - Brussel </t>
  </si>
  <si>
    <t xml:space="preserve">PENTEL Sign Pen - Sotal BRUXELLES </t>
  </si>
  <si>
    <t>PENTEL Sign Pen - Sotal BRUXELLES</t>
  </si>
  <si>
    <t>HEYLEN - GROTE BROGEL</t>
  </si>
  <si>
    <t>MOULINEX - Gosselies</t>
  </si>
  <si>
    <t>PALE ALE JOHN SMITH'S - Scotch Ale - Bière - bier</t>
  </si>
  <si>
    <t>PALE ALE JOHN SMITH'S - Scotch Ale - Bière</t>
  </si>
  <si>
    <t xml:space="preserve">CHOCOLATERIE CALLEBAUT - Chocolat </t>
  </si>
  <si>
    <t>SUN CHARM</t>
  </si>
  <si>
    <t>LOTERIE NATIONALE LOTERIJ</t>
  </si>
  <si>
    <t xml:space="preserve">LOTERIE NATIONALE </t>
  </si>
  <si>
    <t>VIN DE FRANCE - FRANSE WIJNEN</t>
  </si>
  <si>
    <t>Meer ( Lac de ) van VIRELLES près de Chimay</t>
  </si>
  <si>
    <t>BRULAUGAZ - Chauffage - Bruxelles</t>
  </si>
  <si>
    <t>DS DEESSE - Meubles - SINT GENESIUS RODE</t>
  </si>
  <si>
    <t>DS - DEESSE - Rhode St Genèse</t>
  </si>
  <si>
    <t xml:space="preserve">MAISON DES PATRONS PLOMBIERS - Charleroi </t>
  </si>
  <si>
    <t>FOIRE COMMERCIALE de MONS - 1972</t>
  </si>
  <si>
    <t>Le chassis A.Claes Marchal</t>
  </si>
  <si>
    <t xml:space="preserve">Löwenbrau Munchen </t>
  </si>
  <si>
    <t>Baby Blanc pour la léssive</t>
  </si>
  <si>
    <t>BABY WIT</t>
  </si>
  <si>
    <t>Aidez-nous VEEWEYDE</t>
  </si>
  <si>
    <t>Eiere bschuit VEEN Biscottes  aux oeufs</t>
  </si>
  <si>
    <t>PENTEL Sign Pen - Sotal BRUSSEL</t>
  </si>
  <si>
    <t>Meubelen-Meubles - RIGA - Bruxelles</t>
  </si>
  <si>
    <t>Agence La Fourmi Westende - Bad</t>
  </si>
  <si>
    <t>agence LA FOURMI Westende - Bains</t>
  </si>
  <si>
    <t>Verglazer voor parletvloeren</t>
  </si>
  <si>
    <t>Vitrificateur pour parquets V 33</t>
  </si>
  <si>
    <t>Vernis ROVI - wasbeits</t>
  </si>
  <si>
    <t>Vernis ROVI - écureuil</t>
  </si>
  <si>
    <t>NMBS - SNCB toe(u)rist</t>
  </si>
  <si>
    <t>SNCB - NMBS tou(e)rist</t>
  </si>
  <si>
    <t>Halve prijs kaart NMBS</t>
  </si>
  <si>
    <t>Carte demi-tarif Chemins de fer - SNCB</t>
  </si>
  <si>
    <t>VICHY THEE - Arva</t>
  </si>
  <si>
    <t>THE VICHY - Arva</t>
  </si>
  <si>
    <t>CARAVANES DEJUZAINE</t>
  </si>
  <si>
    <t>P.V.B.A. HEYLEN - BOOISCHOT</t>
  </si>
  <si>
    <t>L'AVENIR FAMILIAL - Assurances - BRUXELLES</t>
  </si>
  <si>
    <t>METABO: BOORMACHINE</t>
  </si>
  <si>
    <t>METABO - Outillage</t>
  </si>
  <si>
    <t>THERMOMATIC - Chaudières à gaz - Bruxelles</t>
  </si>
  <si>
    <t>STOCK AMERICAIN - Fosses La Ville</t>
  </si>
  <si>
    <t xml:space="preserve">FRANSE WIJNEN - VIN DE FRANCE </t>
  </si>
  <si>
    <t>RANGER - Auto - Car - Wysmeyer</t>
  </si>
  <si>
    <t>HEYLEN - Meubel centrale - GROTE BROGEL</t>
  </si>
  <si>
    <t>BENEDICTIN: MOSTERD, KONINGSLO</t>
  </si>
  <si>
    <t>TV PANORAMA</t>
  </si>
  <si>
    <t>FUFAL LODELINSART</t>
  </si>
  <si>
    <t>BERTANI - vin d'Italie</t>
  </si>
  <si>
    <t>MIRARGENT - Roestweerder - Verzilveren</t>
  </si>
  <si>
    <t xml:space="preserve">MIRARGENT - Antirouille - Peinture </t>
  </si>
  <si>
    <t>DEESSE Meubelen/ Meubles- RHODE SAINT GENESE</t>
  </si>
  <si>
    <t>CENTRALE DU SANITAIRE - Gosselies</t>
  </si>
  <si>
    <t>Camping - Caravaning FRAPPART - QUAREGNON</t>
  </si>
  <si>
    <t>Caravanes - Caravaning VAN DAMME - NALINNES</t>
  </si>
  <si>
    <t>Caravanes - Norbert MASSIN - Jupille</t>
  </si>
  <si>
    <t>MEUBELLUX - MASSENHOVEN</t>
  </si>
  <si>
    <t>VIELSALM - Blauwbessenfeest</t>
  </si>
  <si>
    <t>VIELSALM - Fête des Myrtilles</t>
  </si>
  <si>
    <t>FOIRE COMMERCIALE de MONS - 1971</t>
  </si>
  <si>
    <t>ROYAL GAS - Waterloo</t>
  </si>
  <si>
    <t>Meubles MOREAU - HANNUT</t>
  </si>
  <si>
    <t>ECOMAG - electronics - Leuven</t>
  </si>
  <si>
    <t>voor uw gezondheid STRAAL</t>
  </si>
  <si>
    <t>Veen biscottes aux oeufs eier beschuit</t>
  </si>
  <si>
    <t>Tondeuse Gazon: NIAGARA - Fosses-La - Ville</t>
  </si>
  <si>
    <t>Montres bracelet - FANTOME - La Louvière</t>
  </si>
  <si>
    <t>Meubele RIGA - SCHAERBEEK - Brussel</t>
  </si>
  <si>
    <t>Agetschap LA FOURMI - WESTENDE</t>
  </si>
  <si>
    <t>verwarming SOMY</t>
  </si>
  <si>
    <t>Chauffage SOMY</t>
  </si>
  <si>
    <t>Bliksemafleiders "L'AIGRETTE</t>
  </si>
  <si>
    <t>L'AIGRETTE - Paratonnerres - Bruxelles</t>
  </si>
  <si>
    <t>─ fo ?─</t>
  </si>
  <si>
    <t>Mobilier MATIVA - BEN AHIN</t>
  </si>
  <si>
    <t>CARNOT CENTER ANTWERPEN</t>
  </si>
  <si>
    <t>PAQUAY assurances</t>
  </si>
  <si>
    <t xml:space="preserve"> Metabo 4 versnellingen</t>
  </si>
  <si>
    <t>METABO - perceuse 4 vitesses</t>
  </si>
  <si>
    <t>Denk NATIONALE LOTERIJ</t>
  </si>
  <si>
    <t>Chewing Gum RIZLA</t>
  </si>
  <si>
    <t>MANN in poeder - Medicijn</t>
  </si>
  <si>
    <t>MANN en poudre - Médicament</t>
  </si>
  <si>
    <t>Oostende-Dover -- Oostende-Harwich</t>
  </si>
  <si>
    <t>OSTENDE DOVER - Bruxelles</t>
  </si>
  <si>
    <t xml:space="preserve">CITRA - GOSSIAUX - Promoteur - Constructeur - GILLY </t>
  </si>
  <si>
    <t>VIDANGE INTER - Camion - JUMET</t>
  </si>
  <si>
    <t>VAUXHALL - VIVA - Auto - Car - Wismeyer</t>
  </si>
  <si>
    <t>MIKROPHOS - Anticalcaire</t>
  </si>
  <si>
    <t>FOIRE COMMERCIALE de MONS - 1970</t>
  </si>
  <si>
    <t>ETRIMO - Votre appartement dans un parc</t>
  </si>
  <si>
    <t>STRAAL - BRONNEN - ETIKHOVE - OUDENAARDE</t>
  </si>
  <si>
    <t>Eier beschuit - VEEN - Biscotte aux oeufs</t>
  </si>
  <si>
    <t xml:space="preserve">LE MEUBLE EN GROS - BRUXELLES </t>
  </si>
  <si>
    <t>REPAR HOME - Bruxelles</t>
  </si>
  <si>
    <t>REPAR HOME - Brussel</t>
  </si>
  <si>
    <t>HOME REPAR - Rue des Coteaux - BRUXELLES</t>
  </si>
  <si>
    <t xml:space="preserve">HAN SUR LESSE </t>
  </si>
  <si>
    <t>Centrum voor ZWEEFVLIEGEN - SAINT HUBERT</t>
  </si>
  <si>
    <t>CENTRE NATIONAL de VOL à VOILE - SAINT HUBERT</t>
  </si>
  <si>
    <t>BEAUMEUBLE - Grand'Route ST SYMPHORIEN</t>
  </si>
  <si>
    <t xml:space="preserve">OFFICE du MEUBLE - HOUBEAU - HANNUT </t>
  </si>
  <si>
    <t>De CONINCK - DERVAES - Plantes et plans de jardin</t>
  </si>
  <si>
    <t>Fromages - Kaas - Belge - schilderij van Brugel</t>
  </si>
  <si>
    <t>Fromages - Kaas - Belge - tableau de Brugel</t>
  </si>
  <si>
    <t xml:space="preserve">AMERICANO GANCIA </t>
  </si>
  <si>
    <t>COMETANE drukt de prijzen - Butane</t>
  </si>
  <si>
    <t>COMETANE casse les prix - BUTANE</t>
  </si>
  <si>
    <t>VITESS'KE - schouwveger - BRUXELLES</t>
  </si>
  <si>
    <t>VITESS'KE - Ramoneur - BRUXELLES</t>
  </si>
  <si>
    <t>MEUBELLUX</t>
  </si>
  <si>
    <t>SANIRENCO - Salle de bain - Cuisine...- DAMPREMY</t>
  </si>
  <si>
    <t>SANIRENCO - DAMPREMY</t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</si>
  <si>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</si>
  <si>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t>BKPu2400 NF</t>
  </si>
  <si>
    <t>BKPu2401 F</t>
  </si>
  <si>
    <t>BKPu2402 N</t>
  </si>
  <si>
    <t>BKPu2403 F</t>
  </si>
  <si>
    <t>BKPu2404 N</t>
  </si>
  <si>
    <t>BKPu2405 F</t>
  </si>
  <si>
    <t>BKPu2406 N</t>
  </si>
  <si>
    <t>BKPu2407 F</t>
  </si>
  <si>
    <t>BKPu2408 FN</t>
  </si>
  <si>
    <t>BKPu2409 N</t>
  </si>
  <si>
    <t>BKPu2410F</t>
  </si>
  <si>
    <t>BKPu2411 FN</t>
  </si>
  <si>
    <t>BKPu2412 N</t>
  </si>
  <si>
    <t>BKPu2413 NF</t>
  </si>
  <si>
    <t>BKPu2414 F</t>
  </si>
  <si>
    <t>BKPu2415 F</t>
  </si>
  <si>
    <t>BKPu2416 F</t>
  </si>
  <si>
    <t>BKPu2417 F</t>
  </si>
  <si>
    <t>BKPu2418 F</t>
  </si>
  <si>
    <t>BKPu2419 N</t>
  </si>
  <si>
    <t>BKPu2420 F</t>
  </si>
  <si>
    <t>BKPu2421 N</t>
  </si>
  <si>
    <t>BKPu2422 F</t>
  </si>
  <si>
    <t>BKPu2423 N</t>
  </si>
  <si>
    <t>BKPu2424 FN</t>
  </si>
  <si>
    <t>BKPu2425 FN</t>
  </si>
  <si>
    <t>BKPu2426 NF</t>
  </si>
  <si>
    <t>BKPu2427 NF</t>
  </si>
  <si>
    <t>BKPu2428 FN</t>
  </si>
  <si>
    <t>BKPu2429</t>
  </si>
  <si>
    <t>BKPu2430 N</t>
  </si>
  <si>
    <t>BKPu2431 F</t>
  </si>
  <si>
    <t>BKPu2432 FN</t>
  </si>
  <si>
    <t>BKPu2433 FN</t>
  </si>
  <si>
    <t>BKPu2434F</t>
  </si>
  <si>
    <t>BKPu2435 F</t>
  </si>
  <si>
    <t>BKPu2436F</t>
  </si>
  <si>
    <t>BKPu2437 N</t>
  </si>
  <si>
    <t>BKPu2438 NF</t>
  </si>
  <si>
    <t>BKPu2439F</t>
  </si>
  <si>
    <t>BKPu2440 N</t>
  </si>
  <si>
    <t>BKPu2441 F</t>
  </si>
  <si>
    <t>BKPu2442 N</t>
  </si>
  <si>
    <t>BKPu2443F</t>
  </si>
  <si>
    <t>BKPu2444 N</t>
  </si>
  <si>
    <t>BKPu2445 F</t>
  </si>
  <si>
    <t>BKPu2446 N</t>
  </si>
  <si>
    <t>BKPu2447 F</t>
  </si>
  <si>
    <t>BKPu2448 F</t>
  </si>
  <si>
    <t>BKPu2449 N</t>
  </si>
  <si>
    <t>BKPu2450 N</t>
  </si>
  <si>
    <t>BKPu2451 F</t>
  </si>
  <si>
    <t>BKPu2452 F</t>
  </si>
  <si>
    <t>BKPu2453 N</t>
  </si>
  <si>
    <t>BKPu2454 F</t>
  </si>
  <si>
    <t>BKPu2455 N</t>
  </si>
  <si>
    <t>BKPu2456 F</t>
  </si>
  <si>
    <t>BKPu2457 N</t>
  </si>
  <si>
    <t>BKPu2458 NF</t>
  </si>
  <si>
    <t>BKPu2459 F</t>
  </si>
  <si>
    <t>BKPu2460 F</t>
  </si>
  <si>
    <t>BKPu2461 F</t>
  </si>
  <si>
    <t>BKPu2462 N</t>
  </si>
  <si>
    <t>BKPu2463 N</t>
  </si>
  <si>
    <t>BKPu2464 N</t>
  </si>
  <si>
    <t>BKPu2465 F</t>
  </si>
  <si>
    <t>BKPu2466 F</t>
  </si>
  <si>
    <t>BKPu2467 F</t>
  </si>
  <si>
    <t>BKPu2468 F</t>
  </si>
  <si>
    <t>BKPu2469 N</t>
  </si>
  <si>
    <t>BKPu2470 N</t>
  </si>
  <si>
    <t>BKPu2471 F</t>
  </si>
  <si>
    <t>BKPu2472 F</t>
  </si>
  <si>
    <t>BKPu2473 F</t>
  </si>
  <si>
    <t>BKPu2474 F</t>
  </si>
  <si>
    <t>BKPu2475 F</t>
  </si>
  <si>
    <t>BKPu2476 N</t>
  </si>
  <si>
    <t>BKPu2477 F</t>
  </si>
  <si>
    <t>BKPu2478 N</t>
  </si>
  <si>
    <t>BKPu2479 FN</t>
  </si>
  <si>
    <t>BKPu2480 F</t>
  </si>
  <si>
    <t>BKPu2481 N</t>
  </si>
  <si>
    <t>BKPu2482 F</t>
  </si>
  <si>
    <t>BKPu2483 N</t>
  </si>
  <si>
    <t>BKPu2484 F</t>
  </si>
  <si>
    <t>BKPu2485 N</t>
  </si>
  <si>
    <t>BKPu2486 N</t>
  </si>
  <si>
    <t>BKPu2487 N</t>
  </si>
  <si>
    <t>BKPu2488 N</t>
  </si>
  <si>
    <t>BKPu2489 FN</t>
  </si>
  <si>
    <t>BKPu2490 F</t>
  </si>
  <si>
    <t>BKPu2491 N</t>
  </si>
  <si>
    <t>BKPu2492 F</t>
  </si>
  <si>
    <t>BKPu2493 F</t>
  </si>
  <si>
    <t>BKPu2494 F</t>
  </si>
  <si>
    <t>BKPu2495 N</t>
  </si>
  <si>
    <t>BKPu2496 FN</t>
  </si>
  <si>
    <t>BKPu2497 N</t>
  </si>
  <si>
    <t>BKPu2498 FN</t>
  </si>
  <si>
    <t>BKPu2499 FN</t>
  </si>
  <si>
    <t>BKPu2500 N</t>
  </si>
  <si>
    <t>BKPu2501 F</t>
  </si>
  <si>
    <t>BKPu2502 N</t>
  </si>
  <si>
    <t>BKPu2503 F</t>
  </si>
  <si>
    <t>BKPu2504 NF</t>
  </si>
  <si>
    <t>BKPu2505 NF</t>
  </si>
  <si>
    <t>BKPu2506 F</t>
  </si>
  <si>
    <t>BKPu2507 NF</t>
  </si>
  <si>
    <t>BKPu2508 N</t>
  </si>
  <si>
    <t>BKPu2509 F</t>
  </si>
  <si>
    <t>BKPu2510 N</t>
  </si>
  <si>
    <t>BKPu2511 F</t>
  </si>
  <si>
    <t>BKPu2512 N</t>
  </si>
  <si>
    <t>BKPu2513 F</t>
  </si>
  <si>
    <t>BKPu2514 N</t>
  </si>
  <si>
    <t>BKPu2515 NF</t>
  </si>
  <si>
    <t>BKPu2516 F</t>
  </si>
  <si>
    <t>BKPu2517 FN</t>
  </si>
  <si>
    <t>BKPu2518 N</t>
  </si>
  <si>
    <t>BKPu2519 N</t>
  </si>
  <si>
    <t>BKPu2520 F</t>
  </si>
  <si>
    <t>BKPu2521 N</t>
  </si>
  <si>
    <t>BKPu2522 F</t>
  </si>
  <si>
    <t>BKPu2523 N</t>
  </si>
  <si>
    <t>BKPu2524 FN</t>
  </si>
  <si>
    <t>BKPu2525 F</t>
  </si>
  <si>
    <t>BKPu2526 N</t>
  </si>
  <si>
    <t>BKPu2527 F</t>
  </si>
  <si>
    <t>BKPu2528F</t>
  </si>
  <si>
    <t>BKPu2529 F</t>
  </si>
  <si>
    <t>BKPu2530 F</t>
  </si>
  <si>
    <t>BKPu2531 N</t>
  </si>
  <si>
    <t>BKPu2532 FN</t>
  </si>
  <si>
    <t>BKPu2533 FN</t>
  </si>
  <si>
    <t>BKPu2534 N</t>
  </si>
  <si>
    <t>BKPu2535 F</t>
  </si>
  <si>
    <t>BKPu2536 N</t>
  </si>
  <si>
    <t>BKPu2537 F</t>
  </si>
  <si>
    <t>BKPu2538 N</t>
  </si>
  <si>
    <t>BKPu2539 NF</t>
  </si>
  <si>
    <t>BKPu2540 N</t>
  </si>
  <si>
    <t>BKPu2541 F.</t>
  </si>
  <si>
    <t>BKPu2542 N.</t>
  </si>
  <si>
    <t>BKPu2543 F</t>
  </si>
  <si>
    <t>BKPu2544 N</t>
  </si>
  <si>
    <t>BKPu2545 F</t>
  </si>
  <si>
    <t>BKPu2546 N</t>
  </si>
  <si>
    <t>BKPu2547 N</t>
  </si>
  <si>
    <t>BKPu2548 F</t>
  </si>
  <si>
    <t>BKPu2549 N</t>
  </si>
  <si>
    <t>BKPu2550 F</t>
  </si>
  <si>
    <t>BKPu2551 FN</t>
  </si>
  <si>
    <t>BKPu2552 N</t>
  </si>
  <si>
    <t>BKPu2553 N</t>
  </si>
  <si>
    <t>BKPu2554 F</t>
  </si>
  <si>
    <t>BKPu2555 N</t>
  </si>
  <si>
    <t>BKPu2556 F</t>
  </si>
  <si>
    <t>BKPu2557 FN</t>
  </si>
  <si>
    <t>BKPu2558 N</t>
  </si>
  <si>
    <t>BKPu2559 N</t>
  </si>
  <si>
    <t>BKPu2560 F</t>
  </si>
  <si>
    <t>BKPu2561 N</t>
  </si>
  <si>
    <t>BKPu2562 F</t>
  </si>
  <si>
    <t>BKPu2563 FN</t>
  </si>
  <si>
    <t>BKPu2564 N</t>
  </si>
  <si>
    <t>BKPu2565 N</t>
  </si>
  <si>
    <t>BKPu2566 F</t>
  </si>
  <si>
    <t>BKPu2567 N</t>
  </si>
  <si>
    <t>BKPu2568 F</t>
  </si>
  <si>
    <t>BKPu2569 FN</t>
  </si>
  <si>
    <t>BKPu2570 N</t>
  </si>
  <si>
    <t>BKPu2571 N</t>
  </si>
  <si>
    <t>BKPu2572 F</t>
  </si>
  <si>
    <t>BKPu2573 N</t>
  </si>
  <si>
    <t>BKPu2574 F</t>
  </si>
  <si>
    <t>BKPu2575 FN</t>
  </si>
  <si>
    <t>BKPu2576 N</t>
  </si>
  <si>
    <t>BKPu2577 N</t>
  </si>
  <si>
    <t>BKPu2578 F</t>
  </si>
  <si>
    <t>BKPu2579 N</t>
  </si>
  <si>
    <t>BKPu2580 F</t>
  </si>
  <si>
    <t>BKPu2581 FN</t>
  </si>
  <si>
    <t>BKPu2582 N</t>
  </si>
  <si>
    <t>BKPu2583 N</t>
  </si>
  <si>
    <t>BKPu2584 F</t>
  </si>
  <si>
    <t>BKPu2585 N</t>
  </si>
  <si>
    <t>BKPu2586 F</t>
  </si>
  <si>
    <t>BKPu2587 FN</t>
  </si>
  <si>
    <t>BKPu2588 N</t>
  </si>
  <si>
    <t>BKPu2589 N</t>
  </si>
  <si>
    <t>BKPu2590 F</t>
  </si>
  <si>
    <t>BKPu2591 N</t>
  </si>
  <si>
    <t>BKPu2592 F</t>
  </si>
  <si>
    <t>BKPu2593 FN</t>
  </si>
  <si>
    <t>BKPu2594 N</t>
  </si>
  <si>
    <t>BKPu2595 N</t>
  </si>
  <si>
    <t>BKPu2596 F</t>
  </si>
  <si>
    <t>BKPu2597 N</t>
  </si>
  <si>
    <t>BKPu2598 F</t>
  </si>
  <si>
    <t>BKPu2599 FN</t>
  </si>
  <si>
    <r>
      <rPr>
        <b/>
        <sz val="11"/>
        <color theme="8" tint="-0.249977111117893"/>
        <rFont val="Calibri"/>
        <family val="2"/>
        <scheme val="minor"/>
      </rPr>
      <t>zegel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FF0000"/>
        <rFont val="Calibri"/>
        <family val="2"/>
        <scheme val="minor"/>
      </rPr>
      <t>timbre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stamp</t>
    </r>
    <r>
      <rPr>
        <b/>
        <sz val="11"/>
        <color theme="1"/>
        <rFont val="Calibri"/>
        <family val="2"/>
        <scheme val="minor"/>
      </rPr>
      <t xml:space="preserve"> (model N.849)</t>
    </r>
  </si>
  <si>
    <t>expo 58 - Brussels</t>
  </si>
  <si>
    <r>
      <rPr>
        <b/>
        <sz val="11"/>
        <color theme="8" tint="-0.249977111117893"/>
        <rFont val="Calibri"/>
        <family val="2"/>
        <scheme val="minor"/>
      </rPr>
      <t>zegel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timbre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stamp</t>
    </r>
    <r>
      <rPr>
        <b/>
        <sz val="11"/>
        <color theme="1"/>
        <rFont val="Calibri"/>
        <family val="2"/>
        <scheme val="minor"/>
      </rPr>
      <t xml:space="preserve"> (model N.769)</t>
    </r>
  </si>
  <si>
    <t>LIEGE cité du bon acceuil - perron</t>
  </si>
  <si>
    <t>/1949</t>
  </si>
  <si>
    <r>
      <rPr>
        <b/>
        <sz val="11"/>
        <color theme="8" tint="-0.249977111117893"/>
        <rFont val="Calibri"/>
        <family val="2"/>
        <scheme val="minor"/>
      </rPr>
      <t>zegel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timbre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stamp</t>
    </r>
    <r>
      <rPr>
        <b/>
        <sz val="11"/>
        <color theme="1"/>
        <rFont val="Calibri"/>
        <family val="2"/>
        <scheme val="minor"/>
      </rPr>
      <t xml:space="preserve"> (model N.849)</t>
    </r>
  </si>
  <si>
    <t xml:space="preserve"> Bezoek België</t>
  </si>
  <si>
    <t>Ostende Dover</t>
  </si>
  <si>
    <t>Visitez la Belgique</t>
  </si>
  <si>
    <t>Visitez la Belgique - Visit Belgium -  Bezoekt België</t>
  </si>
  <si>
    <t>LIEGE cité du bon accueil</t>
  </si>
  <si>
    <r>
      <t xml:space="preserve"> ▲= </t>
    </r>
    <r>
      <rPr>
        <b/>
        <sz val="11"/>
        <color theme="8" tint="-0.249977111117893"/>
        <rFont val="Calibri"/>
        <family val="2"/>
        <scheme val="minor"/>
      </rPr>
      <t>laatste BKPu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theme="5" tint="-0.249977111117893"/>
        <rFont val="Calibri"/>
        <family val="2"/>
        <scheme val="minor"/>
      </rPr>
      <t>derniére BKPu</t>
    </r>
    <r>
      <rPr>
        <b/>
        <sz val="11"/>
        <color theme="1"/>
        <rFont val="Calibri"/>
        <family val="2"/>
        <scheme val="minor"/>
      </rPr>
      <t xml:space="preserve"> / l</t>
    </r>
    <r>
      <rPr>
        <b/>
        <sz val="11"/>
        <color theme="9" tint="-0.249977111117893"/>
        <rFont val="Calibri"/>
        <family val="2"/>
        <scheme val="minor"/>
      </rPr>
      <t>ast BKPu</t>
    </r>
    <r>
      <rPr>
        <b/>
        <sz val="11"/>
        <color theme="1"/>
        <rFont val="Calibri"/>
        <family val="2"/>
        <scheme val="minor"/>
      </rPr>
      <t xml:space="preserve"> ▲</t>
    </r>
  </si>
  <si>
    <r>
      <t xml:space="preserve">INFO: </t>
    </r>
    <r>
      <rPr>
        <b/>
        <sz val="10"/>
        <color theme="8" tint="-0.249977111117893"/>
        <rFont val="Verdana"/>
        <family val="2"/>
      </rPr>
      <t>zie album</t>
    </r>
    <r>
      <rPr>
        <b/>
        <sz val="10"/>
        <rFont val="Verdana"/>
        <family val="2"/>
      </rPr>
      <t xml:space="preserve"> / </t>
    </r>
    <r>
      <rPr>
        <b/>
        <sz val="10"/>
        <color theme="5" tint="-0.249977111117893"/>
        <rFont val="Verdana"/>
        <family val="2"/>
      </rPr>
      <t>voir album</t>
    </r>
    <r>
      <rPr>
        <b/>
        <sz val="10"/>
        <rFont val="Verdana"/>
        <family val="2"/>
      </rPr>
      <t xml:space="preserve"> / </t>
    </r>
    <r>
      <rPr>
        <b/>
        <sz val="10"/>
        <color theme="9" tint="-0.249977111117893"/>
        <rFont val="Verdana"/>
        <family val="2"/>
      </rPr>
      <t xml:space="preserve"> see album</t>
    </r>
  </si>
  <si>
    <t>INFO</t>
  </si>
  <si>
    <t>─►fo◄─</t>
  </si>
  <si>
    <t xml:space="preserve"> INFO ▼</t>
  </si>
  <si>
    <t>RIZLA cigarettenpapier</t>
  </si>
  <si>
    <t>/1983</t>
  </si>
  <si>
    <t xml:space="preserve">LAND WIJNEN </t>
  </si>
  <si>
    <t>RIZLA papier cigarettes</t>
  </si>
  <si>
    <t>/1984</t>
  </si>
  <si>
    <t>LES VINS DE PAYS</t>
  </si>
  <si>
    <t>Sealink Jetfoils Oostende Dover</t>
  </si>
  <si>
    <t>Sealink Jetfoils Ostende Douvres</t>
  </si>
  <si>
    <t>MEENEEM Meubelmarkt - Grote Brogel Peer</t>
  </si>
  <si>
    <t>Voyages GREPTOUR - AUVELAIS</t>
  </si>
  <si>
    <t>MUZIEK EXPRES</t>
  </si>
  <si>
    <t>POP FOTO</t>
  </si>
  <si>
    <t>LES VINS DE PAYS - Sopexa</t>
  </si>
  <si>
    <t>EXCLUSIV - Kortrijk</t>
  </si>
  <si>
    <t>HET NIEUWSBLAD</t>
  </si>
  <si>
    <t>/1980</t>
  </si>
  <si>
    <t>ILWA - Cuisines - RUISBROEK</t>
  </si>
  <si>
    <t>ILWA keukens - Cuisines - LEENAERTS - OVERIJSE</t>
  </si>
  <si>
    <t>centre apicole de France à gosselies</t>
  </si>
  <si>
    <t>Meubelcentrale HEYLEN - PEER LIMBURG</t>
  </si>
  <si>
    <t>STREEKWIJNEN- FRANSE WIJNEN (FRUI)</t>
  </si>
  <si>
    <t xml:space="preserve"> Vin de Pays, vins de France (FRUI)</t>
  </si>
  <si>
    <t>STREEKWIJNEN- FRANSE WIJNEN (Courtheoux)</t>
  </si>
  <si>
    <t xml:space="preserve"> Vin de Pays, vins de France (Courtheoux)</t>
  </si>
  <si>
    <t>STREEKWIJNEN- FRANSE WIJNEN (Chantovent)</t>
  </si>
  <si>
    <t xml:space="preserve"> Vin de Pays, vins de France (Chantovent)</t>
  </si>
  <si>
    <t>STREEKWIJNEN- FRANSE WIJNEN (Gro Match)</t>
  </si>
  <si>
    <t xml:space="preserve"> Vin de Pays, vins de France (Gro Match)</t>
  </si>
  <si>
    <t>STREEKWIJNEN- FRANSE WIJNEN: Brussel)</t>
  </si>
  <si>
    <t xml:space="preserve"> Vin de Pays, vins de France (Bruxelles)</t>
  </si>
  <si>
    <t>STREEKWIJNEN- FRANSE WIJNEN (Delhaise)</t>
  </si>
  <si>
    <t xml:space="preserve"> Vin de Pays, vins de France (Delhaise)</t>
  </si>
  <si>
    <t>STREEKWIJNEN- FRANSE WIJNEN (Antwerpen)</t>
  </si>
  <si>
    <t xml:space="preserve"> Vin de Pays, vins de France (Antwerpen)</t>
  </si>
  <si>
    <t xml:space="preserve"> /1980</t>
  </si>
  <si>
    <t>Reizen OOSTENDE DOVER - SEALINK</t>
  </si>
  <si>
    <t>OOSTENDE - DOVER - SEALINK - BRUXELLES</t>
  </si>
  <si>
    <t>Heylen-Meubelcentrale</t>
  </si>
  <si>
    <t xml:space="preserve"> ILWA keukens</t>
  </si>
  <si>
    <t>Rizzla+ met het sigaretten papier</t>
  </si>
  <si>
    <t>IZLA papier à Cigarettes</t>
  </si>
  <si>
    <t>Alarmes LIBOR - CHARLEROI</t>
  </si>
  <si>
    <t xml:space="preserve"> /1978</t>
  </si>
  <si>
    <t>STREEKWIJNEN- FRANSE WIJNEN (Couvent)</t>
  </si>
  <si>
    <t xml:space="preserve"> Vin de Pays, vins de France (Couvent)</t>
  </si>
  <si>
    <t>STREEKWIJNEN- FRANSE WIJNEN: (Antwerpen)</t>
  </si>
  <si>
    <t>0HEYLEN Meubel centrale - PEER</t>
  </si>
  <si>
    <t>MOULINEX - Francimex GOSSELIES</t>
  </si>
  <si>
    <t>SCHMIDT'S Thé et Plantes - MALMEDY</t>
  </si>
  <si>
    <t>Oostende - Dover Folkestone Sealink</t>
  </si>
  <si>
    <t>FOIRE COMMERCIALE de MONS - 1979 </t>
  </si>
  <si>
    <t>5em FOIRE EXPOSITION de MONS</t>
  </si>
  <si>
    <t>WOL HOBBY</t>
  </si>
  <si>
    <t>Vins de Pays Vind de France: Delhaise</t>
  </si>
  <si>
    <t>Vins de Pays Vind de France: Chantovent</t>
  </si>
  <si>
    <t>Vins de Pays Vind de France: Bruxelles</t>
  </si>
  <si>
    <t>Vins de Pays Vind de France: Delhaise Gro Match</t>
  </si>
  <si>
    <t>Vins de Pays Vind de France: Couvin</t>
  </si>
  <si>
    <t>Streekwijnen Franse wijnen: Antwerprn</t>
  </si>
  <si>
    <t>CORNIX - geperforeerde hoekijzers - CHARLEROI - LIEGE</t>
  </si>
  <si>
    <t xml:space="preserve">CORNIX - Cornières perforées - BRUSSEL - BRUXELLES </t>
  </si>
  <si>
    <r>
      <rPr>
        <sz val="11"/>
        <color theme="4" tint="-0.249977111117893"/>
        <rFont val="Calibri"/>
        <family val="2"/>
        <scheme val="minor"/>
      </rPr>
      <t>verbeterd</t>
    </r>
    <r>
      <rPr>
        <sz val="11"/>
        <color theme="1"/>
        <rFont val="Calibri"/>
        <family val="2"/>
        <scheme val="minor"/>
      </rPr>
      <t>/c</t>
    </r>
    <r>
      <rPr>
        <sz val="11"/>
        <color theme="5" tint="-0.249977111117893"/>
        <rFont val="Calibri"/>
        <family val="2"/>
        <scheme val="minor"/>
      </rPr>
      <t>orrigé</t>
    </r>
    <r>
      <rPr>
        <sz val="11"/>
        <color theme="1"/>
        <rFont val="Calibri"/>
        <family val="2"/>
        <scheme val="minor"/>
      </rPr>
      <t>/</t>
    </r>
    <r>
      <rPr>
        <sz val="11"/>
        <color theme="9" tint="-0.249977111117893"/>
        <rFont val="Calibri"/>
        <family val="2"/>
        <scheme val="minor"/>
      </rPr>
      <t>correction</t>
    </r>
  </si>
  <si>
    <t>Soyer moderne - Jouez Lotto</t>
  </si>
  <si>
    <t>BKPu2702NF   F</t>
  </si>
  <si>
    <t>Wees modern speel LOTTO</t>
  </si>
  <si>
    <r>
      <t>BKPu2701</t>
    </r>
    <r>
      <rPr>
        <b/>
        <strike/>
        <sz val="11"/>
        <color theme="1"/>
        <rFont val="Calibri"/>
        <family val="2"/>
        <scheme val="minor"/>
      </rPr>
      <t>NF</t>
    </r>
    <r>
      <rPr>
        <b/>
        <sz val="11"/>
        <color theme="1"/>
        <rFont val="Calibri"/>
        <family val="2"/>
        <scheme val="minor"/>
      </rPr>
      <t xml:space="preserve">   N</t>
    </r>
  </si>
  <si>
    <t>OOSTENDE DOVER FOLKSTONE</t>
  </si>
  <si>
    <t>ILWA keukens - RUISBROEK</t>
  </si>
  <si>
    <t>Meubelcentrale - HEYLEN - PEER LIMBURG</t>
  </si>
  <si>
    <t xml:space="preserve">Keukens ILZWA - Mons </t>
  </si>
  <si>
    <t xml:space="preserve"> /1975</t>
  </si>
  <si>
    <t>Cuisines ILZWA - MONS</t>
  </si>
  <si>
    <t>STREEKWIJNEN- FRANSE WIJNEN: (Couvent)</t>
  </si>
  <si>
    <t>Vins de Pays - Courtheouw (Couvin)</t>
  </si>
  <si>
    <t>STREEKWIJNEN- FRANSE WIJNEN: (Brussel)</t>
  </si>
  <si>
    <t>STREEKWIJNEN- FRANSE WIJNEN: (Delhaise)</t>
  </si>
  <si>
    <t>MOULINEX: VROUW, FEMME</t>
  </si>
  <si>
    <t>OOSTENDE DOVER - OSTENDE DOUVRES - Voyages</t>
  </si>
  <si>
    <t>OOSTENDE DOVER - OSTENDE DOUVRES</t>
  </si>
  <si>
    <t xml:space="preserve">CONDEVA Serren - MEIGEM </t>
  </si>
  <si>
    <t xml:space="preserve">Miargent verf </t>
  </si>
  <si>
    <t>MIRARGENT Antirouille</t>
  </si>
  <si>
    <t>BOIRO DECOR - VERVIERS</t>
  </si>
  <si>
    <t>Réel Ramonage - Gilly - La Hestre</t>
  </si>
  <si>
    <t>Halveprijskaart - Sproorwegen</t>
  </si>
  <si>
    <t>Carte Demi Tarif - Chemins de Fer</t>
  </si>
  <si>
    <t>met de T: kaart, kriskras door Belgïe per trein</t>
  </si>
  <si>
    <t>AVEC LA CARTE - Partout en Train</t>
  </si>
  <si>
    <t>/1975</t>
  </si>
  <si>
    <t>Tubage KOPEX - Ramonage - GILLY</t>
  </si>
  <si>
    <t>BUTTERFLY: CAFE ,PUB, DANCING, MOL</t>
  </si>
  <si>
    <t>AU FIL D'ARIANE - Verviers</t>
  </si>
  <si>
    <t>MOULINEX - GOSSELIES</t>
  </si>
  <si>
    <t>MOULINEX - l GOSSELIES</t>
  </si>
  <si>
    <t>Moulinex libère la femme</t>
  </si>
  <si>
    <t>MARNEL CUISINES - GOZEE</t>
  </si>
  <si>
    <t xml:space="preserve">Maison des Patrons Plombiers - M.P.P. - CHARLEROI </t>
  </si>
  <si>
    <t xml:space="preserve">FOIRE COMMERCIALE de MONS - 1975 </t>
  </si>
  <si>
    <t>GROUPE RIFFLET - MARCHIENNE AU PONT</t>
  </si>
  <si>
    <t>Agentschap LA FOURMI - WESTENDE</t>
  </si>
  <si>
    <t>../05/1974</t>
  </si>
  <si>
    <t>Mosterd-Condimenten BENEDICTIN</t>
  </si>
  <si>
    <t>cuisines-keukens ILZWA</t>
  </si>
  <si>
    <t>cuisines ILZWA - Mons</t>
  </si>
  <si>
    <t>Hoge bloeddruk</t>
  </si>
  <si>
    <t>Hypertension</t>
  </si>
  <si>
    <t>OGAL - HASSELT,MECHELEN,</t>
  </si>
  <si>
    <t xml:space="preserve">Discount CENTER OGAL - MARCINELLE </t>
  </si>
  <si>
    <t xml:space="preserve">MOULINEX - Gosselies </t>
  </si>
  <si>
    <t>L'AVENIR FAMILIAL - Assurances - Bruxelles</t>
  </si>
  <si>
    <t>Immo VAN DER STALLEN - SINT NIKLAAS</t>
  </si>
  <si>
    <t>ELEFANTEN – T3-Schoenen</t>
  </si>
  <si>
    <r>
      <rPr>
        <b/>
        <sz val="11"/>
        <color theme="8" tint="-0.249977111117893"/>
        <rFont val="Calibri"/>
        <family val="2"/>
        <scheme val="minor"/>
      </rPr>
      <t>fo-band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bande-ph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ph-band</t>
    </r>
    <r>
      <rPr>
        <b/>
        <sz val="11"/>
        <color theme="1"/>
        <rFont val="Calibri"/>
        <family val="2"/>
        <scheme val="minor"/>
      </rPr>
      <t>=2,5mm</t>
    </r>
  </si>
  <si>
    <t>" Chausures ELEFANTEN "</t>
  </si>
  <si>
    <t>T-KAART - T-CARTE - Partout en Train</t>
  </si>
  <si>
    <t>Partout en Train</t>
  </si>
  <si>
    <t xml:space="preserve">INIMMO - KONTICH </t>
  </si>
  <si>
    <t>Eierbikuit VEEN - Biscottes</t>
  </si>
  <si>
    <t>FOIRE COMMERCIALE de MONS - 1974</t>
  </si>
  <si>
    <t xml:space="preserve">Agentschap LA FOURMI - WESTENDE </t>
  </si>
  <si>
    <t xml:space="preserve">Agence LA FOURMI - WESTENDE </t>
  </si>
  <si>
    <t>Halve prijs kaart - Trein</t>
  </si>
  <si>
    <t>La Carte à demi tarif</t>
  </si>
  <si>
    <t>HAN / LESSE - domaine des Grottes et parc naturel</t>
  </si>
  <si>
    <t>HAN SUR LESSE</t>
  </si>
  <si>
    <t>Meer van Virelles</t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</si>
  <si>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</si>
  <si>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t>BKPu2600N</t>
  </si>
  <si>
    <t>BKPu2601 F</t>
  </si>
  <si>
    <t>BKPu2602 N</t>
  </si>
  <si>
    <t>BKPu2603 FN</t>
  </si>
  <si>
    <t>BKPu2604 F.</t>
  </si>
  <si>
    <t>BKPu2605N.</t>
  </si>
  <si>
    <t>BKPu2606 N.F.</t>
  </si>
  <si>
    <t>BKPu2607F</t>
  </si>
  <si>
    <t>BKPu2608N</t>
  </si>
  <si>
    <t>BKPu2609 NF</t>
  </si>
  <si>
    <t>BKPu2610 N</t>
  </si>
  <si>
    <t>BKPu2611 F</t>
  </si>
  <si>
    <t>BKPu2612 N</t>
  </si>
  <si>
    <t>BKPu2613 F</t>
  </si>
  <si>
    <t>BKPu2614 N</t>
  </si>
  <si>
    <t>BKPu2615N</t>
  </si>
  <si>
    <t>BKPu2616 F</t>
  </si>
  <si>
    <t>BKPu2617N</t>
  </si>
  <si>
    <t>BKPu2618NF</t>
  </si>
  <si>
    <t>BKPu2619 F</t>
  </si>
  <si>
    <t>BKPu2620 N</t>
  </si>
  <si>
    <t>BKPu2621 N</t>
  </si>
  <si>
    <t>BKPu2622 F</t>
  </si>
  <si>
    <t>BKPu2623 F</t>
  </si>
  <si>
    <t>BKPu2624 N</t>
  </si>
  <si>
    <t>BKPu2625 F</t>
  </si>
  <si>
    <t>BKPu2626 N</t>
  </si>
  <si>
    <t>BKPu2627 F</t>
  </si>
  <si>
    <t>BKPu2628 N</t>
  </si>
  <si>
    <t>BKPu2629 F</t>
  </si>
  <si>
    <t>BKPu2630 N</t>
  </si>
  <si>
    <t>BKPu2631 N</t>
  </si>
  <si>
    <t>BKPu2632 N</t>
  </si>
  <si>
    <t>BKPu2633F</t>
  </si>
  <si>
    <t>BKPu2634N</t>
  </si>
  <si>
    <t>BKPu2635 F</t>
  </si>
  <si>
    <t>BKPu2636 N</t>
  </si>
  <si>
    <t>BKPu2637 F</t>
  </si>
  <si>
    <t>BKPu2638 F</t>
  </si>
  <si>
    <t>BKPu2639 F</t>
  </si>
  <si>
    <t>BKPu2640F</t>
  </si>
  <si>
    <t>BKPu2641 F</t>
  </si>
  <si>
    <t>BKPu2642N</t>
  </si>
  <si>
    <t>BKPu2643FN</t>
  </si>
  <si>
    <t>BKPu2644 NF</t>
  </si>
  <si>
    <t>BKPu2645 F</t>
  </si>
  <si>
    <t>BKPu2646 N</t>
  </si>
  <si>
    <t>BKPu2647 F</t>
  </si>
  <si>
    <t>BKPu2648 N</t>
  </si>
  <si>
    <t>BKPu2649 F</t>
  </si>
  <si>
    <t>BKPu2650 N</t>
  </si>
  <si>
    <t>BKPu2651 FN</t>
  </si>
  <si>
    <t>BKPu2652 NF</t>
  </si>
  <si>
    <t>BKPu2653F</t>
  </si>
  <si>
    <t>BKPu2654 N</t>
  </si>
  <si>
    <t>BKPu2655 FN</t>
  </si>
  <si>
    <t>BKPu2656 NF</t>
  </si>
  <si>
    <t>BKPu2657 F</t>
  </si>
  <si>
    <t>BKPu2658 F</t>
  </si>
  <si>
    <t>BKPu2659 N</t>
  </si>
  <si>
    <t>BKPu2660 FN</t>
  </si>
  <si>
    <t>BKPu2661 FN</t>
  </si>
  <si>
    <t>BKPu2662 FN</t>
  </si>
  <si>
    <t>BKPu2663 N</t>
  </si>
  <si>
    <t>BKPu2664 NF</t>
  </si>
  <si>
    <t>BKPu2665 N</t>
  </si>
  <si>
    <t>BKPu2666 F</t>
  </si>
  <si>
    <t>BKPu2667 N</t>
  </si>
  <si>
    <t>BKPu2668 F</t>
  </si>
  <si>
    <t>BKPu2669 N</t>
  </si>
  <si>
    <t>BKPu2670 NF</t>
  </si>
  <si>
    <t>BKPu2671F</t>
  </si>
  <si>
    <t>BKPu2672 N</t>
  </si>
  <si>
    <t>BKPu2673 F</t>
  </si>
  <si>
    <t>BKPu2674 N</t>
  </si>
  <si>
    <t>BKPu2675 FN</t>
  </si>
  <si>
    <t>BKPu2676 NF</t>
  </si>
  <si>
    <t>BKPu2677 F</t>
  </si>
  <si>
    <t>BKPu2678 N</t>
  </si>
  <si>
    <t>BKPu2679 F</t>
  </si>
  <si>
    <t>BKPu2680 N</t>
  </si>
  <si>
    <t>BKPu2681 F</t>
  </si>
  <si>
    <t>BKPu2682 N</t>
  </si>
  <si>
    <t>BKPu2683 F</t>
  </si>
  <si>
    <t>BKPu2684 N</t>
  </si>
  <si>
    <t>BKPu2685 F</t>
  </si>
  <si>
    <t>BKPu2686 N</t>
  </si>
  <si>
    <t>BKPu2687 F</t>
  </si>
  <si>
    <t>BKPu2688 N</t>
  </si>
  <si>
    <t>BKPu2689 F</t>
  </si>
  <si>
    <t>BKPu2690N</t>
  </si>
  <si>
    <t>BKPu2691N</t>
  </si>
  <si>
    <t>BKPu2692N</t>
  </si>
  <si>
    <t>BKPu2693F</t>
  </si>
  <si>
    <t>BKPu2694N</t>
  </si>
  <si>
    <t>BKPu2695F</t>
  </si>
  <si>
    <t>BKPu2696F</t>
  </si>
  <si>
    <t>BKPu2697N</t>
  </si>
  <si>
    <t>BKPu2698FN</t>
  </si>
  <si>
    <t>BKPu2699 N</t>
  </si>
  <si>
    <t>BKPu2700 F</t>
  </si>
  <si>
    <t>BKPu2703F</t>
  </si>
  <si>
    <t>BKPu2704 N</t>
  </si>
  <si>
    <t>BKPu2705 FN</t>
  </si>
  <si>
    <t>BKPu2706 NF</t>
  </si>
  <si>
    <t>BKPu2707 NF</t>
  </si>
  <si>
    <t>BKPu2708 F</t>
  </si>
  <si>
    <t>BKPu2709 F</t>
  </si>
  <si>
    <t>BKPu2710 F</t>
  </si>
  <si>
    <t>BKPu2711 F</t>
  </si>
  <si>
    <t>BKPu2712 F</t>
  </si>
  <si>
    <t>BKPu2713 N</t>
  </si>
  <si>
    <t>BKPu2714 FN</t>
  </si>
  <si>
    <t>BKPu2715 NF</t>
  </si>
  <si>
    <t>BKPu2716 F</t>
  </si>
  <si>
    <t>BKPu2717 N</t>
  </si>
  <si>
    <t>BKPu2718 F</t>
  </si>
  <si>
    <t>BKPu2719 F</t>
  </si>
  <si>
    <t>BKPu2720 F</t>
  </si>
  <si>
    <t>BKPu2721 N</t>
  </si>
  <si>
    <t>BKPu2722 F</t>
  </si>
  <si>
    <t>BKPu2723F</t>
  </si>
  <si>
    <t>BKPu2724N</t>
  </si>
  <si>
    <t>BKPu2725FN</t>
  </si>
  <si>
    <t>BKPu2726NF</t>
  </si>
  <si>
    <t>BKPu2727N</t>
  </si>
  <si>
    <t>BKPu2 7 2 8 F</t>
  </si>
  <si>
    <t>BKPu2 7 2 9 N</t>
  </si>
  <si>
    <t>BKPu2 7 3 0 F</t>
  </si>
  <si>
    <t>BKPu2 7 3 1 N</t>
  </si>
  <si>
    <t>BKPu2 7 3 2 F</t>
  </si>
  <si>
    <t>BKPu2 7 3 3  N</t>
  </si>
  <si>
    <t>BKPu2 7 3 4 F</t>
  </si>
  <si>
    <t>BKPu2 7 3 5 N</t>
  </si>
  <si>
    <t>BKPu2 7 3 6 F</t>
  </si>
  <si>
    <t>BKPu2 7 3 7  N</t>
  </si>
  <si>
    <t>BKPu2 7 3 8 F</t>
  </si>
  <si>
    <t>BKPu2 7 3 9  N</t>
  </si>
  <si>
    <t>BKPu2 7 4 0 F</t>
  </si>
  <si>
    <t>BKPu2 7 4 1  N</t>
  </si>
  <si>
    <t>BKPu2742F</t>
  </si>
  <si>
    <t>BKPu2743F</t>
  </si>
  <si>
    <t>BKPu2744N</t>
  </si>
  <si>
    <t>BKPu2745N</t>
  </si>
  <si>
    <t>BKPu2746N</t>
  </si>
  <si>
    <t>BKPu2747F</t>
  </si>
  <si>
    <t>BKPu2748N</t>
  </si>
  <si>
    <t>BKPu2 7 4 9 F</t>
  </si>
  <si>
    <t>BKPu2 7 5 0 N</t>
  </si>
  <si>
    <t>BKPu2 7 5 1 F</t>
  </si>
  <si>
    <t>BKPu2 7 5 2 N</t>
  </si>
  <si>
    <t>BKPu2 7 5 3  F</t>
  </si>
  <si>
    <t>BKPu2754  N</t>
  </si>
  <si>
    <t>BKPu2755 F</t>
  </si>
  <si>
    <t>BKPu2756  N</t>
  </si>
  <si>
    <t>BKPu2757 F</t>
  </si>
  <si>
    <t>BKPu2758  N</t>
  </si>
  <si>
    <t>BKPu2759  F</t>
  </si>
  <si>
    <t>BKPu2760  N</t>
  </si>
  <si>
    <t>BKPu2761 F</t>
  </si>
  <si>
    <t>BKPu2762 N</t>
  </si>
  <si>
    <t>BKPu2763 N</t>
  </si>
  <si>
    <t>BKPu2764F</t>
  </si>
  <si>
    <t>BKPu2765N</t>
  </si>
  <si>
    <t>BKPu2766FN</t>
  </si>
  <si>
    <t>BKPu2767N</t>
  </si>
  <si>
    <t>BKPu2768N</t>
  </si>
  <si>
    <t>BKPu2769F</t>
  </si>
  <si>
    <t>BKPu2770 N</t>
  </si>
  <si>
    <t>BKPu2771 N</t>
  </si>
  <si>
    <t>BKPu2772N</t>
  </si>
  <si>
    <t>BKPu2773 F</t>
  </si>
  <si>
    <t>BKPu2774 N</t>
  </si>
  <si>
    <t>BKPu2775 F</t>
  </si>
  <si>
    <t>BKPu2776 N</t>
  </si>
  <si>
    <t>BKPu2777  F</t>
  </si>
  <si>
    <t>BKPu2778  N</t>
  </si>
  <si>
    <t>BKPu2779 N</t>
  </si>
  <si>
    <t>BKPu2780  N</t>
  </si>
  <si>
    <t>BKPu2781  F</t>
  </si>
  <si>
    <t>BKPu2782N</t>
  </si>
  <si>
    <t>BKPu2783 F</t>
  </si>
  <si>
    <t>BKPu2784 N</t>
  </si>
  <si>
    <t>BKPu2785  F</t>
  </si>
  <si>
    <t>BKPu2786  N</t>
  </si>
  <si>
    <t>BKPu2788 N</t>
  </si>
  <si>
    <t>BKPu2789F</t>
  </si>
  <si>
    <t>BKPu2789AN</t>
  </si>
  <si>
    <t>BKPu2790 N</t>
  </si>
  <si>
    <t>BKPu2790AN</t>
  </si>
  <si>
    <t>PKPuINT.01</t>
  </si>
  <si>
    <t>PKPuINT.01A</t>
  </si>
  <si>
    <t>PKPuINT.02</t>
  </si>
  <si>
    <t>PKPuINT.02A</t>
  </si>
  <si>
    <t>PKPuI 03</t>
  </si>
  <si>
    <t>PKPuI 04</t>
  </si>
  <si>
    <t>PKPuI 05</t>
  </si>
  <si>
    <t>PKPuI 06</t>
  </si>
  <si>
    <t>PKPuINT. 07</t>
  </si>
  <si>
    <t>PKPuI 07A</t>
  </si>
  <si>
    <t>PKPuINT. 08</t>
  </si>
  <si>
    <t>PKPuI 08A</t>
  </si>
  <si>
    <t>PKPuINT.  09</t>
  </si>
  <si>
    <t>PKPuI 09A</t>
  </si>
  <si>
    <t>PKPuINT.  10</t>
  </si>
  <si>
    <t>PKPuI 10A</t>
  </si>
  <si>
    <t>◄</t>
  </si>
  <si>
    <t>PKPu1001-1249</t>
  </si>
  <si>
    <t>PKPu752-1000</t>
  </si>
  <si>
    <t>PKPu502-751</t>
  </si>
  <si>
    <t>PKPu290-501</t>
  </si>
  <si>
    <t>PKPu1-289</t>
  </si>
  <si>
    <t>PKPu1250-1500</t>
  </si>
  <si>
    <t>PKPu1501-1749</t>
  </si>
  <si>
    <t>PKPu1750-1999</t>
  </si>
  <si>
    <t>PKPu2000-2194</t>
  </si>
  <si>
    <t>BKPu2195-2399</t>
  </si>
  <si>
    <t>PKPuI -PKPuINT</t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</si>
  <si>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</si>
  <si>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t>P(B)KPu....     Nr-N°</t>
  </si>
  <si>
    <r>
      <t xml:space="preserve">P(B)KPu - </t>
    </r>
    <r>
      <rPr>
        <b/>
        <sz val="10"/>
        <color theme="8" tint="-0.249977111117893"/>
        <rFont val="Arial"/>
        <family val="2"/>
      </rPr>
      <t xml:space="preserve">Postwaardestukken </t>
    </r>
    <r>
      <rPr>
        <b/>
        <sz val="10"/>
        <rFont val="Arial"/>
        <family val="2"/>
      </rPr>
      <t xml:space="preserve">- </t>
    </r>
    <r>
      <rPr>
        <b/>
        <sz val="10"/>
        <color theme="5" tint="-0.249977111117893"/>
        <rFont val="Arial"/>
        <family val="2"/>
      </rPr>
      <t xml:space="preserve">Entier postal </t>
    </r>
    <r>
      <rPr>
        <b/>
        <sz val="10"/>
        <rFont val="Arial"/>
        <family val="2"/>
      </rPr>
      <t>-</t>
    </r>
    <r>
      <rPr>
        <b/>
        <sz val="10"/>
        <color theme="9" tint="-0.249977111117893"/>
        <rFont val="Arial"/>
        <family val="2"/>
      </rPr>
      <t xml:space="preserve"> Post stationery</t>
    </r>
    <r>
      <rPr>
        <b/>
        <sz val="10"/>
        <rFont val="Arial"/>
        <family val="2"/>
      </rPr>
      <t xml:space="preserve">                                </t>
    </r>
    <r>
      <rPr>
        <b/>
        <sz val="18"/>
        <rFont val="Arial"/>
        <family val="2"/>
      </rPr>
      <t xml:space="preserve">  </t>
    </r>
    <r>
      <rPr>
        <b/>
        <sz val="18"/>
        <color theme="8" tint="-0.249977111117893"/>
        <rFont val="Arial"/>
        <family val="2"/>
      </rPr>
      <t>MISSEND</t>
    </r>
    <r>
      <rPr>
        <b/>
        <sz val="18"/>
        <rFont val="Arial"/>
        <family val="2"/>
      </rPr>
      <t xml:space="preserve"> - </t>
    </r>
    <r>
      <rPr>
        <b/>
        <sz val="18"/>
        <color theme="5" tint="-0.249977111117893"/>
        <rFont val="Arial"/>
        <family val="2"/>
      </rPr>
      <t>MANQUANT</t>
    </r>
    <r>
      <rPr>
        <b/>
        <sz val="18"/>
        <rFont val="Arial"/>
        <family val="2"/>
      </rPr>
      <t xml:space="preserve"> - </t>
    </r>
    <r>
      <rPr>
        <b/>
        <sz val="18"/>
        <color theme="9" tint="-0.249977111117893"/>
        <rFont val="Arial"/>
        <family val="2"/>
      </rPr>
      <t>MISSING</t>
    </r>
  </si>
  <si>
    <r>
      <t xml:space="preserve">x = scans </t>
    </r>
    <r>
      <rPr>
        <b/>
        <sz val="11"/>
        <color theme="8" tint="-0.249977111117893"/>
        <rFont val="Calibri"/>
        <family val="2"/>
        <scheme val="minor"/>
      </rPr>
      <t xml:space="preserve">te vervangen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 xml:space="preserve">à remplacer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to be replaced</t>
    </r>
  </si>
  <si>
    <r>
      <t xml:space="preserve"> = tota(a)l </t>
    </r>
    <r>
      <rPr>
        <b/>
        <sz val="11"/>
        <color theme="8" tint="-0.249977111117893"/>
        <rFont val="Calibri"/>
        <family val="2"/>
        <scheme val="minor"/>
      </rPr>
      <t>beschikbare plaats voor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disponibles places pour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 xml:space="preserve">available places for </t>
    </r>
    <r>
      <rPr>
        <b/>
        <sz val="11"/>
        <rFont val="Calibri"/>
        <family val="2"/>
        <scheme val="minor"/>
      </rPr>
      <t>scans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</si>
  <si>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slechte originele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original mauvais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8" tint="-0.249977111117893"/>
        <rFont val="Calibri"/>
        <family val="2"/>
        <scheme val="minor"/>
      </rPr>
      <t>bad original</t>
    </r>
    <r>
      <rPr>
        <b/>
        <sz val="11"/>
        <color theme="1"/>
        <rFont val="Calibri"/>
        <family val="2"/>
        <scheme val="minor"/>
      </rPr>
      <t xml:space="preserve"> scans</t>
    </r>
  </si>
  <si>
    <t>BKPu2600-2790 &amp; PKPUI+INT</t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</si>
  <si>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originele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original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original</t>
    </r>
    <r>
      <rPr>
        <b/>
        <sz val="11"/>
        <color theme="1"/>
        <rFont val="Calibri"/>
        <family val="2"/>
        <scheme val="minor"/>
      </rPr>
      <t xml:space="preserve"> scans</t>
    </r>
  </si>
  <si>
    <t xml:space="preserve"> &amp; PKPUI+INT</t>
  </si>
  <si>
    <r>
      <rPr>
        <b/>
        <sz val="11"/>
        <color theme="8" tint="-0.249977111117893"/>
        <rFont val="Calibri"/>
        <family val="2"/>
        <scheme val="minor"/>
      </rPr>
      <t>aantallen</t>
    </r>
    <r>
      <rPr>
        <b/>
        <sz val="11"/>
        <color rgb="FF7030A0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 xml:space="preserve"> nombres</t>
    </r>
    <r>
      <rPr>
        <b/>
        <sz val="11"/>
        <color rgb="FF7030A0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quantities</t>
    </r>
    <r>
      <rPr>
        <b/>
        <sz val="11"/>
        <color rgb="FF7030A0"/>
        <rFont val="Calibri"/>
        <family val="2"/>
        <scheme val="minor"/>
      </rPr>
      <t>:</t>
    </r>
  </si>
  <si>
    <t>BKPu2600-2790</t>
  </si>
  <si>
    <t>0</t>
  </si>
  <si>
    <t>BKPu2400-2599</t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</si>
  <si>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gestempelde kaart+ extra waarde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carte estampillée + extra valeur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stamped card + extra value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</si>
  <si>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gestempelde kaart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carte estampillée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stamped card</t>
    </r>
  </si>
  <si>
    <r>
      <t xml:space="preserve"> x </t>
    </r>
    <r>
      <rPr>
        <b/>
        <sz val="11"/>
        <color theme="8" tint="-0.249977111117893"/>
        <rFont val="Calibri"/>
        <family val="2"/>
        <scheme val="minor"/>
      </rPr>
      <t>missende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manqants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missing</t>
    </r>
    <r>
      <rPr>
        <b/>
        <sz val="11"/>
        <color theme="1"/>
        <rFont val="Calibri"/>
        <family val="2"/>
        <scheme val="minor"/>
      </rPr>
      <t xml:space="preserve"> scans</t>
    </r>
  </si>
  <si>
    <t>BKPu2194-2399</t>
  </si>
  <si>
    <r>
      <t xml:space="preserve">x </t>
    </r>
    <r>
      <rPr>
        <b/>
        <sz val="11"/>
        <rFont val="Calibri"/>
        <family val="2"/>
        <scheme val="minor"/>
      </rPr>
      <t>scans: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8" tint="-0.249977111117893"/>
        <rFont val="Calibri"/>
        <family val="2"/>
        <scheme val="minor"/>
      </rPr>
      <t>slechte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8" tint="-0.249977111117893"/>
        <rFont val="Calibri"/>
        <family val="2"/>
        <scheme val="minor"/>
      </rPr>
      <t>gestempelde kaart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mauvaise carte estampillée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 xml:space="preserve"> bad stamped card</t>
    </r>
  </si>
  <si>
    <r>
      <t xml:space="preserve">x = scans </t>
    </r>
    <r>
      <rPr>
        <b/>
        <sz val="11"/>
        <color theme="8" tint="-0.249977111117893"/>
        <rFont val="Calibri"/>
        <family val="2"/>
        <scheme val="minor"/>
      </rPr>
      <t>te vervangen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à remplacer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9" tint="-0.249977111117893"/>
        <rFont val="Calibri"/>
        <family val="2"/>
        <scheme val="minor"/>
      </rPr>
      <t>to be replaced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</si>
  <si>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slechte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8" tint="-0.249977111117893"/>
        <rFont val="Calibri"/>
        <family val="2"/>
        <scheme val="minor"/>
      </rPr>
      <t>gestempelde kaart+extra waarde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mauvaise carte estampillée+extravaleur</t>
    </r>
    <r>
      <rPr>
        <b/>
        <sz val="11"/>
        <color theme="1"/>
        <rFont val="Calibri"/>
        <family val="2"/>
        <scheme val="minor"/>
      </rPr>
      <t xml:space="preserve">/               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bad stamped card+extravalue</t>
    </r>
  </si>
  <si>
    <r>
      <t xml:space="preserve">x slechte </t>
    </r>
    <r>
      <rPr>
        <b/>
        <sz val="11"/>
        <color theme="8" tint="-0.249977111117893"/>
        <rFont val="Calibri"/>
        <family val="2"/>
        <scheme val="minor"/>
      </rPr>
      <t>gestempelde kaart</t>
    </r>
    <r>
      <rPr>
        <b/>
        <sz val="11"/>
        <color theme="1"/>
        <rFont val="Calibri"/>
        <family val="2"/>
        <scheme val="minor"/>
      </rPr>
      <t xml:space="preserve">/mauvaise </t>
    </r>
    <r>
      <rPr>
        <b/>
        <sz val="11"/>
        <color theme="5" tint="-0.249977111117893"/>
        <rFont val="Calibri"/>
        <family val="2"/>
        <scheme val="minor"/>
      </rPr>
      <t>carte estampillée</t>
    </r>
    <r>
      <rPr>
        <b/>
        <sz val="11"/>
        <color theme="1"/>
        <rFont val="Calibri"/>
        <family val="2"/>
        <scheme val="minor"/>
      </rPr>
      <t xml:space="preserve">/ bad </t>
    </r>
    <r>
      <rPr>
        <b/>
        <sz val="11"/>
        <color theme="9" tint="-0.249977111117893"/>
        <rFont val="Calibri"/>
        <family val="2"/>
        <scheme val="minor"/>
      </rPr>
      <t>stamped card</t>
    </r>
  </si>
  <si>
    <t>PKPu1500-1749</t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</si>
  <si>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gestempelde kaart+ extra waarde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carte estampillée + extra valeur</t>
    </r>
    <r>
      <rPr>
        <b/>
        <sz val="11"/>
        <color theme="1"/>
        <rFont val="Calibri"/>
        <family val="2"/>
        <scheme val="minor"/>
      </rPr>
      <t xml:space="preserve">/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stamped card + extra value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</si>
  <si>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originele + extra waarde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original + extra valeur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original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9" tint="-0.249977111117893"/>
        <rFont val="Calibri"/>
        <family val="2"/>
        <scheme val="minor"/>
      </rPr>
      <t>+ extra values</t>
    </r>
    <r>
      <rPr>
        <b/>
        <sz val="11"/>
        <color theme="1"/>
        <rFont val="Calibri"/>
        <family val="2"/>
        <scheme val="minor"/>
      </rPr>
      <t xml:space="preserve"> scans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</si>
  <si>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gestempelde kaarten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cartes estampillée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stamped cards</t>
    </r>
  </si>
  <si>
    <t>PKPu750-1000</t>
  </si>
  <si>
    <r>
      <t xml:space="preserve">x slechte </t>
    </r>
    <r>
      <rPr>
        <b/>
        <sz val="11"/>
        <color theme="8" tint="-0.249977111117893"/>
        <rFont val="Calibri"/>
        <family val="2"/>
        <scheme val="minor"/>
      </rPr>
      <t xml:space="preserve">gestempelde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cmaucvais estampillée</t>
    </r>
    <r>
      <rPr>
        <b/>
        <sz val="11"/>
        <color theme="1"/>
        <rFont val="Calibri"/>
        <family val="2"/>
        <scheme val="minor"/>
      </rPr>
      <t xml:space="preserve">/ bad </t>
    </r>
    <r>
      <rPr>
        <b/>
        <sz val="11"/>
        <color theme="9" tint="-0.249977111117893"/>
        <rFont val="Calibri"/>
        <family val="2"/>
        <scheme val="minor"/>
      </rPr>
      <t>stamped scan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</si>
  <si>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gestempelde kaart+ extra waarde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carte estampillée + extra valeur</t>
    </r>
    <r>
      <rPr>
        <b/>
        <sz val="11"/>
        <color theme="1"/>
        <rFont val="Calibri"/>
        <family val="2"/>
        <scheme val="minor"/>
      </rPr>
      <t xml:space="preserve">/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stamped card + extra value</t>
    </r>
  </si>
  <si>
    <r>
      <t xml:space="preserve"> = </t>
    </r>
    <r>
      <rPr>
        <b/>
        <sz val="11"/>
        <color theme="8" tint="-0.249977111117893"/>
        <rFont val="Calibri"/>
        <family val="2"/>
        <scheme val="minor"/>
      </rPr>
      <t>gestempeld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estampillée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stamped</t>
    </r>
    <r>
      <rPr>
        <sz val="11"/>
        <color theme="1"/>
        <rFont val="Calibri"/>
        <family val="2"/>
        <scheme val="minor"/>
      </rPr>
      <t xml:space="preserve"> ►</t>
    </r>
    <r>
      <rPr>
        <b/>
        <sz val="11"/>
        <color theme="8" tint="-0.249977111117893"/>
        <rFont val="Calibri"/>
        <family val="2"/>
        <scheme val="minor"/>
      </rPr>
      <t>slechte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mauvais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bad</t>
    </r>
    <r>
      <rPr>
        <b/>
        <sz val="11"/>
        <color theme="1"/>
        <rFont val="Calibri"/>
        <family val="2"/>
        <scheme val="minor"/>
      </rPr>
      <t xml:space="preserve"> scan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</si>
  <si>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gestempelde kaart+ extra waarde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carte estampillée + extra valeur</t>
    </r>
    <r>
      <rPr>
        <b/>
        <sz val="11"/>
        <color theme="1"/>
        <rFont val="Calibri"/>
        <family val="2"/>
        <scheme val="minor"/>
      </rPr>
      <t xml:space="preserve">/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stamped card + extra value</t>
    </r>
  </si>
  <si>
    <r>
      <t xml:space="preserve"> = original </t>
    </r>
    <r>
      <rPr>
        <b/>
        <sz val="11"/>
        <color theme="8" tint="-0.249977111117893"/>
        <rFont val="Calibri"/>
        <family val="2"/>
        <scheme val="minor"/>
      </rPr>
      <t>slechte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mauvais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bad</t>
    </r>
    <r>
      <rPr>
        <b/>
        <sz val="11"/>
        <color theme="1"/>
        <rFont val="Calibri"/>
        <family val="2"/>
        <scheme val="minor"/>
      </rPr>
      <t xml:space="preserve"> scan</t>
    </r>
  </si>
  <si>
    <r>
      <t xml:space="preserve">x </t>
    </r>
    <r>
      <rPr>
        <b/>
        <sz val="11"/>
        <color theme="8" tint="-0.249977111117893"/>
        <rFont val="Calibri"/>
        <family val="2"/>
        <scheme val="minor"/>
      </rPr>
      <t>gestempelde kaart+ extra waarde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carte estampillée + extra valeur</t>
    </r>
    <r>
      <rPr>
        <b/>
        <sz val="11"/>
        <color theme="1"/>
        <rFont val="Calibri"/>
        <family val="2"/>
        <scheme val="minor"/>
      </rPr>
      <t xml:space="preserve">/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stamped card + extra value</t>
    </r>
  </si>
  <si>
    <r>
      <t>Invent. PKPu.. &amp; BKPU.. :</t>
    </r>
    <r>
      <rPr>
        <b/>
        <u/>
        <sz val="16"/>
        <color theme="8" tint="-0.249977111117893"/>
        <rFont val="Calibri"/>
        <family val="2"/>
        <scheme val="minor"/>
      </rPr>
      <t>samenvatting</t>
    </r>
    <r>
      <rPr>
        <b/>
        <u/>
        <sz val="16"/>
        <color theme="1"/>
        <rFont val="Calibri"/>
        <family val="2"/>
        <scheme val="minor"/>
      </rPr>
      <t xml:space="preserve"> /</t>
    </r>
    <r>
      <rPr>
        <b/>
        <u/>
        <sz val="16"/>
        <color theme="5" tint="-0.249977111117893"/>
        <rFont val="Calibri"/>
        <family val="2"/>
        <scheme val="minor"/>
      </rPr>
      <t xml:space="preserve"> résumé</t>
    </r>
    <r>
      <rPr>
        <b/>
        <u/>
        <sz val="16"/>
        <color theme="1"/>
        <rFont val="Calibri"/>
        <family val="2"/>
        <scheme val="minor"/>
      </rPr>
      <t xml:space="preserve"> / </t>
    </r>
    <r>
      <rPr>
        <b/>
        <u/>
        <sz val="16"/>
        <color theme="9" tint="-0.249977111117893"/>
        <rFont val="Calibri"/>
        <family val="2"/>
        <scheme val="minor"/>
      </rPr>
      <t>summary</t>
    </r>
  </si>
  <si>
    <t>BKPu-album BKPu2600-BKPu2790 +PKPuI-PKPuINT</t>
  </si>
  <si>
    <t>BKPu2386 N.</t>
  </si>
  <si>
    <t>BKPu2385?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</si>
</sst>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/mm/yyyy;@"/>
    <numFmt numFmtId="165" formatCode="&quot;PKPu&quot;###0"/>
    <numFmt numFmtId="166" formatCode="&quot;&quot;#,#00&quot;.000 ex&quot;&quot;&quot;"/>
    <numFmt numFmtId="167" formatCode="&quot;&quot;#,##0.00&quot; F&quot;&quot;&quot;"/>
    <numFmt numFmtId="168" formatCode="&quot;BKPu&quot;#,##0"/>
    <numFmt numFmtId="169" formatCode="&quot;&quot;#,##0&quot; x.&quot;&quot;&quot;"/>
    <numFmt numFmtId="170" formatCode="#,##0.00\ &quot;€&quot;"/>
    <numFmt numFmtId="171" formatCode="&quot;&quot;#,#00&quot; ex&quot;&quot;&quot;"/>
    <numFmt numFmtId="172" formatCode="&quot;PKPu&quot;###0&quot; F&quot;"/>
    <numFmt numFmtId="173" formatCode="&quot;BKPu&quot;###0"/>
    <numFmt numFmtId="174" formatCode="&quot;&quot;#,##0&quot; pagina's&quot;&quot;&quot;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color rgb="FFFFFF00"/>
      <name val="Verdana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8"/>
      <color rgb="FFFFFF00"/>
      <name val="Verdana"/>
      <family val="2"/>
    </font>
    <font>
      <b/>
      <sz val="8"/>
      <color theme="8" tint="-0.249977111117893"/>
      <name val="Verdana"/>
      <family val="2"/>
    </font>
    <font>
      <b/>
      <sz val="8"/>
      <color theme="5" tint="-0.249977111117893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name val="Verdana"/>
      <family val="2"/>
    </font>
    <font>
      <b/>
      <sz val="11"/>
      <color rgb="FF0038A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2"/>
      <color rgb="FF00CC00"/>
      <name val="Arial"/>
      <family val="2"/>
    </font>
    <font>
      <b/>
      <strike/>
      <sz val="10"/>
      <name val="Arial"/>
      <family val="2"/>
    </font>
    <font>
      <b/>
      <strike/>
      <sz val="11"/>
      <color rgb="FFFF0000"/>
      <name val="Arial"/>
      <family val="2"/>
    </font>
    <font>
      <strike/>
      <sz val="11"/>
      <color theme="0"/>
      <name val="Calibri"/>
      <family val="2"/>
      <scheme val="minor"/>
    </font>
    <font>
      <strike/>
      <sz val="8"/>
      <color rgb="FF00B0F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sz val="1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sz val="10"/>
      <color theme="8" tint="-0.249977111117893"/>
      <name val="Verdana"/>
      <family val="2"/>
    </font>
    <font>
      <b/>
      <sz val="10"/>
      <color theme="5" tint="-0.249977111117893"/>
      <name val="Verdana"/>
      <family val="2"/>
    </font>
    <font>
      <b/>
      <sz val="10"/>
      <color theme="9" tint="-0.249977111117893"/>
      <name val="Verdana"/>
      <family val="2"/>
    </font>
    <font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Verdana"/>
      <family val="2"/>
    </font>
    <font>
      <sz val="8"/>
      <color theme="0"/>
      <name val="Verdana"/>
      <family val="2"/>
    </font>
    <font>
      <sz val="8"/>
      <color theme="0"/>
      <name val="Calibri"/>
      <family val="2"/>
      <scheme val="minor"/>
    </font>
    <font>
      <b/>
      <sz val="18"/>
      <name val="Arial"/>
      <family val="2"/>
    </font>
    <font>
      <b/>
      <sz val="18"/>
      <color theme="8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18"/>
      <color theme="9" tint="-0.249977111117893"/>
      <name val="Arial"/>
      <family val="2"/>
    </font>
    <font>
      <sz val="8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color theme="8" tint="-0.249977111117893"/>
      <name val="Calibri"/>
      <family val="2"/>
      <scheme val="minor"/>
    </font>
    <font>
      <b/>
      <u/>
      <sz val="16"/>
      <color theme="5" tint="-0.249977111117893"/>
      <name val="Calibri"/>
      <family val="2"/>
      <scheme val="minor"/>
    </font>
    <font>
      <b/>
      <u/>
      <sz val="16"/>
      <color theme="9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9" tint="0.59999389629810485"/>
      </patternFill>
    </fill>
  </fills>
  <borders count="54">
    <border>
      <left/>
      <right/>
      <top/>
      <bottom/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rgb="FFFFC000"/>
      </right>
      <top style="medium">
        <color auto="1"/>
      </top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rgb="FFFFC000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rgb="FF00CC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/>
      <right style="medium">
        <color rgb="FFFFC000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FFC000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347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49" fontId="4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165" fontId="1" fillId="0" borderId="0" xfId="1" applyNumberFormat="1" applyAlignment="1">
      <alignment horizontal="right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164" fontId="6" fillId="2" borderId="0" xfId="2" applyNumberFormat="1" applyFont="1" applyFill="1" applyAlignment="1">
      <alignment horizontal="left" vertical="center"/>
    </xf>
    <xf numFmtId="165" fontId="6" fillId="2" borderId="0" xfId="2" applyNumberFormat="1" applyFont="1" applyFill="1" applyAlignment="1">
      <alignment horizontal="right" vertical="center"/>
    </xf>
    <xf numFmtId="0" fontId="8" fillId="2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0" fillId="0" borderId="4" xfId="1" applyFont="1" applyBorder="1" applyAlignment="1">
      <alignment wrapText="1"/>
    </xf>
    <xf numFmtId="0" fontId="0" fillId="0" borderId="5" xfId="1" applyFont="1" applyBorder="1" applyAlignment="1">
      <alignment wrapText="1"/>
    </xf>
    <xf numFmtId="0" fontId="2" fillId="0" borderId="5" xfId="1" applyFont="1" applyBorder="1"/>
    <xf numFmtId="0" fontId="0" fillId="0" borderId="6" xfId="1" applyFont="1" applyBorder="1" applyAlignment="1">
      <alignment wrapText="1"/>
    </xf>
    <xf numFmtId="0" fontId="0" fillId="0" borderId="7" xfId="1" applyFont="1" applyBorder="1"/>
    <xf numFmtId="166" fontId="14" fillId="5" borderId="8" xfId="2" applyNumberFormat="1" applyFont="1" applyFill="1" applyBorder="1" applyAlignment="1">
      <alignment horizontal="center" vertical="center"/>
    </xf>
    <xf numFmtId="167" fontId="15" fillId="0" borderId="7" xfId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7" fontId="16" fillId="6" borderId="7" xfId="1" applyNumberFormat="1" applyFont="1" applyFill="1" applyBorder="1" applyAlignment="1">
      <alignment horizontal="center"/>
    </xf>
    <xf numFmtId="164" fontId="2" fillId="7" borderId="9" xfId="3" applyNumberFormat="1" applyFont="1" applyFill="1" applyBorder="1" applyAlignment="1">
      <alignment horizontal="center" vertical="top"/>
    </xf>
    <xf numFmtId="168" fontId="2" fillId="8" borderId="10" xfId="4" applyNumberFormat="1" applyFont="1" applyFill="1" applyBorder="1" applyAlignment="1">
      <alignment horizontal="left" vertical="top"/>
    </xf>
    <xf numFmtId="165" fontId="2" fillId="8" borderId="11" xfId="4" applyNumberFormat="1" applyFont="1" applyFill="1" applyBorder="1" applyAlignment="1">
      <alignment horizontal="right" vertical="top"/>
    </xf>
    <xf numFmtId="0" fontId="17" fillId="0" borderId="12" xfId="5" applyFont="1" applyBorder="1" applyAlignment="1">
      <alignment horizontal="center" vertical="center"/>
    </xf>
    <xf numFmtId="0" fontId="0" fillId="0" borderId="5" xfId="1" applyFont="1" applyBorder="1"/>
    <xf numFmtId="167" fontId="18" fillId="6" borderId="7" xfId="1" applyNumberFormat="1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13" xfId="1" applyFont="1" applyBorder="1"/>
    <xf numFmtId="166" fontId="14" fillId="5" borderId="14" xfId="2" applyNumberFormat="1" applyFont="1" applyFill="1" applyBorder="1" applyAlignment="1">
      <alignment horizontal="center" vertical="center"/>
    </xf>
    <xf numFmtId="167" fontId="15" fillId="0" borderId="13" xfId="1" applyNumberFormat="1" applyFont="1" applyBorder="1" applyAlignment="1">
      <alignment horizontal="center"/>
    </xf>
    <xf numFmtId="0" fontId="8" fillId="9" borderId="1" xfId="2" applyFont="1" applyFill="1" applyBorder="1" applyAlignment="1">
      <alignment horizontal="center" vertical="center"/>
    </xf>
    <xf numFmtId="0" fontId="9" fillId="9" borderId="2" xfId="2" applyFont="1" applyFill="1" applyBorder="1" applyAlignment="1" applyProtection="1">
      <alignment horizontal="center" vertical="center"/>
      <protection locked="0"/>
    </xf>
    <xf numFmtId="0" fontId="10" fillId="9" borderId="15" xfId="2" applyFont="1" applyFill="1" applyBorder="1" applyAlignment="1">
      <alignment horizontal="center" vertical="center"/>
    </xf>
    <xf numFmtId="0" fontId="2" fillId="9" borderId="0" xfId="1" applyFont="1" applyFill="1" applyAlignment="1">
      <alignment horizontal="left"/>
    </xf>
    <xf numFmtId="0" fontId="1" fillId="9" borderId="0" xfId="1" applyFill="1"/>
    <xf numFmtId="0" fontId="1" fillId="0" borderId="4" xfId="1" applyBorder="1"/>
    <xf numFmtId="49" fontId="15" fillId="0" borderId="5" xfId="4" applyNumberFormat="1" applyFont="1" applyBorder="1" applyAlignment="1">
      <alignment horizontal="center" vertical="top" wrapText="1"/>
    </xf>
    <xf numFmtId="0" fontId="2" fillId="0" borderId="16" xfId="1" applyFont="1" applyBorder="1" applyAlignment="1">
      <alignment horizontal="left"/>
    </xf>
    <xf numFmtId="169" fontId="23" fillId="2" borderId="0" xfId="6" applyNumberFormat="1" applyFont="1" applyFill="1" applyAlignment="1">
      <alignment horizontal="right" vertical="center"/>
    </xf>
    <xf numFmtId="0" fontId="23" fillId="2" borderId="0" xfId="6" applyFont="1" applyFill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 wrapText="1"/>
    </xf>
    <xf numFmtId="49" fontId="15" fillId="11" borderId="21" xfId="4" applyNumberFormat="1" applyFont="1" applyFill="1" applyBorder="1" applyAlignment="1">
      <alignment horizontal="center" vertical="center" wrapText="1"/>
    </xf>
    <xf numFmtId="49" fontId="15" fillId="11" borderId="16" xfId="4" applyNumberFormat="1" applyFont="1" applyFill="1" applyBorder="1" applyAlignment="1">
      <alignment horizontal="center" vertical="center" wrapText="1"/>
    </xf>
    <xf numFmtId="0" fontId="24" fillId="6" borderId="22" xfId="0" applyFont="1" applyFill="1" applyBorder="1" applyAlignment="1">
      <alignment horizontal="center" wrapText="1"/>
    </xf>
    <xf numFmtId="164" fontId="2" fillId="7" borderId="16" xfId="3" applyNumberFormat="1" applyFont="1" applyFill="1" applyBorder="1" applyAlignment="1">
      <alignment horizontal="center" vertical="top" wrapText="1"/>
    </xf>
    <xf numFmtId="49" fontId="15" fillId="10" borderId="5" xfId="0" applyNumberFormat="1" applyFont="1" applyFill="1" applyBorder="1" applyAlignment="1">
      <alignment horizontal="left" wrapText="1"/>
    </xf>
    <xf numFmtId="165" fontId="15" fillId="10" borderId="6" xfId="0" applyNumberFormat="1" applyFont="1" applyFill="1" applyBorder="1" applyAlignment="1">
      <alignment horizontal="center" vertical="center" wrapText="1"/>
    </xf>
    <xf numFmtId="0" fontId="38" fillId="0" borderId="10" xfId="4" applyFont="1" applyBorder="1" applyAlignment="1">
      <alignment horizontal="left" vertical="top"/>
    </xf>
    <xf numFmtId="170" fontId="5" fillId="10" borderId="4" xfId="4" applyNumberFormat="1" applyFill="1" applyBorder="1" applyAlignment="1">
      <alignment vertical="top"/>
    </xf>
    <xf numFmtId="170" fontId="5" fillId="10" borderId="5" xfId="4" applyNumberFormat="1" applyFill="1" applyBorder="1" applyAlignment="1">
      <alignment vertical="top"/>
    </xf>
    <xf numFmtId="170" fontId="40" fillId="10" borderId="5" xfId="4" applyNumberFormat="1" applyFont="1" applyFill="1" applyBorder="1" applyAlignment="1">
      <alignment horizontal="left" vertical="top"/>
    </xf>
    <xf numFmtId="1" fontId="44" fillId="13" borderId="16" xfId="7" applyNumberFormat="1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49" fontId="2" fillId="0" borderId="0" xfId="1" applyNumberFormat="1" applyFont="1" applyAlignment="1">
      <alignment horizontal="left"/>
    </xf>
    <xf numFmtId="0" fontId="0" fillId="0" borderId="4" xfId="0" applyBorder="1"/>
    <xf numFmtId="0" fontId="0" fillId="0" borderId="6" xfId="1" applyFont="1" applyBorder="1"/>
    <xf numFmtId="167" fontId="25" fillId="6" borderId="7" xfId="1" applyNumberFormat="1" applyFont="1" applyFill="1" applyBorder="1" applyAlignment="1">
      <alignment horizontal="center"/>
    </xf>
    <xf numFmtId="167" fontId="47" fillId="6" borderId="7" xfId="1" applyNumberFormat="1" applyFont="1" applyFill="1" applyBorder="1" applyAlignment="1">
      <alignment horizontal="center"/>
    </xf>
    <xf numFmtId="0" fontId="2" fillId="0" borderId="5" xfId="0" applyFont="1" applyBorder="1"/>
    <xf numFmtId="0" fontId="1" fillId="0" borderId="7" xfId="1" applyBorder="1" applyAlignment="1">
      <alignment horizontal="center"/>
    </xf>
    <xf numFmtId="0" fontId="46" fillId="0" borderId="5" xfId="1" applyFont="1" applyBorder="1"/>
    <xf numFmtId="0" fontId="48" fillId="0" borderId="0" xfId="1" applyFont="1"/>
    <xf numFmtId="0" fontId="48" fillId="0" borderId="0" xfId="1" applyFont="1" applyAlignment="1">
      <alignment horizontal="left"/>
    </xf>
    <xf numFmtId="0" fontId="49" fillId="0" borderId="0" xfId="1" applyFont="1" applyAlignment="1">
      <alignment horizontal="left"/>
    </xf>
    <xf numFmtId="0" fontId="50" fillId="2" borderId="1" xfId="2" applyFont="1" applyFill="1" applyBorder="1" applyAlignment="1">
      <alignment horizontal="center" vertical="center"/>
    </xf>
    <xf numFmtId="0" fontId="51" fillId="3" borderId="2" xfId="2" applyFont="1" applyFill="1" applyBorder="1" applyAlignment="1" applyProtection="1">
      <alignment horizontal="center" vertical="center"/>
      <protection locked="0"/>
    </xf>
    <xf numFmtId="0" fontId="52" fillId="2" borderId="3" xfId="2" applyFont="1" applyFill="1" applyBorder="1" applyAlignment="1">
      <alignment horizontal="center" vertical="center"/>
    </xf>
    <xf numFmtId="0" fontId="53" fillId="4" borderId="0" xfId="3" applyFont="1" applyFill="1" applyAlignment="1">
      <alignment horizontal="center" vertical="center"/>
    </xf>
    <xf numFmtId="0" fontId="54" fillId="2" borderId="0" xfId="2" applyFont="1" applyFill="1" applyAlignment="1">
      <alignment horizontal="left" vertical="center"/>
    </xf>
    <xf numFmtId="0" fontId="0" fillId="0" borderId="4" xfId="1" applyFont="1" applyBorder="1"/>
    <xf numFmtId="0" fontId="0" fillId="0" borderId="23" xfId="1" applyFont="1" applyBorder="1"/>
    <xf numFmtId="0" fontId="0" fillId="0" borderId="24" xfId="1" applyFont="1" applyBorder="1"/>
    <xf numFmtId="0" fontId="2" fillId="0" borderId="24" xfId="1" applyFont="1" applyBorder="1"/>
    <xf numFmtId="0" fontId="0" fillId="0" borderId="25" xfId="1" applyFont="1" applyBorder="1" applyAlignment="1">
      <alignment wrapText="1"/>
    </xf>
    <xf numFmtId="0" fontId="0" fillId="0" borderId="6" xfId="1" applyFont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171" fontId="14" fillId="5" borderId="8" xfId="2" applyNumberFormat="1" applyFont="1" applyFill="1" applyBorder="1" applyAlignment="1">
      <alignment horizontal="center" vertical="center"/>
    </xf>
    <xf numFmtId="167" fontId="15" fillId="0" borderId="7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67" fontId="16" fillId="6" borderId="7" xfId="1" applyNumberFormat="1" applyFont="1" applyFill="1" applyBorder="1" applyAlignment="1">
      <alignment horizontal="center" vertical="center"/>
    </xf>
    <xf numFmtId="164" fontId="2" fillId="7" borderId="9" xfId="3" applyNumberFormat="1" applyFont="1" applyFill="1" applyBorder="1" applyAlignment="1">
      <alignment horizontal="center" vertical="center"/>
    </xf>
    <xf numFmtId="165" fontId="2" fillId="8" borderId="11" xfId="4" applyNumberFormat="1" applyFont="1" applyFill="1" applyBorder="1" applyAlignment="1">
      <alignment horizontal="left" vertical="top"/>
    </xf>
    <xf numFmtId="0" fontId="0" fillId="0" borderId="4" xfId="1" applyFont="1" applyBorder="1" applyAlignment="1">
      <alignment vertical="center" wrapText="1"/>
    </xf>
    <xf numFmtId="0" fontId="0" fillId="0" borderId="5" xfId="1" applyFont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168" fontId="2" fillId="8" borderId="10" xfId="4" applyNumberFormat="1" applyFont="1" applyFill="1" applyBorder="1" applyAlignment="1">
      <alignment horizontal="left" vertical="center"/>
    </xf>
    <xf numFmtId="165" fontId="2" fillId="8" borderId="11" xfId="4" applyNumberFormat="1" applyFont="1" applyFill="1" applyBorder="1" applyAlignment="1">
      <alignment horizontal="left" vertical="center"/>
    </xf>
    <xf numFmtId="0" fontId="1" fillId="0" borderId="6" xfId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7" fontId="18" fillId="6" borderId="7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8" fillId="0" borderId="4" xfId="0" applyFont="1" applyBorder="1" applyAlignment="1">
      <alignment vertical="center" wrapText="1"/>
    </xf>
    <xf numFmtId="0" fontId="48" fillId="0" borderId="5" xfId="0" applyFont="1" applyBorder="1" applyAlignment="1">
      <alignment vertical="center" wrapText="1"/>
    </xf>
    <xf numFmtId="168" fontId="49" fillId="8" borderId="10" xfId="4" applyNumberFormat="1" applyFont="1" applyFill="1" applyBorder="1" applyAlignment="1">
      <alignment horizontal="left" vertical="center"/>
    </xf>
    <xf numFmtId="0" fontId="17" fillId="0" borderId="26" xfId="5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1" applyFont="1" applyBorder="1" applyAlignment="1">
      <alignment horizontal="center" vertical="center" wrapText="1"/>
    </xf>
    <xf numFmtId="167" fontId="47" fillId="6" borderId="7" xfId="1" applyNumberFormat="1" applyFont="1" applyFill="1" applyBorder="1" applyAlignment="1">
      <alignment horizontal="center" vertical="center"/>
    </xf>
    <xf numFmtId="165" fontId="2" fillId="8" borderId="11" xfId="4" applyNumberFormat="1" applyFont="1" applyFill="1" applyBorder="1" applyAlignment="1">
      <alignment horizontal="right" vertical="center"/>
    </xf>
    <xf numFmtId="167" fontId="25" fillId="6" borderId="7" xfId="1" applyNumberFormat="1" applyFont="1" applyFill="1" applyBorder="1" applyAlignment="1">
      <alignment horizontal="center" vertical="center"/>
    </xf>
    <xf numFmtId="0" fontId="0" fillId="0" borderId="7" xfId="1" applyFont="1" applyBorder="1" applyAlignment="1">
      <alignment vertical="center"/>
    </xf>
    <xf numFmtId="0" fontId="0" fillId="0" borderId="6" xfId="1" applyFont="1" applyBorder="1" applyAlignment="1">
      <alignment horizontal="right" vertical="center" wrapText="1"/>
    </xf>
    <xf numFmtId="164" fontId="2" fillId="7" borderId="9" xfId="3" applyNumberFormat="1" applyFont="1" applyFill="1" applyBorder="1" applyAlignment="1">
      <alignment horizontal="center" vertical="top" wrapText="1"/>
    </xf>
    <xf numFmtId="0" fontId="15" fillId="0" borderId="5" xfId="0" applyFont="1" applyBorder="1" applyAlignment="1">
      <alignment vertical="center"/>
    </xf>
    <xf numFmtId="167" fontId="47" fillId="14" borderId="7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165" fontId="1" fillId="0" borderId="0" xfId="1" applyNumberFormat="1" applyAlignment="1">
      <alignment horizontal="right" vertical="center"/>
    </xf>
    <xf numFmtId="0" fontId="17" fillId="0" borderId="5" xfId="0" applyFont="1" applyBorder="1" applyAlignment="1">
      <alignment vertical="center"/>
    </xf>
    <xf numFmtId="167" fontId="17" fillId="0" borderId="7" xfId="1" applyNumberFormat="1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24" fillId="0" borderId="22" xfId="0" applyFont="1" applyBorder="1" applyAlignment="1">
      <alignment horizontal="center" wrapText="1"/>
    </xf>
    <xf numFmtId="49" fontId="56" fillId="0" borderId="5" xfId="4" applyNumberFormat="1" applyFont="1" applyBorder="1" applyAlignment="1">
      <alignment horizontal="center" vertical="top" wrapText="1"/>
    </xf>
    <xf numFmtId="0" fontId="57" fillId="0" borderId="16" xfId="1" applyFont="1" applyBorder="1" applyAlignment="1">
      <alignment horizontal="left"/>
    </xf>
    <xf numFmtId="49" fontId="56" fillId="11" borderId="21" xfId="4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9" fillId="3" borderId="0" xfId="2" applyFont="1" applyFill="1" applyAlignment="1" applyProtection="1">
      <alignment horizontal="center" vertical="center"/>
      <protection locked="0"/>
    </xf>
    <xf numFmtId="0" fontId="10" fillId="2" borderId="0" xfId="2" applyFont="1" applyFill="1" applyAlignment="1">
      <alignment horizontal="center" vertical="center"/>
    </xf>
    <xf numFmtId="0" fontId="0" fillId="0" borderId="28" xfId="0" applyBorder="1"/>
    <xf numFmtId="0" fontId="0" fillId="0" borderId="29" xfId="0" applyBorder="1"/>
    <xf numFmtId="167" fontId="15" fillId="0" borderId="29" xfId="1" applyNumberFormat="1" applyFont="1" applyBorder="1" applyAlignment="1">
      <alignment horizontal="center"/>
    </xf>
    <xf numFmtId="167" fontId="15" fillId="0" borderId="30" xfId="1" applyNumberFormat="1" applyFont="1" applyBorder="1" applyAlignment="1">
      <alignment horizontal="left"/>
    </xf>
    <xf numFmtId="0" fontId="17" fillId="0" borderId="0" xfId="5" applyFont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2" fillId="0" borderId="18" xfId="0" applyFont="1" applyBorder="1"/>
    <xf numFmtId="0" fontId="0" fillId="0" borderId="31" xfId="1" applyFont="1" applyBorder="1" applyAlignment="1">
      <alignment wrapText="1"/>
    </xf>
    <xf numFmtId="0" fontId="0" fillId="0" borderId="21" xfId="1" applyFont="1" applyBorder="1"/>
    <xf numFmtId="166" fontId="14" fillId="5" borderId="32" xfId="2" applyNumberFormat="1" applyFont="1" applyFill="1" applyBorder="1" applyAlignment="1">
      <alignment horizontal="center" vertical="center"/>
    </xf>
    <xf numFmtId="167" fontId="15" fillId="0" borderId="21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7" fontId="25" fillId="6" borderId="21" xfId="1" applyNumberFormat="1" applyFont="1" applyFill="1" applyBorder="1" applyAlignment="1">
      <alignment horizontal="center"/>
    </xf>
    <xf numFmtId="164" fontId="2" fillId="7" borderId="33" xfId="3" applyNumberFormat="1" applyFont="1" applyFill="1" applyBorder="1" applyAlignment="1">
      <alignment horizontal="center" vertical="top"/>
    </xf>
    <xf numFmtId="168" fontId="2" fillId="8" borderId="34" xfId="4" applyNumberFormat="1" applyFont="1" applyFill="1" applyBorder="1" applyAlignment="1">
      <alignment horizontal="left" vertical="top"/>
    </xf>
    <xf numFmtId="165" fontId="2" fillId="8" borderId="35" xfId="4" applyNumberFormat="1" applyFont="1" applyFill="1" applyBorder="1" applyAlignment="1">
      <alignment horizontal="right" vertical="top"/>
    </xf>
    <xf numFmtId="0" fontId="0" fillId="0" borderId="6" xfId="1" applyFont="1" applyBorder="1" applyAlignment="1">
      <alignment horizontal="right" wrapText="1"/>
    </xf>
    <xf numFmtId="0" fontId="0" fillId="0" borderId="7" xfId="1" applyFont="1" applyBorder="1" applyAlignment="1">
      <alignment wrapText="1"/>
    </xf>
    <xf numFmtId="0" fontId="15" fillId="0" borderId="5" xfId="0" applyFont="1" applyBorder="1"/>
    <xf numFmtId="0" fontId="0" fillId="0" borderId="6" xfId="1" applyFont="1" applyBorder="1" applyAlignment="1">
      <alignment horizontal="center" wrapText="1"/>
    </xf>
    <xf numFmtId="0" fontId="3" fillId="4" borderId="36" xfId="3" applyFont="1" applyFill="1" applyBorder="1" applyAlignment="1">
      <alignment horizontal="center" vertical="center"/>
    </xf>
    <xf numFmtId="0" fontId="0" fillId="9" borderId="16" xfId="0" applyFill="1" applyBorder="1"/>
    <xf numFmtId="0" fontId="0" fillId="0" borderId="18" xfId="0" applyBorder="1" applyAlignment="1">
      <alignment wrapText="1"/>
    </xf>
    <xf numFmtId="172" fontId="2" fillId="8" borderId="11" xfId="4" applyNumberFormat="1" applyFont="1" applyFill="1" applyBorder="1" applyAlignment="1">
      <alignment horizontal="right" vertical="top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3" fillId="4" borderId="38" xfId="3" applyFont="1" applyFill="1" applyBorder="1" applyAlignment="1">
      <alignment horizontal="center" vertical="center"/>
    </xf>
    <xf numFmtId="167" fontId="25" fillId="6" borderId="13" xfId="1" applyNumberFormat="1" applyFont="1" applyFill="1" applyBorder="1" applyAlignment="1">
      <alignment horizontal="center"/>
    </xf>
    <xf numFmtId="164" fontId="2" fillId="7" borderId="13" xfId="3" applyNumberFormat="1" applyFont="1" applyFill="1" applyBorder="1" applyAlignment="1">
      <alignment horizontal="center" vertical="top"/>
    </xf>
    <xf numFmtId="168" fontId="2" fillId="8" borderId="39" xfId="4" applyNumberFormat="1" applyFont="1" applyFill="1" applyBorder="1" applyAlignment="1">
      <alignment horizontal="left" vertical="top"/>
    </xf>
    <xf numFmtId="172" fontId="2" fillId="8" borderId="40" xfId="4" applyNumberFormat="1" applyFont="1" applyFill="1" applyBorder="1" applyAlignment="1">
      <alignment horizontal="right" vertical="top"/>
    </xf>
    <xf numFmtId="0" fontId="8" fillId="9" borderId="0" xfId="2" applyFont="1" applyFill="1" applyAlignment="1">
      <alignment horizontal="center" vertical="center"/>
    </xf>
    <xf numFmtId="0" fontId="9" fillId="9" borderId="0" xfId="2" applyFont="1" applyFill="1" applyAlignment="1" applyProtection="1">
      <alignment horizontal="center" vertical="center"/>
      <protection locked="0"/>
    </xf>
    <xf numFmtId="0" fontId="10" fillId="9" borderId="0" xfId="2" applyFont="1" applyFill="1" applyAlignment="1">
      <alignment horizontal="center" vertical="center"/>
    </xf>
    <xf numFmtId="0" fontId="3" fillId="9" borderId="0" xfId="3" applyFont="1" applyFill="1" applyAlignment="1">
      <alignment horizontal="center" vertical="center"/>
    </xf>
    <xf numFmtId="0" fontId="0" fillId="9" borderId="18" xfId="0" applyFill="1" applyBorder="1"/>
    <xf numFmtId="0" fontId="2" fillId="9" borderId="18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0" fillId="0" borderId="18" xfId="1" applyFont="1" applyBorder="1" applyAlignment="1">
      <alignment wrapText="1"/>
    </xf>
    <xf numFmtId="0" fontId="64" fillId="0" borderId="31" xfId="0" applyFont="1" applyBorder="1" applyAlignment="1">
      <alignment horizontal="left" vertical="center"/>
    </xf>
    <xf numFmtId="166" fontId="14" fillId="9" borderId="0" xfId="2" applyNumberFormat="1" applyFont="1" applyFill="1" applyAlignment="1">
      <alignment horizontal="center" vertical="center"/>
    </xf>
    <xf numFmtId="167" fontId="15" fillId="9" borderId="0" xfId="1" applyNumberFormat="1" applyFont="1" applyFill="1" applyAlignment="1">
      <alignment horizontal="center"/>
    </xf>
    <xf numFmtId="167" fontId="25" fillId="9" borderId="0" xfId="1" applyNumberFormat="1" applyFont="1" applyFill="1" applyAlignment="1">
      <alignment horizontal="center"/>
    </xf>
    <xf numFmtId="164" fontId="2" fillId="9" borderId="0" xfId="3" applyNumberFormat="1" applyFont="1" applyFill="1" applyAlignment="1">
      <alignment horizontal="center" vertical="top"/>
    </xf>
    <xf numFmtId="168" fontId="2" fillId="9" borderId="0" xfId="4" applyNumberFormat="1" applyFont="1" applyFill="1" applyAlignment="1">
      <alignment horizontal="left" vertical="top"/>
    </xf>
    <xf numFmtId="172" fontId="2" fillId="9" borderId="0" xfId="4" applyNumberFormat="1" applyFont="1" applyFill="1" applyAlignment="1">
      <alignment horizontal="right" vertical="top"/>
    </xf>
    <xf numFmtId="0" fontId="17" fillId="9" borderId="12" xfId="5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9" fillId="3" borderId="42" xfId="2" applyFont="1" applyFill="1" applyBorder="1" applyAlignment="1" applyProtection="1">
      <alignment horizontal="center" vertical="center"/>
      <protection locked="0"/>
    </xf>
    <xf numFmtId="0" fontId="10" fillId="2" borderId="43" xfId="2" applyFont="1" applyFill="1" applyBorder="1" applyAlignment="1">
      <alignment horizontal="center" vertical="center"/>
    </xf>
    <xf numFmtId="0" fontId="3" fillId="4" borderId="44" xfId="3" applyFont="1" applyFill="1" applyBorder="1" applyAlignment="1">
      <alignment horizontal="center" vertical="center"/>
    </xf>
    <xf numFmtId="0" fontId="0" fillId="0" borderId="31" xfId="1" applyFont="1" applyBorder="1" applyAlignment="1">
      <alignment horizontal="right" wrapText="1"/>
    </xf>
    <xf numFmtId="172" fontId="2" fillId="8" borderId="35" xfId="4" applyNumberFormat="1" applyFont="1" applyFill="1" applyBorder="1" applyAlignment="1">
      <alignment horizontal="right" vertical="top"/>
    </xf>
    <xf numFmtId="0" fontId="0" fillId="0" borderId="6" xfId="1" applyFont="1" applyBorder="1" applyAlignment="1">
      <alignment horizontal="left" wrapText="1"/>
    </xf>
    <xf numFmtId="0" fontId="53" fillId="4" borderId="36" xfId="3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/>
    </xf>
    <xf numFmtId="0" fontId="0" fillId="9" borderId="5" xfId="0" applyFill="1" applyBorder="1"/>
    <xf numFmtId="0" fontId="0" fillId="9" borderId="22" xfId="0" applyFill="1" applyBorder="1"/>
    <xf numFmtId="0" fontId="0" fillId="9" borderId="24" xfId="0" applyFill="1" applyBorder="1"/>
    <xf numFmtId="0" fontId="2" fillId="0" borderId="22" xfId="0" applyFont="1" applyBorder="1" applyAlignment="1">
      <alignment horizontal="center"/>
    </xf>
    <xf numFmtId="0" fontId="0" fillId="0" borderId="24" xfId="0" applyBorder="1"/>
    <xf numFmtId="0" fontId="0" fillId="0" borderId="25" xfId="1" applyFont="1" applyBorder="1" applyAlignment="1">
      <alignment horizontal="right" wrapText="1"/>
    </xf>
    <xf numFmtId="0" fontId="2" fillId="0" borderId="13" xfId="1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9" fillId="0" borderId="45" xfId="2" applyFont="1" applyBorder="1" applyAlignment="1" applyProtection="1">
      <alignment horizontal="center" vertical="center"/>
      <protection locked="0"/>
    </xf>
    <xf numFmtId="0" fontId="10" fillId="0" borderId="46" xfId="2" applyFont="1" applyBorder="1" applyAlignment="1">
      <alignment horizontal="center" vertical="center"/>
    </xf>
    <xf numFmtId="0" fontId="3" fillId="0" borderId="36" xfId="3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16" xfId="1" applyFont="1" applyBorder="1" applyAlignment="1">
      <alignment vertical="center"/>
    </xf>
    <xf numFmtId="166" fontId="14" fillId="0" borderId="47" xfId="2" applyNumberFormat="1" applyFont="1" applyBorder="1" applyAlignment="1">
      <alignment horizontal="center" vertical="center"/>
    </xf>
    <xf numFmtId="167" fontId="15" fillId="0" borderId="16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67" fontId="25" fillId="0" borderId="16" xfId="1" applyNumberFormat="1" applyFont="1" applyBorder="1" applyAlignment="1">
      <alignment horizontal="center" vertical="center"/>
    </xf>
    <xf numFmtId="164" fontId="2" fillId="0" borderId="16" xfId="3" applyNumberFormat="1" applyFont="1" applyBorder="1" applyAlignment="1">
      <alignment horizontal="center" vertical="center"/>
    </xf>
    <xf numFmtId="0" fontId="65" fillId="0" borderId="6" xfId="0" applyFont="1" applyBorder="1" applyAlignment="1">
      <alignment vertical="center"/>
    </xf>
    <xf numFmtId="0" fontId="0" fillId="9" borderId="21" xfId="0" applyFill="1" applyBorder="1"/>
    <xf numFmtId="0" fontId="2" fillId="0" borderId="21" xfId="0" applyFont="1" applyBorder="1" applyAlignment="1">
      <alignment horizontal="center"/>
    </xf>
    <xf numFmtId="0" fontId="0" fillId="0" borderId="31" xfId="1" applyFont="1" applyBorder="1" applyAlignment="1">
      <alignment horizontal="left" wrapText="1"/>
    </xf>
    <xf numFmtId="172" fontId="1" fillId="0" borderId="0" xfId="1" applyNumberFormat="1" applyAlignment="1">
      <alignment horizontal="left"/>
    </xf>
    <xf numFmtId="0" fontId="3" fillId="4" borderId="48" xfId="3" applyFont="1" applyFill="1" applyBorder="1" applyAlignment="1">
      <alignment horizontal="center" vertical="center"/>
    </xf>
    <xf numFmtId="0" fontId="0" fillId="9" borderId="49" xfId="0" applyFill="1" applyBorder="1"/>
    <xf numFmtId="0" fontId="0" fillId="9" borderId="0" xfId="0" applyFill="1"/>
    <xf numFmtId="0" fontId="2" fillId="0" borderId="49" xfId="0" applyFont="1" applyBorder="1" applyAlignment="1">
      <alignment horizontal="center"/>
    </xf>
    <xf numFmtId="0" fontId="0" fillId="0" borderId="20" xfId="1" applyFont="1" applyBorder="1" applyAlignment="1">
      <alignment horizontal="center" wrapText="1"/>
    </xf>
    <xf numFmtId="0" fontId="0" fillId="0" borderId="49" xfId="1" applyFont="1" applyBorder="1"/>
    <xf numFmtId="166" fontId="14" fillId="5" borderId="50" xfId="2" applyNumberFormat="1" applyFont="1" applyFill="1" applyBorder="1" applyAlignment="1">
      <alignment horizontal="center" vertical="center"/>
    </xf>
    <xf numFmtId="167" fontId="15" fillId="0" borderId="49" xfId="1" applyNumberFormat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167" fontId="25" fillId="6" borderId="49" xfId="1" applyNumberFormat="1" applyFont="1" applyFill="1" applyBorder="1" applyAlignment="1">
      <alignment horizontal="center"/>
    </xf>
    <xf numFmtId="164" fontId="2" fillId="7" borderId="49" xfId="3" applyNumberFormat="1" applyFont="1" applyFill="1" applyBorder="1" applyAlignment="1">
      <alignment horizontal="center" vertical="top"/>
    </xf>
    <xf numFmtId="168" fontId="2" fillId="8" borderId="0" xfId="4" applyNumberFormat="1" applyFont="1" applyFill="1" applyAlignment="1">
      <alignment horizontal="left" vertical="top"/>
    </xf>
    <xf numFmtId="172" fontId="2" fillId="8" borderId="20" xfId="4" applyNumberFormat="1" applyFont="1" applyFill="1" applyBorder="1" applyAlignment="1">
      <alignment horizontal="right" vertical="top"/>
    </xf>
    <xf numFmtId="0" fontId="2" fillId="0" borderId="18" xfId="0" applyFont="1" applyBorder="1" applyAlignment="1">
      <alignment wrapText="1"/>
    </xf>
    <xf numFmtId="0" fontId="0" fillId="0" borderId="31" xfId="1" applyFont="1" applyBorder="1" applyAlignment="1">
      <alignment horizontal="center" wrapText="1"/>
    </xf>
    <xf numFmtId="0" fontId="10" fillId="9" borderId="3" xfId="2" applyFont="1" applyFill="1" applyBorder="1" applyAlignment="1">
      <alignment horizontal="center" vertical="center"/>
    </xf>
    <xf numFmtId="0" fontId="3" fillId="9" borderId="36" xfId="3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/>
    </xf>
    <xf numFmtId="0" fontId="1" fillId="0" borderId="5" xfId="1" applyBorder="1"/>
    <xf numFmtId="0" fontId="2" fillId="0" borderId="6" xfId="0" applyFont="1" applyBorder="1"/>
    <xf numFmtId="0" fontId="2" fillId="9" borderId="7" xfId="1" applyFont="1" applyFill="1" applyBorder="1" applyAlignment="1">
      <alignment horizontal="center"/>
    </xf>
    <xf numFmtId="167" fontId="25" fillId="9" borderId="7" xfId="1" applyNumberFormat="1" applyFont="1" applyFill="1" applyBorder="1" applyAlignment="1">
      <alignment horizontal="center"/>
    </xf>
    <xf numFmtId="164" fontId="2" fillId="9" borderId="9" xfId="3" applyNumberFormat="1" applyFont="1" applyFill="1" applyBorder="1" applyAlignment="1">
      <alignment horizontal="center" vertical="top"/>
    </xf>
    <xf numFmtId="168" fontId="2" fillId="9" borderId="10" xfId="4" applyNumberFormat="1" applyFont="1" applyFill="1" applyBorder="1" applyAlignment="1">
      <alignment horizontal="left" vertical="top"/>
    </xf>
    <xf numFmtId="172" fontId="2" fillId="9" borderId="11" xfId="4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0" fillId="0" borderId="25" xfId="1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0" fillId="0" borderId="16" xfId="0" applyBorder="1"/>
    <xf numFmtId="0" fontId="2" fillId="0" borderId="16" xfId="0" applyFont="1" applyBorder="1" applyAlignment="1">
      <alignment horizontal="left"/>
    </xf>
    <xf numFmtId="164" fontId="2" fillId="0" borderId="16" xfId="3" applyNumberFormat="1" applyFont="1" applyBorder="1" applyAlignment="1">
      <alignment vertical="top"/>
    </xf>
    <xf numFmtId="164" fontId="2" fillId="0" borderId="6" xfId="3" applyNumberFormat="1" applyFont="1" applyBorder="1" applyAlignment="1">
      <alignment vertical="top"/>
    </xf>
    <xf numFmtId="165" fontId="1" fillId="0" borderId="5" xfId="1" applyNumberFormat="1" applyBorder="1" applyAlignment="1">
      <alignment horizontal="right"/>
    </xf>
    <xf numFmtId="0" fontId="8" fillId="9" borderId="23" xfId="2" applyFont="1" applyFill="1" applyBorder="1" applyAlignment="1">
      <alignment horizontal="center" vertical="center"/>
    </xf>
    <xf numFmtId="0" fontId="9" fillId="9" borderId="24" xfId="2" applyFont="1" applyFill="1" applyBorder="1" applyAlignment="1" applyProtection="1">
      <alignment horizontal="center" vertical="center"/>
      <protection locked="0"/>
    </xf>
    <xf numFmtId="0" fontId="10" fillId="9" borderId="24" xfId="2" applyFont="1" applyFill="1" applyBorder="1" applyAlignment="1">
      <alignment horizontal="center" vertical="center"/>
    </xf>
    <xf numFmtId="0" fontId="3" fillId="9" borderId="24" xfId="3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8" fillId="9" borderId="17" xfId="2" applyFont="1" applyFill="1" applyBorder="1" applyAlignment="1">
      <alignment horizontal="center" vertical="center"/>
    </xf>
    <xf numFmtId="0" fontId="9" fillId="9" borderId="18" xfId="2" applyFont="1" applyFill="1" applyBorder="1" applyAlignment="1" applyProtection="1">
      <alignment horizontal="center" vertical="center"/>
      <protection locked="0"/>
    </xf>
    <xf numFmtId="0" fontId="10" fillId="9" borderId="18" xfId="2" applyFont="1" applyFill="1" applyBorder="1" applyAlignment="1">
      <alignment horizontal="center" vertical="center"/>
    </xf>
    <xf numFmtId="0" fontId="3" fillId="9" borderId="18" xfId="3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63" fillId="9" borderId="24" xfId="3" applyFont="1" applyFill="1" applyBorder="1" applyAlignment="1">
      <alignment horizontal="center" vertical="center"/>
    </xf>
    <xf numFmtId="0" fontId="2" fillId="9" borderId="25" xfId="0" applyFont="1" applyFill="1" applyBorder="1"/>
    <xf numFmtId="0" fontId="63" fillId="9" borderId="18" xfId="3" applyFont="1" applyFill="1" applyBorder="1" applyAlignment="1">
      <alignment horizontal="center" vertical="center"/>
    </xf>
    <xf numFmtId="0" fontId="2" fillId="9" borderId="31" xfId="0" applyFont="1" applyFill="1" applyBorder="1"/>
    <xf numFmtId="0" fontId="0" fillId="0" borderId="19" xfId="0" applyBorder="1" applyAlignment="1">
      <alignment horizontal="center" vertical="center"/>
    </xf>
    <xf numFmtId="0" fontId="71" fillId="0" borderId="5" xfId="0" applyFont="1" applyBorder="1"/>
    <xf numFmtId="0" fontId="0" fillId="9" borderId="4" xfId="0" applyFill="1" applyBorder="1"/>
    <xf numFmtId="0" fontId="0" fillId="9" borderId="6" xfId="1" applyFont="1" applyFill="1" applyBorder="1" applyAlignment="1">
      <alignment wrapText="1"/>
    </xf>
    <xf numFmtId="166" fontId="72" fillId="0" borderId="8" xfId="2" applyNumberFormat="1" applyFont="1" applyBorder="1" applyAlignment="1">
      <alignment horizontal="left" vertical="center"/>
    </xf>
    <xf numFmtId="166" fontId="14" fillId="9" borderId="8" xfId="2" applyNumberFormat="1" applyFont="1" applyFill="1" applyBorder="1" applyAlignment="1">
      <alignment horizontal="left" vertical="center"/>
    </xf>
    <xf numFmtId="167" fontId="15" fillId="9" borderId="7" xfId="1" applyNumberFormat="1" applyFont="1" applyFill="1" applyBorder="1" applyAlignment="1">
      <alignment horizontal="center"/>
    </xf>
    <xf numFmtId="167" fontId="31" fillId="0" borderId="7" xfId="1" applyNumberFormat="1" applyFont="1" applyBorder="1" applyAlignment="1">
      <alignment horizontal="left"/>
    </xf>
    <xf numFmtId="0" fontId="77" fillId="2" borderId="0" xfId="2" applyFont="1" applyFill="1" applyAlignment="1">
      <alignment horizontal="left" vertical="center"/>
    </xf>
    <xf numFmtId="0" fontId="63" fillId="2" borderId="0" xfId="2" applyFont="1" applyFill="1" applyAlignment="1">
      <alignment horizontal="left" vertical="center"/>
    </xf>
    <xf numFmtId="169" fontId="78" fillId="2" borderId="0" xfId="6" applyNumberFormat="1" applyFont="1" applyFill="1" applyAlignment="1">
      <alignment horizontal="left" vertical="center"/>
    </xf>
    <xf numFmtId="0" fontId="63" fillId="0" borderId="0" xfId="1" applyFont="1" applyAlignment="1">
      <alignment horizontal="left"/>
    </xf>
    <xf numFmtId="0" fontId="63" fillId="9" borderId="0" xfId="1" applyFont="1" applyFill="1" applyAlignment="1">
      <alignment horizontal="left"/>
    </xf>
    <xf numFmtId="0" fontId="79" fillId="2" borderId="0" xfId="6" applyFont="1" applyFill="1" applyAlignment="1">
      <alignment horizontal="center" vertical="center"/>
    </xf>
    <xf numFmtId="0" fontId="80" fillId="2" borderId="0" xfId="2" applyFont="1" applyFill="1" applyAlignment="1">
      <alignment horizontal="left" vertical="center"/>
    </xf>
    <xf numFmtId="0" fontId="3" fillId="0" borderId="5" xfId="0" applyFont="1" applyBorder="1"/>
    <xf numFmtId="0" fontId="3" fillId="4" borderId="0" xfId="1" applyFont="1" applyFill="1" applyAlignment="1">
      <alignment horizontal="center"/>
    </xf>
    <xf numFmtId="0" fontId="0" fillId="4" borderId="0" xfId="3" applyFont="1" applyFill="1" applyAlignment="1">
      <alignment horizontal="center" vertical="center"/>
    </xf>
    <xf numFmtId="0" fontId="85" fillId="9" borderId="0" xfId="0" applyFont="1" applyFill="1"/>
    <xf numFmtId="166" fontId="2" fillId="0" borderId="0" xfId="0" applyNumberFormat="1" applyFont="1" applyAlignment="1">
      <alignment vertical="center"/>
    </xf>
    <xf numFmtId="1" fontId="17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73" fontId="2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85" fillId="0" borderId="0" xfId="0" applyFont="1"/>
    <xf numFmtId="16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66" fontId="0" fillId="0" borderId="51" xfId="0" applyNumberFormat="1" applyBorder="1" applyAlignment="1">
      <alignment vertical="center"/>
    </xf>
    <xf numFmtId="173" fontId="15" fillId="6" borderId="16" xfId="0" applyNumberFormat="1" applyFont="1" applyFill="1" applyBorder="1" applyAlignment="1">
      <alignment horizontal="left" vertical="center"/>
    </xf>
    <xf numFmtId="173" fontId="86" fillId="0" borderId="0" xfId="0" applyNumberFormat="1" applyFont="1" applyAlignment="1">
      <alignment horizontal="right" vertical="center"/>
    </xf>
    <xf numFmtId="173" fontId="15" fillId="6" borderId="12" xfId="0" applyNumberFormat="1" applyFont="1" applyFill="1" applyBorder="1" applyAlignment="1">
      <alignment horizontal="left" vertical="center"/>
    </xf>
    <xf numFmtId="165" fontId="86" fillId="0" borderId="0" xfId="0" applyNumberFormat="1" applyFont="1" applyAlignment="1">
      <alignment horizontal="left" vertical="center"/>
    </xf>
    <xf numFmtId="167" fontId="0" fillId="0" borderId="0" xfId="0" applyNumberForma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74" fontId="87" fillId="0" borderId="0" xfId="0" applyNumberFormat="1" applyFont="1" applyAlignment="1">
      <alignment horizontal="left" vertical="center"/>
    </xf>
    <xf numFmtId="174" fontId="87" fillId="0" borderId="0" xfId="0" applyNumberFormat="1" applyFont="1" applyAlignment="1">
      <alignment horizontal="left" vertical="center" wrapText="1"/>
    </xf>
    <xf numFmtId="0" fontId="88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73" fontId="56" fillId="6" borderId="12" xfId="0" applyNumberFormat="1" applyFont="1" applyFill="1" applyBorder="1" applyAlignment="1">
      <alignment horizontal="left" vertical="center"/>
    </xf>
    <xf numFmtId="173" fontId="31" fillId="6" borderId="12" xfId="0" applyNumberFormat="1" applyFont="1" applyFill="1" applyBorder="1" applyAlignment="1">
      <alignment horizontal="left" vertical="center"/>
    </xf>
    <xf numFmtId="0" fontId="2" fillId="0" borderId="42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173" fontId="15" fillId="14" borderId="12" xfId="0" applyNumberFormat="1" applyFont="1" applyFill="1" applyBorder="1" applyAlignment="1">
      <alignment horizontal="left" vertical="center"/>
    </xf>
    <xf numFmtId="173" fontId="56" fillId="6" borderId="16" xfId="0" applyNumberFormat="1" applyFont="1" applyFill="1" applyBorder="1" applyAlignment="1">
      <alignment horizontal="left" vertical="center"/>
    </xf>
    <xf numFmtId="0" fontId="2" fillId="0" borderId="53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173" fontId="2" fillId="0" borderId="51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right"/>
    </xf>
    <xf numFmtId="1" fontId="57" fillId="0" borderId="0" xfId="0" applyNumberFormat="1" applyFont="1" applyAlignment="1">
      <alignment horizontal="right" vertical="center"/>
    </xf>
    <xf numFmtId="173" fontId="2" fillId="0" borderId="0" xfId="0" applyNumberFormat="1" applyFont="1" applyAlignment="1">
      <alignment horizontal="left"/>
    </xf>
    <xf numFmtId="0" fontId="90" fillId="0" borderId="0" xfId="0" applyFont="1" applyAlignment="1">
      <alignment horizontal="right" vertical="center"/>
    </xf>
    <xf numFmtId="166" fontId="0" fillId="0" borderId="0" xfId="0" applyNumberFormat="1"/>
    <xf numFmtId="173" fontId="15" fillId="6" borderId="21" xfId="0" applyNumberFormat="1" applyFont="1" applyFill="1" applyBorder="1" applyAlignment="1">
      <alignment horizontal="left" vertical="center"/>
    </xf>
    <xf numFmtId="0" fontId="91" fillId="0" borderId="0" xfId="0" applyFont="1"/>
    <xf numFmtId="0" fontId="0" fillId="0" borderId="0" xfId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70" fontId="9" fillId="10" borderId="6" xfId="4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70" fontId="9" fillId="10" borderId="6" xfId="4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33" fillId="12" borderId="0" xfId="6" applyNumberFormat="1" applyFont="1" applyFill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49" fontId="15" fillId="10" borderId="18" xfId="4" applyNumberFormat="1" applyFont="1" applyFill="1" applyBorder="1" applyAlignment="1">
      <alignment horizontal="left" vertical="center" wrapText="1"/>
    </xf>
    <xf numFmtId="0" fontId="1" fillId="10" borderId="18" xfId="0" applyFont="1" applyFill="1" applyBorder="1" applyAlignment="1">
      <alignment vertical="center" wrapText="1"/>
    </xf>
    <xf numFmtId="0" fontId="1" fillId="10" borderId="17" xfId="0" applyFont="1" applyFill="1" applyBorder="1" applyAlignment="1">
      <alignment vertical="center" wrapText="1"/>
    </xf>
    <xf numFmtId="0" fontId="25" fillId="10" borderId="6" xfId="0" applyFont="1" applyFill="1" applyBorder="1" applyAlignment="1">
      <alignment horizontal="center" wrapText="1"/>
    </xf>
    <xf numFmtId="0" fontId="25" fillId="10" borderId="4" xfId="0" applyFont="1" applyFill="1" applyBorder="1" applyAlignment="1">
      <alignment horizontal="center" wrapText="1"/>
    </xf>
    <xf numFmtId="0" fontId="39" fillId="10" borderId="6" xfId="0" applyFont="1" applyFill="1" applyBorder="1" applyAlignment="1">
      <alignment horizontal="center" wrapText="1"/>
    </xf>
    <xf numFmtId="0" fontId="39" fillId="10" borderId="4" xfId="0" applyFont="1" applyFill="1" applyBorder="1" applyAlignment="1">
      <alignment horizontal="center" wrapText="1"/>
    </xf>
    <xf numFmtId="0" fontId="0" fillId="0" borderId="6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33" fillId="12" borderId="21" xfId="6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65" fontId="2" fillId="8" borderId="11" xfId="4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65" fillId="0" borderId="6" xfId="0" applyFont="1" applyBorder="1" applyAlignment="1">
      <alignment vertical="center" wrapText="1"/>
    </xf>
  </cellXfs>
  <cellStyles count="9">
    <cellStyle name="Hyperlink 2" xfId="8" xr:uid="{7D2EA2AC-78ED-4599-AF5B-4E420FD14071}"/>
    <cellStyle name="Standaard" xfId="0" builtinId="0"/>
    <cellStyle name="Standaard 15 3" xfId="1" xr:uid="{4067E6C0-C1B4-4734-86F9-3FD78FEDBAED}"/>
    <cellStyle name="Standaard 16 2 2" xfId="5" xr:uid="{5A3C22C0-7D8D-469B-BA07-F553F57FA6EC}"/>
    <cellStyle name="Standaard 19" xfId="4" xr:uid="{D1729DEB-1790-484E-ADAD-2C903A7029C7}"/>
    <cellStyle name="Standaard 2 2" xfId="2" xr:uid="{392C07E9-2AA4-41E4-AE66-1F62FD2524B0}"/>
    <cellStyle name="Standaard 2 3 3 2 2" xfId="3" xr:uid="{07CECD80-1968-476A-97C6-05A3DCBF10FB}"/>
    <cellStyle name="Standaard 27" xfId="7" xr:uid="{0F2139B0-11D5-45ED-8C6B-FFB56F52025C}"/>
    <cellStyle name="Standaard 3 2" xfId="6" xr:uid="{B02E94BA-80D8-4EB4-898D-2445C8722703}"/>
  </cellStyles>
  <dxfs count="242"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344805</xdr:colOff>
      <xdr:row>1</xdr:row>
      <xdr:rowOff>165735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97F25D9B-C3D5-4497-A303-FAEB28FB6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21365" y="371475"/>
          <a:ext cx="378402" cy="163232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189295</xdr:colOff>
      <xdr:row>1</xdr:row>
      <xdr:rowOff>159188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5C0B3A17-B8B5-415D-958A-06C0A589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30261" y="351878"/>
          <a:ext cx="378402" cy="163232"/>
        </a:xfrm>
        <a:prstGeom prst="rect">
          <a:avLst/>
        </a:prstGeom>
      </xdr:spPr>
    </xdr:pic>
    <xdr:clientData/>
  </xdr:oneCellAnchor>
  <xdr:oneCellAnchor>
    <xdr:from>
      <xdr:col>13</xdr:col>
      <xdr:colOff>154262</xdr:colOff>
      <xdr:row>209</xdr:row>
      <xdr:rowOff>36567</xdr:rowOff>
    </xdr:from>
    <xdr:ext cx="556527" cy="182896"/>
    <xdr:pic>
      <xdr:nvPicPr>
        <xdr:cNvPr id="3" name="Afbeelding 2">
          <a:extLst>
            <a:ext uri="{FF2B5EF4-FFF2-40B4-BE49-F238E27FC236}">
              <a16:creationId xmlns:a16="http://schemas.microsoft.com/office/drawing/2014/main" id="{E4F6632D-5552-4243-939D-42D3BBA6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9062" y="38990007"/>
          <a:ext cx="556527" cy="18289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1</xdr:row>
      <xdr:rowOff>171450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1B7CAD41-9BD6-4C32-9D65-5B3945FB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5225" y="1085850"/>
          <a:ext cx="378402" cy="163232"/>
        </a:xfrm>
        <a:prstGeom prst="rect">
          <a:avLst/>
        </a:prstGeom>
      </xdr:spPr>
    </xdr:pic>
    <xdr:clientData/>
  </xdr:oneCellAnchor>
  <xdr:oneCellAnchor>
    <xdr:from>
      <xdr:col>11</xdr:col>
      <xdr:colOff>1009650</xdr:colOff>
      <xdr:row>5</xdr:row>
      <xdr:rowOff>9525</xdr:rowOff>
    </xdr:from>
    <xdr:ext cx="556527" cy="182896"/>
    <xdr:pic>
      <xdr:nvPicPr>
        <xdr:cNvPr id="3" name="Afbeelding 2">
          <a:extLst>
            <a:ext uri="{FF2B5EF4-FFF2-40B4-BE49-F238E27FC236}">
              <a16:creationId xmlns:a16="http://schemas.microsoft.com/office/drawing/2014/main" id="{91CA07DE-5F02-4444-B60D-96EFB554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1390" y="1655445"/>
          <a:ext cx="556527" cy="18289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1</xdr:row>
      <xdr:rowOff>142875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8C19AD73-9F07-4E5B-A843-0F5B59DC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5225" y="1057275"/>
          <a:ext cx="378402" cy="163232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1</xdr:row>
      <xdr:rowOff>152400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E4BE32C7-426C-4281-B09A-31A7D11B1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43850" y="1066800"/>
          <a:ext cx="378402" cy="163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139065</xdr:colOff>
      <xdr:row>1</xdr:row>
      <xdr:rowOff>150495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56E3BC5F-C026-4095-8245-335D74B2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44225" y="356235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180975</xdr:colOff>
      <xdr:row>1</xdr:row>
      <xdr:rowOff>142875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6B0FCA14-491E-45B3-90D6-E3F14363A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175" y="1057275"/>
          <a:ext cx="378402" cy="1632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1</xdr:row>
      <xdr:rowOff>104775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E4F60088-B1C7-446C-9339-B741EA95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48550" y="1019175"/>
          <a:ext cx="378402" cy="16323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1</xdr:row>
      <xdr:rowOff>171450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9B8D3F35-0CF5-4115-A663-BF675F4B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0" y="1085850"/>
          <a:ext cx="378402" cy="16323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1</xdr:row>
      <xdr:rowOff>123825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D83DB756-A9A8-448C-A346-4B46DF345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1400" y="1038225"/>
          <a:ext cx="378402" cy="16323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247650</xdr:colOff>
      <xdr:row>1</xdr:row>
      <xdr:rowOff>171450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5D6A747B-06EC-439A-A09A-A8ED4D87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53775" y="361950"/>
          <a:ext cx="378402" cy="16323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1</xdr:row>
      <xdr:rowOff>161925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C1BB71FE-B5DC-4417-BF6E-7EC1DCCE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1076325"/>
          <a:ext cx="378402" cy="1632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49530</xdr:colOff>
      <xdr:row>1</xdr:row>
      <xdr:rowOff>144780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D76001F8-BD0C-4AF0-B45E-3EBCADED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67110" y="335280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58A7-4BFB-4BB4-A499-9A81EB4E95B6}">
  <dimension ref="B2:Q115"/>
  <sheetViews>
    <sheetView tabSelected="1" zoomScaleNormal="100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4.4" x14ac:dyDescent="0.3"/>
  <cols>
    <col min="1" max="1" width="6" customWidth="1"/>
    <col min="2" max="2" width="14.77734375" customWidth="1"/>
    <col min="4" max="4" width="4.6640625" customWidth="1"/>
    <col min="5" max="5" width="5.5546875" customWidth="1"/>
    <col min="17" max="17" width="9.77734375" customWidth="1"/>
  </cols>
  <sheetData>
    <row r="2" spans="2:16" ht="21" x14ac:dyDescent="0.4">
      <c r="C2" s="314" t="s">
        <v>3340</v>
      </c>
    </row>
    <row r="3" spans="2:16" x14ac:dyDescent="0.3">
      <c r="B3" s="286" t="s">
        <v>3301</v>
      </c>
    </row>
    <row r="4" spans="2:16" ht="15" thickBot="1" x14ac:dyDescent="0.35">
      <c r="B4" s="283" t="str">
        <f t="shared" ref="B4:B14" si="0">B3</f>
        <v>PKPu1-289</v>
      </c>
      <c r="C4" s="291" t="s">
        <v>3317</v>
      </c>
      <c r="D4" s="281"/>
      <c r="E4" s="280"/>
      <c r="F4" s="280"/>
      <c r="G4" s="284"/>
      <c r="H4" s="284"/>
      <c r="I4" s="280"/>
      <c r="J4" s="297"/>
      <c r="K4" s="292"/>
      <c r="L4" s="280"/>
      <c r="M4" s="280"/>
      <c r="N4" s="280"/>
      <c r="O4" s="280"/>
      <c r="P4" s="280"/>
    </row>
    <row r="5" spans="2:16" ht="15" thickBot="1" x14ac:dyDescent="0.35">
      <c r="B5" s="283" t="str">
        <f t="shared" si="0"/>
        <v>PKPu1-289</v>
      </c>
      <c r="C5" s="282"/>
      <c r="D5" s="288"/>
      <c r="E5" s="285">
        <f>COUNTIF('PKPu1-289'!F$5:F$297,"")</f>
        <v>120</v>
      </c>
      <c r="F5" s="286" t="s">
        <v>3323</v>
      </c>
      <c r="G5" s="284"/>
      <c r="H5" s="284"/>
      <c r="I5" s="280"/>
      <c r="J5" s="297"/>
      <c r="K5" s="292"/>
      <c r="L5" s="280"/>
      <c r="M5" s="280"/>
      <c r="N5" s="280"/>
      <c r="O5" s="280"/>
      <c r="P5" s="280"/>
    </row>
    <row r="6" spans="2:16" ht="15" thickBot="1" x14ac:dyDescent="0.35">
      <c r="B6" s="283" t="str">
        <f t="shared" si="0"/>
        <v>PKPu1-289</v>
      </c>
      <c r="C6" s="289"/>
      <c r="D6" s="288" t="s">
        <v>3</v>
      </c>
      <c r="E6" s="285">
        <f>COUNTIF('PKPu1-289'!F$5:F$297,"☺")</f>
        <v>122</v>
      </c>
      <c r="F6" s="286" t="s">
        <v>3315</v>
      </c>
      <c r="G6" s="284"/>
      <c r="H6" s="284"/>
      <c r="I6" s="280"/>
      <c r="J6" s="297"/>
      <c r="K6" s="292"/>
      <c r="L6" s="280"/>
      <c r="M6" s="280"/>
      <c r="N6" s="280"/>
      <c r="O6" s="280"/>
      <c r="P6" s="280"/>
    </row>
    <row r="7" spans="2:16" ht="15" thickBot="1" x14ac:dyDescent="0.35">
      <c r="B7" s="283" t="str">
        <f t="shared" si="0"/>
        <v>PKPu1-289</v>
      </c>
      <c r="C7" s="289"/>
      <c r="D7" s="288" t="s">
        <v>39</v>
      </c>
      <c r="E7" s="285">
        <f>COUNTIF('PKPu1-289'!F$5:F$297,"☺+")</f>
        <v>21</v>
      </c>
      <c r="F7" s="286" t="s">
        <v>3331</v>
      </c>
      <c r="G7" s="284"/>
      <c r="H7" s="284"/>
      <c r="I7" s="280"/>
      <c r="J7" s="297"/>
      <c r="K7" s="292"/>
      <c r="L7" s="280"/>
      <c r="M7" s="280"/>
      <c r="N7" s="280"/>
      <c r="O7" s="280"/>
      <c r="P7" s="280"/>
    </row>
    <row r="8" spans="2:16" ht="15" thickBot="1" x14ac:dyDescent="0.35">
      <c r="B8" s="283" t="str">
        <f t="shared" si="0"/>
        <v>PKPu1-289</v>
      </c>
      <c r="C8" s="282"/>
      <c r="D8" s="288" t="s">
        <v>5</v>
      </c>
      <c r="E8" s="285">
        <f>COUNTIF('PKPu1-289'!F$5:F$297,"☻")</f>
        <v>27</v>
      </c>
      <c r="F8" s="286" t="s">
        <v>3322</v>
      </c>
      <c r="G8" s="284"/>
      <c r="H8" s="284"/>
      <c r="I8" s="280"/>
      <c r="J8" s="297"/>
      <c r="K8" s="292"/>
      <c r="L8" s="280"/>
      <c r="M8" s="280"/>
      <c r="N8" s="280"/>
      <c r="O8" s="280"/>
      <c r="P8" s="280"/>
    </row>
    <row r="9" spans="2:16" ht="15" customHeight="1" thickBot="1" x14ac:dyDescent="0.35">
      <c r="B9" s="283" t="str">
        <f t="shared" si="0"/>
        <v>PKPu1-289</v>
      </c>
      <c r="C9" s="282"/>
      <c r="D9" s="304" t="s">
        <v>47</v>
      </c>
      <c r="E9" s="285">
        <f>COUNTIF('PKPu1-289'!F$5:F$297,"☻+")</f>
        <v>2</v>
      </c>
      <c r="F9" s="316" t="s">
        <v>3339</v>
      </c>
      <c r="G9" s="317"/>
      <c r="H9" s="317"/>
      <c r="I9" s="317"/>
      <c r="J9" s="317"/>
      <c r="K9" s="317"/>
      <c r="L9" s="317"/>
      <c r="M9" s="317"/>
      <c r="N9" s="317"/>
      <c r="O9" s="237"/>
      <c r="P9" s="237"/>
    </row>
    <row r="10" spans="2:16" ht="15" thickBot="1" x14ac:dyDescent="0.35">
      <c r="B10" s="283" t="str">
        <f t="shared" si="0"/>
        <v>PKPu1-289</v>
      </c>
      <c r="C10" s="282"/>
      <c r="D10" s="281"/>
      <c r="E10" s="280"/>
      <c r="F10" s="317"/>
      <c r="G10" s="317"/>
      <c r="H10" s="317"/>
      <c r="I10" s="317"/>
      <c r="J10" s="317"/>
      <c r="K10" s="317"/>
      <c r="L10" s="317"/>
      <c r="M10" s="317"/>
      <c r="N10" s="317"/>
      <c r="O10" s="237"/>
      <c r="P10" s="237"/>
    </row>
    <row r="11" spans="2:16" x14ac:dyDescent="0.3">
      <c r="B11" s="283" t="str">
        <f t="shared" si="0"/>
        <v>PKPu1-289</v>
      </c>
      <c r="C11" s="282"/>
      <c r="D11" s="313" t="s">
        <v>9</v>
      </c>
      <c r="E11" s="285">
        <f>COUNTIF('PKPu1-289'!F$5:F$297,"☺░")</f>
        <v>1</v>
      </c>
      <c r="F11" s="286" t="s">
        <v>3313</v>
      </c>
      <c r="G11" s="284"/>
      <c r="H11" s="284"/>
      <c r="I11" s="280"/>
      <c r="J11" s="297"/>
      <c r="K11" s="292"/>
      <c r="L11" s="280"/>
      <c r="M11" s="280"/>
      <c r="N11" s="280"/>
      <c r="O11" s="280"/>
      <c r="P11" s="280"/>
    </row>
    <row r="12" spans="2:16" ht="7.2" customHeight="1" x14ac:dyDescent="0.3">
      <c r="B12" s="283" t="str">
        <f t="shared" si="0"/>
        <v>PKPu1-289</v>
      </c>
      <c r="C12" s="282"/>
      <c r="D12" s="307"/>
      <c r="E12" s="306"/>
      <c r="F12" s="286"/>
      <c r="G12" s="284"/>
      <c r="H12" s="284"/>
      <c r="I12" s="280"/>
      <c r="J12" s="297"/>
      <c r="K12" s="292"/>
      <c r="L12" s="280"/>
      <c r="M12" s="280"/>
      <c r="N12" s="280"/>
      <c r="O12" s="280"/>
      <c r="P12" s="280"/>
    </row>
    <row r="13" spans="2:16" ht="18" x14ac:dyDescent="0.3">
      <c r="B13" s="283" t="str">
        <f t="shared" si="0"/>
        <v>PKPu1-289</v>
      </c>
      <c r="C13" s="282"/>
      <c r="E13" s="305">
        <f>SUM(E5:E11)-1</f>
        <v>292</v>
      </c>
      <c r="F13" s="285" t="s">
        <v>3312</v>
      </c>
      <c r="G13" s="284"/>
      <c r="H13" s="284"/>
      <c r="I13" s="280"/>
      <c r="J13" s="296"/>
      <c r="K13" s="292"/>
      <c r="L13" s="280"/>
      <c r="M13" s="280"/>
      <c r="N13" s="295"/>
      <c r="O13" s="294"/>
      <c r="P13" s="280"/>
    </row>
    <row r="14" spans="2:16" x14ac:dyDescent="0.3">
      <c r="B14" s="283" t="str">
        <f t="shared" si="0"/>
        <v>PKPu1-289</v>
      </c>
      <c r="C14" s="282"/>
      <c r="D14" s="281"/>
      <c r="E14" s="280"/>
      <c r="F14" s="298">
        <f>E13-E6</f>
        <v>170</v>
      </c>
      <c r="G14" s="278" t="s">
        <v>3326</v>
      </c>
      <c r="H14" s="284"/>
      <c r="I14" s="280"/>
      <c r="J14" s="280"/>
      <c r="K14" s="292"/>
      <c r="L14" s="280"/>
      <c r="M14" s="280"/>
      <c r="N14" s="280"/>
      <c r="O14" s="280"/>
      <c r="P14" s="280"/>
    </row>
    <row r="15" spans="2:16" ht="15" customHeight="1" x14ac:dyDescent="0.3"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</row>
    <row r="16" spans="2:16" x14ac:dyDescent="0.3">
      <c r="B16" s="286" t="s">
        <v>3300</v>
      </c>
      <c r="D16" s="286"/>
    </row>
    <row r="17" spans="2:17" ht="15" thickBot="1" x14ac:dyDescent="0.35">
      <c r="B17" s="283" t="str">
        <f t="shared" ref="B17:B26" si="1">B16</f>
        <v>PKPu290-501</v>
      </c>
      <c r="C17" s="291" t="s">
        <v>3317</v>
      </c>
      <c r="D17" s="281"/>
      <c r="E17" s="280"/>
      <c r="F17" s="280"/>
      <c r="G17" s="284"/>
      <c r="H17" s="284"/>
      <c r="I17" s="280"/>
      <c r="J17" s="280"/>
      <c r="K17" s="292"/>
      <c r="L17" s="280"/>
      <c r="M17" s="280"/>
      <c r="N17" s="280"/>
      <c r="O17" s="280"/>
      <c r="P17" s="280"/>
      <c r="Q17" s="280"/>
    </row>
    <row r="18" spans="2:17" ht="15" thickBot="1" x14ac:dyDescent="0.35">
      <c r="B18" s="283" t="str">
        <f t="shared" si="1"/>
        <v>PKPu290-501</v>
      </c>
      <c r="C18" s="282"/>
      <c r="D18" s="288"/>
      <c r="E18" s="309">
        <f>COUNTIF('PKPu290-501'!F$5:F$341,"")-1</f>
        <v>91</v>
      </c>
      <c r="F18" s="286" t="s">
        <v>3323</v>
      </c>
      <c r="G18" s="284"/>
      <c r="H18" s="284"/>
      <c r="I18" s="280"/>
      <c r="J18" s="280"/>
      <c r="K18" s="292"/>
      <c r="L18" s="280"/>
      <c r="M18" s="280"/>
      <c r="N18" s="280"/>
      <c r="O18" s="280"/>
      <c r="P18" s="280"/>
      <c r="Q18" s="280"/>
    </row>
    <row r="19" spans="2:17" ht="15" thickBot="1" x14ac:dyDescent="0.35">
      <c r="B19" s="283" t="str">
        <f t="shared" si="1"/>
        <v>PKPu290-501</v>
      </c>
      <c r="C19" s="282"/>
      <c r="D19" s="288" t="s">
        <v>3</v>
      </c>
      <c r="E19" s="309">
        <f>COUNTIF('PKPu290-501'!F$5:F$341,"☺")</f>
        <v>183</v>
      </c>
      <c r="F19" s="286" t="s">
        <v>3315</v>
      </c>
      <c r="G19" s="278"/>
      <c r="H19" s="284"/>
      <c r="I19" s="280"/>
      <c r="J19" s="280"/>
      <c r="K19" s="292"/>
      <c r="L19" s="280"/>
      <c r="M19" s="280"/>
      <c r="N19" s="280"/>
      <c r="O19" s="280"/>
      <c r="P19" s="280"/>
      <c r="Q19" s="280"/>
    </row>
    <row r="20" spans="2:17" ht="15" thickBot="1" x14ac:dyDescent="0.35">
      <c r="B20" s="283" t="str">
        <f t="shared" si="1"/>
        <v>PKPu290-501</v>
      </c>
      <c r="C20" s="282"/>
      <c r="D20" s="288" t="s">
        <v>39</v>
      </c>
      <c r="E20" s="309">
        <f>COUNTIF('PKPu290-501'!F$5:F$341,"☺+")</f>
        <v>11</v>
      </c>
      <c r="F20" s="286" t="s">
        <v>3331</v>
      </c>
      <c r="G20" s="278"/>
      <c r="H20" s="284"/>
      <c r="I20" s="280"/>
      <c r="J20" s="280"/>
      <c r="K20" s="292"/>
      <c r="L20" s="280"/>
      <c r="M20" s="280"/>
      <c r="N20" s="280"/>
      <c r="O20" s="280"/>
      <c r="P20" s="280"/>
      <c r="Q20" s="280"/>
    </row>
    <row r="21" spans="2:17" ht="15" thickBot="1" x14ac:dyDescent="0.35">
      <c r="B21" s="283" t="str">
        <f t="shared" si="1"/>
        <v>PKPu290-501</v>
      </c>
      <c r="C21" s="282"/>
      <c r="D21" s="288" t="s">
        <v>9</v>
      </c>
      <c r="E21" s="309">
        <f>COUNTIF('PKPu290-501'!F$5:F$341,"☺░")</f>
        <v>1</v>
      </c>
      <c r="F21" s="286" t="s">
        <v>3313</v>
      </c>
      <c r="G21" s="278" t="s">
        <v>3338</v>
      </c>
      <c r="H21" s="284"/>
      <c r="I21" s="280"/>
      <c r="J21" s="280"/>
      <c r="K21" s="292"/>
      <c r="L21" s="280"/>
      <c r="M21" s="280"/>
      <c r="N21" s="280"/>
      <c r="O21" s="280"/>
      <c r="P21" s="280"/>
      <c r="Q21" s="280"/>
    </row>
    <row r="22" spans="2:17" ht="15" thickBot="1" x14ac:dyDescent="0.35">
      <c r="B22" s="283" t="str">
        <f t="shared" si="1"/>
        <v>PKPu290-501</v>
      </c>
      <c r="C22" s="282"/>
      <c r="D22" s="288" t="s">
        <v>5</v>
      </c>
      <c r="E22" s="309">
        <f>COUNTIF('PKPu290-501'!F$5:F$341,"☻")</f>
        <v>42</v>
      </c>
      <c r="F22" s="286" t="s">
        <v>3322</v>
      </c>
      <c r="G22" s="284"/>
      <c r="H22" s="284"/>
      <c r="I22" s="280"/>
      <c r="J22" s="297"/>
      <c r="K22" s="292"/>
      <c r="L22" s="280"/>
      <c r="M22" s="280"/>
      <c r="N22" s="280"/>
      <c r="O22" s="280"/>
      <c r="P22" s="280"/>
      <c r="Q22" s="280"/>
    </row>
    <row r="23" spans="2:17" ht="15" thickBot="1" x14ac:dyDescent="0.35">
      <c r="B23" s="283" t="str">
        <f t="shared" si="1"/>
        <v>PKPu290-501</v>
      </c>
      <c r="C23" s="282"/>
      <c r="D23" s="304" t="s">
        <v>47</v>
      </c>
      <c r="E23" s="309">
        <f>COUNTIF('PKPu290-501'!F$5:F$341,"☻+")</f>
        <v>5</v>
      </c>
      <c r="F23" s="316" t="s">
        <v>3337</v>
      </c>
      <c r="G23" s="317"/>
      <c r="H23" s="317"/>
      <c r="I23" s="317"/>
      <c r="J23" s="317"/>
      <c r="K23" s="317"/>
      <c r="L23" s="317"/>
      <c r="M23" s="317"/>
      <c r="N23" s="317"/>
      <c r="O23" s="237"/>
      <c r="P23" s="237"/>
      <c r="Q23" s="237"/>
    </row>
    <row r="24" spans="2:17" ht="15" thickBot="1" x14ac:dyDescent="0.35">
      <c r="B24" s="283" t="str">
        <f t="shared" si="1"/>
        <v>PKPu290-501</v>
      </c>
      <c r="C24" s="282"/>
      <c r="D24" s="281"/>
      <c r="E24" s="309"/>
      <c r="F24" s="317"/>
      <c r="G24" s="317"/>
      <c r="H24" s="317"/>
      <c r="I24" s="317"/>
      <c r="J24" s="317"/>
      <c r="K24" s="317"/>
      <c r="L24" s="317"/>
      <c r="M24" s="317"/>
      <c r="N24" s="317"/>
      <c r="O24" s="237"/>
      <c r="P24" s="237"/>
      <c r="Q24" s="237"/>
    </row>
    <row r="25" spans="2:17" ht="15" thickBot="1" x14ac:dyDescent="0.35">
      <c r="B25" s="283" t="str">
        <f t="shared" si="1"/>
        <v>PKPu290-501</v>
      </c>
      <c r="C25" s="282"/>
      <c r="D25" s="304" t="s">
        <v>245</v>
      </c>
      <c r="E25" s="309">
        <f>COUNTIF('PKPu290-501'!F$5:F$341,"☻░")</f>
        <v>3</v>
      </c>
      <c r="F25" s="284" t="s">
        <v>3336</v>
      </c>
      <c r="G25" s="312"/>
      <c r="H25" s="284"/>
      <c r="I25" s="280"/>
      <c r="J25" s="280"/>
      <c r="K25" s="292"/>
      <c r="L25" s="280"/>
      <c r="M25" s="280"/>
      <c r="N25" s="280"/>
      <c r="O25" s="280"/>
      <c r="P25" s="280"/>
      <c r="Q25" s="280"/>
    </row>
    <row r="26" spans="2:17" ht="7.2" customHeight="1" x14ac:dyDescent="0.3">
      <c r="B26" s="283" t="str">
        <f t="shared" si="1"/>
        <v>PKPu290-501</v>
      </c>
      <c r="C26" s="282"/>
      <c r="D26" s="307"/>
      <c r="E26" s="306"/>
      <c r="F26" s="286"/>
      <c r="G26" s="284"/>
      <c r="H26" s="284"/>
      <c r="I26" s="280"/>
      <c r="J26" s="297"/>
      <c r="K26" s="292"/>
      <c r="L26" s="280"/>
      <c r="M26" s="280"/>
      <c r="N26" s="280"/>
      <c r="O26" s="280"/>
      <c r="P26" s="280"/>
    </row>
    <row r="27" spans="2:17" x14ac:dyDescent="0.3">
      <c r="B27" s="283" t="str">
        <f>B25</f>
        <v>PKPu290-501</v>
      </c>
      <c r="C27" s="282"/>
      <c r="E27" s="305">
        <f>SUM(E18:E25)</f>
        <v>336</v>
      </c>
      <c r="F27" s="285" t="s">
        <v>3312</v>
      </c>
      <c r="G27" s="284"/>
      <c r="H27" s="284"/>
      <c r="I27" s="280"/>
      <c r="J27" s="280"/>
      <c r="K27" s="292"/>
      <c r="L27" s="280"/>
      <c r="M27" s="280"/>
      <c r="N27" s="280"/>
      <c r="O27" s="280"/>
      <c r="P27" s="280"/>
      <c r="Q27" s="280"/>
    </row>
    <row r="28" spans="2:17" x14ac:dyDescent="0.3">
      <c r="B28" s="283" t="str">
        <f>B27</f>
        <v>PKPu290-501</v>
      </c>
      <c r="C28" s="282"/>
      <c r="D28" s="281"/>
      <c r="E28" s="280"/>
      <c r="F28" s="298">
        <f>E27-E19</f>
        <v>153</v>
      </c>
      <c r="G28" s="278" t="s">
        <v>3326</v>
      </c>
      <c r="H28" s="284"/>
      <c r="I28" s="280"/>
      <c r="J28" s="280"/>
      <c r="K28" s="292"/>
      <c r="L28" s="280"/>
      <c r="M28" s="280"/>
      <c r="N28" s="280"/>
      <c r="O28" s="280"/>
      <c r="P28" s="280"/>
      <c r="Q28" s="280"/>
    </row>
    <row r="29" spans="2:17" x14ac:dyDescent="0.3"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</row>
    <row r="30" spans="2:17" ht="16.2" thickBot="1" x14ac:dyDescent="0.35">
      <c r="B30" s="286" t="s">
        <v>3299</v>
      </c>
      <c r="C30" s="291" t="s">
        <v>3317</v>
      </c>
      <c r="D30" s="281"/>
      <c r="E30" s="280"/>
      <c r="F30" s="280"/>
      <c r="G30" s="284"/>
      <c r="H30" s="284"/>
      <c r="I30" s="280"/>
      <c r="J30" s="311"/>
      <c r="K30" s="292"/>
      <c r="L30" s="280"/>
      <c r="M30" s="280"/>
      <c r="N30" s="280"/>
      <c r="O30" s="280"/>
      <c r="P30" s="280"/>
    </row>
    <row r="31" spans="2:17" ht="16.2" thickBot="1" x14ac:dyDescent="0.35">
      <c r="B31" s="283" t="str">
        <f t="shared" ref="B31:B38" si="2">B30</f>
        <v>PKPu502-751</v>
      </c>
      <c r="C31" s="282"/>
      <c r="D31" s="288"/>
      <c r="E31" s="285">
        <f>COUNTIF('PKPu502-751'!F$5:F$297,"")-1</f>
        <v>6</v>
      </c>
      <c r="F31" s="286" t="s">
        <v>3323</v>
      </c>
      <c r="G31" s="284"/>
      <c r="H31" s="284"/>
      <c r="I31" s="280"/>
      <c r="J31" s="311"/>
      <c r="K31" s="292"/>
      <c r="L31" s="280"/>
      <c r="M31" s="280"/>
      <c r="N31" s="280"/>
      <c r="O31" s="280"/>
      <c r="P31" s="280"/>
    </row>
    <row r="32" spans="2:17" ht="15" thickBot="1" x14ac:dyDescent="0.35">
      <c r="B32" s="283" t="str">
        <f t="shared" si="2"/>
        <v>PKPu502-751</v>
      </c>
      <c r="C32" s="308"/>
      <c r="D32" s="288" t="s">
        <v>3</v>
      </c>
      <c r="E32" s="285">
        <f>COUNTIF('PKPu502-751'!F$5:F$297,"☺")</f>
        <v>269</v>
      </c>
      <c r="F32" s="286" t="s">
        <v>3315</v>
      </c>
      <c r="G32" s="278"/>
      <c r="H32" s="284"/>
      <c r="I32" s="280"/>
      <c r="J32" s="280"/>
      <c r="K32" s="292"/>
      <c r="L32" s="280"/>
      <c r="M32" s="280"/>
      <c r="N32" s="280"/>
      <c r="O32" s="280"/>
      <c r="P32" s="280"/>
    </row>
    <row r="33" spans="2:16" ht="15" thickBot="1" x14ac:dyDescent="0.35">
      <c r="B33" s="283" t="str">
        <f t="shared" si="2"/>
        <v>PKPu502-751</v>
      </c>
      <c r="C33" s="308"/>
      <c r="D33" s="288" t="s">
        <v>9</v>
      </c>
      <c r="E33" s="309">
        <f>COUNTIF('PKPu502-751'!F$5:F$297,"☺░")</f>
        <v>3</v>
      </c>
      <c r="F33" s="286" t="s">
        <v>3313</v>
      </c>
      <c r="G33" s="278"/>
      <c r="H33" s="284"/>
      <c r="I33" s="280"/>
      <c r="J33" s="280"/>
      <c r="K33" s="292"/>
      <c r="L33" s="280"/>
      <c r="M33" s="280"/>
      <c r="N33" s="280"/>
      <c r="O33" s="280"/>
      <c r="P33" s="280"/>
    </row>
    <row r="34" spans="2:16" ht="15" thickBot="1" x14ac:dyDescent="0.35">
      <c r="B34" s="283" t="str">
        <f t="shared" si="2"/>
        <v>PKPu502-751</v>
      </c>
      <c r="C34" s="308"/>
      <c r="D34" s="288" t="s">
        <v>5</v>
      </c>
      <c r="E34" s="285">
        <f>COUNTIF('PKPu502-751'!F$5:F$297,"☻")</f>
        <v>11</v>
      </c>
      <c r="F34" s="286" t="s">
        <v>3322</v>
      </c>
      <c r="G34" s="284"/>
      <c r="H34" s="284"/>
      <c r="I34" s="280"/>
      <c r="J34" s="297"/>
      <c r="K34" s="292"/>
      <c r="L34" s="280"/>
      <c r="M34" s="280"/>
      <c r="N34" s="280"/>
      <c r="O34" s="280"/>
      <c r="P34" s="280"/>
    </row>
    <row r="35" spans="2:16" ht="15" customHeight="1" thickBot="1" x14ac:dyDescent="0.35">
      <c r="B35" s="283" t="str">
        <f t="shared" si="2"/>
        <v>PKPu502-751</v>
      </c>
      <c r="C35" s="308"/>
      <c r="D35" s="304" t="s">
        <v>47</v>
      </c>
      <c r="E35" s="285">
        <f>COUNTIF('PKPu502-751'!F$5:F$297,"☻+")</f>
        <v>1</v>
      </c>
      <c r="F35" s="316" t="s">
        <v>3335</v>
      </c>
      <c r="G35" s="317"/>
      <c r="H35" s="317"/>
      <c r="I35" s="317"/>
      <c r="J35" s="317"/>
      <c r="K35" s="317"/>
      <c r="L35" s="317"/>
      <c r="M35" s="317"/>
      <c r="N35" s="317"/>
      <c r="O35" s="237"/>
      <c r="P35" s="237"/>
    </row>
    <row r="36" spans="2:16" ht="15" thickBot="1" x14ac:dyDescent="0.35">
      <c r="B36" s="283" t="str">
        <f t="shared" si="2"/>
        <v>PKPu502-751</v>
      </c>
      <c r="C36" s="308"/>
      <c r="D36" s="310"/>
      <c r="E36" s="285"/>
      <c r="F36" s="317"/>
      <c r="G36" s="317"/>
      <c r="H36" s="317"/>
      <c r="I36" s="317"/>
      <c r="J36" s="317"/>
      <c r="K36" s="317"/>
      <c r="L36" s="317"/>
      <c r="M36" s="317"/>
      <c r="N36" s="317"/>
      <c r="O36" s="237"/>
      <c r="P36" s="237"/>
    </row>
    <row r="37" spans="2:16" ht="15" thickBot="1" x14ac:dyDescent="0.35">
      <c r="B37" s="283" t="str">
        <f t="shared" si="2"/>
        <v>PKPu502-751</v>
      </c>
      <c r="C37" s="308"/>
      <c r="D37" s="288" t="s">
        <v>245</v>
      </c>
      <c r="E37" s="309">
        <f>COUNTIF('PKPu502-751'!F$5:F$297,"☻░")</f>
        <v>2</v>
      </c>
      <c r="F37" s="286" t="s">
        <v>3334</v>
      </c>
      <c r="G37" s="237"/>
      <c r="H37" s="237"/>
      <c r="I37" s="237"/>
      <c r="J37" s="237"/>
      <c r="K37" s="237"/>
      <c r="L37" s="237"/>
      <c r="M37" s="237"/>
      <c r="N37" s="237"/>
      <c r="O37" s="237"/>
      <c r="P37" s="237"/>
    </row>
    <row r="38" spans="2:16" ht="7.2" customHeight="1" x14ac:dyDescent="0.3">
      <c r="B38" s="283" t="str">
        <f t="shared" si="2"/>
        <v>PKPu502-751</v>
      </c>
      <c r="C38" s="282"/>
      <c r="D38" s="307"/>
      <c r="E38" s="306"/>
      <c r="F38" s="286"/>
      <c r="G38" s="284"/>
      <c r="H38" s="284"/>
      <c r="I38" s="280"/>
      <c r="J38" s="297"/>
      <c r="K38" s="292"/>
      <c r="L38" s="280"/>
      <c r="M38" s="280"/>
      <c r="N38" s="280"/>
      <c r="O38" s="280"/>
      <c r="P38" s="280"/>
    </row>
    <row r="39" spans="2:16" x14ac:dyDescent="0.3">
      <c r="B39" s="283" t="str">
        <f>B37</f>
        <v>PKPu502-751</v>
      </c>
      <c r="C39" s="282"/>
      <c r="E39" s="305">
        <f>SUM(E31:E37)</f>
        <v>292</v>
      </c>
      <c r="F39" s="285" t="s">
        <v>3312</v>
      </c>
      <c r="G39" s="284"/>
      <c r="H39" s="284"/>
      <c r="I39" s="280"/>
      <c r="J39" s="280"/>
      <c r="K39" s="292"/>
      <c r="L39" s="280"/>
      <c r="M39" s="280"/>
      <c r="N39" s="280"/>
      <c r="O39" s="280"/>
      <c r="P39" s="280"/>
    </row>
    <row r="40" spans="2:16" x14ac:dyDescent="0.3">
      <c r="B40" s="283" t="str">
        <f>B39</f>
        <v>PKPu502-751</v>
      </c>
      <c r="C40" s="282"/>
      <c r="D40" s="281"/>
      <c r="E40" s="280"/>
      <c r="F40" s="298">
        <f>E39-E32</f>
        <v>23</v>
      </c>
      <c r="G40" s="278" t="s">
        <v>3326</v>
      </c>
      <c r="H40" s="284"/>
      <c r="I40" s="280"/>
      <c r="J40" s="280"/>
      <c r="K40" s="292"/>
      <c r="L40" s="280"/>
      <c r="M40" s="280"/>
      <c r="N40" s="280"/>
      <c r="O40" s="280"/>
      <c r="P40" s="280"/>
    </row>
    <row r="41" spans="2:16" x14ac:dyDescent="0.3">
      <c r="B41" s="277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</row>
    <row r="42" spans="2:16" ht="15" thickBot="1" x14ac:dyDescent="0.35">
      <c r="B42" s="286" t="s">
        <v>3333</v>
      </c>
      <c r="C42" s="291" t="s">
        <v>3317</v>
      </c>
      <c r="D42" s="281"/>
      <c r="E42" s="280"/>
      <c r="F42" s="280"/>
      <c r="G42" s="284"/>
      <c r="H42" s="284"/>
    </row>
    <row r="43" spans="2:16" ht="15" thickBot="1" x14ac:dyDescent="0.35">
      <c r="B43" s="283" t="str">
        <f t="shared" ref="B43:B48" si="3">B42</f>
        <v>PKPu750-1000</v>
      </c>
      <c r="C43" s="282"/>
      <c r="D43" s="288"/>
      <c r="E43" s="285">
        <f>COUNTIF('PKPu752-1000'!F$5:F$257,"")-1</f>
        <v>2</v>
      </c>
      <c r="F43" s="286" t="s">
        <v>3323</v>
      </c>
      <c r="G43" s="284"/>
      <c r="H43" s="284"/>
    </row>
    <row r="44" spans="2:16" ht="15" thickBot="1" x14ac:dyDescent="0.35">
      <c r="B44" s="283" t="str">
        <f t="shared" si="3"/>
        <v>PKPu750-1000</v>
      </c>
      <c r="C44" s="308"/>
      <c r="D44" s="288" t="s">
        <v>3</v>
      </c>
      <c r="E44" s="285">
        <f>COUNTIF('PKPu752-1000'!F$5:F$257,"☺")</f>
        <v>239</v>
      </c>
      <c r="F44" s="286" t="s">
        <v>3315</v>
      </c>
      <c r="G44" s="278"/>
      <c r="H44" s="284"/>
    </row>
    <row r="45" spans="2:16" ht="15" thickBot="1" x14ac:dyDescent="0.35">
      <c r="B45" s="283" t="str">
        <f t="shared" si="3"/>
        <v>PKPu750-1000</v>
      </c>
      <c r="C45" s="308"/>
      <c r="D45" s="288" t="s">
        <v>5</v>
      </c>
      <c r="E45" s="285">
        <f>COUNTIF('PKPu752-1000'!F$5:F$257,"☻")</f>
        <v>11</v>
      </c>
      <c r="F45" s="286" t="s">
        <v>3332</v>
      </c>
      <c r="G45" s="284"/>
      <c r="H45" s="284"/>
    </row>
    <row r="46" spans="2:16" ht="4.2" customHeight="1" x14ac:dyDescent="0.3">
      <c r="B46" s="283" t="str">
        <f t="shared" si="3"/>
        <v>PKPu750-1000</v>
      </c>
      <c r="C46" s="308"/>
      <c r="D46" s="307"/>
      <c r="E46" s="306"/>
      <c r="F46" s="286"/>
      <c r="G46" s="284"/>
      <c r="H46" s="284"/>
    </row>
    <row r="47" spans="2:16" x14ac:dyDescent="0.3">
      <c r="B47" s="283" t="str">
        <f t="shared" si="3"/>
        <v>PKPu750-1000</v>
      </c>
      <c r="C47" s="282"/>
      <c r="E47" s="305">
        <f>SUM(E43:E45)</f>
        <v>252</v>
      </c>
      <c r="F47" s="285" t="s">
        <v>3312</v>
      </c>
      <c r="G47" s="284"/>
      <c r="H47" s="284"/>
    </row>
    <row r="48" spans="2:16" x14ac:dyDescent="0.3">
      <c r="B48" s="283" t="str">
        <f t="shared" si="3"/>
        <v>PKPu750-1000</v>
      </c>
      <c r="C48" s="282"/>
      <c r="D48" s="281"/>
      <c r="E48" s="280"/>
      <c r="F48" s="298">
        <f>E47-E44</f>
        <v>13</v>
      </c>
      <c r="G48" s="278" t="s">
        <v>3326</v>
      </c>
      <c r="H48" s="284"/>
    </row>
    <row r="49" spans="2:16" x14ac:dyDescent="0.3">
      <c r="B49" s="277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</row>
    <row r="50" spans="2:16" ht="15" thickBot="1" x14ac:dyDescent="0.35">
      <c r="B50" s="286" t="s">
        <v>3297</v>
      </c>
      <c r="C50" s="291" t="s">
        <v>3317</v>
      </c>
      <c r="D50" s="281"/>
      <c r="E50" s="280"/>
      <c r="F50" s="280"/>
      <c r="G50" s="284"/>
      <c r="H50" s="284"/>
      <c r="I50" s="280"/>
      <c r="J50" s="297"/>
      <c r="K50" s="292"/>
      <c r="L50" s="280"/>
      <c r="M50" s="280"/>
      <c r="N50" s="280"/>
      <c r="O50" s="280"/>
      <c r="P50" s="280"/>
    </row>
    <row r="51" spans="2:16" ht="15" thickBot="1" x14ac:dyDescent="0.35">
      <c r="B51" s="283" t="str">
        <f t="shared" ref="B51:B60" si="4">B50</f>
        <v>PKPu1001-1249</v>
      </c>
      <c r="C51" s="282"/>
      <c r="D51" s="288"/>
      <c r="E51" s="285">
        <f>COUNTIF('PKPu1001-1249'!F$5:F$261,"")-1</f>
        <v>11</v>
      </c>
      <c r="F51" s="286" t="s">
        <v>3323</v>
      </c>
      <c r="G51" s="284"/>
      <c r="H51" s="284"/>
      <c r="I51" s="280"/>
      <c r="J51" s="297"/>
      <c r="K51" s="292"/>
      <c r="L51" s="280"/>
      <c r="M51" s="280"/>
      <c r="N51" s="280"/>
      <c r="O51" s="280"/>
      <c r="P51" s="280"/>
    </row>
    <row r="52" spans="2:16" ht="15" thickBot="1" x14ac:dyDescent="0.35">
      <c r="B52" s="283" t="str">
        <f t="shared" si="4"/>
        <v>PKPu1001-1249</v>
      </c>
      <c r="C52" s="289"/>
      <c r="D52" s="288" t="s">
        <v>3</v>
      </c>
      <c r="E52" s="285">
        <f>COUNTIF('PKPu1001-1249'!F$5:F$261,"☺")</f>
        <v>212</v>
      </c>
      <c r="F52" s="286" t="s">
        <v>3315</v>
      </c>
      <c r="G52" s="284"/>
      <c r="H52" s="284"/>
      <c r="I52" s="280"/>
      <c r="J52" s="297"/>
      <c r="K52" s="292"/>
      <c r="L52" s="280"/>
      <c r="M52" s="280"/>
      <c r="N52" s="280"/>
      <c r="O52" s="280"/>
      <c r="P52" s="280"/>
    </row>
    <row r="53" spans="2:16" ht="15" thickBot="1" x14ac:dyDescent="0.35">
      <c r="B53" s="283" t="str">
        <f t="shared" si="4"/>
        <v>PKPu1001-1249</v>
      </c>
      <c r="C53" s="289"/>
      <c r="D53" s="288" t="s">
        <v>39</v>
      </c>
      <c r="E53" s="285">
        <f>COUNTIF('PKPu1001-1249'!F$5:F$261,"☺+")</f>
        <v>0</v>
      </c>
      <c r="F53" s="286" t="s">
        <v>3331</v>
      </c>
      <c r="G53" s="284"/>
      <c r="H53" s="284"/>
      <c r="I53" s="280"/>
      <c r="J53" s="297"/>
      <c r="K53" s="292"/>
      <c r="L53" s="280"/>
      <c r="M53" s="280"/>
      <c r="N53" s="280"/>
      <c r="O53" s="280"/>
      <c r="P53" s="280"/>
    </row>
    <row r="54" spans="2:16" ht="15" thickBot="1" x14ac:dyDescent="0.35">
      <c r="B54" s="283" t="str">
        <f t="shared" si="4"/>
        <v>PKPu1001-1249</v>
      </c>
      <c r="C54" s="282"/>
      <c r="D54" s="288" t="s">
        <v>5</v>
      </c>
      <c r="E54" s="285">
        <f>COUNTIF('PKPu1001-1249'!F$5:F$261,"☻")</f>
        <v>25</v>
      </c>
      <c r="F54" s="286" t="s">
        <v>3322</v>
      </c>
      <c r="G54" s="284"/>
      <c r="H54" s="284"/>
      <c r="I54" s="280"/>
      <c r="J54" s="297"/>
      <c r="K54" s="292"/>
      <c r="L54" s="280"/>
      <c r="M54" s="280"/>
      <c r="N54" s="280"/>
      <c r="O54" s="280"/>
      <c r="P54" s="280"/>
    </row>
    <row r="55" spans="2:16" ht="15" customHeight="1" thickBot="1" x14ac:dyDescent="0.35">
      <c r="B55" s="283" t="str">
        <f t="shared" si="4"/>
        <v>PKPu1001-1249</v>
      </c>
      <c r="C55" s="282"/>
      <c r="D55" s="304" t="s">
        <v>47</v>
      </c>
      <c r="E55" s="285">
        <f>COUNTIF('PKPu1001-1249'!F$5:F$261,"☻+")</f>
        <v>2</v>
      </c>
      <c r="F55" s="316" t="s">
        <v>3330</v>
      </c>
      <c r="G55" s="317"/>
      <c r="H55" s="317"/>
      <c r="I55" s="317"/>
      <c r="J55" s="317"/>
      <c r="K55" s="317"/>
      <c r="L55" s="317"/>
      <c r="M55" s="317"/>
      <c r="N55" s="317"/>
      <c r="O55" s="237"/>
      <c r="P55" s="237"/>
    </row>
    <row r="56" spans="2:16" ht="15" thickBot="1" x14ac:dyDescent="0.35">
      <c r="B56" s="283" t="str">
        <f t="shared" si="4"/>
        <v>PKPu1001-1249</v>
      </c>
      <c r="C56" s="282"/>
      <c r="D56" s="281"/>
      <c r="E56" s="280"/>
      <c r="F56" s="317"/>
      <c r="G56" s="317"/>
      <c r="H56" s="317"/>
      <c r="I56" s="317"/>
      <c r="J56" s="317"/>
      <c r="K56" s="317"/>
      <c r="L56" s="317"/>
      <c r="M56" s="317"/>
      <c r="N56" s="317"/>
      <c r="O56" s="237"/>
      <c r="P56" s="237"/>
    </row>
    <row r="57" spans="2:16" ht="15" thickBot="1" x14ac:dyDescent="0.35">
      <c r="B57" s="283" t="str">
        <f t="shared" si="4"/>
        <v>PKPu1001-1249</v>
      </c>
      <c r="C57" s="282"/>
      <c r="D57" s="288" t="s">
        <v>245</v>
      </c>
      <c r="E57" s="285">
        <f>COUNTIF('PKPu1001-1249'!F$5:F$261,"☻░")</f>
        <v>6</v>
      </c>
      <c r="F57" s="286" t="s">
        <v>3328</v>
      </c>
      <c r="G57" s="284"/>
      <c r="H57" s="284"/>
      <c r="I57" s="280"/>
      <c r="J57" s="297"/>
      <c r="K57" s="292"/>
      <c r="L57" s="280"/>
      <c r="M57" s="280"/>
      <c r="N57" s="280"/>
      <c r="O57" s="280"/>
      <c r="P57" s="280"/>
    </row>
    <row r="58" spans="2:16" ht="5.4" customHeight="1" x14ac:dyDescent="0.3">
      <c r="B58" s="283" t="str">
        <f t="shared" si="4"/>
        <v>PKPu1001-1249</v>
      </c>
      <c r="C58" s="282"/>
      <c r="D58" s="284"/>
      <c r="E58" s="287"/>
      <c r="F58" s="286"/>
      <c r="G58" s="284"/>
      <c r="H58" s="284"/>
      <c r="I58" s="280"/>
      <c r="J58" s="297"/>
      <c r="K58" s="292"/>
      <c r="L58" s="280"/>
      <c r="M58" s="280"/>
      <c r="N58" s="280"/>
      <c r="O58" s="280"/>
      <c r="P58" s="280"/>
    </row>
    <row r="59" spans="2:16" ht="18" x14ac:dyDescent="0.3">
      <c r="B59" s="283" t="str">
        <f t="shared" si="4"/>
        <v>PKPu1001-1249</v>
      </c>
      <c r="C59" s="282"/>
      <c r="D59" s="281"/>
      <c r="E59" s="285">
        <f>SUM(E51:E57)</f>
        <v>256</v>
      </c>
      <c r="F59" s="285" t="s">
        <v>3312</v>
      </c>
      <c r="G59" s="284"/>
      <c r="H59" s="284"/>
      <c r="I59" s="280"/>
      <c r="J59" s="296"/>
      <c r="K59" s="292"/>
      <c r="L59" s="280"/>
      <c r="M59" s="280"/>
      <c r="N59" s="295"/>
      <c r="O59" s="294"/>
      <c r="P59" s="280"/>
    </row>
    <row r="60" spans="2:16" x14ac:dyDescent="0.3">
      <c r="B60" s="283" t="str">
        <f t="shared" si="4"/>
        <v>PKPu1001-1249</v>
      </c>
      <c r="C60" s="282"/>
      <c r="D60" s="281"/>
      <c r="E60" s="280"/>
      <c r="F60" s="298">
        <f>E59-E52</f>
        <v>44</v>
      </c>
      <c r="G60" s="278" t="s">
        <v>3326</v>
      </c>
      <c r="H60" s="284"/>
      <c r="I60" s="280"/>
      <c r="J60" s="280"/>
      <c r="K60" s="292"/>
      <c r="L60" s="280"/>
      <c r="M60" s="280"/>
      <c r="N60" s="280"/>
      <c r="O60" s="280"/>
      <c r="P60" s="280"/>
    </row>
    <row r="61" spans="2:16" x14ac:dyDescent="0.3">
      <c r="B61" s="277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</row>
    <row r="62" spans="2:16" x14ac:dyDescent="0.3">
      <c r="B62" s="286" t="s">
        <v>3329</v>
      </c>
      <c r="C62" s="291" t="s">
        <v>3317</v>
      </c>
      <c r="D62" s="281"/>
      <c r="E62" s="280"/>
      <c r="F62" s="280"/>
      <c r="G62" s="284"/>
      <c r="H62" s="284"/>
      <c r="I62" s="280"/>
      <c r="J62" s="297"/>
      <c r="K62" s="292"/>
      <c r="L62" s="280"/>
      <c r="M62" s="280"/>
      <c r="N62" s="280"/>
      <c r="O62" s="280"/>
      <c r="P62" s="280"/>
    </row>
    <row r="63" spans="2:16" x14ac:dyDescent="0.3">
      <c r="B63" s="283" t="str">
        <f t="shared" ref="B63:B73" si="5">B62</f>
        <v>PKPu1500-1749</v>
      </c>
      <c r="C63" s="282"/>
      <c r="D63" s="290"/>
      <c r="E63" s="285">
        <f>COUNTIF('PKPu1501-1749'!F$5:F$278,"")-1</f>
        <v>10</v>
      </c>
      <c r="F63" s="286" t="s">
        <v>3323</v>
      </c>
      <c r="G63" s="284"/>
      <c r="H63" s="284"/>
      <c r="I63" s="280"/>
      <c r="J63" s="297"/>
      <c r="K63" s="292"/>
      <c r="L63" s="280"/>
      <c r="M63" s="280"/>
      <c r="N63" s="280"/>
      <c r="O63" s="280"/>
      <c r="P63" s="280"/>
    </row>
    <row r="64" spans="2:16" x14ac:dyDescent="0.3">
      <c r="B64" s="283" t="str">
        <f t="shared" si="5"/>
        <v>PKPu1500-1749</v>
      </c>
      <c r="C64" s="289"/>
      <c r="D64" s="290" t="s">
        <v>3</v>
      </c>
      <c r="E64" s="285">
        <f>COUNTIF('PKPu1501-1749'!F$5:F$278,"☺")</f>
        <v>228</v>
      </c>
      <c r="F64" s="286" t="s">
        <v>3315</v>
      </c>
      <c r="G64" s="284"/>
      <c r="H64" s="284"/>
      <c r="I64" s="280"/>
      <c r="J64" s="297"/>
      <c r="K64" s="292"/>
      <c r="L64" s="280"/>
      <c r="M64" s="280"/>
      <c r="N64" s="280"/>
      <c r="O64" s="280"/>
      <c r="P64" s="280"/>
    </row>
    <row r="65" spans="2:16" x14ac:dyDescent="0.3">
      <c r="B65" s="283" t="str">
        <f t="shared" si="5"/>
        <v>PKPu1500-1749</v>
      </c>
      <c r="C65" s="282"/>
      <c r="D65" s="290" t="s">
        <v>5</v>
      </c>
      <c r="E65" s="285">
        <f>COUNTIF('PKPu1501-1749'!F$5:F$278,"☻")</f>
        <v>23</v>
      </c>
      <c r="F65" s="286" t="s">
        <v>3322</v>
      </c>
      <c r="G65" s="284"/>
      <c r="H65" s="284"/>
      <c r="I65" s="280"/>
      <c r="J65" s="297"/>
      <c r="K65" s="292"/>
      <c r="L65" s="280"/>
      <c r="M65" s="280"/>
      <c r="N65" s="280"/>
      <c r="O65" s="280"/>
      <c r="P65" s="280"/>
    </row>
    <row r="66" spans="2:16" ht="14.4" customHeight="1" x14ac:dyDescent="0.3">
      <c r="B66" s="283" t="str">
        <f t="shared" si="5"/>
        <v>PKPu1500-1749</v>
      </c>
      <c r="C66" s="282"/>
      <c r="D66" s="299" t="s">
        <v>47</v>
      </c>
      <c r="E66" s="285">
        <f>COUNTIF('PKPu1501-1749'!F$5:F$278,"☻+")</f>
        <v>4</v>
      </c>
      <c r="F66" s="316" t="s">
        <v>3321</v>
      </c>
      <c r="G66" s="317"/>
      <c r="H66" s="317"/>
      <c r="I66" s="317"/>
      <c r="J66" s="317"/>
      <c r="K66" s="317"/>
      <c r="L66" s="317"/>
      <c r="M66" s="317"/>
      <c r="N66" s="317"/>
      <c r="O66" s="237"/>
      <c r="P66" s="237"/>
    </row>
    <row r="67" spans="2:16" x14ac:dyDescent="0.3">
      <c r="B67" s="283" t="str">
        <f t="shared" si="5"/>
        <v>PKPu1500-1749</v>
      </c>
      <c r="C67" s="282"/>
      <c r="D67" s="281"/>
      <c r="E67" s="280"/>
      <c r="F67" s="317"/>
      <c r="G67" s="317"/>
      <c r="H67" s="317"/>
      <c r="I67" s="317"/>
      <c r="J67" s="317"/>
      <c r="K67" s="317"/>
      <c r="L67" s="317"/>
      <c r="M67" s="317"/>
      <c r="N67" s="317"/>
      <c r="O67" s="237"/>
      <c r="P67" s="237"/>
    </row>
    <row r="68" spans="2:16" x14ac:dyDescent="0.3">
      <c r="B68" s="283" t="str">
        <f t="shared" si="5"/>
        <v>PKPu1500-1749</v>
      </c>
      <c r="C68" s="282"/>
      <c r="D68" s="290" t="s">
        <v>245</v>
      </c>
      <c r="E68" s="285">
        <f>COUNTIF('PKPu1501-1749'!F$5:F$278,"☻░")</f>
        <v>4</v>
      </c>
      <c r="F68" s="286" t="s">
        <v>3328</v>
      </c>
      <c r="G68" s="284"/>
      <c r="H68" s="284"/>
      <c r="I68" s="280"/>
      <c r="J68" s="297"/>
      <c r="K68" s="292"/>
      <c r="L68" s="280"/>
      <c r="M68" s="280"/>
      <c r="N68" s="280"/>
      <c r="O68" s="280"/>
      <c r="P68" s="280"/>
    </row>
    <row r="69" spans="2:16" ht="14.4" customHeight="1" x14ac:dyDescent="0.3">
      <c r="B69" s="283" t="str">
        <f t="shared" si="5"/>
        <v>PKPu1500-1749</v>
      </c>
      <c r="C69" s="282"/>
      <c r="D69" s="303" t="s">
        <v>1449</v>
      </c>
      <c r="E69" s="285">
        <f>COUNTIF('PKPu1501-1749'!F$5:F$278,"☻+.")</f>
        <v>4</v>
      </c>
      <c r="F69" s="316" t="s">
        <v>3327</v>
      </c>
      <c r="G69" s="317"/>
      <c r="H69" s="317"/>
      <c r="I69" s="317"/>
      <c r="J69" s="317"/>
      <c r="K69" s="317"/>
      <c r="L69" s="317"/>
      <c r="M69" s="317"/>
      <c r="N69" s="317"/>
      <c r="O69" s="237"/>
      <c r="P69" s="237"/>
    </row>
    <row r="70" spans="2:16" x14ac:dyDescent="0.3">
      <c r="B70" s="283" t="str">
        <f t="shared" si="5"/>
        <v>PKPu1500-1749</v>
      </c>
      <c r="C70" s="282"/>
      <c r="D70" s="281"/>
      <c r="E70" s="285"/>
      <c r="F70" s="317"/>
      <c r="G70" s="317"/>
      <c r="H70" s="317"/>
      <c r="I70" s="317"/>
      <c r="J70" s="317"/>
      <c r="K70" s="317"/>
      <c r="L70" s="317"/>
      <c r="M70" s="317"/>
      <c r="N70" s="317"/>
      <c r="O70" s="237"/>
      <c r="P70" s="237"/>
    </row>
    <row r="71" spans="2:16" ht="4.2" customHeight="1" x14ac:dyDescent="0.3">
      <c r="B71" s="283" t="str">
        <f t="shared" si="5"/>
        <v>PKPu1500-1749</v>
      </c>
      <c r="C71" s="282"/>
      <c r="D71" s="284"/>
      <c r="E71" s="287"/>
      <c r="F71" s="286"/>
      <c r="G71" s="284"/>
      <c r="H71" s="284"/>
      <c r="I71" s="280"/>
      <c r="J71" s="297"/>
      <c r="K71" s="292"/>
      <c r="L71" s="280"/>
      <c r="M71" s="280"/>
      <c r="N71" s="280"/>
      <c r="O71" s="280"/>
      <c r="P71" s="280"/>
    </row>
    <row r="72" spans="2:16" ht="18" x14ac:dyDescent="0.3">
      <c r="B72" s="283" t="str">
        <f t="shared" si="5"/>
        <v>PKPu1500-1749</v>
      </c>
      <c r="C72" s="282"/>
      <c r="D72" s="281"/>
      <c r="E72" s="285">
        <f>SUM(E63:E70)</f>
        <v>273</v>
      </c>
      <c r="F72" s="285" t="s">
        <v>3312</v>
      </c>
      <c r="G72" s="284"/>
      <c r="H72" s="284"/>
      <c r="I72" s="280"/>
      <c r="J72" s="296"/>
      <c r="K72" s="292"/>
      <c r="L72" s="280"/>
      <c r="M72" s="280"/>
      <c r="N72" s="295"/>
      <c r="O72" s="294"/>
      <c r="P72" s="280"/>
    </row>
    <row r="73" spans="2:16" x14ac:dyDescent="0.3">
      <c r="B73" s="283" t="str">
        <f t="shared" si="5"/>
        <v>PKPu1500-1749</v>
      </c>
      <c r="C73" s="282"/>
      <c r="D73" s="281"/>
      <c r="E73" s="280"/>
      <c r="F73" s="298">
        <f>E72-E64</f>
        <v>45</v>
      </c>
      <c r="G73" s="278" t="s">
        <v>3326</v>
      </c>
      <c r="H73" s="284"/>
      <c r="I73" s="280"/>
      <c r="J73" s="280"/>
      <c r="K73" s="292"/>
      <c r="L73" s="280"/>
      <c r="M73" s="280"/>
      <c r="N73" s="280"/>
      <c r="O73" s="280"/>
      <c r="P73" s="280"/>
    </row>
    <row r="74" spans="2:16" x14ac:dyDescent="0.3">
      <c r="B74" s="277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</row>
    <row r="75" spans="2:16" x14ac:dyDescent="0.3">
      <c r="B75" s="286" t="s">
        <v>3304</v>
      </c>
      <c r="C75" s="291" t="s">
        <v>3317</v>
      </c>
      <c r="D75" s="281"/>
      <c r="E75" s="280"/>
      <c r="F75" s="280"/>
      <c r="G75" s="284"/>
      <c r="H75" s="284"/>
      <c r="I75" s="280"/>
      <c r="J75" s="297"/>
      <c r="K75" s="292"/>
      <c r="L75" s="280"/>
      <c r="M75" s="280"/>
      <c r="N75" s="280"/>
      <c r="O75" s="280"/>
      <c r="P75" s="280"/>
    </row>
    <row r="76" spans="2:16" x14ac:dyDescent="0.3">
      <c r="B76" s="283" t="str">
        <f t="shared" ref="B76:B83" si="6">B75</f>
        <v>PKPu1750-1999</v>
      </c>
      <c r="C76" s="282"/>
      <c r="D76" s="290"/>
      <c r="E76" s="285">
        <f>COUNTIF('PKPu1750-1999'!F$5:F$255,"")-1</f>
        <v>16</v>
      </c>
      <c r="F76" s="286" t="s">
        <v>3323</v>
      </c>
      <c r="G76" s="284"/>
      <c r="H76" s="284"/>
      <c r="I76" s="280"/>
      <c r="J76" s="297"/>
      <c r="K76" s="292"/>
      <c r="L76" s="280"/>
      <c r="M76" s="280"/>
      <c r="N76" s="280"/>
      <c r="O76" s="280"/>
      <c r="P76" s="280"/>
    </row>
    <row r="77" spans="2:16" x14ac:dyDescent="0.3">
      <c r="B77" s="283" t="str">
        <f t="shared" si="6"/>
        <v>PKPu1750-1999</v>
      </c>
      <c r="C77" s="289"/>
      <c r="D77" s="290" t="s">
        <v>3</v>
      </c>
      <c r="E77" s="285">
        <f>COUNTIF('PKPu1750-1999'!F$5:F$255,"☺")</f>
        <v>230</v>
      </c>
      <c r="F77" s="286" t="s">
        <v>3315</v>
      </c>
      <c r="G77" s="284"/>
      <c r="H77" s="284"/>
      <c r="I77" s="280"/>
      <c r="J77" s="297"/>
      <c r="K77" s="292"/>
      <c r="L77" s="280"/>
      <c r="M77" s="280"/>
      <c r="N77" s="280"/>
      <c r="O77" s="280"/>
      <c r="P77" s="280"/>
    </row>
    <row r="78" spans="2:16" x14ac:dyDescent="0.3">
      <c r="B78" s="283" t="str">
        <f t="shared" si="6"/>
        <v>PKPu1750-1999</v>
      </c>
      <c r="C78" s="282"/>
      <c r="D78" s="290" t="s">
        <v>5</v>
      </c>
      <c r="E78" s="285">
        <f>COUNTIF('PKPu1750-1999'!F$5:F$255,"☻")</f>
        <v>3</v>
      </c>
      <c r="F78" s="286" t="s">
        <v>3322</v>
      </c>
      <c r="G78" s="284"/>
      <c r="H78" s="284"/>
      <c r="I78" s="280"/>
      <c r="J78" s="297"/>
      <c r="K78" s="292"/>
      <c r="L78" s="280"/>
      <c r="M78" s="280"/>
      <c r="N78" s="280"/>
      <c r="O78" s="280"/>
      <c r="P78" s="280"/>
    </row>
    <row r="79" spans="2:16" x14ac:dyDescent="0.3">
      <c r="B79" s="283" t="str">
        <f t="shared" si="6"/>
        <v>PKPu1750-1999</v>
      </c>
      <c r="C79" s="282"/>
      <c r="D79" s="281"/>
      <c r="E79" s="280"/>
      <c r="F79" s="316"/>
      <c r="G79" s="317"/>
      <c r="H79" s="317"/>
      <c r="I79" s="317"/>
      <c r="J79" s="317"/>
      <c r="K79" s="317"/>
      <c r="L79" s="317"/>
      <c r="M79" s="317"/>
      <c r="N79" s="317"/>
      <c r="O79" s="237"/>
      <c r="P79" s="237"/>
    </row>
    <row r="80" spans="2:16" x14ac:dyDescent="0.3">
      <c r="B80" s="283" t="str">
        <f t="shared" si="6"/>
        <v>PKPu1750-1999</v>
      </c>
      <c r="C80" s="282"/>
      <c r="D80" s="290" t="s">
        <v>245</v>
      </c>
      <c r="E80" s="285">
        <f>COUNTIF('PKPu1750-1999'!F$5:F$255,"☻░")</f>
        <v>1</v>
      </c>
      <c r="F80" s="286" t="s">
        <v>3325</v>
      </c>
      <c r="G80" s="284"/>
      <c r="H80" s="284"/>
      <c r="I80" s="280"/>
      <c r="J80" s="297"/>
      <c r="K80" s="292"/>
      <c r="L80" s="280"/>
      <c r="M80" s="280"/>
      <c r="N80" s="280"/>
      <c r="O80" s="280"/>
      <c r="P80" s="280"/>
    </row>
    <row r="81" spans="2:16" ht="7.2" customHeight="1" x14ac:dyDescent="0.3">
      <c r="B81" s="283" t="str">
        <f t="shared" si="6"/>
        <v>PKPu1750-1999</v>
      </c>
      <c r="C81" s="282"/>
      <c r="D81" s="284"/>
      <c r="E81" s="287"/>
      <c r="F81" s="286"/>
      <c r="G81" s="284"/>
      <c r="H81" s="284"/>
      <c r="I81" s="280"/>
      <c r="J81" s="297"/>
      <c r="K81" s="292"/>
      <c r="L81" s="280"/>
      <c r="M81" s="280"/>
      <c r="N81" s="280"/>
      <c r="O81" s="280"/>
      <c r="P81" s="280"/>
    </row>
    <row r="82" spans="2:16" ht="18" x14ac:dyDescent="0.3">
      <c r="B82" s="283" t="str">
        <f t="shared" si="6"/>
        <v>PKPu1750-1999</v>
      </c>
      <c r="C82" s="282"/>
      <c r="D82" s="281"/>
      <c r="E82" s="285">
        <f>SUM(E76:E80)</f>
        <v>250</v>
      </c>
      <c r="F82" s="285" t="s">
        <v>3312</v>
      </c>
      <c r="G82" s="284"/>
      <c r="H82" s="284"/>
      <c r="I82" s="280"/>
      <c r="J82" s="296"/>
      <c r="K82" s="292"/>
      <c r="L82" s="280"/>
      <c r="M82" s="280"/>
      <c r="N82" s="295"/>
      <c r="O82" s="294"/>
      <c r="P82" s="280"/>
    </row>
    <row r="83" spans="2:16" x14ac:dyDescent="0.3">
      <c r="B83" s="283" t="str">
        <f t="shared" si="6"/>
        <v>PKPu1750-1999</v>
      </c>
      <c r="C83" s="282"/>
      <c r="D83" s="281"/>
      <c r="E83" s="280"/>
      <c r="F83" s="298">
        <f>E82-E77</f>
        <v>20</v>
      </c>
      <c r="G83" s="278" t="s">
        <v>3311</v>
      </c>
      <c r="H83" s="284"/>
      <c r="I83" s="280"/>
      <c r="J83" s="280"/>
      <c r="K83" s="292"/>
      <c r="L83" s="280"/>
      <c r="M83" s="280"/>
      <c r="N83" s="280"/>
      <c r="O83" s="280"/>
      <c r="P83" s="280"/>
    </row>
    <row r="84" spans="2:16" x14ac:dyDescent="0.3">
      <c r="B84" s="277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</row>
    <row r="85" spans="2:16" x14ac:dyDescent="0.3">
      <c r="B85" s="286" t="s">
        <v>3305</v>
      </c>
      <c r="C85" s="291" t="s">
        <v>3317</v>
      </c>
      <c r="D85" s="281"/>
      <c r="E85" s="280"/>
      <c r="F85" s="280"/>
      <c r="G85" s="284"/>
      <c r="H85" s="284"/>
      <c r="I85" s="280"/>
      <c r="J85" s="297"/>
      <c r="K85" s="292"/>
    </row>
    <row r="86" spans="2:16" x14ac:dyDescent="0.3">
      <c r="B86" s="283" t="str">
        <f t="shared" ref="B86:B91" si="7">B85</f>
        <v>PKPu2000-2194</v>
      </c>
      <c r="C86" s="282"/>
      <c r="D86" s="290"/>
      <c r="E86" s="302">
        <f>COUNTIF('PKPu2000-2194'!F$5:F$212,"")-2</f>
        <v>0</v>
      </c>
      <c r="F86" s="286" t="s">
        <v>3323</v>
      </c>
      <c r="G86" s="284"/>
      <c r="H86" s="284"/>
      <c r="I86" s="280"/>
      <c r="J86" s="297"/>
      <c r="K86" s="292"/>
    </row>
    <row r="87" spans="2:16" x14ac:dyDescent="0.3">
      <c r="B87" s="283" t="str">
        <f t="shared" si="7"/>
        <v>PKPu2000-2194</v>
      </c>
      <c r="C87" s="289"/>
      <c r="D87" s="290" t="s">
        <v>3</v>
      </c>
      <c r="E87" s="285">
        <f>COUNTIF('PKPu2000-2194'!F$5:F$212,"☺")</f>
        <v>205</v>
      </c>
      <c r="F87" s="286" t="s">
        <v>3315</v>
      </c>
      <c r="G87" s="284"/>
      <c r="H87" s="284"/>
      <c r="I87" s="280"/>
      <c r="J87" s="297"/>
      <c r="K87" s="292"/>
    </row>
    <row r="88" spans="2:16" x14ac:dyDescent="0.3">
      <c r="B88" s="283" t="str">
        <f t="shared" si="7"/>
        <v>PKPu2000-2194</v>
      </c>
      <c r="C88" s="282"/>
      <c r="D88" s="300" t="s">
        <v>5</v>
      </c>
      <c r="E88" s="285">
        <f>COUNTIF('PKPu2000-2194'!F$5:F$212,"☻")</f>
        <v>1</v>
      </c>
      <c r="F88" s="286" t="s">
        <v>3322</v>
      </c>
      <c r="G88" s="284"/>
      <c r="H88" s="284"/>
      <c r="I88" s="280"/>
      <c r="J88" s="297"/>
      <c r="K88" s="292"/>
    </row>
    <row r="89" spans="2:16" ht="4.2" customHeight="1" x14ac:dyDescent="0.3">
      <c r="B89" s="283" t="str">
        <f t="shared" si="7"/>
        <v>PKPu2000-2194</v>
      </c>
      <c r="C89" s="282"/>
      <c r="D89" s="284"/>
      <c r="E89" s="287"/>
      <c r="F89" s="286"/>
      <c r="G89" s="284"/>
      <c r="H89" s="284"/>
      <c r="I89" s="280"/>
      <c r="J89" s="297"/>
      <c r="K89" s="292"/>
    </row>
    <row r="90" spans="2:16" ht="18" x14ac:dyDescent="0.3">
      <c r="B90" s="283" t="str">
        <f t="shared" si="7"/>
        <v>PKPu2000-2194</v>
      </c>
      <c r="C90" s="282"/>
      <c r="D90" s="281"/>
      <c r="E90" s="285">
        <f>SUM(E86:E89)</f>
        <v>206</v>
      </c>
      <c r="F90" s="285" t="s">
        <v>3312</v>
      </c>
      <c r="G90" s="284"/>
      <c r="H90" s="284"/>
      <c r="I90" s="280"/>
      <c r="J90" s="296"/>
      <c r="K90" s="292"/>
    </row>
    <row r="91" spans="2:16" x14ac:dyDescent="0.3">
      <c r="B91" s="283" t="str">
        <f t="shared" si="7"/>
        <v>PKPu2000-2194</v>
      </c>
      <c r="C91" s="282"/>
      <c r="D91" s="281"/>
      <c r="E91" s="280"/>
      <c r="F91" s="298">
        <f>E90-E87</f>
        <v>1</v>
      </c>
      <c r="G91" s="278" t="s">
        <v>3311</v>
      </c>
      <c r="H91" s="284"/>
      <c r="I91" s="280"/>
      <c r="J91" s="280"/>
      <c r="K91" s="292"/>
    </row>
    <row r="92" spans="2:16" x14ac:dyDescent="0.3">
      <c r="B92" s="277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</row>
    <row r="93" spans="2:16" x14ac:dyDescent="0.3">
      <c r="B93" s="286" t="s">
        <v>3324</v>
      </c>
      <c r="C93" s="291" t="s">
        <v>3317</v>
      </c>
      <c r="D93" s="281"/>
      <c r="E93" s="280"/>
      <c r="F93" s="280"/>
      <c r="G93" s="284"/>
      <c r="H93" s="284"/>
      <c r="I93" s="280"/>
      <c r="J93" s="297"/>
      <c r="K93" s="292"/>
      <c r="L93" s="280"/>
      <c r="M93" s="280"/>
      <c r="N93" s="280"/>
      <c r="O93" s="280"/>
      <c r="P93" s="280"/>
    </row>
    <row r="94" spans="2:16" x14ac:dyDescent="0.3">
      <c r="B94" s="283" t="str">
        <f t="shared" ref="B94:B101" si="8">B93</f>
        <v>BKPu2194-2399</v>
      </c>
      <c r="C94" s="282"/>
      <c r="D94" s="290"/>
      <c r="E94" s="301">
        <f>COUNTIF('BKPu2194-2399'!F$5:F$226,"")-8</f>
        <v>8</v>
      </c>
      <c r="F94" s="286" t="s">
        <v>3323</v>
      </c>
      <c r="G94" s="284"/>
      <c r="H94" s="284"/>
      <c r="I94" s="280"/>
      <c r="J94" s="297"/>
      <c r="K94" s="292"/>
      <c r="L94" s="280"/>
      <c r="M94" s="280"/>
      <c r="N94" s="280"/>
      <c r="O94" s="280"/>
      <c r="P94" s="280"/>
    </row>
    <row r="95" spans="2:16" x14ac:dyDescent="0.3">
      <c r="B95" s="283" t="str">
        <f t="shared" si="8"/>
        <v>BKPu2194-2399</v>
      </c>
      <c r="C95" s="289"/>
      <c r="D95" s="290" t="s">
        <v>3</v>
      </c>
      <c r="E95" s="285">
        <f>COUNTIF('BKPu2194-2399'!F$5:F$226,"☺")</f>
        <v>197</v>
      </c>
      <c r="F95" s="286" t="s">
        <v>3315</v>
      </c>
      <c r="G95" s="284"/>
      <c r="H95" s="284"/>
      <c r="I95" s="280"/>
      <c r="J95" s="297"/>
      <c r="K95" s="292"/>
      <c r="L95" s="280"/>
      <c r="M95" s="280"/>
      <c r="N95" s="280"/>
      <c r="O95" s="280"/>
      <c r="P95" s="280"/>
    </row>
    <row r="96" spans="2:16" x14ac:dyDescent="0.3">
      <c r="B96" s="283" t="str">
        <f t="shared" si="8"/>
        <v>BKPu2194-2399</v>
      </c>
      <c r="C96" s="282"/>
      <c r="D96" s="300" t="s">
        <v>5</v>
      </c>
      <c r="E96" s="285">
        <f>COUNTIF('BKPu2194-2399'!F$5:F$2126,"☻")</f>
        <v>5</v>
      </c>
      <c r="F96" s="286" t="s">
        <v>3322</v>
      </c>
      <c r="G96" s="284"/>
      <c r="H96" s="284"/>
      <c r="I96" s="280"/>
      <c r="J96" s="297"/>
      <c r="K96" s="292"/>
      <c r="L96" s="280"/>
      <c r="M96" s="280"/>
      <c r="N96" s="280"/>
      <c r="O96" s="280"/>
      <c r="P96" s="280"/>
    </row>
    <row r="97" spans="2:16" x14ac:dyDescent="0.3">
      <c r="B97" s="283" t="str">
        <f t="shared" si="8"/>
        <v>BKPu2194-2399</v>
      </c>
      <c r="C97" s="282"/>
      <c r="D97" s="299" t="s">
        <v>47</v>
      </c>
      <c r="E97" s="285">
        <f>COUNTIF('BKPu2194-2399'!F$5:F$226,"☻+")</f>
        <v>4</v>
      </c>
      <c r="F97" s="316" t="s">
        <v>3321</v>
      </c>
      <c r="G97" s="317"/>
      <c r="H97" s="317"/>
      <c r="I97" s="317"/>
      <c r="J97" s="317"/>
      <c r="K97" s="317"/>
      <c r="L97" s="317"/>
      <c r="M97" s="317"/>
      <c r="N97" s="317"/>
      <c r="O97" s="317"/>
      <c r="P97" s="317"/>
    </row>
    <row r="98" spans="2:16" x14ac:dyDescent="0.3">
      <c r="B98" s="283" t="str">
        <f t="shared" si="8"/>
        <v>BKPu2194-2399</v>
      </c>
      <c r="C98" s="282"/>
      <c r="D98" s="281"/>
      <c r="E98" s="280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</row>
    <row r="99" spans="2:16" ht="4.8" customHeight="1" x14ac:dyDescent="0.3">
      <c r="B99" s="283" t="str">
        <f t="shared" si="8"/>
        <v>BKPu2194-2399</v>
      </c>
      <c r="C99" s="282"/>
      <c r="D99" s="284"/>
      <c r="E99" s="287"/>
      <c r="F99" s="286"/>
      <c r="G99" s="284"/>
      <c r="H99" s="284"/>
      <c r="I99" s="280"/>
      <c r="J99" s="297"/>
      <c r="K99" s="292"/>
      <c r="L99" s="280"/>
      <c r="M99" s="280"/>
      <c r="N99" s="280"/>
      <c r="O99" s="280"/>
      <c r="P99" s="280"/>
    </row>
    <row r="100" spans="2:16" ht="18" x14ac:dyDescent="0.3">
      <c r="B100" s="283" t="str">
        <f t="shared" si="8"/>
        <v>BKPu2194-2399</v>
      </c>
      <c r="C100" s="282"/>
      <c r="D100" s="281"/>
      <c r="E100" s="285">
        <f>SUM(E94:E99)</f>
        <v>214</v>
      </c>
      <c r="F100" s="285" t="s">
        <v>3312</v>
      </c>
      <c r="G100" s="284"/>
      <c r="H100" s="284"/>
      <c r="I100" s="280"/>
      <c r="J100" s="296"/>
      <c r="K100" s="292"/>
      <c r="L100" s="280"/>
      <c r="M100" s="280"/>
      <c r="N100" s="295"/>
      <c r="O100" s="294"/>
      <c r="P100" s="280"/>
    </row>
    <row r="101" spans="2:16" x14ac:dyDescent="0.3">
      <c r="B101" s="283" t="str">
        <f t="shared" si="8"/>
        <v>BKPu2194-2399</v>
      </c>
      <c r="C101" s="282"/>
      <c r="D101" s="281"/>
      <c r="E101" s="280"/>
      <c r="F101" s="298">
        <f>E100-E95</f>
        <v>17</v>
      </c>
      <c r="G101" s="278" t="s">
        <v>3311</v>
      </c>
      <c r="H101" s="284"/>
      <c r="I101" s="280"/>
      <c r="J101" s="280"/>
      <c r="K101" s="292"/>
      <c r="L101" s="280"/>
      <c r="M101" s="280"/>
      <c r="N101" s="280"/>
      <c r="O101" s="280"/>
      <c r="P101" s="280"/>
    </row>
    <row r="102" spans="2:16" x14ac:dyDescent="0.3">
      <c r="B102" s="277"/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</row>
    <row r="103" spans="2:16" x14ac:dyDescent="0.3">
      <c r="B103" s="286" t="s">
        <v>3320</v>
      </c>
      <c r="C103" s="291" t="s">
        <v>3317</v>
      </c>
      <c r="D103" s="281"/>
      <c r="E103" s="280"/>
      <c r="F103" s="280"/>
      <c r="G103" s="284"/>
      <c r="H103" s="284"/>
      <c r="I103" s="280"/>
      <c r="J103" s="297"/>
      <c r="K103" s="292"/>
      <c r="L103" s="280"/>
      <c r="M103" s="280"/>
      <c r="N103" s="280"/>
    </row>
    <row r="104" spans="2:16" x14ac:dyDescent="0.3">
      <c r="B104" s="283" t="str">
        <f>B103</f>
        <v>BKPu2400-2599</v>
      </c>
      <c r="C104" s="289"/>
      <c r="D104" s="290" t="s">
        <v>3</v>
      </c>
      <c r="E104" s="285">
        <f>COUNTIF('BKPu2400-2599'!F$5:F$205,"☺")</f>
        <v>200</v>
      </c>
      <c r="F104" s="286" t="s">
        <v>3315</v>
      </c>
      <c r="G104" s="284"/>
      <c r="H104" s="284"/>
      <c r="I104" s="280"/>
      <c r="J104" s="297"/>
      <c r="K104" s="292"/>
      <c r="L104" s="280"/>
      <c r="M104" s="280"/>
      <c r="N104" s="280"/>
    </row>
    <row r="105" spans="2:16" ht="5.4" customHeight="1" x14ac:dyDescent="0.3">
      <c r="B105" s="283" t="str">
        <f>B104</f>
        <v>BKPu2400-2599</v>
      </c>
      <c r="C105" s="282"/>
      <c r="D105" s="284"/>
      <c r="E105" s="287"/>
      <c r="F105" s="286"/>
      <c r="G105" s="284"/>
      <c r="H105" s="284"/>
      <c r="I105" s="280"/>
      <c r="J105" s="297"/>
      <c r="K105" s="292"/>
      <c r="L105" s="280"/>
      <c r="M105" s="280"/>
      <c r="N105" s="280"/>
    </row>
    <row r="106" spans="2:16" ht="18" x14ac:dyDescent="0.3">
      <c r="B106" s="283" t="str">
        <f>B105</f>
        <v>BKPu2400-2599</v>
      </c>
      <c r="C106" s="282"/>
      <c r="D106" s="281"/>
      <c r="E106" s="285">
        <f>SUM(E104:E104)</f>
        <v>200</v>
      </c>
      <c r="F106" s="285" t="s">
        <v>3312</v>
      </c>
      <c r="G106" s="284"/>
      <c r="H106" s="284"/>
      <c r="I106" s="280"/>
      <c r="J106" s="296"/>
      <c r="K106" s="292"/>
      <c r="L106" s="280"/>
      <c r="M106" s="280"/>
      <c r="N106" s="295"/>
    </row>
    <row r="107" spans="2:16" x14ac:dyDescent="0.3">
      <c r="B107" s="283" t="str">
        <f>B106</f>
        <v>BKPu2400-2599</v>
      </c>
      <c r="C107" s="282"/>
      <c r="D107" s="281"/>
      <c r="E107" s="280"/>
      <c r="F107" s="293" t="s">
        <v>3319</v>
      </c>
      <c r="G107" s="278" t="s">
        <v>3311</v>
      </c>
      <c r="H107" s="284"/>
      <c r="I107" s="280"/>
      <c r="J107" s="280"/>
      <c r="K107" s="292"/>
      <c r="L107" s="280"/>
      <c r="M107" s="280"/>
      <c r="N107" s="280"/>
    </row>
    <row r="108" spans="2:16" x14ac:dyDescent="0.3">
      <c r="B108" s="277"/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</row>
    <row r="109" spans="2:16" x14ac:dyDescent="0.3">
      <c r="B109" s="286" t="s">
        <v>3318</v>
      </c>
      <c r="C109" s="291" t="s">
        <v>3317</v>
      </c>
      <c r="D109" s="281"/>
      <c r="E109" s="280"/>
      <c r="F109" s="280"/>
      <c r="G109" s="284"/>
    </row>
    <row r="110" spans="2:16" ht="15" thickBot="1" x14ac:dyDescent="0.35">
      <c r="B110" s="286" t="s">
        <v>3316</v>
      </c>
      <c r="C110" s="289"/>
      <c r="D110" s="290" t="s">
        <v>3</v>
      </c>
      <c r="E110" s="285">
        <f>COUNTIF('BKPu2600-2790 - PKPuI-INT'!F5:I204,"☺")</f>
        <v>198</v>
      </c>
      <c r="F110" s="286" t="s">
        <v>3315</v>
      </c>
      <c r="G110" s="284"/>
    </row>
    <row r="111" spans="2:16" ht="15" thickBot="1" x14ac:dyDescent="0.35">
      <c r="B111" s="283" t="s">
        <v>3314</v>
      </c>
      <c r="C111" s="289"/>
      <c r="D111" s="288" t="s">
        <v>9</v>
      </c>
      <c r="E111" s="285">
        <f>COUNTIF('BKPu2600-2790 - PKPuI-INT'!F5:F215,"☺░")</f>
        <v>1</v>
      </c>
      <c r="F111" s="286" t="s">
        <v>3313</v>
      </c>
      <c r="G111" s="284"/>
    </row>
    <row r="112" spans="2:16" x14ac:dyDescent="0.3">
      <c r="B112" s="283" t="str">
        <f>B111</f>
        <v>BKPu2600-2790 &amp; PKPUI+INT</v>
      </c>
      <c r="C112" s="282"/>
      <c r="D112" s="284"/>
      <c r="E112" s="287"/>
      <c r="F112" s="286"/>
      <c r="G112" s="284"/>
    </row>
    <row r="113" spans="2:14" x14ac:dyDescent="0.3">
      <c r="B113" s="283" t="str">
        <f>B112</f>
        <v>BKPu2600-2790 &amp; PKPUI+INT</v>
      </c>
      <c r="C113" s="282"/>
      <c r="D113" s="281"/>
      <c r="E113" s="285">
        <f>SUM(E110:E112)</f>
        <v>199</v>
      </c>
      <c r="F113" s="285" t="s">
        <v>3312</v>
      </c>
      <c r="G113" s="284"/>
    </row>
    <row r="114" spans="2:14" x14ac:dyDescent="0.3">
      <c r="B114" s="283" t="str">
        <f>B112</f>
        <v>BKPu2600-2790 &amp; PKPUI+INT</v>
      </c>
      <c r="C114" s="282"/>
      <c r="D114" s="281"/>
      <c r="E114" s="280"/>
      <c r="F114" s="279">
        <f>E113-E110</f>
        <v>1</v>
      </c>
      <c r="G114" s="278" t="s">
        <v>3311</v>
      </c>
    </row>
    <row r="115" spans="2:14" x14ac:dyDescent="0.3">
      <c r="B115" s="277"/>
      <c r="C115" s="214"/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</row>
  </sheetData>
  <autoFilter ref="B1:O83" xr:uid="{624706C3-8A5A-4220-A6FF-E0FD444FF260}"/>
  <mergeCells count="8">
    <mergeCell ref="F9:N10"/>
    <mergeCell ref="F69:N70"/>
    <mergeCell ref="F97:P98"/>
    <mergeCell ref="F23:N24"/>
    <mergeCell ref="F35:N36"/>
    <mergeCell ref="F55:N56"/>
    <mergeCell ref="F66:N67"/>
    <mergeCell ref="F79:N79"/>
  </mergeCells>
  <conditionalFormatting sqref="D5:D9 D11">
    <cfRule type="containsText" dxfId="241" priority="133" operator="containsText" text="P.">
      <formula>NOT(ISERROR(SEARCH("P.",D5)))</formula>
    </cfRule>
    <cfRule type="containsText" dxfId="240" priority="132" operator="containsText" text=" -----">
      <formula>NOT(ISERROR(SEARCH(" -----",D5)))</formula>
    </cfRule>
  </conditionalFormatting>
  <conditionalFormatting sqref="D5:D9">
    <cfRule type="containsText" dxfId="239" priority="138" operator="containsText" text="P.">
      <formula>NOT(ISERROR(SEARCH("P.",D5)))</formula>
    </cfRule>
    <cfRule type="containsText" dxfId="238" priority="137" operator="containsText" text=" -----">
      <formula>NOT(ISERROR(SEARCH(" -----",D5)))</formula>
    </cfRule>
    <cfRule type="containsText" dxfId="237" priority="136" operator="containsText" text="◙">
      <formula>NOT(ISERROR(SEARCH("◙",D5)))</formula>
    </cfRule>
    <cfRule type="containsText" dxfId="236" priority="135" operator="containsText" text=" -----">
      <formula>NOT(ISERROR(SEARCH(" -----",D5)))</formula>
    </cfRule>
    <cfRule type="containsText" dxfId="235" priority="134" operator="containsText" text="?missend">
      <formula>NOT(ISERROR(SEARCH("?missend",D5)))</formula>
    </cfRule>
  </conditionalFormatting>
  <conditionalFormatting sqref="D11 D5:D9">
    <cfRule type="containsText" dxfId="234" priority="131" operator="containsText" text="◙">
      <formula>NOT(ISERROR(SEARCH("◙",D5)))</formula>
    </cfRule>
  </conditionalFormatting>
  <conditionalFormatting sqref="D11">
    <cfRule type="containsText" dxfId="233" priority="128" operator="containsText" text="P.">
      <formula>NOT(ISERROR(SEARCH("P.",D11)))</formula>
    </cfRule>
    <cfRule type="containsText" dxfId="232" priority="127" operator="containsText" text=" -----">
      <formula>NOT(ISERROR(SEARCH(" -----",D11)))</formula>
    </cfRule>
    <cfRule type="containsText" dxfId="231" priority="130" operator="containsText" text=" -----">
      <formula>NOT(ISERROR(SEARCH(" -----",D11)))</formula>
    </cfRule>
    <cfRule type="containsText" dxfId="230" priority="129" operator="containsText" text="?missend">
      <formula>NOT(ISERROR(SEARCH("?missend",D11)))</formula>
    </cfRule>
    <cfRule type="containsText" dxfId="229" priority="126" operator="containsText" text="◙">
      <formula>NOT(ISERROR(SEARCH("◙",D11)))</formula>
    </cfRule>
  </conditionalFormatting>
  <conditionalFormatting sqref="D18:D20">
    <cfRule type="containsText" dxfId="228" priority="121" operator="containsText" text="?missend">
      <formula>NOT(ISERROR(SEARCH("?missend",D18)))</formula>
    </cfRule>
    <cfRule type="containsText" dxfId="227" priority="125" operator="containsText" text="P.">
      <formula>NOT(ISERROR(SEARCH("P.",D18)))</formula>
    </cfRule>
    <cfRule type="containsText" dxfId="226" priority="124" operator="containsText" text=" -----">
      <formula>NOT(ISERROR(SEARCH(" -----",D18)))</formula>
    </cfRule>
    <cfRule type="containsText" dxfId="225" priority="123" operator="containsText" text="◙">
      <formula>NOT(ISERROR(SEARCH("◙",D18)))</formula>
    </cfRule>
    <cfRule type="containsText" dxfId="224" priority="122" operator="containsText" text=" -----">
      <formula>NOT(ISERROR(SEARCH(" -----",D18)))</formula>
    </cfRule>
  </conditionalFormatting>
  <conditionalFormatting sqref="D18:D21">
    <cfRule type="containsText" dxfId="223" priority="120" operator="containsText" text="P.">
      <formula>NOT(ISERROR(SEARCH("P.",D18)))</formula>
    </cfRule>
    <cfRule type="containsText" dxfId="222" priority="119" operator="containsText" text=" -----">
      <formula>NOT(ISERROR(SEARCH(" -----",D18)))</formula>
    </cfRule>
    <cfRule type="containsText" dxfId="221" priority="118" operator="containsText" text="◙">
      <formula>NOT(ISERROR(SEARCH("◙",D18)))</formula>
    </cfRule>
  </conditionalFormatting>
  <conditionalFormatting sqref="D21">
    <cfRule type="containsText" dxfId="220" priority="117" operator="containsText" text=" -----">
      <formula>NOT(ISERROR(SEARCH(" -----",D21)))</formula>
    </cfRule>
    <cfRule type="containsText" dxfId="219" priority="116" operator="containsText" text="?missend">
      <formula>NOT(ISERROR(SEARCH("?missend",D21)))</formula>
    </cfRule>
  </conditionalFormatting>
  <conditionalFormatting sqref="D21:D23 D25">
    <cfRule type="containsText" dxfId="218" priority="114" operator="containsText" text=" -----">
      <formula>NOT(ISERROR(SEARCH(" -----",D21)))</formula>
    </cfRule>
    <cfRule type="containsText" dxfId="217" priority="113" operator="containsText" text="◙">
      <formula>NOT(ISERROR(SEARCH("◙",D21)))</formula>
    </cfRule>
    <cfRule type="containsText" dxfId="216" priority="115" operator="containsText" text="P.">
      <formula>NOT(ISERROR(SEARCH("P.",D21)))</formula>
    </cfRule>
  </conditionalFormatting>
  <conditionalFormatting sqref="D22:D23 D25">
    <cfRule type="containsText" dxfId="215" priority="108" operator="containsText" text="◙">
      <formula>NOT(ISERROR(SEARCH("◙",D22)))</formula>
    </cfRule>
    <cfRule type="containsText" dxfId="214" priority="109" operator="containsText" text=" -----">
      <formula>NOT(ISERROR(SEARCH(" -----",D22)))</formula>
    </cfRule>
    <cfRule type="containsText" dxfId="213" priority="110" operator="containsText" text="P.">
      <formula>NOT(ISERROR(SEARCH("P.",D22)))</formula>
    </cfRule>
    <cfRule type="containsText" dxfId="212" priority="111" operator="containsText" text="?missend">
      <formula>NOT(ISERROR(SEARCH("?missend",D22)))</formula>
    </cfRule>
    <cfRule type="containsText" dxfId="211" priority="112" operator="containsText" text=" -----">
      <formula>NOT(ISERROR(SEARCH(" -----",D22)))</formula>
    </cfRule>
  </conditionalFormatting>
  <conditionalFormatting sqref="D31:D32 D34:D35 D37">
    <cfRule type="containsText" dxfId="210" priority="99" operator="containsText" text=" -----">
      <formula>NOT(ISERROR(SEARCH(" -----",D31)))</formula>
    </cfRule>
    <cfRule type="containsText" dxfId="209" priority="98" operator="containsText" text="?missend">
      <formula>NOT(ISERROR(SEARCH("?missend",D31)))</formula>
    </cfRule>
  </conditionalFormatting>
  <conditionalFormatting sqref="D31:D32">
    <cfRule type="containsText" dxfId="208" priority="97" operator="containsText" text="P.">
      <formula>NOT(ISERROR(SEARCH("P.",D31)))</formula>
    </cfRule>
    <cfRule type="containsText" dxfId="207" priority="96" operator="containsText" text=" -----">
      <formula>NOT(ISERROR(SEARCH(" -----",D31)))</formula>
    </cfRule>
    <cfRule type="containsText" dxfId="206" priority="95" operator="containsText" text="◙">
      <formula>NOT(ISERROR(SEARCH("◙",D31)))</formula>
    </cfRule>
  </conditionalFormatting>
  <conditionalFormatting sqref="D31:D35 D37">
    <cfRule type="containsText" dxfId="205" priority="102" operator="containsText" text="P.">
      <formula>NOT(ISERROR(SEARCH("P.",D31)))</formula>
    </cfRule>
    <cfRule type="containsText" dxfId="204" priority="101" operator="containsText" text=" -----">
      <formula>NOT(ISERROR(SEARCH(" -----",D31)))</formula>
    </cfRule>
    <cfRule type="containsText" dxfId="203" priority="100" operator="containsText" text="◙">
      <formula>NOT(ISERROR(SEARCH("◙",D31)))</formula>
    </cfRule>
  </conditionalFormatting>
  <conditionalFormatting sqref="D33">
    <cfRule type="containsText" dxfId="202" priority="104" operator="containsText" text=" -----">
      <formula>NOT(ISERROR(SEARCH(" -----",D33)))</formula>
    </cfRule>
    <cfRule type="containsText" dxfId="201" priority="103" operator="containsText" text="?missend">
      <formula>NOT(ISERROR(SEARCH("?missend",D33)))</formula>
    </cfRule>
  </conditionalFormatting>
  <conditionalFormatting sqref="D33:D35 D37">
    <cfRule type="containsText" dxfId="200" priority="107" operator="containsText" text="P.">
      <formula>NOT(ISERROR(SEARCH("P.",D33)))</formula>
    </cfRule>
    <cfRule type="containsText" dxfId="199" priority="106" operator="containsText" text=" -----">
      <formula>NOT(ISERROR(SEARCH(" -----",D33)))</formula>
    </cfRule>
    <cfRule type="containsText" dxfId="198" priority="105" operator="containsText" text="◙">
      <formula>NOT(ISERROR(SEARCH("◙",D33)))</formula>
    </cfRule>
  </conditionalFormatting>
  <conditionalFormatting sqref="D43:D45">
    <cfRule type="containsText" dxfId="197" priority="94" operator="containsText" text=" -----">
      <formula>NOT(ISERROR(SEARCH(" -----",D43)))</formula>
    </cfRule>
    <cfRule type="containsText" dxfId="196" priority="93" operator="containsText" text="?missend">
      <formula>NOT(ISERROR(SEARCH("?missend",D43)))</formula>
    </cfRule>
    <cfRule type="containsText" dxfId="195" priority="92" operator="containsText" text="P.">
      <formula>NOT(ISERROR(SEARCH("P.",D43)))</formula>
    </cfRule>
    <cfRule type="containsText" dxfId="194" priority="91" operator="containsText" text=" -----">
      <formula>NOT(ISERROR(SEARCH(" -----",D43)))</formula>
    </cfRule>
    <cfRule type="containsText" dxfId="193" priority="90" operator="containsText" text="◙">
      <formula>NOT(ISERROR(SEARCH("◙",D43)))</formula>
    </cfRule>
  </conditionalFormatting>
  <conditionalFormatting sqref="D51:D55 D57">
    <cfRule type="containsText" dxfId="192" priority="83" operator="containsText" text=" -----">
      <formula>NOT(ISERROR(SEARCH(" -----",D51)))</formula>
    </cfRule>
    <cfRule type="containsText" dxfId="191" priority="84" operator="containsText" text="P.">
      <formula>NOT(ISERROR(SEARCH("P.",D51)))</formula>
    </cfRule>
  </conditionalFormatting>
  <conditionalFormatting sqref="D51:D55">
    <cfRule type="containsText" dxfId="190" priority="87" operator="containsText" text="◙">
      <formula>NOT(ISERROR(SEARCH("◙",D51)))</formula>
    </cfRule>
    <cfRule type="containsText" dxfId="189" priority="89" operator="containsText" text="P.">
      <formula>NOT(ISERROR(SEARCH("P.",D51)))</formula>
    </cfRule>
    <cfRule type="containsText" dxfId="188" priority="88" operator="containsText" text=" -----">
      <formula>NOT(ISERROR(SEARCH(" -----",D51)))</formula>
    </cfRule>
    <cfRule type="containsText" dxfId="187" priority="86" operator="containsText" text=" -----">
      <formula>NOT(ISERROR(SEARCH(" -----",D51)))</formula>
    </cfRule>
    <cfRule type="containsText" dxfId="186" priority="85" operator="containsText" text="?missend">
      <formula>NOT(ISERROR(SEARCH("?missend",D51)))</formula>
    </cfRule>
  </conditionalFormatting>
  <conditionalFormatting sqref="D57 D51:D55">
    <cfRule type="containsText" dxfId="185" priority="82" operator="containsText" text="◙">
      <formula>NOT(ISERROR(SEARCH("◙",D51)))</formula>
    </cfRule>
  </conditionalFormatting>
  <conditionalFormatting sqref="D57">
    <cfRule type="containsText" dxfId="184" priority="77" operator="containsText" text="◙">
      <formula>NOT(ISERROR(SEARCH("◙",D57)))</formula>
    </cfRule>
    <cfRule type="containsText" dxfId="183" priority="78" operator="containsText" text=" -----">
      <formula>NOT(ISERROR(SEARCH(" -----",D57)))</formula>
    </cfRule>
    <cfRule type="containsText" dxfId="182" priority="79" operator="containsText" text="P.">
      <formula>NOT(ISERROR(SEARCH("P.",D57)))</formula>
    </cfRule>
    <cfRule type="containsText" dxfId="181" priority="80" operator="containsText" text="?missend">
      <formula>NOT(ISERROR(SEARCH("?missend",D57)))</formula>
    </cfRule>
    <cfRule type="containsText" dxfId="180" priority="81" operator="containsText" text=" -----">
      <formula>NOT(ISERROR(SEARCH(" -----",D57)))</formula>
    </cfRule>
  </conditionalFormatting>
  <conditionalFormatting sqref="D63:D66 D68">
    <cfRule type="containsText" dxfId="179" priority="71" operator="containsText" text="P.">
      <formula>NOT(ISERROR(SEARCH("P.",D63)))</formula>
    </cfRule>
    <cfRule type="containsText" dxfId="178" priority="70" operator="containsText" text=" -----">
      <formula>NOT(ISERROR(SEARCH(" -----",D63)))</formula>
    </cfRule>
  </conditionalFormatting>
  <conditionalFormatting sqref="D63:D66">
    <cfRule type="containsText" dxfId="177" priority="74" operator="containsText" text="◙">
      <formula>NOT(ISERROR(SEARCH("◙",D63)))</formula>
    </cfRule>
    <cfRule type="containsText" dxfId="176" priority="72" operator="containsText" text="?missend">
      <formula>NOT(ISERROR(SEARCH("?missend",D63)))</formula>
    </cfRule>
    <cfRule type="containsText" dxfId="175" priority="73" operator="containsText" text=" -----">
      <formula>NOT(ISERROR(SEARCH(" -----",D63)))</formula>
    </cfRule>
    <cfRule type="containsText" dxfId="174" priority="75" operator="containsText" text=" -----">
      <formula>NOT(ISERROR(SEARCH(" -----",D63)))</formula>
    </cfRule>
    <cfRule type="containsText" dxfId="173" priority="76" operator="containsText" text="P.">
      <formula>NOT(ISERROR(SEARCH("P.",D63)))</formula>
    </cfRule>
  </conditionalFormatting>
  <conditionalFormatting sqref="D68 D63:D66">
    <cfRule type="containsText" dxfId="172" priority="69" operator="containsText" text="◙">
      <formula>NOT(ISERROR(SEARCH("◙",D63)))</formula>
    </cfRule>
  </conditionalFormatting>
  <conditionalFormatting sqref="D68">
    <cfRule type="containsText" dxfId="171" priority="68" operator="containsText" text=" -----">
      <formula>NOT(ISERROR(SEARCH(" -----",D68)))</formula>
    </cfRule>
    <cfRule type="containsText" dxfId="170" priority="67" operator="containsText" text="?missend">
      <formula>NOT(ISERROR(SEARCH("?missend",D68)))</formula>
    </cfRule>
  </conditionalFormatting>
  <conditionalFormatting sqref="D68:D69">
    <cfRule type="containsText" dxfId="169" priority="66" operator="containsText" text="P.">
      <formula>NOT(ISERROR(SEARCH("P.",D68)))</formula>
    </cfRule>
    <cfRule type="containsText" dxfId="168" priority="65" operator="containsText" text=" -----">
      <formula>NOT(ISERROR(SEARCH(" -----",D68)))</formula>
    </cfRule>
    <cfRule type="containsText" dxfId="167" priority="64" operator="containsText" text="◙">
      <formula>NOT(ISERROR(SEARCH("◙",D68)))</formula>
    </cfRule>
  </conditionalFormatting>
  <conditionalFormatting sqref="D69">
    <cfRule type="containsText" dxfId="166" priority="63" operator="containsText" text=" -----">
      <formula>NOT(ISERROR(SEARCH(" -----",D69)))</formula>
    </cfRule>
    <cfRule type="containsText" dxfId="165" priority="62" operator="containsText" text="?missend">
      <formula>NOT(ISERROR(SEARCH("?missend",D69)))</formula>
    </cfRule>
    <cfRule type="containsText" dxfId="164" priority="61" operator="containsText" text="P.">
      <formula>NOT(ISERROR(SEARCH("P.",D69)))</formula>
    </cfRule>
    <cfRule type="containsText" dxfId="163" priority="60" operator="containsText" text=" -----">
      <formula>NOT(ISERROR(SEARCH(" -----",D69)))</formula>
    </cfRule>
    <cfRule type="containsText" dxfId="162" priority="59" operator="containsText" text="◙">
      <formula>NOT(ISERROR(SEARCH("◙",D69)))</formula>
    </cfRule>
  </conditionalFormatting>
  <conditionalFormatting sqref="D76:D78 D80">
    <cfRule type="containsText" dxfId="161" priority="52" operator="containsText" text=" -----">
      <formula>NOT(ISERROR(SEARCH(" -----",D76)))</formula>
    </cfRule>
    <cfRule type="containsText" dxfId="160" priority="53" operator="containsText" text="P.">
      <formula>NOT(ISERROR(SEARCH("P.",D76)))</formula>
    </cfRule>
  </conditionalFormatting>
  <conditionalFormatting sqref="D76:D78">
    <cfRule type="containsText" dxfId="159" priority="58" operator="containsText" text="P.">
      <formula>NOT(ISERROR(SEARCH("P.",D76)))</formula>
    </cfRule>
    <cfRule type="containsText" dxfId="158" priority="57" operator="containsText" text=" -----">
      <formula>NOT(ISERROR(SEARCH(" -----",D76)))</formula>
    </cfRule>
    <cfRule type="containsText" dxfId="157" priority="56" operator="containsText" text="◙">
      <formula>NOT(ISERROR(SEARCH("◙",D76)))</formula>
    </cfRule>
    <cfRule type="containsText" dxfId="156" priority="55" operator="containsText" text=" -----">
      <formula>NOT(ISERROR(SEARCH(" -----",D76)))</formula>
    </cfRule>
    <cfRule type="containsText" dxfId="155" priority="54" operator="containsText" text="?missend">
      <formula>NOT(ISERROR(SEARCH("?missend",D76)))</formula>
    </cfRule>
  </conditionalFormatting>
  <conditionalFormatting sqref="D80 D76:D78">
    <cfRule type="containsText" dxfId="154" priority="51" operator="containsText" text="◙">
      <formula>NOT(ISERROR(SEARCH("◙",D76)))</formula>
    </cfRule>
  </conditionalFormatting>
  <conditionalFormatting sqref="D80">
    <cfRule type="containsText" dxfId="153" priority="50" operator="containsText" text=" -----">
      <formula>NOT(ISERROR(SEARCH(" -----",D80)))</formula>
    </cfRule>
    <cfRule type="containsText" dxfId="152" priority="49" operator="containsText" text="?missend">
      <formula>NOT(ISERROR(SEARCH("?missend",D80)))</formula>
    </cfRule>
    <cfRule type="containsText" dxfId="151" priority="48" operator="containsText" text="P.">
      <formula>NOT(ISERROR(SEARCH("P.",D80)))</formula>
    </cfRule>
    <cfRule type="containsText" dxfId="150" priority="47" operator="containsText" text=" -----">
      <formula>NOT(ISERROR(SEARCH(" -----",D80)))</formula>
    </cfRule>
    <cfRule type="containsText" dxfId="149" priority="46" operator="containsText" text="◙">
      <formula>NOT(ISERROR(SEARCH("◙",D80)))</formula>
    </cfRule>
  </conditionalFormatting>
  <conditionalFormatting sqref="D86:D88">
    <cfRule type="containsText" dxfId="148" priority="44" operator="containsText" text=" -----">
      <formula>NOT(ISERROR(SEARCH(" -----",D86)))</formula>
    </cfRule>
    <cfRule type="containsText" dxfId="147" priority="43" operator="containsText" text="◙">
      <formula>NOT(ISERROR(SEARCH("◙",D86)))</formula>
    </cfRule>
    <cfRule type="containsText" dxfId="146" priority="42" operator="containsText" text=" -----">
      <formula>NOT(ISERROR(SEARCH(" -----",D86)))</formula>
    </cfRule>
    <cfRule type="containsText" dxfId="145" priority="41" operator="containsText" text="?missend">
      <formula>NOT(ISERROR(SEARCH("?missend",D86)))</formula>
    </cfRule>
    <cfRule type="containsText" dxfId="144" priority="40" operator="containsText" text="P.">
      <formula>NOT(ISERROR(SEARCH("P.",D86)))</formula>
    </cfRule>
    <cfRule type="containsText" dxfId="143" priority="39" operator="containsText" text=" -----">
      <formula>NOT(ISERROR(SEARCH(" -----",D86)))</formula>
    </cfRule>
    <cfRule type="containsText" dxfId="142" priority="38" operator="containsText" text="◙">
      <formula>NOT(ISERROR(SEARCH("◙",D86)))</formula>
    </cfRule>
    <cfRule type="containsText" dxfId="141" priority="45" operator="containsText" text="P.">
      <formula>NOT(ISERROR(SEARCH("P.",D86)))</formula>
    </cfRule>
  </conditionalFormatting>
  <conditionalFormatting sqref="D94:D98">
    <cfRule type="containsText" dxfId="140" priority="35" operator="containsText" text="◙">
      <formula>NOT(ISERROR(SEARCH("◙",D94)))</formula>
    </cfRule>
    <cfRule type="containsText" dxfId="139" priority="37" operator="containsText" text="P.">
      <formula>NOT(ISERROR(SEARCH("P.",D94)))</formula>
    </cfRule>
    <cfRule type="containsText" dxfId="138" priority="36" operator="containsText" text=" -----">
      <formula>NOT(ISERROR(SEARCH(" -----",D94)))</formula>
    </cfRule>
    <cfRule type="containsText" dxfId="137" priority="34" operator="containsText" text=" -----">
      <formula>NOT(ISERROR(SEARCH(" -----",D94)))</formula>
    </cfRule>
    <cfRule type="containsText" dxfId="136" priority="33" operator="containsText" text="?missend">
      <formula>NOT(ISERROR(SEARCH("?missend",D94)))</formula>
    </cfRule>
    <cfRule type="containsText" dxfId="135" priority="32" operator="containsText" text="P.">
      <formula>NOT(ISERROR(SEARCH("P.",D94)))</formula>
    </cfRule>
    <cfRule type="containsText" dxfId="134" priority="31" operator="containsText" text=" -----">
      <formula>NOT(ISERROR(SEARCH(" -----",D94)))</formula>
    </cfRule>
    <cfRule type="containsText" dxfId="133" priority="30" operator="containsText" text="◙">
      <formula>NOT(ISERROR(SEARCH("◙",D94)))</formula>
    </cfRule>
  </conditionalFormatting>
  <conditionalFormatting sqref="D97">
    <cfRule type="containsText" dxfId="132" priority="26" operator="containsText" text=" -----">
      <formula>NOT(ISERROR(SEARCH(" -----",D97)))</formula>
    </cfRule>
    <cfRule type="containsText" dxfId="131" priority="23" operator="containsText" text=" -----">
      <formula>NOT(ISERROR(SEARCH(" -----",D97)))</formula>
    </cfRule>
    <cfRule type="containsText" dxfId="130" priority="24" operator="containsText" text="P.">
      <formula>NOT(ISERROR(SEARCH("P.",D97)))</formula>
    </cfRule>
    <cfRule type="containsText" dxfId="129" priority="25" operator="containsText" text="?missend">
      <formula>NOT(ISERROR(SEARCH("?missend",D97)))</formula>
    </cfRule>
    <cfRule type="containsText" dxfId="128" priority="28" operator="containsText" text=" -----">
      <formula>NOT(ISERROR(SEARCH(" -----",D97)))</formula>
    </cfRule>
    <cfRule type="containsText" dxfId="127" priority="27" operator="containsText" text="◙">
      <formula>NOT(ISERROR(SEARCH("◙",D97)))</formula>
    </cfRule>
    <cfRule type="containsText" dxfId="126" priority="29" operator="containsText" text="P.">
      <formula>NOT(ISERROR(SEARCH("P.",D97)))</formula>
    </cfRule>
    <cfRule type="containsText" dxfId="125" priority="22" operator="containsText" text="◙">
      <formula>NOT(ISERROR(SEARCH("◙",D97)))</formula>
    </cfRule>
  </conditionalFormatting>
  <conditionalFormatting sqref="D104">
    <cfRule type="containsText" dxfId="124" priority="18" operator="containsText" text=" -----">
      <formula>NOT(ISERROR(SEARCH(" -----",D104)))</formula>
    </cfRule>
    <cfRule type="containsText" dxfId="123" priority="21" operator="containsText" text="P.">
      <formula>NOT(ISERROR(SEARCH("P.",D104)))</formula>
    </cfRule>
    <cfRule type="containsText" dxfId="122" priority="20" operator="containsText" text=" -----">
      <formula>NOT(ISERROR(SEARCH(" -----",D104)))</formula>
    </cfRule>
    <cfRule type="containsText" dxfId="121" priority="19" operator="containsText" text="◙">
      <formula>NOT(ISERROR(SEARCH("◙",D104)))</formula>
    </cfRule>
    <cfRule type="containsText" dxfId="120" priority="17" operator="containsText" text="?missend">
      <formula>NOT(ISERROR(SEARCH("?missend",D104)))</formula>
    </cfRule>
    <cfRule type="containsText" dxfId="119" priority="16" operator="containsText" text="P.">
      <formula>NOT(ISERROR(SEARCH("P.",D104)))</formula>
    </cfRule>
    <cfRule type="containsText" dxfId="118" priority="15" operator="containsText" text=" -----">
      <formula>NOT(ISERROR(SEARCH(" -----",D104)))</formula>
    </cfRule>
    <cfRule type="containsText" dxfId="117" priority="14" operator="containsText" text="◙">
      <formula>NOT(ISERROR(SEARCH("◙",D104)))</formula>
    </cfRule>
  </conditionalFormatting>
  <conditionalFormatting sqref="D110">
    <cfRule type="containsText" dxfId="116" priority="13" operator="containsText" text="P.">
      <formula>NOT(ISERROR(SEARCH("P.",D110)))</formula>
    </cfRule>
    <cfRule type="containsText" dxfId="115" priority="12" operator="containsText" text=" -----">
      <formula>NOT(ISERROR(SEARCH(" -----",D110)))</formula>
    </cfRule>
    <cfRule type="containsText" dxfId="114" priority="11" operator="containsText" text="◙">
      <formula>NOT(ISERROR(SEARCH("◙",D110)))</formula>
    </cfRule>
    <cfRule type="containsText" dxfId="113" priority="10" operator="containsText" text=" -----">
      <formula>NOT(ISERROR(SEARCH(" -----",D110)))</formula>
    </cfRule>
    <cfRule type="containsText" dxfId="112" priority="9" operator="containsText" text="?missend">
      <formula>NOT(ISERROR(SEARCH("?missend",D110)))</formula>
    </cfRule>
  </conditionalFormatting>
  <conditionalFormatting sqref="D110:D111">
    <cfRule type="containsText" dxfId="111" priority="7" operator="containsText" text=" -----">
      <formula>NOT(ISERROR(SEARCH(" -----",D110)))</formula>
    </cfRule>
    <cfRule type="containsText" dxfId="110" priority="8" operator="containsText" text="P.">
      <formula>NOT(ISERROR(SEARCH("P.",D110)))</formula>
    </cfRule>
    <cfRule type="containsText" dxfId="109" priority="6" operator="containsText" text="◙">
      <formula>NOT(ISERROR(SEARCH("◙",D110)))</formula>
    </cfRule>
  </conditionalFormatting>
  <conditionalFormatting sqref="D111">
    <cfRule type="containsText" dxfId="108" priority="5" operator="containsText" text=" -----">
      <formula>NOT(ISERROR(SEARCH(" -----",D111)))</formula>
    </cfRule>
    <cfRule type="containsText" dxfId="107" priority="4" operator="containsText" text="?missend">
      <formula>NOT(ISERROR(SEARCH("?missend",D111)))</formula>
    </cfRule>
    <cfRule type="containsText" dxfId="106" priority="3" operator="containsText" text="P.">
      <formula>NOT(ISERROR(SEARCH("P.",D111)))</formula>
    </cfRule>
    <cfRule type="containsText" dxfId="105" priority="1" operator="containsText" text="◙">
      <formula>NOT(ISERROR(SEARCH("◙",D111)))</formula>
    </cfRule>
    <cfRule type="containsText" dxfId="104" priority="2" operator="containsText" text=" -----">
      <formula>NOT(ISERROR(SEARCH(" -----",D111)))</formula>
    </cfRule>
  </conditionalFormatting>
  <pageMargins left="0" right="0" top="0.35433070866141736" bottom="0" header="0" footer="0"/>
  <pageSetup paperSize="9" scale="85" orientation="portrait" horizontalDpi="4294967292" verticalDpi="0" r:id="rId1"/>
  <headerFooter>
    <oddHeader>&amp;L    &amp;P&amp;C&amp;G&amp;R&amp;G</oddHeader>
    <oddFooter>&amp;C&amp;G&amp;R&amp;G</oddFooter>
  </headerFooter>
  <rowBreaks count="1" manualBreakCount="1">
    <brk id="61" max="14" man="1"/>
  </rowBreaks>
  <colBreaks count="1" manualBreakCount="1">
    <brk id="16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38E8-04A5-49DB-922F-01B69BB8FC35}">
  <dimension ref="A1:AG255"/>
  <sheetViews>
    <sheetView showZeros="0" zoomScaleNormal="100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E249" sqref="E249"/>
    </sheetView>
  </sheetViews>
  <sheetFormatPr defaultColWidth="8.88671875" defaultRowHeight="14.4" x14ac:dyDescent="0.3"/>
  <cols>
    <col min="1" max="1" width="10.44140625" style="1" bestFit="1" customWidth="1"/>
    <col min="2" max="2" width="3.88671875" style="1" customWidth="1"/>
    <col min="3" max="3" width="10" style="8" customWidth="1"/>
    <col min="4" max="4" width="5.10937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7.77734375" style="1" customWidth="1"/>
    <col min="12" max="12" width="29.88671875" style="1" customWidth="1"/>
    <col min="13" max="13" width="4.6640625" style="1" customWidth="1"/>
    <col min="14" max="14" width="6.77734375" style="1" customWidth="1"/>
    <col min="15" max="15" width="4.109375" style="1" customWidth="1"/>
    <col min="16" max="20" width="3.88671875" style="3" customWidth="1"/>
    <col min="21" max="21" width="6.664062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SUM(A5:A255)</f>
        <v>20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127" t="s">
        <v>2007</v>
      </c>
      <c r="I3" s="127" t="s">
        <v>2006</v>
      </c>
      <c r="J3" s="49" t="s">
        <v>2005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SUM(R5:R297)</f>
        <v>0</v>
      </c>
      <c r="S3" s="14">
        <f>SUM(S5:S297)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f>ROWS(G5:G255)-1</f>
        <v>250</v>
      </c>
      <c r="D4" s="328" t="s">
        <v>186</v>
      </c>
      <c r="E4" s="329"/>
      <c r="F4" s="330"/>
      <c r="G4" s="24">
        <v>1</v>
      </c>
      <c r="H4" s="126" t="s">
        <v>2004</v>
      </c>
      <c r="I4" s="125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35">
      <c r="A5" s="29">
        <f t="shared" ref="A5:A68" si="0">IF(F5="☺","",1)</f>
        <v>1</v>
      </c>
      <c r="B5" s="9">
        <v>1</v>
      </c>
      <c r="C5" s="108">
        <v>1750</v>
      </c>
      <c r="D5" s="94"/>
      <c r="E5" s="89" t="s">
        <v>1673</v>
      </c>
      <c r="F5" s="109"/>
      <c r="G5" s="87">
        <f>G4+1</f>
        <v>2</v>
      </c>
      <c r="H5" s="86">
        <v>2</v>
      </c>
      <c r="I5" s="22"/>
      <c r="J5" s="110"/>
      <c r="K5" s="83" t="s">
        <v>1120</v>
      </c>
      <c r="L5" s="105"/>
      <c r="M5" s="105"/>
      <c r="N5" s="105"/>
      <c r="O5" s="104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  <c r="AD5">
        <v>1</v>
      </c>
    </row>
    <row r="6" spans="1:33" ht="19.2" thickTop="1" thickBot="1" x14ac:dyDescent="0.35">
      <c r="A6" s="29" t="str">
        <f t="shared" si="0"/>
        <v/>
      </c>
      <c r="B6" s="9">
        <f>B5+1</f>
        <v>2</v>
      </c>
      <c r="C6" s="108">
        <f t="shared" ref="C6:C69" si="4">C5+1</f>
        <v>1751</v>
      </c>
      <c r="D6" s="94"/>
      <c r="E6" s="89" t="str">
        <f>IF(F6="","",E5)</f>
        <v>/1959</v>
      </c>
      <c r="F6" s="109" t="s">
        <v>3</v>
      </c>
      <c r="G6" s="87">
        <f>G5</f>
        <v>2</v>
      </c>
      <c r="H6" s="86">
        <v>2</v>
      </c>
      <c r="I6" s="22"/>
      <c r="J6" s="110" t="s">
        <v>1953</v>
      </c>
      <c r="K6" s="111" t="s">
        <v>1111</v>
      </c>
      <c r="L6" s="105"/>
      <c r="M6" s="105"/>
      <c r="N6" s="105"/>
      <c r="O6" s="104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  <c r="AD6">
        <f t="shared" ref="AD6:AD69" si="5">AD5+1</f>
        <v>2</v>
      </c>
    </row>
    <row r="7" spans="1:33" ht="19.2" thickTop="1" thickBot="1" x14ac:dyDescent="0.35">
      <c r="A7" s="29" t="str">
        <f t="shared" si="0"/>
        <v/>
      </c>
      <c r="B7" s="9">
        <f>B6+1</f>
        <v>3</v>
      </c>
      <c r="C7" s="108">
        <f t="shared" si="4"/>
        <v>1752</v>
      </c>
      <c r="D7" s="94"/>
      <c r="E7" s="89" t="str">
        <f t="shared" ref="E7:E70" si="6">IF(F7="","",E$6)</f>
        <v>/1959</v>
      </c>
      <c r="F7" s="109" t="s">
        <v>3</v>
      </c>
      <c r="G7" s="87">
        <f>G6+1</f>
        <v>3</v>
      </c>
      <c r="H7" s="86">
        <f t="shared" ref="H7:H70" si="7">IF(F7="","",H$6)</f>
        <v>2</v>
      </c>
      <c r="I7" s="22"/>
      <c r="J7" s="110" t="s">
        <v>2003</v>
      </c>
      <c r="K7" s="83" t="s">
        <v>1113</v>
      </c>
      <c r="L7" s="105"/>
      <c r="M7" s="105"/>
      <c r="N7" s="105"/>
      <c r="O7" s="104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  <c r="AD7">
        <f t="shared" si="5"/>
        <v>3</v>
      </c>
    </row>
    <row r="8" spans="1:33" ht="19.2" thickTop="1" thickBot="1" x14ac:dyDescent="0.35">
      <c r="A8" s="29" t="str">
        <f t="shared" si="0"/>
        <v/>
      </c>
      <c r="B8" s="9">
        <f t="shared" ref="B8:B71" si="8">B7+1</f>
        <v>4</v>
      </c>
      <c r="C8" s="108">
        <f t="shared" si="4"/>
        <v>1753</v>
      </c>
      <c r="D8" s="94"/>
      <c r="E8" s="89" t="str">
        <f t="shared" si="6"/>
        <v>/1959</v>
      </c>
      <c r="F8" s="109" t="s">
        <v>3</v>
      </c>
      <c r="G8" s="87">
        <f>G7</f>
        <v>3</v>
      </c>
      <c r="H8" s="86">
        <f t="shared" si="7"/>
        <v>2</v>
      </c>
      <c r="I8" s="22"/>
      <c r="J8" s="110" t="s">
        <v>2002</v>
      </c>
      <c r="K8" s="111" t="s">
        <v>1111</v>
      </c>
      <c r="L8" s="105"/>
      <c r="M8" s="105"/>
      <c r="N8" s="105"/>
      <c r="O8" s="104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  <c r="AD8">
        <f t="shared" si="5"/>
        <v>4</v>
      </c>
    </row>
    <row r="9" spans="1:33" ht="19.2" thickTop="1" thickBot="1" x14ac:dyDescent="0.35">
      <c r="A9" s="29" t="str">
        <f t="shared" si="0"/>
        <v/>
      </c>
      <c r="B9" s="9">
        <f t="shared" si="8"/>
        <v>5</v>
      </c>
      <c r="C9" s="108">
        <f t="shared" si="4"/>
        <v>1754</v>
      </c>
      <c r="D9" s="94"/>
      <c r="E9" s="89" t="str">
        <f t="shared" si="6"/>
        <v>/1959</v>
      </c>
      <c r="F9" s="109" t="s">
        <v>3</v>
      </c>
      <c r="G9" s="87">
        <f>G8+1</f>
        <v>4</v>
      </c>
      <c r="H9" s="86">
        <f t="shared" si="7"/>
        <v>2</v>
      </c>
      <c r="I9" s="22"/>
      <c r="J9" s="110" t="s">
        <v>2000</v>
      </c>
      <c r="K9" s="83" t="s">
        <v>1113</v>
      </c>
      <c r="L9" s="105"/>
      <c r="M9" s="105"/>
      <c r="N9" s="105"/>
      <c r="O9" s="104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  <c r="AD9">
        <f t="shared" si="5"/>
        <v>5</v>
      </c>
    </row>
    <row r="10" spans="1:33" ht="19.2" thickTop="1" thickBot="1" x14ac:dyDescent="0.35">
      <c r="A10" s="29" t="str">
        <f t="shared" si="0"/>
        <v/>
      </c>
      <c r="B10" s="9">
        <f t="shared" si="8"/>
        <v>6</v>
      </c>
      <c r="C10" s="108">
        <f t="shared" si="4"/>
        <v>1755</v>
      </c>
      <c r="D10" s="94"/>
      <c r="E10" s="89" t="str">
        <f t="shared" si="6"/>
        <v>/1959</v>
      </c>
      <c r="F10" s="109" t="s">
        <v>3</v>
      </c>
      <c r="G10" s="87">
        <f>G9</f>
        <v>4</v>
      </c>
      <c r="H10" s="86">
        <f t="shared" si="7"/>
        <v>2</v>
      </c>
      <c r="I10" s="22"/>
      <c r="J10" s="110" t="s">
        <v>2001</v>
      </c>
      <c r="K10" s="83" t="s">
        <v>1113</v>
      </c>
      <c r="L10" s="105"/>
      <c r="M10" s="105"/>
      <c r="N10" s="105"/>
      <c r="O10" s="104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  <c r="AD10">
        <f t="shared" si="5"/>
        <v>6</v>
      </c>
    </row>
    <row r="11" spans="1:33" ht="19.2" thickTop="1" thickBot="1" x14ac:dyDescent="0.35">
      <c r="A11" s="29" t="str">
        <f t="shared" si="0"/>
        <v/>
      </c>
      <c r="B11" s="9">
        <f t="shared" si="8"/>
        <v>7</v>
      </c>
      <c r="C11" s="108">
        <f t="shared" si="4"/>
        <v>1756</v>
      </c>
      <c r="D11" s="94"/>
      <c r="E11" s="89" t="str">
        <f t="shared" si="6"/>
        <v>/1959</v>
      </c>
      <c r="F11" s="109" t="s">
        <v>3</v>
      </c>
      <c r="G11" s="87">
        <f>G10+1</f>
        <v>5</v>
      </c>
      <c r="H11" s="86">
        <f t="shared" si="7"/>
        <v>2</v>
      </c>
      <c r="I11" s="22"/>
      <c r="J11" s="110" t="s">
        <v>2001</v>
      </c>
      <c r="K11" s="111" t="s">
        <v>1111</v>
      </c>
      <c r="L11" s="105"/>
      <c r="M11" s="105"/>
      <c r="N11" s="105"/>
      <c r="O11" s="104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  <c r="AD11">
        <f t="shared" si="5"/>
        <v>7</v>
      </c>
    </row>
    <row r="12" spans="1:33" ht="19.2" thickTop="1" thickBot="1" x14ac:dyDescent="0.35">
      <c r="A12" s="29" t="str">
        <f t="shared" si="0"/>
        <v/>
      </c>
      <c r="B12" s="9">
        <f t="shared" si="8"/>
        <v>8</v>
      </c>
      <c r="C12" s="108">
        <f t="shared" si="4"/>
        <v>1757</v>
      </c>
      <c r="D12" s="94"/>
      <c r="E12" s="89" t="str">
        <f t="shared" si="6"/>
        <v>/1959</v>
      </c>
      <c r="F12" s="109" t="s">
        <v>3</v>
      </c>
      <c r="G12" s="87">
        <f>G11</f>
        <v>5</v>
      </c>
      <c r="H12" s="86">
        <f t="shared" si="7"/>
        <v>2</v>
      </c>
      <c r="I12" s="22"/>
      <c r="J12" s="110" t="s">
        <v>2000</v>
      </c>
      <c r="K12" s="83" t="s">
        <v>1113</v>
      </c>
      <c r="L12" s="105"/>
      <c r="M12" s="105"/>
      <c r="N12" s="105"/>
      <c r="O12" s="104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  <c r="AD12">
        <f t="shared" si="5"/>
        <v>8</v>
      </c>
    </row>
    <row r="13" spans="1:33" ht="19.2" thickTop="1" thickBot="1" x14ac:dyDescent="0.35">
      <c r="A13" s="29" t="str">
        <f t="shared" si="0"/>
        <v/>
      </c>
      <c r="B13" s="9">
        <f t="shared" si="8"/>
        <v>9</v>
      </c>
      <c r="C13" s="108">
        <f t="shared" si="4"/>
        <v>1758</v>
      </c>
      <c r="D13" s="94"/>
      <c r="E13" s="89" t="str">
        <f t="shared" si="6"/>
        <v>/1959</v>
      </c>
      <c r="F13" s="109" t="s">
        <v>3</v>
      </c>
      <c r="G13" s="87">
        <f>G12+1</f>
        <v>6</v>
      </c>
      <c r="H13" s="86">
        <f t="shared" si="7"/>
        <v>2</v>
      </c>
      <c r="I13" s="22"/>
      <c r="J13" s="110" t="s">
        <v>1999</v>
      </c>
      <c r="K13" s="111" t="s">
        <v>1111</v>
      </c>
      <c r="L13" s="105"/>
      <c r="M13" s="105"/>
      <c r="N13" s="105"/>
      <c r="O13" s="104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  <c r="AD13">
        <f t="shared" si="5"/>
        <v>9</v>
      </c>
    </row>
    <row r="14" spans="1:33" ht="19.2" thickTop="1" thickBot="1" x14ac:dyDescent="0.35">
      <c r="A14" s="29" t="str">
        <f t="shared" si="0"/>
        <v/>
      </c>
      <c r="B14" s="9">
        <f t="shared" si="8"/>
        <v>10</v>
      </c>
      <c r="C14" s="108">
        <f t="shared" si="4"/>
        <v>1759</v>
      </c>
      <c r="D14" s="94"/>
      <c r="E14" s="89" t="str">
        <f t="shared" si="6"/>
        <v>/1959</v>
      </c>
      <c r="F14" s="109" t="s">
        <v>3</v>
      </c>
      <c r="G14" s="87">
        <f>G13</f>
        <v>6</v>
      </c>
      <c r="H14" s="86">
        <f t="shared" si="7"/>
        <v>2</v>
      </c>
      <c r="I14" s="22"/>
      <c r="J14" s="110" t="s">
        <v>1998</v>
      </c>
      <c r="K14" s="111" t="s">
        <v>1111</v>
      </c>
      <c r="L14" s="105"/>
      <c r="M14" s="105"/>
      <c r="N14" s="105"/>
      <c r="O14" s="104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  <c r="AD14">
        <f t="shared" si="5"/>
        <v>10</v>
      </c>
    </row>
    <row r="15" spans="1:33" ht="19.2" thickTop="1" thickBot="1" x14ac:dyDescent="0.35">
      <c r="A15" s="29" t="str">
        <f t="shared" si="0"/>
        <v/>
      </c>
      <c r="B15" s="9">
        <f t="shared" si="8"/>
        <v>11</v>
      </c>
      <c r="C15" s="108">
        <f t="shared" si="4"/>
        <v>1760</v>
      </c>
      <c r="D15" s="94"/>
      <c r="E15" s="89" t="str">
        <f t="shared" si="6"/>
        <v>/1959</v>
      </c>
      <c r="F15" s="109" t="s">
        <v>3</v>
      </c>
      <c r="G15" s="87">
        <f>G14+1</f>
        <v>7</v>
      </c>
      <c r="H15" s="86">
        <f t="shared" si="7"/>
        <v>2</v>
      </c>
      <c r="I15" s="22"/>
      <c r="J15" s="110" t="s">
        <v>1997</v>
      </c>
      <c r="K15" s="83" t="s">
        <v>1113</v>
      </c>
      <c r="L15" s="105"/>
      <c r="M15" s="105"/>
      <c r="N15" s="105"/>
      <c r="O15" s="104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  <c r="AD15">
        <f t="shared" si="5"/>
        <v>11</v>
      </c>
    </row>
    <row r="16" spans="1:33" ht="19.2" thickTop="1" thickBot="1" x14ac:dyDescent="0.35">
      <c r="A16" s="29" t="str">
        <f t="shared" si="0"/>
        <v/>
      </c>
      <c r="B16" s="9">
        <f t="shared" si="8"/>
        <v>12</v>
      </c>
      <c r="C16" s="108">
        <f t="shared" si="4"/>
        <v>1761</v>
      </c>
      <c r="D16" s="94"/>
      <c r="E16" s="89" t="str">
        <f t="shared" si="6"/>
        <v>/1959</v>
      </c>
      <c r="F16" s="109" t="s">
        <v>3</v>
      </c>
      <c r="G16" s="87">
        <f>G15</f>
        <v>7</v>
      </c>
      <c r="H16" s="86">
        <f t="shared" si="7"/>
        <v>2</v>
      </c>
      <c r="I16" s="22"/>
      <c r="J16" s="110" t="s">
        <v>1996</v>
      </c>
      <c r="K16" s="111" t="s">
        <v>1111</v>
      </c>
      <c r="L16" s="105"/>
      <c r="M16" s="105"/>
      <c r="N16" s="105"/>
      <c r="O16" s="104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  <c r="AD16">
        <f t="shared" si="5"/>
        <v>12</v>
      </c>
    </row>
    <row r="17" spans="1:30" ht="19.2" thickTop="1" thickBot="1" x14ac:dyDescent="0.35">
      <c r="A17" s="29" t="str">
        <f t="shared" si="0"/>
        <v/>
      </c>
      <c r="B17" s="9">
        <f t="shared" si="8"/>
        <v>13</v>
      </c>
      <c r="C17" s="108">
        <f t="shared" si="4"/>
        <v>1762</v>
      </c>
      <c r="D17" s="94"/>
      <c r="E17" s="89" t="str">
        <f t="shared" si="6"/>
        <v>/1959</v>
      </c>
      <c r="F17" s="109" t="s">
        <v>3</v>
      </c>
      <c r="G17" s="87">
        <f>G16+1</f>
        <v>8</v>
      </c>
      <c r="H17" s="86">
        <f t="shared" si="7"/>
        <v>2</v>
      </c>
      <c r="I17" s="22"/>
      <c r="J17" s="110" t="s">
        <v>1995</v>
      </c>
      <c r="K17" s="111" t="s">
        <v>1111</v>
      </c>
      <c r="L17" s="105"/>
      <c r="M17" s="105"/>
      <c r="N17" s="105"/>
      <c r="O17" s="104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  <c r="AD17">
        <f t="shared" si="5"/>
        <v>13</v>
      </c>
    </row>
    <row r="18" spans="1:30" ht="19.2" thickTop="1" thickBot="1" x14ac:dyDescent="0.35">
      <c r="A18" s="29">
        <f t="shared" si="0"/>
        <v>1</v>
      </c>
      <c r="B18" s="9">
        <f t="shared" si="8"/>
        <v>14</v>
      </c>
      <c r="C18" s="108">
        <f t="shared" si="4"/>
        <v>1763</v>
      </c>
      <c r="D18" s="94"/>
      <c r="E18" s="89" t="str">
        <f t="shared" si="6"/>
        <v>/1959</v>
      </c>
      <c r="F18" s="107" t="s">
        <v>5</v>
      </c>
      <c r="G18" s="87">
        <f>G17</f>
        <v>8</v>
      </c>
      <c r="H18" s="86">
        <f t="shared" si="7"/>
        <v>2</v>
      </c>
      <c r="I18" s="22"/>
      <c r="J18" s="110" t="s">
        <v>1994</v>
      </c>
      <c r="K18" s="83" t="s">
        <v>1113</v>
      </c>
      <c r="L18" s="105"/>
      <c r="M18" s="105"/>
      <c r="N18" s="105"/>
      <c r="O18" s="104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  <c r="AD18">
        <f t="shared" si="5"/>
        <v>14</v>
      </c>
    </row>
    <row r="19" spans="1:30" ht="19.2" thickTop="1" thickBot="1" x14ac:dyDescent="0.35">
      <c r="A19" s="29" t="str">
        <f t="shared" si="0"/>
        <v/>
      </c>
      <c r="B19" s="9">
        <f t="shared" si="8"/>
        <v>15</v>
      </c>
      <c r="C19" s="108">
        <f t="shared" si="4"/>
        <v>1764</v>
      </c>
      <c r="D19" s="94"/>
      <c r="E19" s="89" t="str">
        <f t="shared" si="6"/>
        <v>/1959</v>
      </c>
      <c r="F19" s="109" t="s">
        <v>3</v>
      </c>
      <c r="G19" s="87">
        <f>G18+1</f>
        <v>9</v>
      </c>
      <c r="H19" s="86">
        <f t="shared" si="7"/>
        <v>2</v>
      </c>
      <c r="I19" s="22"/>
      <c r="J19" s="110" t="s">
        <v>1993</v>
      </c>
      <c r="K19" s="111" t="s">
        <v>1111</v>
      </c>
      <c r="L19" s="105"/>
      <c r="M19" s="105"/>
      <c r="N19" s="105"/>
      <c r="O19" s="104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  <c r="AD19">
        <f t="shared" si="5"/>
        <v>15</v>
      </c>
    </row>
    <row r="20" spans="1:30" ht="19.2" thickTop="1" thickBot="1" x14ac:dyDescent="0.35">
      <c r="A20" s="29">
        <f t="shared" si="0"/>
        <v>1</v>
      </c>
      <c r="B20" s="9">
        <f t="shared" si="8"/>
        <v>16</v>
      </c>
      <c r="C20" s="108">
        <f t="shared" si="4"/>
        <v>1765</v>
      </c>
      <c r="D20" s="94"/>
      <c r="E20" s="89" t="str">
        <f t="shared" si="6"/>
        <v/>
      </c>
      <c r="F20" s="109"/>
      <c r="G20" s="87">
        <f>G19</f>
        <v>9</v>
      </c>
      <c r="H20" s="86" t="str">
        <f t="shared" si="7"/>
        <v/>
      </c>
      <c r="I20" s="22"/>
      <c r="J20" s="110"/>
      <c r="K20" s="83" t="s">
        <v>1120</v>
      </c>
      <c r="L20" s="105"/>
      <c r="M20" s="105"/>
      <c r="N20" s="105"/>
      <c r="O20" s="104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  <c r="AD20">
        <f t="shared" si="5"/>
        <v>16</v>
      </c>
    </row>
    <row r="21" spans="1:30" ht="19.2" thickTop="1" thickBot="1" x14ac:dyDescent="0.35">
      <c r="A21" s="29" t="str">
        <f t="shared" si="0"/>
        <v/>
      </c>
      <c r="B21" s="9">
        <f t="shared" si="8"/>
        <v>17</v>
      </c>
      <c r="C21" s="108">
        <f t="shared" si="4"/>
        <v>1766</v>
      </c>
      <c r="D21" s="94"/>
      <c r="E21" s="89" t="str">
        <f t="shared" si="6"/>
        <v>/1959</v>
      </c>
      <c r="F21" s="109" t="s">
        <v>3</v>
      </c>
      <c r="G21" s="87">
        <f>G20+1</f>
        <v>10</v>
      </c>
      <c r="H21" s="86">
        <f t="shared" si="7"/>
        <v>2</v>
      </c>
      <c r="I21" s="22"/>
      <c r="J21" s="110" t="s">
        <v>1992</v>
      </c>
      <c r="K21" s="111" t="s">
        <v>1111</v>
      </c>
      <c r="L21" s="105"/>
      <c r="M21" s="105"/>
      <c r="N21" s="105"/>
      <c r="O21" s="104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  <c r="AD21">
        <f t="shared" si="5"/>
        <v>17</v>
      </c>
    </row>
    <row r="22" spans="1:30" ht="19.2" thickTop="1" thickBot="1" x14ac:dyDescent="0.35">
      <c r="A22" s="29" t="str">
        <f t="shared" si="0"/>
        <v/>
      </c>
      <c r="B22" s="9">
        <f t="shared" si="8"/>
        <v>18</v>
      </c>
      <c r="C22" s="108">
        <f t="shared" si="4"/>
        <v>1767</v>
      </c>
      <c r="D22" s="94"/>
      <c r="E22" s="89" t="str">
        <f t="shared" si="6"/>
        <v>/1959</v>
      </c>
      <c r="F22" s="109" t="s">
        <v>3</v>
      </c>
      <c r="G22" s="87">
        <f>G21</f>
        <v>10</v>
      </c>
      <c r="H22" s="86">
        <f t="shared" si="7"/>
        <v>2</v>
      </c>
      <c r="I22" s="22"/>
      <c r="J22" s="110" t="s">
        <v>1991</v>
      </c>
      <c r="K22" s="83" t="s">
        <v>1113</v>
      </c>
      <c r="L22" s="105"/>
      <c r="M22" s="105"/>
      <c r="N22" s="105"/>
      <c r="O22" s="104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  <c r="AD22">
        <f t="shared" si="5"/>
        <v>18</v>
      </c>
    </row>
    <row r="23" spans="1:30" ht="19.2" thickTop="1" thickBot="1" x14ac:dyDescent="0.35">
      <c r="A23" s="29" t="str">
        <f t="shared" si="0"/>
        <v/>
      </c>
      <c r="B23" s="9">
        <f t="shared" si="8"/>
        <v>19</v>
      </c>
      <c r="C23" s="108">
        <f t="shared" si="4"/>
        <v>1768</v>
      </c>
      <c r="D23" s="94"/>
      <c r="E23" s="89" t="str">
        <f t="shared" si="6"/>
        <v>/1959</v>
      </c>
      <c r="F23" s="109" t="s">
        <v>3</v>
      </c>
      <c r="G23" s="87">
        <f>G22+1</f>
        <v>11</v>
      </c>
      <c r="H23" s="86">
        <f t="shared" si="7"/>
        <v>2</v>
      </c>
      <c r="I23" s="22"/>
      <c r="J23" s="110" t="s">
        <v>1991</v>
      </c>
      <c r="K23" s="111" t="s">
        <v>1111</v>
      </c>
      <c r="L23" s="105"/>
      <c r="M23" s="105"/>
      <c r="N23" s="105"/>
      <c r="O23" s="104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  <c r="AD23">
        <f t="shared" si="5"/>
        <v>19</v>
      </c>
    </row>
    <row r="24" spans="1:30" ht="19.2" thickTop="1" thickBot="1" x14ac:dyDescent="0.35">
      <c r="A24" s="29">
        <f t="shared" si="0"/>
        <v>1</v>
      </c>
      <c r="B24" s="9">
        <f t="shared" si="8"/>
        <v>20</v>
      </c>
      <c r="C24" s="108">
        <f t="shared" si="4"/>
        <v>1769</v>
      </c>
      <c r="D24" s="94"/>
      <c r="E24" s="89" t="str">
        <f t="shared" si="6"/>
        <v>/1959</v>
      </c>
      <c r="F24" s="107" t="s">
        <v>5</v>
      </c>
      <c r="G24" s="87">
        <f>G23</f>
        <v>11</v>
      </c>
      <c r="H24" s="86">
        <f t="shared" si="7"/>
        <v>2</v>
      </c>
      <c r="I24" s="22"/>
      <c r="J24" s="110" t="s">
        <v>1595</v>
      </c>
      <c r="K24" s="83" t="s">
        <v>1113</v>
      </c>
      <c r="L24" s="105"/>
      <c r="M24" s="105"/>
      <c r="N24" s="105"/>
      <c r="O24" s="104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  <c r="AD24">
        <f t="shared" si="5"/>
        <v>20</v>
      </c>
    </row>
    <row r="25" spans="1:30" ht="19.2" thickTop="1" thickBot="1" x14ac:dyDescent="0.35">
      <c r="A25" s="29" t="str">
        <f t="shared" si="0"/>
        <v/>
      </c>
      <c r="B25" s="9">
        <f t="shared" si="8"/>
        <v>21</v>
      </c>
      <c r="C25" s="108">
        <f t="shared" si="4"/>
        <v>1770</v>
      </c>
      <c r="D25" s="94"/>
      <c r="E25" s="89" t="str">
        <f t="shared" si="6"/>
        <v>/1959</v>
      </c>
      <c r="F25" s="109" t="s">
        <v>3</v>
      </c>
      <c r="G25" s="87">
        <f>G24+1</f>
        <v>12</v>
      </c>
      <c r="H25" s="86">
        <f t="shared" si="7"/>
        <v>2</v>
      </c>
      <c r="I25" s="22"/>
      <c r="J25" s="110" t="s">
        <v>1594</v>
      </c>
      <c r="K25" s="111" t="s">
        <v>1111</v>
      </c>
      <c r="L25" s="105"/>
      <c r="M25" s="105"/>
      <c r="N25" s="105"/>
      <c r="O25" s="104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  <c r="AD25">
        <f t="shared" si="5"/>
        <v>21</v>
      </c>
    </row>
    <row r="26" spans="1:30" ht="19.2" thickTop="1" thickBot="1" x14ac:dyDescent="0.35">
      <c r="A26" s="29" t="str">
        <f t="shared" si="0"/>
        <v/>
      </c>
      <c r="B26" s="9">
        <f t="shared" si="8"/>
        <v>22</v>
      </c>
      <c r="C26" s="108">
        <f t="shared" si="4"/>
        <v>1771</v>
      </c>
      <c r="D26" s="94"/>
      <c r="E26" s="89" t="str">
        <f t="shared" si="6"/>
        <v>/1959</v>
      </c>
      <c r="F26" s="109" t="s">
        <v>3</v>
      </c>
      <c r="G26" s="87">
        <f>G25</f>
        <v>12</v>
      </c>
      <c r="H26" s="86">
        <f t="shared" si="7"/>
        <v>2</v>
      </c>
      <c r="I26" s="22"/>
      <c r="J26" s="110" t="s">
        <v>1990</v>
      </c>
      <c r="K26" s="111" t="s">
        <v>1111</v>
      </c>
      <c r="L26" s="105"/>
      <c r="M26" s="105"/>
      <c r="N26" s="105"/>
      <c r="O26" s="104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  <c r="AD26">
        <f t="shared" si="5"/>
        <v>22</v>
      </c>
    </row>
    <row r="27" spans="1:30" ht="19.2" thickTop="1" thickBot="1" x14ac:dyDescent="0.35">
      <c r="A27" s="29" t="str">
        <f t="shared" si="0"/>
        <v/>
      </c>
      <c r="B27" s="9">
        <f t="shared" si="8"/>
        <v>23</v>
      </c>
      <c r="C27" s="108">
        <f t="shared" si="4"/>
        <v>1772</v>
      </c>
      <c r="D27" s="94"/>
      <c r="E27" s="89" t="str">
        <f t="shared" si="6"/>
        <v>/1959</v>
      </c>
      <c r="F27" s="109" t="s">
        <v>3</v>
      </c>
      <c r="G27" s="87">
        <f>G26+1</f>
        <v>13</v>
      </c>
      <c r="H27" s="86">
        <f t="shared" si="7"/>
        <v>2</v>
      </c>
      <c r="I27" s="22"/>
      <c r="J27" s="110" t="s">
        <v>1989</v>
      </c>
      <c r="K27" s="83" t="s">
        <v>1113</v>
      </c>
      <c r="L27" s="105"/>
      <c r="M27" s="105"/>
      <c r="N27" s="105"/>
      <c r="O27" s="104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  <c r="AD27">
        <f t="shared" si="5"/>
        <v>23</v>
      </c>
    </row>
    <row r="28" spans="1:30" ht="19.2" thickTop="1" thickBot="1" x14ac:dyDescent="0.35">
      <c r="A28" s="29" t="str">
        <f t="shared" si="0"/>
        <v/>
      </c>
      <c r="B28" s="9">
        <f t="shared" si="8"/>
        <v>24</v>
      </c>
      <c r="C28" s="108">
        <f t="shared" si="4"/>
        <v>1773</v>
      </c>
      <c r="D28" s="94"/>
      <c r="E28" s="89" t="str">
        <f t="shared" si="6"/>
        <v>/1959</v>
      </c>
      <c r="F28" s="109" t="s">
        <v>3</v>
      </c>
      <c r="G28" s="87">
        <f>G27</f>
        <v>13</v>
      </c>
      <c r="H28" s="86">
        <f t="shared" si="7"/>
        <v>2</v>
      </c>
      <c r="I28" s="22"/>
      <c r="J28" s="110" t="s">
        <v>1988</v>
      </c>
      <c r="K28" s="111" t="s">
        <v>1111</v>
      </c>
      <c r="L28" s="105"/>
      <c r="M28" s="105"/>
      <c r="N28" s="105"/>
      <c r="O28" s="104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  <c r="AD28">
        <f t="shared" si="5"/>
        <v>24</v>
      </c>
    </row>
    <row r="29" spans="1:30" ht="19.2" thickTop="1" thickBot="1" x14ac:dyDescent="0.35">
      <c r="A29" s="29" t="str">
        <f t="shared" si="0"/>
        <v/>
      </c>
      <c r="B29" s="9">
        <f t="shared" si="8"/>
        <v>25</v>
      </c>
      <c r="C29" s="108">
        <f t="shared" si="4"/>
        <v>1774</v>
      </c>
      <c r="D29" s="94"/>
      <c r="E29" s="89" t="str">
        <f t="shared" si="6"/>
        <v>/1959</v>
      </c>
      <c r="F29" s="109" t="s">
        <v>3</v>
      </c>
      <c r="G29" s="87">
        <f>G28+1</f>
        <v>14</v>
      </c>
      <c r="H29" s="86">
        <f t="shared" si="7"/>
        <v>2</v>
      </c>
      <c r="I29" s="22"/>
      <c r="J29" s="110" t="s">
        <v>1987</v>
      </c>
      <c r="K29" s="111" t="s">
        <v>1111</v>
      </c>
      <c r="L29" s="105"/>
      <c r="M29" s="105"/>
      <c r="N29" s="105"/>
      <c r="O29" s="104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  <c r="AD29">
        <f t="shared" si="5"/>
        <v>25</v>
      </c>
    </row>
    <row r="30" spans="1:30" ht="19.2" thickTop="1" thickBot="1" x14ac:dyDescent="0.35">
      <c r="A30" s="29" t="str">
        <f t="shared" si="0"/>
        <v/>
      </c>
      <c r="B30" s="9">
        <f t="shared" si="8"/>
        <v>26</v>
      </c>
      <c r="C30" s="108">
        <f t="shared" si="4"/>
        <v>1775</v>
      </c>
      <c r="D30" s="94"/>
      <c r="E30" s="89" t="str">
        <f t="shared" si="6"/>
        <v>/1959</v>
      </c>
      <c r="F30" s="109" t="s">
        <v>3</v>
      </c>
      <c r="G30" s="87">
        <f>G29</f>
        <v>14</v>
      </c>
      <c r="H30" s="86">
        <f t="shared" si="7"/>
        <v>2</v>
      </c>
      <c r="I30" s="22"/>
      <c r="J30" s="110" t="s">
        <v>1986</v>
      </c>
      <c r="K30" s="111" t="s">
        <v>1111</v>
      </c>
      <c r="L30" s="105"/>
      <c r="M30" s="105"/>
      <c r="N30" s="105"/>
      <c r="O30" s="104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  <c r="AD30">
        <f t="shared" si="5"/>
        <v>26</v>
      </c>
    </row>
    <row r="31" spans="1:30" ht="19.2" thickTop="1" thickBot="1" x14ac:dyDescent="0.35">
      <c r="A31" s="29" t="str">
        <f t="shared" si="0"/>
        <v/>
      </c>
      <c r="B31" s="9">
        <f t="shared" si="8"/>
        <v>27</v>
      </c>
      <c r="C31" s="108">
        <f t="shared" si="4"/>
        <v>1776</v>
      </c>
      <c r="D31" s="94"/>
      <c r="E31" s="89" t="str">
        <f t="shared" si="6"/>
        <v>/1959</v>
      </c>
      <c r="F31" s="109" t="s">
        <v>3</v>
      </c>
      <c r="G31" s="87">
        <f>G30+1</f>
        <v>15</v>
      </c>
      <c r="H31" s="86">
        <f t="shared" si="7"/>
        <v>2</v>
      </c>
      <c r="I31" s="22"/>
      <c r="J31" s="110" t="s">
        <v>1985</v>
      </c>
      <c r="K31" s="111" t="s">
        <v>1111</v>
      </c>
      <c r="L31" s="105"/>
      <c r="M31" s="105"/>
      <c r="N31" s="105"/>
      <c r="O31" s="104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  <c r="AD31">
        <f t="shared" si="5"/>
        <v>27</v>
      </c>
    </row>
    <row r="32" spans="1:30" ht="19.2" thickTop="1" thickBot="1" x14ac:dyDescent="0.35">
      <c r="A32" s="29" t="str">
        <f t="shared" si="0"/>
        <v/>
      </c>
      <c r="B32" s="9">
        <f t="shared" si="8"/>
        <v>28</v>
      </c>
      <c r="C32" s="108">
        <f t="shared" si="4"/>
        <v>1777</v>
      </c>
      <c r="D32" s="94"/>
      <c r="E32" s="89" t="str">
        <f t="shared" si="6"/>
        <v>/1959</v>
      </c>
      <c r="F32" s="109" t="s">
        <v>3</v>
      </c>
      <c r="G32" s="87">
        <f>G31</f>
        <v>15</v>
      </c>
      <c r="H32" s="86">
        <f t="shared" si="7"/>
        <v>2</v>
      </c>
      <c r="I32" s="22"/>
      <c r="J32" s="110" t="s">
        <v>1984</v>
      </c>
      <c r="K32" s="111" t="s">
        <v>1111</v>
      </c>
      <c r="L32" s="105"/>
      <c r="M32" s="105"/>
      <c r="N32" s="105"/>
      <c r="O32" s="104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  <c r="AD32">
        <f t="shared" si="5"/>
        <v>28</v>
      </c>
    </row>
    <row r="33" spans="1:30" ht="19.2" thickTop="1" thickBot="1" x14ac:dyDescent="0.35">
      <c r="A33" s="29" t="str">
        <f t="shared" si="0"/>
        <v/>
      </c>
      <c r="B33" s="9">
        <f t="shared" si="8"/>
        <v>29</v>
      </c>
      <c r="C33" s="108">
        <f t="shared" si="4"/>
        <v>1778</v>
      </c>
      <c r="D33" s="94"/>
      <c r="E33" s="89" t="str">
        <f t="shared" si="6"/>
        <v>/1959</v>
      </c>
      <c r="F33" s="109" t="s">
        <v>3</v>
      </c>
      <c r="G33" s="87">
        <f>G32+1</f>
        <v>16</v>
      </c>
      <c r="H33" s="86">
        <f t="shared" si="7"/>
        <v>2</v>
      </c>
      <c r="I33" s="22"/>
      <c r="J33" s="110" t="s">
        <v>1919</v>
      </c>
      <c r="K33" s="83" t="s">
        <v>1113</v>
      </c>
      <c r="L33" s="105"/>
      <c r="M33" s="105"/>
      <c r="N33" s="105"/>
      <c r="O33" s="104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  <c r="AD33">
        <f t="shared" si="5"/>
        <v>29</v>
      </c>
    </row>
    <row r="34" spans="1:30" ht="19.2" thickTop="1" thickBot="1" x14ac:dyDescent="0.35">
      <c r="A34" s="29" t="str">
        <f t="shared" si="0"/>
        <v/>
      </c>
      <c r="B34" s="9">
        <f t="shared" si="8"/>
        <v>30</v>
      </c>
      <c r="C34" s="108">
        <f t="shared" si="4"/>
        <v>1779</v>
      </c>
      <c r="D34" s="94"/>
      <c r="E34" s="89" t="str">
        <f t="shared" si="6"/>
        <v>/1959</v>
      </c>
      <c r="F34" s="109" t="s">
        <v>3</v>
      </c>
      <c r="G34" s="87">
        <f>G33</f>
        <v>16</v>
      </c>
      <c r="H34" s="86">
        <f t="shared" si="7"/>
        <v>2</v>
      </c>
      <c r="I34" s="22"/>
      <c r="J34" s="110" t="s">
        <v>1918</v>
      </c>
      <c r="K34" s="111" t="s">
        <v>1111</v>
      </c>
      <c r="L34" s="105"/>
      <c r="M34" s="105"/>
      <c r="N34" s="105"/>
      <c r="O34" s="104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  <c r="AD34">
        <f t="shared" si="5"/>
        <v>30</v>
      </c>
    </row>
    <row r="35" spans="1:30" ht="19.2" thickTop="1" thickBot="1" x14ac:dyDescent="0.35">
      <c r="A35" s="29" t="str">
        <f t="shared" si="0"/>
        <v/>
      </c>
      <c r="B35" s="9">
        <f t="shared" si="8"/>
        <v>31</v>
      </c>
      <c r="C35" s="108">
        <f t="shared" si="4"/>
        <v>1780</v>
      </c>
      <c r="D35" s="94"/>
      <c r="E35" s="89" t="str">
        <f t="shared" si="6"/>
        <v>/1959</v>
      </c>
      <c r="F35" s="109" t="s">
        <v>3</v>
      </c>
      <c r="G35" s="87">
        <f>G34+1</f>
        <v>17</v>
      </c>
      <c r="H35" s="86">
        <f t="shared" si="7"/>
        <v>2</v>
      </c>
      <c r="I35" s="22"/>
      <c r="J35" s="110" t="s">
        <v>1983</v>
      </c>
      <c r="K35" s="83" t="s">
        <v>1113</v>
      </c>
      <c r="L35" s="105"/>
      <c r="M35" s="105"/>
      <c r="N35" s="105"/>
      <c r="O35" s="104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  <c r="AD35">
        <f t="shared" si="5"/>
        <v>31</v>
      </c>
    </row>
    <row r="36" spans="1:30" ht="19.2" thickTop="1" thickBot="1" x14ac:dyDescent="0.35">
      <c r="A36" s="29" t="str">
        <f t="shared" si="0"/>
        <v/>
      </c>
      <c r="B36" s="9">
        <f t="shared" si="8"/>
        <v>32</v>
      </c>
      <c r="C36" s="108">
        <f t="shared" si="4"/>
        <v>1781</v>
      </c>
      <c r="D36" s="94"/>
      <c r="E36" s="89" t="str">
        <f t="shared" si="6"/>
        <v>/1959</v>
      </c>
      <c r="F36" s="109" t="s">
        <v>3</v>
      </c>
      <c r="G36" s="87">
        <f>G35</f>
        <v>17</v>
      </c>
      <c r="H36" s="86">
        <f t="shared" si="7"/>
        <v>2</v>
      </c>
      <c r="I36" s="22"/>
      <c r="J36" s="110" t="s">
        <v>1982</v>
      </c>
      <c r="K36" s="111" t="s">
        <v>1111</v>
      </c>
      <c r="L36" s="105"/>
      <c r="M36" s="105"/>
      <c r="N36" s="105"/>
      <c r="O36" s="104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  <c r="AD36">
        <f t="shared" si="5"/>
        <v>32</v>
      </c>
    </row>
    <row r="37" spans="1:30" ht="19.2" thickTop="1" thickBot="1" x14ac:dyDescent="0.35">
      <c r="A37" s="29" t="str">
        <f t="shared" si="0"/>
        <v/>
      </c>
      <c r="B37" s="9">
        <f t="shared" si="8"/>
        <v>33</v>
      </c>
      <c r="C37" s="108">
        <f t="shared" si="4"/>
        <v>1782</v>
      </c>
      <c r="D37" s="94"/>
      <c r="E37" s="89" t="str">
        <f t="shared" si="6"/>
        <v>/1959</v>
      </c>
      <c r="F37" s="109" t="s">
        <v>3</v>
      </c>
      <c r="G37" s="87">
        <f>G36+1</f>
        <v>18</v>
      </c>
      <c r="H37" s="86">
        <f t="shared" si="7"/>
        <v>2</v>
      </c>
      <c r="I37" s="22"/>
      <c r="J37" s="110" t="s">
        <v>1888</v>
      </c>
      <c r="K37" s="111" t="s">
        <v>1111</v>
      </c>
      <c r="L37" s="105"/>
      <c r="M37" s="105"/>
      <c r="N37" s="105"/>
      <c r="O37" s="104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  <c r="AD37">
        <f t="shared" si="5"/>
        <v>33</v>
      </c>
    </row>
    <row r="38" spans="1:30" ht="19.2" thickTop="1" thickBot="1" x14ac:dyDescent="0.35">
      <c r="A38" s="29" t="str">
        <f t="shared" si="0"/>
        <v/>
      </c>
      <c r="B38" s="9">
        <f t="shared" si="8"/>
        <v>34</v>
      </c>
      <c r="C38" s="108">
        <f t="shared" si="4"/>
        <v>1783</v>
      </c>
      <c r="D38" s="94"/>
      <c r="E38" s="89" t="str">
        <f t="shared" si="6"/>
        <v>/1959</v>
      </c>
      <c r="F38" s="109" t="s">
        <v>3</v>
      </c>
      <c r="G38" s="87">
        <f>G37</f>
        <v>18</v>
      </c>
      <c r="H38" s="86">
        <f t="shared" si="7"/>
        <v>2</v>
      </c>
      <c r="I38" s="22"/>
      <c r="J38" s="110" t="s">
        <v>1981</v>
      </c>
      <c r="K38" s="83" t="s">
        <v>1113</v>
      </c>
      <c r="L38" s="105"/>
      <c r="M38" s="105"/>
      <c r="N38" s="105"/>
      <c r="O38" s="104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  <c r="AD38">
        <f t="shared" si="5"/>
        <v>34</v>
      </c>
    </row>
    <row r="39" spans="1:30" ht="19.2" thickTop="1" thickBot="1" x14ac:dyDescent="0.35">
      <c r="A39" s="29" t="str">
        <f t="shared" si="0"/>
        <v/>
      </c>
      <c r="B39" s="9">
        <f t="shared" si="8"/>
        <v>35</v>
      </c>
      <c r="C39" s="108">
        <f t="shared" si="4"/>
        <v>1784</v>
      </c>
      <c r="D39" s="94"/>
      <c r="E39" s="89" t="str">
        <f t="shared" si="6"/>
        <v>/1959</v>
      </c>
      <c r="F39" s="109" t="s">
        <v>3</v>
      </c>
      <c r="G39" s="87">
        <f>G38+1</f>
        <v>19</v>
      </c>
      <c r="H39" s="86">
        <f t="shared" si="7"/>
        <v>2</v>
      </c>
      <c r="I39" s="22"/>
      <c r="J39" s="110" t="s">
        <v>1866</v>
      </c>
      <c r="K39" s="83" t="s">
        <v>1113</v>
      </c>
      <c r="L39" s="105"/>
      <c r="M39" s="105"/>
      <c r="N39" s="105"/>
      <c r="O39" s="104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  <c r="AD39">
        <f t="shared" si="5"/>
        <v>35</v>
      </c>
    </row>
    <row r="40" spans="1:30" ht="19.2" thickTop="1" thickBot="1" x14ac:dyDescent="0.35">
      <c r="A40" s="29" t="str">
        <f t="shared" si="0"/>
        <v/>
      </c>
      <c r="B40" s="9">
        <f t="shared" si="8"/>
        <v>36</v>
      </c>
      <c r="C40" s="108">
        <f t="shared" si="4"/>
        <v>1785</v>
      </c>
      <c r="D40" s="94"/>
      <c r="E40" s="89" t="str">
        <f t="shared" si="6"/>
        <v>/1959</v>
      </c>
      <c r="F40" s="109" t="s">
        <v>3</v>
      </c>
      <c r="G40" s="87">
        <f>G39</f>
        <v>19</v>
      </c>
      <c r="H40" s="86">
        <f t="shared" si="7"/>
        <v>2</v>
      </c>
      <c r="I40" s="22"/>
      <c r="J40" s="110" t="s">
        <v>1865</v>
      </c>
      <c r="K40" s="111" t="s">
        <v>1111</v>
      </c>
      <c r="L40" s="105"/>
      <c r="M40" s="105"/>
      <c r="N40" s="105"/>
      <c r="O40" s="104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  <c r="AD40">
        <f t="shared" si="5"/>
        <v>36</v>
      </c>
    </row>
    <row r="41" spans="1:30" ht="19.2" thickTop="1" thickBot="1" x14ac:dyDescent="0.35">
      <c r="A41" s="29">
        <f t="shared" si="0"/>
        <v>1</v>
      </c>
      <c r="B41" s="9">
        <f t="shared" si="8"/>
        <v>37</v>
      </c>
      <c r="C41" s="108">
        <f t="shared" si="4"/>
        <v>1786</v>
      </c>
      <c r="D41" s="94"/>
      <c r="E41" s="89" t="str">
        <f t="shared" si="6"/>
        <v/>
      </c>
      <c r="F41" s="109"/>
      <c r="G41" s="87">
        <f>G40+1</f>
        <v>20</v>
      </c>
      <c r="H41" s="86" t="str">
        <f t="shared" si="7"/>
        <v/>
      </c>
      <c r="I41" s="22"/>
      <c r="J41" s="110"/>
      <c r="K41" s="83" t="s">
        <v>1120</v>
      </c>
      <c r="L41" s="105"/>
      <c r="M41" s="105"/>
      <c r="N41" s="105"/>
      <c r="O41" s="104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  <c r="AD41">
        <f t="shared" si="5"/>
        <v>37</v>
      </c>
    </row>
    <row r="42" spans="1:30" ht="19.2" thickTop="1" thickBot="1" x14ac:dyDescent="0.35">
      <c r="A42" s="29" t="str">
        <f t="shared" si="0"/>
        <v/>
      </c>
      <c r="B42" s="9">
        <f t="shared" si="8"/>
        <v>38</v>
      </c>
      <c r="C42" s="108">
        <f t="shared" si="4"/>
        <v>1787</v>
      </c>
      <c r="D42" s="94"/>
      <c r="E42" s="89" t="str">
        <f t="shared" si="6"/>
        <v>/1959</v>
      </c>
      <c r="F42" s="109" t="s">
        <v>3</v>
      </c>
      <c r="G42" s="87">
        <f>G41</f>
        <v>20</v>
      </c>
      <c r="H42" s="86">
        <f t="shared" si="7"/>
        <v>2</v>
      </c>
      <c r="I42" s="22"/>
      <c r="J42" s="110" t="s">
        <v>1980</v>
      </c>
      <c r="K42" s="111" t="s">
        <v>1111</v>
      </c>
      <c r="L42" s="105"/>
      <c r="M42" s="105"/>
      <c r="N42" s="105"/>
      <c r="O42" s="104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  <c r="AD42">
        <f t="shared" si="5"/>
        <v>38</v>
      </c>
    </row>
    <row r="43" spans="1:30" ht="19.2" thickTop="1" thickBot="1" x14ac:dyDescent="0.35">
      <c r="A43" s="29" t="str">
        <f t="shared" si="0"/>
        <v/>
      </c>
      <c r="B43" s="9">
        <f t="shared" si="8"/>
        <v>39</v>
      </c>
      <c r="C43" s="108">
        <f t="shared" si="4"/>
        <v>1788</v>
      </c>
      <c r="D43" s="94"/>
      <c r="E43" s="89" t="str">
        <f t="shared" si="6"/>
        <v>/1959</v>
      </c>
      <c r="F43" s="109" t="s">
        <v>3</v>
      </c>
      <c r="G43" s="87">
        <f>G42+1</f>
        <v>21</v>
      </c>
      <c r="H43" s="86">
        <f t="shared" si="7"/>
        <v>2</v>
      </c>
      <c r="I43" s="22"/>
      <c r="J43" s="110" t="s">
        <v>1979</v>
      </c>
      <c r="K43" s="83" t="s">
        <v>1113</v>
      </c>
      <c r="L43" s="105"/>
      <c r="M43" s="105"/>
      <c r="N43" s="105"/>
      <c r="O43" s="104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  <c r="AD43">
        <f t="shared" si="5"/>
        <v>39</v>
      </c>
    </row>
    <row r="44" spans="1:30" ht="19.2" thickTop="1" thickBot="1" x14ac:dyDescent="0.35">
      <c r="A44" s="29" t="str">
        <f t="shared" si="0"/>
        <v/>
      </c>
      <c r="B44" s="9">
        <f t="shared" si="8"/>
        <v>40</v>
      </c>
      <c r="C44" s="108">
        <f t="shared" si="4"/>
        <v>1789</v>
      </c>
      <c r="D44" s="94"/>
      <c r="E44" s="89" t="str">
        <f t="shared" si="6"/>
        <v>/1959</v>
      </c>
      <c r="F44" s="109" t="s">
        <v>3</v>
      </c>
      <c r="G44" s="87">
        <f>G43</f>
        <v>21</v>
      </c>
      <c r="H44" s="86">
        <f t="shared" si="7"/>
        <v>2</v>
      </c>
      <c r="I44" s="22"/>
      <c r="J44" s="110" t="s">
        <v>1979</v>
      </c>
      <c r="K44" s="111" t="s">
        <v>1111</v>
      </c>
      <c r="L44" s="105"/>
      <c r="M44" s="105"/>
      <c r="N44" s="105"/>
      <c r="O44" s="104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  <c r="AD44">
        <f t="shared" si="5"/>
        <v>40</v>
      </c>
    </row>
    <row r="45" spans="1:30" ht="19.2" thickTop="1" thickBot="1" x14ac:dyDescent="0.35">
      <c r="A45" s="29" t="str">
        <f t="shared" si="0"/>
        <v/>
      </c>
      <c r="B45" s="9">
        <f t="shared" si="8"/>
        <v>41</v>
      </c>
      <c r="C45" s="108">
        <f t="shared" si="4"/>
        <v>1790</v>
      </c>
      <c r="D45" s="94"/>
      <c r="E45" s="89" t="str">
        <f t="shared" si="6"/>
        <v>/1959</v>
      </c>
      <c r="F45" s="109" t="s">
        <v>3</v>
      </c>
      <c r="G45" s="87">
        <f>G44+1</f>
        <v>22</v>
      </c>
      <c r="H45" s="86">
        <f t="shared" si="7"/>
        <v>2</v>
      </c>
      <c r="I45" s="22"/>
      <c r="J45" s="110" t="s">
        <v>1978</v>
      </c>
      <c r="K45" s="83" t="s">
        <v>1113</v>
      </c>
      <c r="L45" s="105"/>
      <c r="M45" s="105"/>
      <c r="N45" s="105"/>
      <c r="O45" s="104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  <c r="AD45">
        <f t="shared" si="5"/>
        <v>41</v>
      </c>
    </row>
    <row r="46" spans="1:30" ht="19.2" thickTop="1" thickBot="1" x14ac:dyDescent="0.35">
      <c r="A46" s="29" t="str">
        <f t="shared" si="0"/>
        <v/>
      </c>
      <c r="B46" s="9">
        <f t="shared" si="8"/>
        <v>42</v>
      </c>
      <c r="C46" s="108">
        <f t="shared" si="4"/>
        <v>1791</v>
      </c>
      <c r="D46" s="94"/>
      <c r="E46" s="89" t="str">
        <f t="shared" si="6"/>
        <v>/1959</v>
      </c>
      <c r="F46" s="109" t="s">
        <v>3</v>
      </c>
      <c r="G46" s="87">
        <f>G45</f>
        <v>22</v>
      </c>
      <c r="H46" s="86">
        <f t="shared" si="7"/>
        <v>2</v>
      </c>
      <c r="I46" s="22"/>
      <c r="J46" s="110" t="s">
        <v>1977</v>
      </c>
      <c r="K46" s="83" t="s">
        <v>1113</v>
      </c>
      <c r="L46" s="105"/>
      <c r="M46" s="105"/>
      <c r="N46" s="105"/>
      <c r="O46" s="104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  <c r="AD46">
        <f t="shared" si="5"/>
        <v>42</v>
      </c>
    </row>
    <row r="47" spans="1:30" ht="19.2" thickTop="1" thickBot="1" x14ac:dyDescent="0.35">
      <c r="A47" s="29" t="str">
        <f t="shared" si="0"/>
        <v/>
      </c>
      <c r="B47" s="9">
        <f t="shared" si="8"/>
        <v>43</v>
      </c>
      <c r="C47" s="108">
        <f t="shared" si="4"/>
        <v>1792</v>
      </c>
      <c r="D47" s="94"/>
      <c r="E47" s="89" t="str">
        <f t="shared" si="6"/>
        <v>/1959</v>
      </c>
      <c r="F47" s="109" t="s">
        <v>3</v>
      </c>
      <c r="G47" s="87">
        <f>G46+1</f>
        <v>23</v>
      </c>
      <c r="H47" s="86">
        <f t="shared" si="7"/>
        <v>2</v>
      </c>
      <c r="I47" s="22"/>
      <c r="J47" s="110" t="s">
        <v>1976</v>
      </c>
      <c r="K47" s="111" t="s">
        <v>1111</v>
      </c>
      <c r="L47" s="105"/>
      <c r="M47" s="105"/>
      <c r="N47" s="105"/>
      <c r="O47" s="104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  <c r="AD47">
        <f t="shared" si="5"/>
        <v>43</v>
      </c>
    </row>
    <row r="48" spans="1:30" ht="19.2" thickTop="1" thickBot="1" x14ac:dyDescent="0.35">
      <c r="A48" s="29" t="str">
        <f t="shared" si="0"/>
        <v/>
      </c>
      <c r="B48" s="9">
        <f t="shared" si="8"/>
        <v>44</v>
      </c>
      <c r="C48" s="108">
        <f t="shared" si="4"/>
        <v>1793</v>
      </c>
      <c r="D48" s="94"/>
      <c r="E48" s="89" t="str">
        <f t="shared" si="6"/>
        <v>/1959</v>
      </c>
      <c r="F48" s="109" t="s">
        <v>3</v>
      </c>
      <c r="G48" s="87">
        <f>G47</f>
        <v>23</v>
      </c>
      <c r="H48" s="86">
        <f t="shared" si="7"/>
        <v>2</v>
      </c>
      <c r="I48" s="22"/>
      <c r="J48" s="110" t="s">
        <v>1975</v>
      </c>
      <c r="K48" s="83" t="s">
        <v>1113</v>
      </c>
      <c r="L48" s="105"/>
      <c r="M48" s="105"/>
      <c r="N48" s="105"/>
      <c r="O48" s="104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  <c r="AD48">
        <f t="shared" si="5"/>
        <v>44</v>
      </c>
    </row>
    <row r="49" spans="1:30" ht="19.2" thickTop="1" thickBot="1" x14ac:dyDescent="0.35">
      <c r="A49" s="29" t="str">
        <f t="shared" si="0"/>
        <v/>
      </c>
      <c r="B49" s="9">
        <f t="shared" si="8"/>
        <v>45</v>
      </c>
      <c r="C49" s="108">
        <f t="shared" si="4"/>
        <v>1794</v>
      </c>
      <c r="D49" s="94"/>
      <c r="E49" s="89" t="str">
        <f t="shared" si="6"/>
        <v>/1959</v>
      </c>
      <c r="F49" s="109" t="s">
        <v>3</v>
      </c>
      <c r="G49" s="87">
        <f>G48+1</f>
        <v>24</v>
      </c>
      <c r="H49" s="86">
        <f t="shared" si="7"/>
        <v>2</v>
      </c>
      <c r="I49" s="22"/>
      <c r="J49" s="110" t="s">
        <v>1974</v>
      </c>
      <c r="K49" s="111" t="s">
        <v>1111</v>
      </c>
      <c r="L49" s="105"/>
      <c r="M49" s="105"/>
      <c r="N49" s="105"/>
      <c r="O49" s="104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  <c r="AD49">
        <f t="shared" si="5"/>
        <v>45</v>
      </c>
    </row>
    <row r="50" spans="1:30" ht="19.2" thickTop="1" thickBot="1" x14ac:dyDescent="0.35">
      <c r="A50" s="29" t="str">
        <f t="shared" si="0"/>
        <v/>
      </c>
      <c r="B50" s="9">
        <f t="shared" si="8"/>
        <v>46</v>
      </c>
      <c r="C50" s="108">
        <f t="shared" si="4"/>
        <v>1795</v>
      </c>
      <c r="D50" s="94"/>
      <c r="E50" s="89" t="str">
        <f t="shared" si="6"/>
        <v>/1959</v>
      </c>
      <c r="F50" s="109" t="s">
        <v>3</v>
      </c>
      <c r="G50" s="87">
        <f>G49</f>
        <v>24</v>
      </c>
      <c r="H50" s="86">
        <f t="shared" si="7"/>
        <v>2</v>
      </c>
      <c r="I50" s="22"/>
      <c r="J50" s="110" t="s">
        <v>1973</v>
      </c>
      <c r="K50" s="83" t="s">
        <v>1113</v>
      </c>
      <c r="L50" s="105"/>
      <c r="M50" s="105"/>
      <c r="N50" s="105"/>
      <c r="O50" s="104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  <c r="AD50">
        <f t="shared" si="5"/>
        <v>46</v>
      </c>
    </row>
    <row r="51" spans="1:30" ht="19.2" thickTop="1" thickBot="1" x14ac:dyDescent="0.35">
      <c r="A51" s="29" t="str">
        <f t="shared" si="0"/>
        <v/>
      </c>
      <c r="B51" s="9">
        <f t="shared" si="8"/>
        <v>47</v>
      </c>
      <c r="C51" s="108">
        <f t="shared" si="4"/>
        <v>1796</v>
      </c>
      <c r="D51" s="94"/>
      <c r="E51" s="89" t="str">
        <f t="shared" si="6"/>
        <v>/1959</v>
      </c>
      <c r="F51" s="109" t="s">
        <v>3</v>
      </c>
      <c r="G51" s="87">
        <f>G50+1</f>
        <v>25</v>
      </c>
      <c r="H51" s="86">
        <f t="shared" si="7"/>
        <v>2</v>
      </c>
      <c r="I51" s="22"/>
      <c r="J51" s="110" t="s">
        <v>1972</v>
      </c>
      <c r="K51" s="83" t="s">
        <v>1113</v>
      </c>
      <c r="L51" s="105"/>
      <c r="M51" s="105"/>
      <c r="N51" s="105"/>
      <c r="O51" s="104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  <c r="AD51">
        <f t="shared" si="5"/>
        <v>47</v>
      </c>
    </row>
    <row r="52" spans="1:30" ht="19.2" thickTop="1" thickBot="1" x14ac:dyDescent="0.35">
      <c r="A52" s="29" t="str">
        <f t="shared" si="0"/>
        <v/>
      </c>
      <c r="B52" s="9">
        <f t="shared" si="8"/>
        <v>48</v>
      </c>
      <c r="C52" s="108">
        <f t="shared" si="4"/>
        <v>1797</v>
      </c>
      <c r="D52" s="94"/>
      <c r="E52" s="89" t="str">
        <f t="shared" si="6"/>
        <v>/1959</v>
      </c>
      <c r="F52" s="109" t="s">
        <v>3</v>
      </c>
      <c r="G52" s="87">
        <f>G51</f>
        <v>25</v>
      </c>
      <c r="H52" s="86">
        <f t="shared" si="7"/>
        <v>2</v>
      </c>
      <c r="I52" s="22"/>
      <c r="J52" s="110" t="s">
        <v>1971</v>
      </c>
      <c r="K52" s="111" t="s">
        <v>1111</v>
      </c>
      <c r="L52" s="105"/>
      <c r="M52" s="105"/>
      <c r="N52" s="105"/>
      <c r="O52" s="104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  <c r="AD52">
        <f t="shared" si="5"/>
        <v>48</v>
      </c>
    </row>
    <row r="53" spans="1:30" ht="19.2" thickTop="1" thickBot="1" x14ac:dyDescent="0.35">
      <c r="A53" s="29" t="str">
        <f t="shared" si="0"/>
        <v/>
      </c>
      <c r="B53" s="9">
        <f t="shared" si="8"/>
        <v>49</v>
      </c>
      <c r="C53" s="108">
        <f t="shared" si="4"/>
        <v>1798</v>
      </c>
      <c r="D53" s="94"/>
      <c r="E53" s="89" t="str">
        <f t="shared" si="6"/>
        <v>/1959</v>
      </c>
      <c r="F53" s="109" t="s">
        <v>3</v>
      </c>
      <c r="G53" s="87">
        <f>G52+1</f>
        <v>26</v>
      </c>
      <c r="H53" s="86">
        <f t="shared" si="7"/>
        <v>2</v>
      </c>
      <c r="I53" s="22"/>
      <c r="J53" s="110" t="s">
        <v>1970</v>
      </c>
      <c r="K53" s="83" t="s">
        <v>1113</v>
      </c>
      <c r="L53" s="105"/>
      <c r="M53" s="105"/>
      <c r="N53" s="105"/>
      <c r="O53" s="104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  <c r="AD53">
        <f t="shared" si="5"/>
        <v>49</v>
      </c>
    </row>
    <row r="54" spans="1:30" ht="19.2" thickTop="1" thickBot="1" x14ac:dyDescent="0.35">
      <c r="A54" s="29" t="str">
        <f t="shared" si="0"/>
        <v/>
      </c>
      <c r="B54" s="9">
        <f t="shared" si="8"/>
        <v>50</v>
      </c>
      <c r="C54" s="108">
        <f t="shared" si="4"/>
        <v>1799</v>
      </c>
      <c r="D54" s="94"/>
      <c r="E54" s="89" t="str">
        <f t="shared" si="6"/>
        <v>/1959</v>
      </c>
      <c r="F54" s="109" t="s">
        <v>3</v>
      </c>
      <c r="G54" s="87">
        <f>G53</f>
        <v>26</v>
      </c>
      <c r="H54" s="86">
        <f t="shared" si="7"/>
        <v>2</v>
      </c>
      <c r="I54" s="22"/>
      <c r="J54" s="110" t="s">
        <v>1969</v>
      </c>
      <c r="K54" s="111" t="s">
        <v>1111</v>
      </c>
      <c r="L54" s="105"/>
      <c r="M54" s="105"/>
      <c r="N54" s="105"/>
      <c r="O54" s="104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  <c r="AD54">
        <f t="shared" si="5"/>
        <v>50</v>
      </c>
    </row>
    <row r="55" spans="1:30" ht="19.2" thickTop="1" thickBot="1" x14ac:dyDescent="0.35">
      <c r="A55" s="29" t="str">
        <f t="shared" si="0"/>
        <v/>
      </c>
      <c r="B55" s="9">
        <f t="shared" si="8"/>
        <v>51</v>
      </c>
      <c r="C55" s="108">
        <f t="shared" si="4"/>
        <v>1800</v>
      </c>
      <c r="D55" s="94"/>
      <c r="E55" s="89" t="str">
        <f t="shared" si="6"/>
        <v>/1959</v>
      </c>
      <c r="F55" s="109" t="s">
        <v>3</v>
      </c>
      <c r="G55" s="87">
        <f>G54+1</f>
        <v>27</v>
      </c>
      <c r="H55" s="86">
        <f t="shared" si="7"/>
        <v>2</v>
      </c>
      <c r="I55" s="22"/>
      <c r="J55" s="110" t="s">
        <v>1968</v>
      </c>
      <c r="K55" s="83" t="s">
        <v>1113</v>
      </c>
      <c r="L55" s="105"/>
      <c r="M55" s="105"/>
      <c r="N55" s="105"/>
      <c r="O55" s="104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  <c r="AD55">
        <f t="shared" si="5"/>
        <v>51</v>
      </c>
    </row>
    <row r="56" spans="1:30" ht="19.2" thickTop="1" thickBot="1" x14ac:dyDescent="0.35">
      <c r="A56" s="29">
        <f t="shared" si="0"/>
        <v>1</v>
      </c>
      <c r="B56" s="9">
        <f t="shared" si="8"/>
        <v>52</v>
      </c>
      <c r="C56" s="108">
        <f t="shared" si="4"/>
        <v>1801</v>
      </c>
      <c r="D56" s="94"/>
      <c r="E56" s="89" t="str">
        <f t="shared" si="6"/>
        <v/>
      </c>
      <c r="F56" s="109"/>
      <c r="G56" s="87">
        <f>G55</f>
        <v>27</v>
      </c>
      <c r="H56" s="86" t="str">
        <f t="shared" si="7"/>
        <v/>
      </c>
      <c r="I56" s="22"/>
      <c r="J56" s="110"/>
      <c r="K56" s="83" t="s">
        <v>1120</v>
      </c>
      <c r="L56" s="105"/>
      <c r="M56" s="105"/>
      <c r="N56" s="105"/>
      <c r="O56" s="104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  <c r="AD56">
        <f t="shared" si="5"/>
        <v>52</v>
      </c>
    </row>
    <row r="57" spans="1:30" ht="19.2" thickTop="1" thickBot="1" x14ac:dyDescent="0.35">
      <c r="A57" s="29">
        <f t="shared" si="0"/>
        <v>1</v>
      </c>
      <c r="B57" s="9">
        <f t="shared" si="8"/>
        <v>53</v>
      </c>
      <c r="C57" s="108">
        <f t="shared" si="4"/>
        <v>1802</v>
      </c>
      <c r="D57" s="94"/>
      <c r="E57" s="89" t="str">
        <f t="shared" si="6"/>
        <v/>
      </c>
      <c r="F57" s="109"/>
      <c r="G57" s="87">
        <f>G56+1</f>
        <v>28</v>
      </c>
      <c r="H57" s="86" t="str">
        <f t="shared" si="7"/>
        <v/>
      </c>
      <c r="I57" s="22"/>
      <c r="J57" s="110"/>
      <c r="K57" s="83" t="s">
        <v>1120</v>
      </c>
      <c r="L57" s="105"/>
      <c r="M57" s="105"/>
      <c r="N57" s="105"/>
      <c r="O57" s="104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  <c r="AD57">
        <f t="shared" si="5"/>
        <v>53</v>
      </c>
    </row>
    <row r="58" spans="1:30" ht="19.2" thickTop="1" thickBot="1" x14ac:dyDescent="0.35">
      <c r="A58" s="29" t="str">
        <f t="shared" si="0"/>
        <v/>
      </c>
      <c r="B58" s="9">
        <f t="shared" si="8"/>
        <v>54</v>
      </c>
      <c r="C58" s="108">
        <f t="shared" si="4"/>
        <v>1803</v>
      </c>
      <c r="D58" s="94"/>
      <c r="E58" s="89" t="str">
        <f t="shared" si="6"/>
        <v>/1959</v>
      </c>
      <c r="F58" s="109" t="s">
        <v>3</v>
      </c>
      <c r="G58" s="87">
        <f>G57</f>
        <v>28</v>
      </c>
      <c r="H58" s="86">
        <f t="shared" si="7"/>
        <v>2</v>
      </c>
      <c r="I58" s="22"/>
      <c r="J58" s="110" t="s">
        <v>1967</v>
      </c>
      <c r="K58" s="111" t="s">
        <v>1111</v>
      </c>
      <c r="L58" s="105"/>
      <c r="M58" s="105"/>
      <c r="N58" s="105"/>
      <c r="O58" s="104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  <c r="AD58">
        <f t="shared" si="5"/>
        <v>54</v>
      </c>
    </row>
    <row r="59" spans="1:30" ht="19.2" thickTop="1" thickBot="1" x14ac:dyDescent="0.35">
      <c r="A59" s="29">
        <f t="shared" si="0"/>
        <v>1</v>
      </c>
      <c r="B59" s="9">
        <f t="shared" si="8"/>
        <v>55</v>
      </c>
      <c r="C59" s="108">
        <f t="shared" si="4"/>
        <v>1804</v>
      </c>
      <c r="D59" s="94"/>
      <c r="E59" s="89" t="str">
        <f t="shared" si="6"/>
        <v>/1959</v>
      </c>
      <c r="F59" s="107" t="s">
        <v>245</v>
      </c>
      <c r="G59" s="87">
        <f>G58+1</f>
        <v>29</v>
      </c>
      <c r="H59" s="86">
        <f t="shared" si="7"/>
        <v>2</v>
      </c>
      <c r="I59" s="22"/>
      <c r="J59" s="110" t="s">
        <v>1966</v>
      </c>
      <c r="K59" s="83" t="s">
        <v>1113</v>
      </c>
      <c r="L59" s="105"/>
      <c r="M59" s="105"/>
      <c r="N59" s="105"/>
      <c r="O59" s="104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  <c r="AD59">
        <f t="shared" si="5"/>
        <v>55</v>
      </c>
    </row>
    <row r="60" spans="1:30" ht="19.2" thickTop="1" thickBot="1" x14ac:dyDescent="0.35">
      <c r="A60" s="29" t="str">
        <f t="shared" si="0"/>
        <v/>
      </c>
      <c r="B60" s="9">
        <f t="shared" si="8"/>
        <v>56</v>
      </c>
      <c r="C60" s="108">
        <f t="shared" si="4"/>
        <v>1805</v>
      </c>
      <c r="D60" s="94"/>
      <c r="E60" s="89" t="str">
        <f t="shared" si="6"/>
        <v>/1959</v>
      </c>
      <c r="F60" s="109" t="s">
        <v>3</v>
      </c>
      <c r="G60" s="87">
        <f>G59</f>
        <v>29</v>
      </c>
      <c r="H60" s="86">
        <f t="shared" si="7"/>
        <v>2</v>
      </c>
      <c r="I60" s="22"/>
      <c r="J60" s="110" t="s">
        <v>1965</v>
      </c>
      <c r="K60" s="83" t="s">
        <v>1113</v>
      </c>
      <c r="L60" s="105"/>
      <c r="M60" s="105"/>
      <c r="N60" s="105"/>
      <c r="O60" s="104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  <c r="AD60">
        <f t="shared" si="5"/>
        <v>56</v>
      </c>
    </row>
    <row r="61" spans="1:30" ht="19.2" thickTop="1" thickBot="1" x14ac:dyDescent="0.35">
      <c r="A61" s="29">
        <f t="shared" si="0"/>
        <v>1</v>
      </c>
      <c r="B61" s="9">
        <f t="shared" si="8"/>
        <v>57</v>
      </c>
      <c r="C61" s="108">
        <f t="shared" si="4"/>
        <v>1806</v>
      </c>
      <c r="D61" s="94"/>
      <c r="E61" s="89" t="str">
        <f t="shared" si="6"/>
        <v/>
      </c>
      <c r="F61" s="109"/>
      <c r="G61" s="87">
        <f>G60+1</f>
        <v>30</v>
      </c>
      <c r="H61" s="86" t="str">
        <f t="shared" si="7"/>
        <v/>
      </c>
      <c r="I61" s="22"/>
      <c r="J61" s="110"/>
      <c r="K61" s="83" t="s">
        <v>1120</v>
      </c>
      <c r="L61" s="105"/>
      <c r="M61" s="105"/>
      <c r="N61" s="105"/>
      <c r="O61" s="104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  <c r="AD61">
        <f t="shared" si="5"/>
        <v>57</v>
      </c>
    </row>
    <row r="62" spans="1:30" ht="19.2" thickTop="1" thickBot="1" x14ac:dyDescent="0.35">
      <c r="A62" s="29">
        <f t="shared" si="0"/>
        <v>1</v>
      </c>
      <c r="B62" s="9">
        <f t="shared" si="8"/>
        <v>58</v>
      </c>
      <c r="C62" s="108">
        <f t="shared" si="4"/>
        <v>1807</v>
      </c>
      <c r="D62" s="94"/>
      <c r="E62" s="89" t="str">
        <f t="shared" si="6"/>
        <v/>
      </c>
      <c r="F62" s="109"/>
      <c r="G62" s="87">
        <f>G61</f>
        <v>30</v>
      </c>
      <c r="H62" s="86" t="str">
        <f t="shared" si="7"/>
        <v/>
      </c>
      <c r="I62" s="22"/>
      <c r="J62" s="110"/>
      <c r="K62" s="83" t="s">
        <v>1120</v>
      </c>
      <c r="L62" s="105"/>
      <c r="M62" s="105"/>
      <c r="N62" s="105"/>
      <c r="O62" s="104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  <c r="AD62">
        <f t="shared" si="5"/>
        <v>58</v>
      </c>
    </row>
    <row r="63" spans="1:30" ht="19.2" thickTop="1" thickBot="1" x14ac:dyDescent="0.35">
      <c r="A63" s="29">
        <f t="shared" si="0"/>
        <v>1</v>
      </c>
      <c r="B63" s="9">
        <f t="shared" si="8"/>
        <v>59</v>
      </c>
      <c r="C63" s="108">
        <f t="shared" si="4"/>
        <v>1808</v>
      </c>
      <c r="D63" s="94"/>
      <c r="E63" s="89" t="str">
        <f t="shared" si="6"/>
        <v/>
      </c>
      <c r="F63" s="109"/>
      <c r="G63" s="87">
        <f>G62+1</f>
        <v>31</v>
      </c>
      <c r="H63" s="86" t="str">
        <f t="shared" si="7"/>
        <v/>
      </c>
      <c r="I63" s="22"/>
      <c r="J63" s="110"/>
      <c r="K63" s="83" t="s">
        <v>1120</v>
      </c>
      <c r="L63" s="105"/>
      <c r="M63" s="105"/>
      <c r="N63" s="105"/>
      <c r="O63" s="104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  <c r="AD63">
        <f t="shared" si="5"/>
        <v>59</v>
      </c>
    </row>
    <row r="64" spans="1:30" ht="19.2" thickTop="1" thickBot="1" x14ac:dyDescent="0.35">
      <c r="A64" s="29" t="str">
        <f t="shared" si="0"/>
        <v/>
      </c>
      <c r="B64" s="9">
        <f t="shared" si="8"/>
        <v>60</v>
      </c>
      <c r="C64" s="108">
        <f t="shared" si="4"/>
        <v>1809</v>
      </c>
      <c r="D64" s="94"/>
      <c r="E64" s="89" t="str">
        <f t="shared" si="6"/>
        <v>/1959</v>
      </c>
      <c r="F64" s="109" t="s">
        <v>3</v>
      </c>
      <c r="G64" s="87">
        <f>G63</f>
        <v>31</v>
      </c>
      <c r="H64" s="86">
        <f t="shared" si="7"/>
        <v>2</v>
      </c>
      <c r="I64" s="22"/>
      <c r="J64" s="110" t="s">
        <v>1964</v>
      </c>
      <c r="K64" s="111" t="s">
        <v>1111</v>
      </c>
      <c r="L64" s="105"/>
      <c r="M64" s="105"/>
      <c r="N64" s="105"/>
      <c r="O64" s="104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  <c r="AD64">
        <f t="shared" si="5"/>
        <v>60</v>
      </c>
    </row>
    <row r="65" spans="1:30" ht="19.2" thickTop="1" thickBot="1" x14ac:dyDescent="0.35">
      <c r="A65" s="29" t="str">
        <f t="shared" si="0"/>
        <v/>
      </c>
      <c r="B65" s="9">
        <f t="shared" si="8"/>
        <v>61</v>
      </c>
      <c r="C65" s="108">
        <f t="shared" si="4"/>
        <v>1810</v>
      </c>
      <c r="D65" s="94"/>
      <c r="E65" s="89" t="str">
        <f t="shared" si="6"/>
        <v>/1959</v>
      </c>
      <c r="F65" s="109" t="s">
        <v>3</v>
      </c>
      <c r="G65" s="87">
        <f>G64+1</f>
        <v>32</v>
      </c>
      <c r="H65" s="86">
        <f t="shared" si="7"/>
        <v>2</v>
      </c>
      <c r="I65" s="22"/>
      <c r="J65" s="110" t="s">
        <v>1963</v>
      </c>
      <c r="K65" s="111" t="s">
        <v>1111</v>
      </c>
      <c r="L65" s="105"/>
      <c r="M65" s="105"/>
      <c r="N65" s="105"/>
      <c r="O65" s="104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  <c r="AD65">
        <f t="shared" si="5"/>
        <v>61</v>
      </c>
    </row>
    <row r="66" spans="1:30" ht="19.2" thickTop="1" thickBot="1" x14ac:dyDescent="0.35">
      <c r="A66" s="29">
        <f t="shared" si="0"/>
        <v>1</v>
      </c>
      <c r="B66" s="9">
        <f t="shared" si="8"/>
        <v>62</v>
      </c>
      <c r="C66" s="108">
        <f t="shared" si="4"/>
        <v>1811</v>
      </c>
      <c r="D66" s="94"/>
      <c r="E66" s="89" t="str">
        <f t="shared" si="6"/>
        <v/>
      </c>
      <c r="F66" s="109"/>
      <c r="G66" s="87">
        <f>G65</f>
        <v>32</v>
      </c>
      <c r="H66" s="86" t="str">
        <f t="shared" si="7"/>
        <v/>
      </c>
      <c r="I66" s="22"/>
      <c r="J66" s="110"/>
      <c r="K66" s="83" t="s">
        <v>1120</v>
      </c>
      <c r="L66" s="105"/>
      <c r="M66" s="105"/>
      <c r="N66" s="105"/>
      <c r="O66" s="104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  <c r="AD66">
        <f t="shared" si="5"/>
        <v>62</v>
      </c>
    </row>
    <row r="67" spans="1:30" ht="19.2" thickTop="1" thickBot="1" x14ac:dyDescent="0.35">
      <c r="A67" s="29" t="str">
        <f t="shared" si="0"/>
        <v/>
      </c>
      <c r="B67" s="9">
        <f t="shared" si="8"/>
        <v>63</v>
      </c>
      <c r="C67" s="108">
        <f t="shared" si="4"/>
        <v>1812</v>
      </c>
      <c r="D67" s="94"/>
      <c r="E67" s="89" t="str">
        <f t="shared" si="6"/>
        <v>/1959</v>
      </c>
      <c r="F67" s="109" t="s">
        <v>3</v>
      </c>
      <c r="G67" s="87">
        <f>G66+1</f>
        <v>33</v>
      </c>
      <c r="H67" s="86">
        <f t="shared" si="7"/>
        <v>2</v>
      </c>
      <c r="I67" s="22"/>
      <c r="J67" s="110" t="s">
        <v>1962</v>
      </c>
      <c r="K67" s="83" t="s">
        <v>1113</v>
      </c>
      <c r="L67" s="105"/>
      <c r="M67" s="105"/>
      <c r="N67" s="105"/>
      <c r="O67" s="104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  <c r="AD67">
        <f t="shared" si="5"/>
        <v>63</v>
      </c>
    </row>
    <row r="68" spans="1:30" ht="19.2" thickTop="1" thickBot="1" x14ac:dyDescent="0.35">
      <c r="A68" s="29" t="str">
        <f t="shared" si="0"/>
        <v/>
      </c>
      <c r="B68" s="9">
        <f t="shared" si="8"/>
        <v>64</v>
      </c>
      <c r="C68" s="108">
        <f t="shared" si="4"/>
        <v>1813</v>
      </c>
      <c r="D68" s="94"/>
      <c r="E68" s="89" t="str">
        <f t="shared" si="6"/>
        <v>/1959</v>
      </c>
      <c r="F68" s="109" t="s">
        <v>3</v>
      </c>
      <c r="G68" s="87">
        <f>G67</f>
        <v>33</v>
      </c>
      <c r="H68" s="86">
        <f t="shared" si="7"/>
        <v>2</v>
      </c>
      <c r="I68" s="22"/>
      <c r="J68" s="110" t="s">
        <v>1961</v>
      </c>
      <c r="K68" s="111" t="s">
        <v>1111</v>
      </c>
      <c r="L68" s="105"/>
      <c r="M68" s="105"/>
      <c r="N68" s="105"/>
      <c r="O68" s="104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  <c r="AD68">
        <f t="shared" si="5"/>
        <v>64</v>
      </c>
    </row>
    <row r="69" spans="1:30" ht="19.2" thickTop="1" thickBot="1" x14ac:dyDescent="0.35">
      <c r="A69" s="29">
        <f t="shared" ref="A69:A132" si="9">IF(F69="☺","",1)</f>
        <v>1</v>
      </c>
      <c r="B69" s="9">
        <f t="shared" si="8"/>
        <v>65</v>
      </c>
      <c r="C69" s="108">
        <f t="shared" si="4"/>
        <v>1814</v>
      </c>
      <c r="D69" s="94"/>
      <c r="E69" s="89" t="str">
        <f t="shared" si="6"/>
        <v/>
      </c>
      <c r="F69" s="109"/>
      <c r="G69" s="87">
        <f>G68+1</f>
        <v>34</v>
      </c>
      <c r="H69" s="86" t="str">
        <f t="shared" si="7"/>
        <v/>
      </c>
      <c r="I69" s="22"/>
      <c r="J69" s="110"/>
      <c r="K69" s="83" t="s">
        <v>1120</v>
      </c>
      <c r="L69" s="105"/>
      <c r="M69" s="105"/>
      <c r="N69" s="105"/>
      <c r="O69" s="104"/>
      <c r="P69" s="16" t="str">
        <f t="shared" ref="P69:P132" si="10">IF(AND(Q69="◄",T69="►"),"◄?►",IF(Q69="◄","◄",IF(T69="►","►","")))</f>
        <v>◄</v>
      </c>
      <c r="Q69" s="15" t="str">
        <f t="shared" ref="Q69:Q132" si="11">IF(R69&gt;0,"","◄")</f>
        <v>◄</v>
      </c>
      <c r="R69" s="14"/>
      <c r="S69" s="14"/>
      <c r="T69" s="13" t="str">
        <f t="shared" ref="T69:T132" si="12">IF(S69&gt;0,"►","")</f>
        <v/>
      </c>
      <c r="AD69">
        <f t="shared" si="5"/>
        <v>65</v>
      </c>
    </row>
    <row r="70" spans="1:30" ht="19.2" thickTop="1" thickBot="1" x14ac:dyDescent="0.35">
      <c r="A70" s="29">
        <f t="shared" si="9"/>
        <v>1</v>
      </c>
      <c r="B70" s="9">
        <f t="shared" si="8"/>
        <v>66</v>
      </c>
      <c r="C70" s="108">
        <f t="shared" ref="C70:C133" si="13">C69+1</f>
        <v>1815</v>
      </c>
      <c r="D70" s="94"/>
      <c r="E70" s="89" t="str">
        <f t="shared" si="6"/>
        <v/>
      </c>
      <c r="F70" s="109"/>
      <c r="G70" s="87">
        <f>G69</f>
        <v>34</v>
      </c>
      <c r="H70" s="86" t="str">
        <f t="shared" si="7"/>
        <v/>
      </c>
      <c r="I70" s="22"/>
      <c r="J70" s="110"/>
      <c r="K70" s="83" t="s">
        <v>1120</v>
      </c>
      <c r="L70" s="105"/>
      <c r="M70" s="105"/>
      <c r="N70" s="105"/>
      <c r="O70" s="104"/>
      <c r="P70" s="16" t="str">
        <f t="shared" si="10"/>
        <v>◄</v>
      </c>
      <c r="Q70" s="15" t="str">
        <f t="shared" si="11"/>
        <v>◄</v>
      </c>
      <c r="R70" s="14"/>
      <c r="S70" s="14"/>
      <c r="T70" s="13" t="str">
        <f t="shared" si="12"/>
        <v/>
      </c>
      <c r="AD70">
        <f t="shared" ref="AD70:AD133" si="14">AD69+1</f>
        <v>66</v>
      </c>
    </row>
    <row r="71" spans="1:30" ht="19.2" thickTop="1" thickBot="1" x14ac:dyDescent="0.35">
      <c r="A71" s="29" t="str">
        <f t="shared" si="9"/>
        <v/>
      </c>
      <c r="B71" s="9">
        <f t="shared" si="8"/>
        <v>67</v>
      </c>
      <c r="C71" s="108">
        <f t="shared" si="13"/>
        <v>1816</v>
      </c>
      <c r="D71" s="94"/>
      <c r="E71" s="89" t="str">
        <f t="shared" ref="E71:E134" si="15">IF(F71="","",E$6)</f>
        <v>/1959</v>
      </c>
      <c r="F71" s="109" t="s">
        <v>3</v>
      </c>
      <c r="G71" s="87">
        <f>G70+1</f>
        <v>35</v>
      </c>
      <c r="H71" s="86">
        <f t="shared" ref="H71:H134" si="16">IF(F71="","",H$6)</f>
        <v>2</v>
      </c>
      <c r="I71" s="22"/>
      <c r="J71" s="110" t="s">
        <v>1960</v>
      </c>
      <c r="K71" s="111" t="s">
        <v>1111</v>
      </c>
      <c r="L71" s="105"/>
      <c r="M71" s="105"/>
      <c r="N71" s="105"/>
      <c r="O71" s="104"/>
      <c r="P71" s="16" t="str">
        <f t="shared" si="10"/>
        <v>◄</v>
      </c>
      <c r="Q71" s="15" t="str">
        <f t="shared" si="11"/>
        <v>◄</v>
      </c>
      <c r="R71" s="14"/>
      <c r="S71" s="14"/>
      <c r="T71" s="13" t="str">
        <f t="shared" si="12"/>
        <v/>
      </c>
      <c r="AD71">
        <f t="shared" si="14"/>
        <v>67</v>
      </c>
    </row>
    <row r="72" spans="1:30" ht="19.2" thickTop="1" thickBot="1" x14ac:dyDescent="0.35">
      <c r="A72" s="29">
        <f t="shared" si="9"/>
        <v>1</v>
      </c>
      <c r="B72" s="9">
        <f t="shared" ref="B72:B135" si="17">B71+1</f>
        <v>68</v>
      </c>
      <c r="C72" s="108">
        <f t="shared" si="13"/>
        <v>1817</v>
      </c>
      <c r="D72" s="94"/>
      <c r="E72" s="89" t="str">
        <f t="shared" si="15"/>
        <v/>
      </c>
      <c r="F72" s="109"/>
      <c r="G72" s="87">
        <f>G71</f>
        <v>35</v>
      </c>
      <c r="H72" s="86" t="str">
        <f t="shared" si="16"/>
        <v/>
      </c>
      <c r="I72" s="22"/>
      <c r="J72" s="110"/>
      <c r="K72" s="83" t="s">
        <v>1120</v>
      </c>
      <c r="L72" s="105"/>
      <c r="M72" s="105"/>
      <c r="N72" s="105"/>
      <c r="O72" s="104"/>
      <c r="P72" s="16" t="str">
        <f t="shared" si="10"/>
        <v>◄</v>
      </c>
      <c r="Q72" s="15" t="str">
        <f t="shared" si="11"/>
        <v>◄</v>
      </c>
      <c r="R72" s="14"/>
      <c r="S72" s="14"/>
      <c r="T72" s="13" t="str">
        <f t="shared" si="12"/>
        <v/>
      </c>
      <c r="AD72">
        <f t="shared" si="14"/>
        <v>68</v>
      </c>
    </row>
    <row r="73" spans="1:30" ht="19.2" thickTop="1" thickBot="1" x14ac:dyDescent="0.35">
      <c r="A73" s="29">
        <f t="shared" si="9"/>
        <v>1</v>
      </c>
      <c r="B73" s="9">
        <f t="shared" si="17"/>
        <v>69</v>
      </c>
      <c r="C73" s="108">
        <f t="shared" si="13"/>
        <v>1818</v>
      </c>
      <c r="D73" s="94"/>
      <c r="E73" s="89" t="str">
        <f t="shared" si="15"/>
        <v/>
      </c>
      <c r="F73" s="109"/>
      <c r="G73" s="87">
        <f>G72+1</f>
        <v>36</v>
      </c>
      <c r="H73" s="86" t="str">
        <f t="shared" si="16"/>
        <v/>
      </c>
      <c r="I73" s="22"/>
      <c r="J73" s="110"/>
      <c r="K73" s="83" t="s">
        <v>1120</v>
      </c>
      <c r="L73" s="105"/>
      <c r="M73" s="105"/>
      <c r="N73" s="105"/>
      <c r="O73" s="104"/>
      <c r="P73" s="16" t="str">
        <f t="shared" si="10"/>
        <v>◄</v>
      </c>
      <c r="Q73" s="15" t="str">
        <f t="shared" si="11"/>
        <v>◄</v>
      </c>
      <c r="R73" s="14"/>
      <c r="S73" s="14"/>
      <c r="T73" s="13" t="str">
        <f t="shared" si="12"/>
        <v/>
      </c>
      <c r="AD73">
        <f t="shared" si="14"/>
        <v>69</v>
      </c>
    </row>
    <row r="74" spans="1:30" ht="19.2" thickTop="1" thickBot="1" x14ac:dyDescent="0.35">
      <c r="A74" s="29" t="str">
        <f t="shared" si="9"/>
        <v/>
      </c>
      <c r="B74" s="9">
        <f t="shared" si="17"/>
        <v>70</v>
      </c>
      <c r="C74" s="108">
        <f t="shared" si="13"/>
        <v>1819</v>
      </c>
      <c r="D74" s="94"/>
      <c r="E74" s="89" t="str">
        <f t="shared" si="15"/>
        <v>/1959</v>
      </c>
      <c r="F74" s="109" t="s">
        <v>3</v>
      </c>
      <c r="G74" s="87">
        <f>G73</f>
        <v>36</v>
      </c>
      <c r="H74" s="86">
        <f t="shared" si="16"/>
        <v>2</v>
      </c>
      <c r="I74" s="22"/>
      <c r="J74" s="110" t="s">
        <v>1959</v>
      </c>
      <c r="K74" s="83" t="s">
        <v>1113</v>
      </c>
      <c r="L74" s="105"/>
      <c r="M74" s="105"/>
      <c r="N74" s="105"/>
      <c r="O74" s="104"/>
      <c r="P74" s="16" t="str">
        <f t="shared" si="10"/>
        <v>◄</v>
      </c>
      <c r="Q74" s="15" t="str">
        <f t="shared" si="11"/>
        <v>◄</v>
      </c>
      <c r="R74" s="14"/>
      <c r="S74" s="14"/>
      <c r="T74" s="13" t="str">
        <f t="shared" si="12"/>
        <v/>
      </c>
      <c r="AD74">
        <f t="shared" si="14"/>
        <v>70</v>
      </c>
    </row>
    <row r="75" spans="1:30" ht="19.2" thickTop="1" thickBot="1" x14ac:dyDescent="0.35">
      <c r="A75" s="29">
        <f t="shared" si="9"/>
        <v>1</v>
      </c>
      <c r="B75" s="9">
        <f t="shared" si="17"/>
        <v>71</v>
      </c>
      <c r="C75" s="108">
        <f t="shared" si="13"/>
        <v>1820</v>
      </c>
      <c r="D75" s="94"/>
      <c r="E75" s="89" t="str">
        <f t="shared" si="15"/>
        <v/>
      </c>
      <c r="F75" s="109"/>
      <c r="G75" s="87">
        <f>G74+1</f>
        <v>37</v>
      </c>
      <c r="H75" s="86" t="str">
        <f t="shared" si="16"/>
        <v/>
      </c>
      <c r="I75" s="22"/>
      <c r="J75" s="110"/>
      <c r="K75" s="83" t="s">
        <v>1120</v>
      </c>
      <c r="L75" s="105"/>
      <c r="M75" s="105"/>
      <c r="N75" s="105"/>
      <c r="O75" s="104"/>
      <c r="P75" s="16" t="str">
        <f t="shared" si="10"/>
        <v>◄</v>
      </c>
      <c r="Q75" s="15" t="str">
        <f t="shared" si="11"/>
        <v>◄</v>
      </c>
      <c r="R75" s="14"/>
      <c r="S75" s="14"/>
      <c r="T75" s="13" t="str">
        <f t="shared" si="12"/>
        <v/>
      </c>
      <c r="AD75">
        <f t="shared" si="14"/>
        <v>71</v>
      </c>
    </row>
    <row r="76" spans="1:30" ht="19.2" thickTop="1" thickBot="1" x14ac:dyDescent="0.35">
      <c r="A76" s="29" t="str">
        <f t="shared" si="9"/>
        <v/>
      </c>
      <c r="B76" s="9">
        <f t="shared" si="17"/>
        <v>72</v>
      </c>
      <c r="C76" s="108">
        <f t="shared" si="13"/>
        <v>1821</v>
      </c>
      <c r="D76" s="94"/>
      <c r="E76" s="89" t="str">
        <f t="shared" si="15"/>
        <v>/1959</v>
      </c>
      <c r="F76" s="109" t="s">
        <v>3</v>
      </c>
      <c r="G76" s="87">
        <f>G75</f>
        <v>37</v>
      </c>
      <c r="H76" s="86">
        <f t="shared" si="16"/>
        <v>2</v>
      </c>
      <c r="I76" s="22"/>
      <c r="J76" s="110" t="s">
        <v>1958</v>
      </c>
      <c r="K76" s="83" t="s">
        <v>1113</v>
      </c>
      <c r="L76" s="105"/>
      <c r="M76" s="105"/>
      <c r="N76" s="105"/>
      <c r="O76" s="104"/>
      <c r="P76" s="16" t="str">
        <f t="shared" si="10"/>
        <v>◄</v>
      </c>
      <c r="Q76" s="15" t="str">
        <f t="shared" si="11"/>
        <v>◄</v>
      </c>
      <c r="R76" s="14"/>
      <c r="S76" s="14"/>
      <c r="T76" s="13" t="str">
        <f t="shared" si="12"/>
        <v/>
      </c>
      <c r="AD76">
        <f t="shared" si="14"/>
        <v>72</v>
      </c>
    </row>
    <row r="77" spans="1:30" ht="19.2" thickTop="1" thickBot="1" x14ac:dyDescent="0.35">
      <c r="A77" s="29" t="str">
        <f t="shared" si="9"/>
        <v/>
      </c>
      <c r="B77" s="9">
        <f t="shared" si="17"/>
        <v>73</v>
      </c>
      <c r="C77" s="108">
        <f t="shared" si="13"/>
        <v>1822</v>
      </c>
      <c r="D77" s="94"/>
      <c r="E77" s="89" t="str">
        <f t="shared" si="15"/>
        <v>/1959</v>
      </c>
      <c r="F77" s="109" t="s">
        <v>3</v>
      </c>
      <c r="G77" s="87">
        <f>G76+1</f>
        <v>38</v>
      </c>
      <c r="H77" s="86">
        <f t="shared" si="16"/>
        <v>2</v>
      </c>
      <c r="I77" s="22"/>
      <c r="J77" s="110" t="s">
        <v>1957</v>
      </c>
      <c r="K77" s="111" t="s">
        <v>1111</v>
      </c>
      <c r="L77" s="105"/>
      <c r="M77" s="105"/>
      <c r="N77" s="105"/>
      <c r="O77" s="104"/>
      <c r="P77" s="16" t="str">
        <f t="shared" si="10"/>
        <v>◄</v>
      </c>
      <c r="Q77" s="15" t="str">
        <f t="shared" si="11"/>
        <v>◄</v>
      </c>
      <c r="R77" s="14"/>
      <c r="S77" s="14"/>
      <c r="T77" s="13" t="str">
        <f t="shared" si="12"/>
        <v/>
      </c>
      <c r="AD77">
        <f t="shared" si="14"/>
        <v>73</v>
      </c>
    </row>
    <row r="78" spans="1:30" ht="19.2" thickTop="1" thickBot="1" x14ac:dyDescent="0.35">
      <c r="A78" s="29" t="str">
        <f t="shared" si="9"/>
        <v/>
      </c>
      <c r="B78" s="9">
        <f t="shared" si="17"/>
        <v>74</v>
      </c>
      <c r="C78" s="108">
        <f t="shared" si="13"/>
        <v>1823</v>
      </c>
      <c r="D78" s="94"/>
      <c r="E78" s="89" t="str">
        <f t="shared" si="15"/>
        <v>/1959</v>
      </c>
      <c r="F78" s="109" t="s">
        <v>3</v>
      </c>
      <c r="G78" s="87">
        <f>G77</f>
        <v>38</v>
      </c>
      <c r="H78" s="86">
        <f t="shared" si="16"/>
        <v>2</v>
      </c>
      <c r="I78" s="22"/>
      <c r="J78" s="110" t="s">
        <v>1956</v>
      </c>
      <c r="K78" s="83" t="s">
        <v>1113</v>
      </c>
      <c r="L78" s="105"/>
      <c r="M78" s="105"/>
      <c r="N78" s="105"/>
      <c r="O78" s="104"/>
      <c r="P78" s="16" t="str">
        <f t="shared" si="10"/>
        <v>◄</v>
      </c>
      <c r="Q78" s="15" t="str">
        <f t="shared" si="11"/>
        <v>◄</v>
      </c>
      <c r="R78" s="14"/>
      <c r="S78" s="14"/>
      <c r="T78" s="13" t="str">
        <f t="shared" si="12"/>
        <v/>
      </c>
      <c r="AD78">
        <f t="shared" si="14"/>
        <v>74</v>
      </c>
    </row>
    <row r="79" spans="1:30" ht="19.2" thickTop="1" thickBot="1" x14ac:dyDescent="0.35">
      <c r="A79" s="29" t="str">
        <f t="shared" si="9"/>
        <v/>
      </c>
      <c r="B79" s="9">
        <f t="shared" si="17"/>
        <v>75</v>
      </c>
      <c r="C79" s="108">
        <f t="shared" si="13"/>
        <v>1824</v>
      </c>
      <c r="D79" s="94"/>
      <c r="E79" s="89" t="str">
        <f t="shared" si="15"/>
        <v>/1959</v>
      </c>
      <c r="F79" s="109" t="s">
        <v>3</v>
      </c>
      <c r="G79" s="87">
        <f>G78+1</f>
        <v>39</v>
      </c>
      <c r="H79" s="86">
        <f t="shared" si="16"/>
        <v>2</v>
      </c>
      <c r="I79" s="22"/>
      <c r="J79" s="110" t="s">
        <v>1955</v>
      </c>
      <c r="K79" s="111" t="s">
        <v>1111</v>
      </c>
      <c r="L79" s="105"/>
      <c r="M79" s="105"/>
      <c r="N79" s="105"/>
      <c r="O79" s="104"/>
      <c r="P79" s="16" t="str">
        <f t="shared" si="10"/>
        <v>◄</v>
      </c>
      <c r="Q79" s="15" t="str">
        <f t="shared" si="11"/>
        <v>◄</v>
      </c>
      <c r="R79" s="14"/>
      <c r="S79" s="14"/>
      <c r="T79" s="13" t="str">
        <f t="shared" si="12"/>
        <v/>
      </c>
      <c r="AD79">
        <f t="shared" si="14"/>
        <v>75</v>
      </c>
    </row>
    <row r="80" spans="1:30" ht="19.2" thickTop="1" thickBot="1" x14ac:dyDescent="0.35">
      <c r="A80" s="29" t="str">
        <f t="shared" si="9"/>
        <v/>
      </c>
      <c r="B80" s="9">
        <f t="shared" si="17"/>
        <v>76</v>
      </c>
      <c r="C80" s="108">
        <f t="shared" si="13"/>
        <v>1825</v>
      </c>
      <c r="D80" s="94"/>
      <c r="E80" s="89" t="str">
        <f t="shared" si="15"/>
        <v>/1959</v>
      </c>
      <c r="F80" s="109" t="s">
        <v>3</v>
      </c>
      <c r="G80" s="87">
        <f>G79</f>
        <v>39</v>
      </c>
      <c r="H80" s="86">
        <f t="shared" si="16"/>
        <v>2</v>
      </c>
      <c r="I80" s="22"/>
      <c r="J80" s="110" t="s">
        <v>1885</v>
      </c>
      <c r="K80" s="83" t="s">
        <v>1113</v>
      </c>
      <c r="L80" s="105"/>
      <c r="M80" s="105"/>
      <c r="N80" s="105"/>
      <c r="O80" s="104"/>
      <c r="P80" s="16" t="str">
        <f t="shared" si="10"/>
        <v>◄</v>
      </c>
      <c r="Q80" s="15" t="str">
        <f t="shared" si="11"/>
        <v>◄</v>
      </c>
      <c r="R80" s="14"/>
      <c r="S80" s="14"/>
      <c r="T80" s="13" t="str">
        <f t="shared" si="12"/>
        <v/>
      </c>
      <c r="AD80">
        <f t="shared" si="14"/>
        <v>76</v>
      </c>
    </row>
    <row r="81" spans="1:30" ht="19.2" thickTop="1" thickBot="1" x14ac:dyDescent="0.35">
      <c r="A81" s="29" t="str">
        <f t="shared" si="9"/>
        <v/>
      </c>
      <c r="B81" s="9">
        <f t="shared" si="17"/>
        <v>77</v>
      </c>
      <c r="C81" s="108">
        <f t="shared" si="13"/>
        <v>1826</v>
      </c>
      <c r="D81" s="94"/>
      <c r="E81" s="89" t="str">
        <f t="shared" si="15"/>
        <v>/1959</v>
      </c>
      <c r="F81" s="109" t="s">
        <v>3</v>
      </c>
      <c r="G81" s="87">
        <f>G80+1</f>
        <v>40</v>
      </c>
      <c r="H81" s="86">
        <f t="shared" si="16"/>
        <v>2</v>
      </c>
      <c r="I81" s="22"/>
      <c r="J81" s="110" t="s">
        <v>1954</v>
      </c>
      <c r="K81" s="111" t="s">
        <v>1111</v>
      </c>
      <c r="L81" s="105"/>
      <c r="M81" s="105"/>
      <c r="N81" s="105"/>
      <c r="O81" s="104"/>
      <c r="P81" s="16" t="str">
        <f t="shared" si="10"/>
        <v>◄</v>
      </c>
      <c r="Q81" s="15" t="str">
        <f t="shared" si="11"/>
        <v>◄</v>
      </c>
      <c r="R81" s="14"/>
      <c r="S81" s="14"/>
      <c r="T81" s="13" t="str">
        <f t="shared" si="12"/>
        <v/>
      </c>
      <c r="AD81">
        <f t="shared" si="14"/>
        <v>77</v>
      </c>
    </row>
    <row r="82" spans="1:30" ht="19.2" thickTop="1" thickBot="1" x14ac:dyDescent="0.35">
      <c r="A82" s="29" t="str">
        <f t="shared" si="9"/>
        <v/>
      </c>
      <c r="B82" s="9">
        <f t="shared" si="17"/>
        <v>78</v>
      </c>
      <c r="C82" s="108">
        <f t="shared" si="13"/>
        <v>1827</v>
      </c>
      <c r="D82" s="94"/>
      <c r="E82" s="89" t="str">
        <f t="shared" si="15"/>
        <v>/1959</v>
      </c>
      <c r="F82" s="109" t="s">
        <v>3</v>
      </c>
      <c r="G82" s="87">
        <f>G81</f>
        <v>40</v>
      </c>
      <c r="H82" s="86">
        <f t="shared" si="16"/>
        <v>2</v>
      </c>
      <c r="I82" s="22"/>
      <c r="J82" s="110" t="s">
        <v>1953</v>
      </c>
      <c r="K82" s="83" t="s">
        <v>1113</v>
      </c>
      <c r="L82" s="105"/>
      <c r="M82" s="105"/>
      <c r="N82" s="105"/>
      <c r="O82" s="104"/>
      <c r="P82" s="16" t="str">
        <f t="shared" si="10"/>
        <v>◄</v>
      </c>
      <c r="Q82" s="15" t="str">
        <f t="shared" si="11"/>
        <v>◄</v>
      </c>
      <c r="R82" s="14"/>
      <c r="S82" s="14"/>
      <c r="T82" s="13" t="str">
        <f t="shared" si="12"/>
        <v/>
      </c>
      <c r="AD82">
        <f t="shared" si="14"/>
        <v>78</v>
      </c>
    </row>
    <row r="83" spans="1:30" ht="19.2" thickTop="1" thickBot="1" x14ac:dyDescent="0.35">
      <c r="A83" s="29" t="str">
        <f t="shared" si="9"/>
        <v/>
      </c>
      <c r="B83" s="9">
        <f t="shared" si="17"/>
        <v>79</v>
      </c>
      <c r="C83" s="108">
        <f t="shared" si="13"/>
        <v>1828</v>
      </c>
      <c r="D83" s="94"/>
      <c r="E83" s="89" t="str">
        <f t="shared" si="15"/>
        <v>/1959</v>
      </c>
      <c r="F83" s="109" t="s">
        <v>3</v>
      </c>
      <c r="G83" s="87">
        <f>G82+1</f>
        <v>41</v>
      </c>
      <c r="H83" s="86">
        <f t="shared" si="16"/>
        <v>2</v>
      </c>
      <c r="I83" s="22"/>
      <c r="J83" s="110" t="s">
        <v>1953</v>
      </c>
      <c r="K83" s="111" t="s">
        <v>1111</v>
      </c>
      <c r="L83" s="105"/>
      <c r="M83" s="105"/>
      <c r="N83" s="105"/>
      <c r="O83" s="104"/>
      <c r="P83" s="16" t="str">
        <f t="shared" si="10"/>
        <v>◄</v>
      </c>
      <c r="Q83" s="15" t="str">
        <f t="shared" si="11"/>
        <v>◄</v>
      </c>
      <c r="R83" s="14"/>
      <c r="S83" s="14"/>
      <c r="T83" s="13" t="str">
        <f t="shared" si="12"/>
        <v/>
      </c>
      <c r="AD83">
        <f t="shared" si="14"/>
        <v>79</v>
      </c>
    </row>
    <row r="84" spans="1:30" ht="19.2" thickTop="1" thickBot="1" x14ac:dyDescent="0.35">
      <c r="A84" s="29" t="str">
        <f t="shared" si="9"/>
        <v/>
      </c>
      <c r="B84" s="9">
        <f t="shared" si="17"/>
        <v>80</v>
      </c>
      <c r="C84" s="108">
        <f t="shared" si="13"/>
        <v>1829</v>
      </c>
      <c r="D84" s="94"/>
      <c r="E84" s="89" t="str">
        <f t="shared" si="15"/>
        <v>/1959</v>
      </c>
      <c r="F84" s="109" t="s">
        <v>3</v>
      </c>
      <c r="G84" s="87">
        <f>G83</f>
        <v>41</v>
      </c>
      <c r="H84" s="86">
        <f t="shared" si="16"/>
        <v>2</v>
      </c>
      <c r="I84" s="22"/>
      <c r="J84" s="110" t="s">
        <v>1952</v>
      </c>
      <c r="K84" s="83" t="s">
        <v>1113</v>
      </c>
      <c r="L84" s="105"/>
      <c r="M84" s="105"/>
      <c r="N84" s="105"/>
      <c r="O84" s="104"/>
      <c r="P84" s="16" t="str">
        <f t="shared" si="10"/>
        <v>◄</v>
      </c>
      <c r="Q84" s="15" t="str">
        <f t="shared" si="11"/>
        <v>◄</v>
      </c>
      <c r="R84" s="14"/>
      <c r="S84" s="14"/>
      <c r="T84" s="13" t="str">
        <f t="shared" si="12"/>
        <v/>
      </c>
      <c r="AD84">
        <f t="shared" si="14"/>
        <v>80</v>
      </c>
    </row>
    <row r="85" spans="1:30" ht="19.2" thickTop="1" thickBot="1" x14ac:dyDescent="0.35">
      <c r="A85" s="29" t="str">
        <f t="shared" si="9"/>
        <v/>
      </c>
      <c r="B85" s="9">
        <f t="shared" si="17"/>
        <v>81</v>
      </c>
      <c r="C85" s="108">
        <f t="shared" si="13"/>
        <v>1830</v>
      </c>
      <c r="D85" s="94"/>
      <c r="E85" s="89" t="str">
        <f t="shared" si="15"/>
        <v>/1959</v>
      </c>
      <c r="F85" s="109" t="s">
        <v>3</v>
      </c>
      <c r="G85" s="87">
        <f>G84+1</f>
        <v>42</v>
      </c>
      <c r="H85" s="86">
        <f t="shared" si="16"/>
        <v>2</v>
      </c>
      <c r="I85" s="22"/>
      <c r="J85" s="110" t="s">
        <v>1951</v>
      </c>
      <c r="K85" s="83"/>
      <c r="L85" s="105"/>
      <c r="M85" s="105"/>
      <c r="N85" s="105"/>
      <c r="O85" s="104"/>
      <c r="P85" s="16" t="str">
        <f t="shared" si="10"/>
        <v>◄</v>
      </c>
      <c r="Q85" s="15" t="str">
        <f t="shared" si="11"/>
        <v>◄</v>
      </c>
      <c r="R85" s="14"/>
      <c r="S85" s="14"/>
      <c r="T85" s="13" t="str">
        <f t="shared" si="12"/>
        <v/>
      </c>
      <c r="AD85">
        <f t="shared" si="14"/>
        <v>81</v>
      </c>
    </row>
    <row r="86" spans="1:30" ht="19.2" thickTop="1" thickBot="1" x14ac:dyDescent="0.35">
      <c r="A86" s="29" t="str">
        <f t="shared" si="9"/>
        <v/>
      </c>
      <c r="B86" s="9">
        <f t="shared" si="17"/>
        <v>82</v>
      </c>
      <c r="C86" s="108">
        <f t="shared" si="13"/>
        <v>1831</v>
      </c>
      <c r="D86" s="94"/>
      <c r="E86" s="89" t="str">
        <f t="shared" si="15"/>
        <v>/1959</v>
      </c>
      <c r="F86" s="109" t="s">
        <v>3</v>
      </c>
      <c r="G86" s="87">
        <f>G85</f>
        <v>42</v>
      </c>
      <c r="H86" s="86">
        <f t="shared" si="16"/>
        <v>2</v>
      </c>
      <c r="I86" s="22"/>
      <c r="J86" s="110" t="s">
        <v>915</v>
      </c>
      <c r="K86" s="83" t="s">
        <v>1113</v>
      </c>
      <c r="L86" s="105"/>
      <c r="M86" s="105"/>
      <c r="N86" s="105"/>
      <c r="O86" s="104"/>
      <c r="P86" s="16" t="str">
        <f t="shared" si="10"/>
        <v>◄</v>
      </c>
      <c r="Q86" s="15" t="str">
        <f t="shared" si="11"/>
        <v>◄</v>
      </c>
      <c r="R86" s="14"/>
      <c r="S86" s="14"/>
      <c r="T86" s="13" t="str">
        <f t="shared" si="12"/>
        <v/>
      </c>
      <c r="AD86">
        <f t="shared" si="14"/>
        <v>82</v>
      </c>
    </row>
    <row r="87" spans="1:30" ht="19.2" thickTop="1" thickBot="1" x14ac:dyDescent="0.35">
      <c r="A87" s="29" t="str">
        <f t="shared" si="9"/>
        <v/>
      </c>
      <c r="B87" s="9">
        <f t="shared" si="17"/>
        <v>83</v>
      </c>
      <c r="C87" s="108">
        <f t="shared" si="13"/>
        <v>1832</v>
      </c>
      <c r="D87" s="94"/>
      <c r="E87" s="89" t="str">
        <f t="shared" si="15"/>
        <v>/1959</v>
      </c>
      <c r="F87" s="109" t="s">
        <v>3</v>
      </c>
      <c r="G87" s="87">
        <f>G86+1</f>
        <v>43</v>
      </c>
      <c r="H87" s="86">
        <f t="shared" si="16"/>
        <v>2</v>
      </c>
      <c r="I87" s="22"/>
      <c r="J87" s="110" t="s">
        <v>1950</v>
      </c>
      <c r="K87" s="83" t="s">
        <v>1113</v>
      </c>
      <c r="L87" s="105"/>
      <c r="M87" s="105"/>
      <c r="N87" s="105"/>
      <c r="O87" s="104"/>
      <c r="P87" s="16" t="str">
        <f t="shared" si="10"/>
        <v>◄</v>
      </c>
      <c r="Q87" s="15" t="str">
        <f t="shared" si="11"/>
        <v>◄</v>
      </c>
      <c r="R87" s="14"/>
      <c r="S87" s="14"/>
      <c r="T87" s="13" t="str">
        <f t="shared" si="12"/>
        <v/>
      </c>
      <c r="AD87">
        <f t="shared" si="14"/>
        <v>83</v>
      </c>
    </row>
    <row r="88" spans="1:30" ht="19.2" thickTop="1" thickBot="1" x14ac:dyDescent="0.35">
      <c r="A88" s="29" t="str">
        <f t="shared" si="9"/>
        <v/>
      </c>
      <c r="B88" s="9">
        <f t="shared" si="17"/>
        <v>84</v>
      </c>
      <c r="C88" s="108">
        <f t="shared" si="13"/>
        <v>1833</v>
      </c>
      <c r="D88" s="94"/>
      <c r="E88" s="89" t="str">
        <f t="shared" si="15"/>
        <v>/1959</v>
      </c>
      <c r="F88" s="109" t="s">
        <v>3</v>
      </c>
      <c r="G88" s="87">
        <f>G87</f>
        <v>43</v>
      </c>
      <c r="H88" s="86">
        <f t="shared" si="16"/>
        <v>2</v>
      </c>
      <c r="I88" s="22"/>
      <c r="J88" s="110" t="s">
        <v>1832</v>
      </c>
      <c r="K88" s="83" t="s">
        <v>1113</v>
      </c>
      <c r="L88" s="105"/>
      <c r="M88" s="105"/>
      <c r="N88" s="105"/>
      <c r="O88" s="104"/>
      <c r="P88" s="16" t="str">
        <f t="shared" si="10"/>
        <v>◄</v>
      </c>
      <c r="Q88" s="15" t="str">
        <f t="shared" si="11"/>
        <v>◄</v>
      </c>
      <c r="R88" s="14"/>
      <c r="S88" s="14"/>
      <c r="T88" s="13" t="str">
        <f t="shared" si="12"/>
        <v/>
      </c>
      <c r="AD88">
        <f t="shared" si="14"/>
        <v>84</v>
      </c>
    </row>
    <row r="89" spans="1:30" ht="19.2" thickTop="1" thickBot="1" x14ac:dyDescent="0.35">
      <c r="A89" s="29" t="str">
        <f t="shared" si="9"/>
        <v/>
      </c>
      <c r="B89" s="9">
        <f t="shared" si="17"/>
        <v>85</v>
      </c>
      <c r="C89" s="108">
        <f t="shared" si="13"/>
        <v>1834</v>
      </c>
      <c r="D89" s="94"/>
      <c r="E89" s="89" t="str">
        <f t="shared" si="15"/>
        <v>/1959</v>
      </c>
      <c r="F89" s="109" t="s">
        <v>3</v>
      </c>
      <c r="G89" s="87">
        <f>G88+1</f>
        <v>44</v>
      </c>
      <c r="H89" s="86">
        <f t="shared" si="16"/>
        <v>2</v>
      </c>
      <c r="I89" s="22"/>
      <c r="J89" s="110" t="s">
        <v>1949</v>
      </c>
      <c r="K89" s="111" t="s">
        <v>1111</v>
      </c>
      <c r="L89" s="105"/>
      <c r="M89" s="105"/>
      <c r="N89" s="105"/>
      <c r="O89" s="104"/>
      <c r="P89" s="16" t="str">
        <f t="shared" si="10"/>
        <v>◄</v>
      </c>
      <c r="Q89" s="15" t="str">
        <f t="shared" si="11"/>
        <v>◄</v>
      </c>
      <c r="R89" s="14"/>
      <c r="S89" s="14"/>
      <c r="T89" s="13" t="str">
        <f t="shared" si="12"/>
        <v/>
      </c>
      <c r="AD89">
        <f t="shared" si="14"/>
        <v>85</v>
      </c>
    </row>
    <row r="90" spans="1:30" ht="19.2" thickTop="1" thickBot="1" x14ac:dyDescent="0.35">
      <c r="A90" s="29" t="str">
        <f t="shared" si="9"/>
        <v/>
      </c>
      <c r="B90" s="9">
        <f t="shared" si="17"/>
        <v>86</v>
      </c>
      <c r="C90" s="108">
        <f t="shared" si="13"/>
        <v>1835</v>
      </c>
      <c r="D90" s="94"/>
      <c r="E90" s="89" t="str">
        <f t="shared" si="15"/>
        <v>/1959</v>
      </c>
      <c r="F90" s="109" t="s">
        <v>3</v>
      </c>
      <c r="G90" s="87">
        <f>G89</f>
        <v>44</v>
      </c>
      <c r="H90" s="86">
        <f t="shared" si="16"/>
        <v>2</v>
      </c>
      <c r="I90" s="22"/>
      <c r="J90" s="110" t="s">
        <v>1948</v>
      </c>
      <c r="K90" s="83" t="s">
        <v>1113</v>
      </c>
      <c r="L90" s="105"/>
      <c r="M90" s="105"/>
      <c r="N90" s="105"/>
      <c r="O90" s="104"/>
      <c r="P90" s="16" t="str">
        <f t="shared" si="10"/>
        <v>◄</v>
      </c>
      <c r="Q90" s="15" t="str">
        <f t="shared" si="11"/>
        <v>◄</v>
      </c>
      <c r="R90" s="14"/>
      <c r="S90" s="14"/>
      <c r="T90" s="13" t="str">
        <f t="shared" si="12"/>
        <v/>
      </c>
      <c r="AD90">
        <f t="shared" si="14"/>
        <v>86</v>
      </c>
    </row>
    <row r="91" spans="1:30" ht="19.2" thickTop="1" thickBot="1" x14ac:dyDescent="0.35">
      <c r="A91" s="29" t="str">
        <f t="shared" si="9"/>
        <v/>
      </c>
      <c r="B91" s="9">
        <f t="shared" si="17"/>
        <v>87</v>
      </c>
      <c r="C91" s="108">
        <f t="shared" si="13"/>
        <v>1836</v>
      </c>
      <c r="D91" s="94"/>
      <c r="E91" s="89" t="str">
        <f t="shared" si="15"/>
        <v>/1959</v>
      </c>
      <c r="F91" s="109" t="s">
        <v>3</v>
      </c>
      <c r="G91" s="87">
        <f>G90+1</f>
        <v>45</v>
      </c>
      <c r="H91" s="86">
        <f t="shared" si="16"/>
        <v>2</v>
      </c>
      <c r="I91" s="22"/>
      <c r="J91" s="110" t="s">
        <v>1947</v>
      </c>
      <c r="K91" s="111" t="s">
        <v>1111</v>
      </c>
      <c r="L91" s="105"/>
      <c r="M91" s="105"/>
      <c r="N91" s="105"/>
      <c r="O91" s="104"/>
      <c r="P91" s="16" t="str">
        <f t="shared" si="10"/>
        <v>◄</v>
      </c>
      <c r="Q91" s="15" t="str">
        <f t="shared" si="11"/>
        <v>◄</v>
      </c>
      <c r="R91" s="14"/>
      <c r="S91" s="14"/>
      <c r="T91" s="13" t="str">
        <f t="shared" si="12"/>
        <v/>
      </c>
      <c r="AD91">
        <f t="shared" si="14"/>
        <v>87</v>
      </c>
    </row>
    <row r="92" spans="1:30" s="70" customFormat="1" ht="19.2" thickTop="1" thickBot="1" x14ac:dyDescent="0.35">
      <c r="A92" s="29" t="str">
        <f t="shared" si="9"/>
        <v/>
      </c>
      <c r="B92" s="9">
        <f t="shared" si="17"/>
        <v>88</v>
      </c>
      <c r="C92" s="108">
        <f t="shared" si="13"/>
        <v>1837</v>
      </c>
      <c r="D92" s="94"/>
      <c r="E92" s="89" t="str">
        <f t="shared" si="15"/>
        <v>/1959</v>
      </c>
      <c r="F92" s="109" t="s">
        <v>3</v>
      </c>
      <c r="G92" s="87">
        <f>G91</f>
        <v>45</v>
      </c>
      <c r="H92" s="86">
        <f t="shared" si="16"/>
        <v>2</v>
      </c>
      <c r="I92" s="22"/>
      <c r="J92" s="110" t="s">
        <v>1946</v>
      </c>
      <c r="K92" s="83" t="s">
        <v>1113</v>
      </c>
      <c r="L92" s="105"/>
      <c r="M92" s="105"/>
      <c r="N92" s="105"/>
      <c r="O92" s="104"/>
      <c r="P92" s="76" t="str">
        <f t="shared" si="10"/>
        <v>◄</v>
      </c>
      <c r="Q92" s="75" t="str">
        <f t="shared" si="11"/>
        <v>◄</v>
      </c>
      <c r="R92" s="74"/>
      <c r="S92" s="74"/>
      <c r="T92" s="73" t="str">
        <f t="shared" si="12"/>
        <v/>
      </c>
      <c r="U92" s="72"/>
      <c r="V92" s="71"/>
      <c r="W92" s="71"/>
      <c r="X92" s="71"/>
      <c r="Y92" s="71"/>
      <c r="Z92" s="71"/>
      <c r="AA92" s="71"/>
      <c r="AB92" s="71"/>
      <c r="AC92" s="71"/>
      <c r="AD92">
        <f t="shared" si="14"/>
        <v>88</v>
      </c>
    </row>
    <row r="93" spans="1:30" ht="19.2" thickTop="1" thickBot="1" x14ac:dyDescent="0.35">
      <c r="A93" s="29" t="str">
        <f t="shared" si="9"/>
        <v/>
      </c>
      <c r="B93" s="9">
        <f t="shared" si="17"/>
        <v>89</v>
      </c>
      <c r="C93" s="108">
        <f t="shared" si="13"/>
        <v>1838</v>
      </c>
      <c r="D93" s="94"/>
      <c r="E93" s="89" t="str">
        <f t="shared" si="15"/>
        <v>/1959</v>
      </c>
      <c r="F93" s="109" t="s">
        <v>3</v>
      </c>
      <c r="G93" s="87">
        <f>G92+1</f>
        <v>46</v>
      </c>
      <c r="H93" s="86">
        <f t="shared" si="16"/>
        <v>2</v>
      </c>
      <c r="I93" s="22"/>
      <c r="J93" s="110" t="s">
        <v>1946</v>
      </c>
      <c r="K93" s="111" t="s">
        <v>1111</v>
      </c>
      <c r="L93" s="105"/>
      <c r="M93" s="105"/>
      <c r="N93" s="105"/>
      <c r="O93" s="104"/>
      <c r="P93" s="16" t="str">
        <f t="shared" si="10"/>
        <v>◄</v>
      </c>
      <c r="Q93" s="15" t="str">
        <f t="shared" si="11"/>
        <v>◄</v>
      </c>
      <c r="R93" s="14"/>
      <c r="S93" s="14"/>
      <c r="T93" s="13" t="str">
        <f t="shared" si="12"/>
        <v/>
      </c>
      <c r="AD93">
        <f t="shared" si="14"/>
        <v>89</v>
      </c>
    </row>
    <row r="94" spans="1:30" ht="19.2" thickTop="1" thickBot="1" x14ac:dyDescent="0.35">
      <c r="A94" s="29" t="str">
        <f t="shared" si="9"/>
        <v/>
      </c>
      <c r="B94" s="9">
        <f t="shared" si="17"/>
        <v>90</v>
      </c>
      <c r="C94" s="108">
        <f t="shared" si="13"/>
        <v>1839</v>
      </c>
      <c r="D94" s="94"/>
      <c r="E94" s="89" t="str">
        <f t="shared" si="15"/>
        <v>/1959</v>
      </c>
      <c r="F94" s="109" t="s">
        <v>3</v>
      </c>
      <c r="G94" s="87">
        <f>G93</f>
        <v>46</v>
      </c>
      <c r="H94" s="86">
        <f t="shared" si="16"/>
        <v>2</v>
      </c>
      <c r="I94" s="22"/>
      <c r="J94" s="110" t="s">
        <v>1945</v>
      </c>
      <c r="K94" s="83" t="s">
        <v>1113</v>
      </c>
      <c r="L94" s="105"/>
      <c r="M94" s="105"/>
      <c r="N94" s="105"/>
      <c r="O94" s="104"/>
      <c r="P94" s="16" t="str">
        <f t="shared" si="10"/>
        <v>◄</v>
      </c>
      <c r="Q94" s="15" t="str">
        <f t="shared" si="11"/>
        <v>◄</v>
      </c>
      <c r="R94" s="14"/>
      <c r="S94" s="14"/>
      <c r="T94" s="13" t="str">
        <f t="shared" si="12"/>
        <v/>
      </c>
      <c r="AD94">
        <f t="shared" si="14"/>
        <v>90</v>
      </c>
    </row>
    <row r="95" spans="1:30" ht="19.2" thickTop="1" thickBot="1" x14ac:dyDescent="0.35">
      <c r="A95" s="29" t="str">
        <f t="shared" si="9"/>
        <v/>
      </c>
      <c r="B95" s="9">
        <f t="shared" si="17"/>
        <v>91</v>
      </c>
      <c r="C95" s="108">
        <f t="shared" si="13"/>
        <v>1840</v>
      </c>
      <c r="D95" s="94"/>
      <c r="E95" s="89" t="str">
        <f t="shared" si="15"/>
        <v>/1959</v>
      </c>
      <c r="F95" s="109" t="s">
        <v>3</v>
      </c>
      <c r="G95" s="87">
        <f>G94+1</f>
        <v>47</v>
      </c>
      <c r="H95" s="86">
        <f t="shared" si="16"/>
        <v>2</v>
      </c>
      <c r="I95" s="22"/>
      <c r="J95" s="110" t="s">
        <v>1944</v>
      </c>
      <c r="K95" s="111" t="s">
        <v>1111</v>
      </c>
      <c r="L95" s="105"/>
      <c r="M95" s="105"/>
      <c r="N95" s="105"/>
      <c r="O95" s="104"/>
      <c r="P95" s="16" t="str">
        <f t="shared" si="10"/>
        <v>◄</v>
      </c>
      <c r="Q95" s="15" t="str">
        <f t="shared" si="11"/>
        <v>◄</v>
      </c>
      <c r="R95" s="14"/>
      <c r="S95" s="14"/>
      <c r="T95" s="13" t="str">
        <f t="shared" si="12"/>
        <v/>
      </c>
      <c r="AD95">
        <f t="shared" si="14"/>
        <v>91</v>
      </c>
    </row>
    <row r="96" spans="1:30" ht="19.2" thickTop="1" thickBot="1" x14ac:dyDescent="0.35">
      <c r="A96" s="29" t="str">
        <f t="shared" si="9"/>
        <v/>
      </c>
      <c r="B96" s="9">
        <f t="shared" si="17"/>
        <v>92</v>
      </c>
      <c r="C96" s="108">
        <f t="shared" si="13"/>
        <v>1841</v>
      </c>
      <c r="D96" s="94"/>
      <c r="E96" s="89" t="str">
        <f t="shared" si="15"/>
        <v>/1959</v>
      </c>
      <c r="F96" s="109" t="s">
        <v>3</v>
      </c>
      <c r="G96" s="87">
        <f>G95</f>
        <v>47</v>
      </c>
      <c r="H96" s="86">
        <f t="shared" si="16"/>
        <v>2</v>
      </c>
      <c r="I96" s="22"/>
      <c r="J96" s="110" t="s">
        <v>1943</v>
      </c>
      <c r="K96" s="83" t="s">
        <v>1113</v>
      </c>
      <c r="L96" s="105"/>
      <c r="M96" s="105"/>
      <c r="N96" s="105"/>
      <c r="O96" s="104"/>
      <c r="P96" s="16" t="str">
        <f t="shared" si="10"/>
        <v>◄</v>
      </c>
      <c r="Q96" s="15" t="str">
        <f t="shared" si="11"/>
        <v>◄</v>
      </c>
      <c r="R96" s="14"/>
      <c r="S96" s="14"/>
      <c r="T96" s="13" t="str">
        <f t="shared" si="12"/>
        <v/>
      </c>
      <c r="AD96">
        <f t="shared" si="14"/>
        <v>92</v>
      </c>
    </row>
    <row r="97" spans="1:30" ht="19.2" thickTop="1" thickBot="1" x14ac:dyDescent="0.35">
      <c r="A97" s="29" t="str">
        <f t="shared" si="9"/>
        <v/>
      </c>
      <c r="B97" s="9">
        <f t="shared" si="17"/>
        <v>93</v>
      </c>
      <c r="C97" s="108">
        <f t="shared" si="13"/>
        <v>1842</v>
      </c>
      <c r="D97" s="94"/>
      <c r="E97" s="89" t="str">
        <f t="shared" si="15"/>
        <v>/1959</v>
      </c>
      <c r="F97" s="109" t="s">
        <v>3</v>
      </c>
      <c r="G97" s="87">
        <f>G96+1</f>
        <v>48</v>
      </c>
      <c r="H97" s="86">
        <f t="shared" si="16"/>
        <v>2</v>
      </c>
      <c r="I97" s="22"/>
      <c r="J97" s="110" t="s">
        <v>1942</v>
      </c>
      <c r="K97" s="83" t="s">
        <v>1113</v>
      </c>
      <c r="L97" s="105"/>
      <c r="M97" s="105"/>
      <c r="N97" s="105"/>
      <c r="O97" s="104"/>
      <c r="P97" s="16" t="str">
        <f t="shared" si="10"/>
        <v>◄</v>
      </c>
      <c r="Q97" s="15" t="str">
        <f t="shared" si="11"/>
        <v>◄</v>
      </c>
      <c r="R97" s="14"/>
      <c r="S97" s="14"/>
      <c r="T97" s="13" t="str">
        <f t="shared" si="12"/>
        <v/>
      </c>
      <c r="AD97">
        <f t="shared" si="14"/>
        <v>93</v>
      </c>
    </row>
    <row r="98" spans="1:30" ht="19.2" thickTop="1" thickBot="1" x14ac:dyDescent="0.35">
      <c r="A98" s="29" t="str">
        <f t="shared" si="9"/>
        <v/>
      </c>
      <c r="B98" s="9">
        <f t="shared" si="17"/>
        <v>94</v>
      </c>
      <c r="C98" s="108">
        <f t="shared" si="13"/>
        <v>1843</v>
      </c>
      <c r="D98" s="94"/>
      <c r="E98" s="89" t="str">
        <f t="shared" si="15"/>
        <v>/1959</v>
      </c>
      <c r="F98" s="109" t="s">
        <v>3</v>
      </c>
      <c r="G98" s="87">
        <f>G97</f>
        <v>48</v>
      </c>
      <c r="H98" s="86">
        <f t="shared" si="16"/>
        <v>2</v>
      </c>
      <c r="I98" s="22"/>
      <c r="J98" s="110" t="s">
        <v>1941</v>
      </c>
      <c r="K98" s="111" t="s">
        <v>1111</v>
      </c>
      <c r="L98" s="105"/>
      <c r="M98" s="105"/>
      <c r="N98" s="105"/>
      <c r="O98" s="104"/>
      <c r="P98" s="16" t="str">
        <f t="shared" si="10"/>
        <v>◄</v>
      </c>
      <c r="Q98" s="15" t="str">
        <f t="shared" si="11"/>
        <v>◄</v>
      </c>
      <c r="R98" s="14"/>
      <c r="S98" s="14"/>
      <c r="T98" s="13" t="str">
        <f t="shared" si="12"/>
        <v/>
      </c>
      <c r="AD98">
        <f t="shared" si="14"/>
        <v>94</v>
      </c>
    </row>
    <row r="99" spans="1:30" ht="19.2" thickTop="1" thickBot="1" x14ac:dyDescent="0.35">
      <c r="A99" s="29" t="str">
        <f t="shared" si="9"/>
        <v/>
      </c>
      <c r="B99" s="9">
        <f t="shared" si="17"/>
        <v>95</v>
      </c>
      <c r="C99" s="108">
        <f t="shared" si="13"/>
        <v>1844</v>
      </c>
      <c r="D99" s="94"/>
      <c r="E99" s="89" t="str">
        <f t="shared" si="15"/>
        <v>/1959</v>
      </c>
      <c r="F99" s="109" t="s">
        <v>3</v>
      </c>
      <c r="G99" s="87">
        <f>G98+1</f>
        <v>49</v>
      </c>
      <c r="H99" s="86">
        <f t="shared" si="16"/>
        <v>2</v>
      </c>
      <c r="I99" s="22"/>
      <c r="J99" s="110" t="s">
        <v>1940</v>
      </c>
      <c r="K99" s="111" t="s">
        <v>1111</v>
      </c>
      <c r="L99" s="105"/>
      <c r="M99" s="105"/>
      <c r="N99" s="105"/>
      <c r="O99" s="104"/>
      <c r="P99" s="16" t="str">
        <f t="shared" si="10"/>
        <v>◄</v>
      </c>
      <c r="Q99" s="15" t="str">
        <f t="shared" si="11"/>
        <v>◄</v>
      </c>
      <c r="R99" s="14"/>
      <c r="S99" s="14"/>
      <c r="T99" s="13" t="str">
        <f t="shared" si="12"/>
        <v/>
      </c>
      <c r="AD99">
        <f t="shared" si="14"/>
        <v>95</v>
      </c>
    </row>
    <row r="100" spans="1:30" ht="19.2" thickTop="1" thickBot="1" x14ac:dyDescent="0.35">
      <c r="A100" s="29" t="str">
        <f t="shared" si="9"/>
        <v/>
      </c>
      <c r="B100" s="9">
        <f t="shared" si="17"/>
        <v>96</v>
      </c>
      <c r="C100" s="108">
        <f t="shared" si="13"/>
        <v>1845</v>
      </c>
      <c r="D100" s="94"/>
      <c r="E100" s="89" t="str">
        <f t="shared" si="15"/>
        <v>/1959</v>
      </c>
      <c r="F100" s="109" t="s">
        <v>3</v>
      </c>
      <c r="G100" s="87">
        <f>G99</f>
        <v>49</v>
      </c>
      <c r="H100" s="86">
        <f t="shared" si="16"/>
        <v>2</v>
      </c>
      <c r="I100" s="22"/>
      <c r="J100" s="110" t="s">
        <v>1939</v>
      </c>
      <c r="K100" s="83" t="s">
        <v>1113</v>
      </c>
      <c r="L100" s="105"/>
      <c r="M100" s="105"/>
      <c r="N100" s="105"/>
      <c r="O100" s="104"/>
      <c r="P100" s="16" t="str">
        <f t="shared" si="10"/>
        <v>◄</v>
      </c>
      <c r="Q100" s="15" t="str">
        <f t="shared" si="11"/>
        <v>◄</v>
      </c>
      <c r="R100" s="14"/>
      <c r="S100" s="14"/>
      <c r="T100" s="13" t="str">
        <f t="shared" si="12"/>
        <v/>
      </c>
      <c r="AD100">
        <f t="shared" si="14"/>
        <v>96</v>
      </c>
    </row>
    <row r="101" spans="1:30" ht="19.2" thickTop="1" thickBot="1" x14ac:dyDescent="0.35">
      <c r="A101" s="29">
        <f t="shared" si="9"/>
        <v>1</v>
      </c>
      <c r="B101" s="9">
        <f t="shared" si="17"/>
        <v>97</v>
      </c>
      <c r="C101" s="108">
        <f t="shared" si="13"/>
        <v>1846</v>
      </c>
      <c r="D101" s="94"/>
      <c r="E101" s="89" t="str">
        <f t="shared" si="15"/>
        <v/>
      </c>
      <c r="F101" s="109"/>
      <c r="G101" s="87">
        <f>G100+1</f>
        <v>50</v>
      </c>
      <c r="H101" s="86" t="str">
        <f t="shared" si="16"/>
        <v/>
      </c>
      <c r="I101" s="22"/>
      <c r="J101" s="110"/>
      <c r="K101" s="83" t="s">
        <v>1120</v>
      </c>
      <c r="L101" s="105"/>
      <c r="M101" s="105"/>
      <c r="N101" s="105"/>
      <c r="O101" s="104"/>
      <c r="P101" s="16" t="str">
        <f t="shared" si="10"/>
        <v>◄</v>
      </c>
      <c r="Q101" s="15" t="str">
        <f t="shared" si="11"/>
        <v>◄</v>
      </c>
      <c r="R101" s="14"/>
      <c r="S101" s="14"/>
      <c r="T101" s="13" t="str">
        <f t="shared" si="12"/>
        <v/>
      </c>
      <c r="AD101">
        <f t="shared" si="14"/>
        <v>97</v>
      </c>
    </row>
    <row r="102" spans="1:30" ht="19.2" thickTop="1" thickBot="1" x14ac:dyDescent="0.35">
      <c r="A102" s="29" t="str">
        <f t="shared" si="9"/>
        <v/>
      </c>
      <c r="B102" s="9">
        <f t="shared" si="17"/>
        <v>98</v>
      </c>
      <c r="C102" s="108">
        <f t="shared" si="13"/>
        <v>1847</v>
      </c>
      <c r="D102" s="94"/>
      <c r="E102" s="89" t="str">
        <f t="shared" si="15"/>
        <v>/1959</v>
      </c>
      <c r="F102" s="109" t="s">
        <v>3</v>
      </c>
      <c r="G102" s="87">
        <f>G101</f>
        <v>50</v>
      </c>
      <c r="H102" s="86">
        <f t="shared" si="16"/>
        <v>2</v>
      </c>
      <c r="I102" s="22"/>
      <c r="J102" s="110" t="s">
        <v>1938</v>
      </c>
      <c r="K102" s="111" t="s">
        <v>1111</v>
      </c>
      <c r="L102" s="105"/>
      <c r="M102" s="105"/>
      <c r="N102" s="105"/>
      <c r="O102" s="104"/>
      <c r="P102" s="16" t="str">
        <f t="shared" si="10"/>
        <v>◄</v>
      </c>
      <c r="Q102" s="15" t="str">
        <f t="shared" si="11"/>
        <v>◄</v>
      </c>
      <c r="R102" s="14"/>
      <c r="S102" s="14"/>
      <c r="T102" s="13" t="str">
        <f t="shared" si="12"/>
        <v/>
      </c>
      <c r="AD102">
        <f t="shared" si="14"/>
        <v>98</v>
      </c>
    </row>
    <row r="103" spans="1:30" ht="19.2" thickTop="1" thickBot="1" x14ac:dyDescent="0.35">
      <c r="A103" s="29" t="str">
        <f t="shared" si="9"/>
        <v/>
      </c>
      <c r="B103" s="9">
        <f t="shared" si="17"/>
        <v>99</v>
      </c>
      <c r="C103" s="108">
        <f t="shared" si="13"/>
        <v>1848</v>
      </c>
      <c r="D103" s="94"/>
      <c r="E103" s="89" t="str">
        <f t="shared" si="15"/>
        <v>/1959</v>
      </c>
      <c r="F103" s="109" t="s">
        <v>3</v>
      </c>
      <c r="G103" s="87">
        <f>G102+1</f>
        <v>51</v>
      </c>
      <c r="H103" s="86">
        <f t="shared" si="16"/>
        <v>2</v>
      </c>
      <c r="I103" s="22"/>
      <c r="J103" s="110" t="s">
        <v>1937</v>
      </c>
      <c r="K103" s="83" t="s">
        <v>1113</v>
      </c>
      <c r="L103" s="105"/>
      <c r="M103" s="105"/>
      <c r="N103" s="105"/>
      <c r="O103" s="104"/>
      <c r="P103" s="16" t="str">
        <f t="shared" si="10"/>
        <v>◄</v>
      </c>
      <c r="Q103" s="15" t="str">
        <f t="shared" si="11"/>
        <v>◄</v>
      </c>
      <c r="R103" s="14"/>
      <c r="S103" s="14"/>
      <c r="T103" s="13" t="str">
        <f t="shared" si="12"/>
        <v/>
      </c>
      <c r="AD103">
        <f t="shared" si="14"/>
        <v>99</v>
      </c>
    </row>
    <row r="104" spans="1:30" ht="19.2" thickTop="1" thickBot="1" x14ac:dyDescent="0.35">
      <c r="A104" s="29" t="str">
        <f t="shared" si="9"/>
        <v/>
      </c>
      <c r="B104" s="9">
        <f t="shared" si="17"/>
        <v>100</v>
      </c>
      <c r="C104" s="108">
        <f t="shared" si="13"/>
        <v>1849</v>
      </c>
      <c r="D104" s="94"/>
      <c r="E104" s="89" t="str">
        <f t="shared" si="15"/>
        <v>/1959</v>
      </c>
      <c r="F104" s="109" t="s">
        <v>3</v>
      </c>
      <c r="G104" s="87">
        <f>G103</f>
        <v>51</v>
      </c>
      <c r="H104" s="86">
        <f t="shared" si="16"/>
        <v>2</v>
      </c>
      <c r="I104" s="22"/>
      <c r="J104" s="110" t="s">
        <v>1936</v>
      </c>
      <c r="K104" s="111" t="s">
        <v>1111</v>
      </c>
      <c r="L104" s="105"/>
      <c r="M104" s="105"/>
      <c r="N104" s="105"/>
      <c r="O104" s="104"/>
      <c r="P104" s="16" t="str">
        <f t="shared" si="10"/>
        <v>◄</v>
      </c>
      <c r="Q104" s="15" t="str">
        <f t="shared" si="11"/>
        <v>◄</v>
      </c>
      <c r="R104" s="14"/>
      <c r="S104" s="14"/>
      <c r="T104" s="13" t="str">
        <f t="shared" si="12"/>
        <v/>
      </c>
      <c r="AD104">
        <f t="shared" si="14"/>
        <v>100</v>
      </c>
    </row>
    <row r="105" spans="1:30" ht="19.2" thickTop="1" thickBot="1" x14ac:dyDescent="0.35">
      <c r="A105" s="29" t="str">
        <f t="shared" si="9"/>
        <v/>
      </c>
      <c r="B105" s="9">
        <f t="shared" si="17"/>
        <v>101</v>
      </c>
      <c r="C105" s="108">
        <f t="shared" si="13"/>
        <v>1850</v>
      </c>
      <c r="D105" s="94"/>
      <c r="E105" s="89" t="str">
        <f t="shared" si="15"/>
        <v>/1959</v>
      </c>
      <c r="F105" s="109" t="s">
        <v>3</v>
      </c>
      <c r="G105" s="87">
        <f>G104+1</f>
        <v>52</v>
      </c>
      <c r="H105" s="86">
        <f t="shared" si="16"/>
        <v>2</v>
      </c>
      <c r="I105" s="22"/>
      <c r="J105" s="110" t="s">
        <v>1935</v>
      </c>
      <c r="K105" s="83" t="s">
        <v>1113</v>
      </c>
      <c r="L105" s="105"/>
      <c r="M105" s="105"/>
      <c r="N105" s="105"/>
      <c r="O105" s="104"/>
      <c r="P105" s="16" t="str">
        <f t="shared" si="10"/>
        <v>◄</v>
      </c>
      <c r="Q105" s="15" t="str">
        <f t="shared" si="11"/>
        <v>◄</v>
      </c>
      <c r="R105" s="14"/>
      <c r="S105" s="14"/>
      <c r="T105" s="13" t="str">
        <f t="shared" si="12"/>
        <v/>
      </c>
      <c r="AD105">
        <f t="shared" si="14"/>
        <v>101</v>
      </c>
    </row>
    <row r="106" spans="1:30" ht="19.2" thickTop="1" thickBot="1" x14ac:dyDescent="0.35">
      <c r="A106" s="29" t="str">
        <f t="shared" si="9"/>
        <v/>
      </c>
      <c r="B106" s="9">
        <f t="shared" si="17"/>
        <v>102</v>
      </c>
      <c r="C106" s="108">
        <f t="shared" si="13"/>
        <v>1851</v>
      </c>
      <c r="D106" s="94"/>
      <c r="E106" s="89" t="str">
        <f t="shared" si="15"/>
        <v>/1959</v>
      </c>
      <c r="F106" s="109" t="s">
        <v>3</v>
      </c>
      <c r="G106" s="87">
        <f>G105</f>
        <v>52</v>
      </c>
      <c r="H106" s="86">
        <f t="shared" si="16"/>
        <v>2</v>
      </c>
      <c r="I106" s="22"/>
      <c r="J106" s="110" t="s">
        <v>1934</v>
      </c>
      <c r="K106" s="83" t="s">
        <v>1113</v>
      </c>
      <c r="L106" s="105"/>
      <c r="M106" s="105"/>
      <c r="N106" s="105"/>
      <c r="O106" s="104"/>
      <c r="P106" s="16" t="str">
        <f t="shared" si="10"/>
        <v>◄</v>
      </c>
      <c r="Q106" s="15" t="str">
        <f t="shared" si="11"/>
        <v>◄</v>
      </c>
      <c r="R106" s="14"/>
      <c r="S106" s="14"/>
      <c r="T106" s="13" t="str">
        <f t="shared" si="12"/>
        <v/>
      </c>
      <c r="AD106">
        <f t="shared" si="14"/>
        <v>102</v>
      </c>
    </row>
    <row r="107" spans="1:30" ht="19.2" thickTop="1" thickBot="1" x14ac:dyDescent="0.35">
      <c r="A107" s="29" t="str">
        <f t="shared" si="9"/>
        <v/>
      </c>
      <c r="B107" s="9">
        <f t="shared" si="17"/>
        <v>103</v>
      </c>
      <c r="C107" s="108">
        <f t="shared" si="13"/>
        <v>1852</v>
      </c>
      <c r="D107" s="94"/>
      <c r="E107" s="89" t="str">
        <f t="shared" si="15"/>
        <v>/1959</v>
      </c>
      <c r="F107" s="109" t="s">
        <v>3</v>
      </c>
      <c r="G107" s="87">
        <f>G106+1</f>
        <v>53</v>
      </c>
      <c r="H107" s="86">
        <f t="shared" si="16"/>
        <v>2</v>
      </c>
      <c r="I107" s="22"/>
      <c r="J107" s="110" t="s">
        <v>1933</v>
      </c>
      <c r="K107" s="83" t="s">
        <v>1113</v>
      </c>
      <c r="L107" s="105"/>
      <c r="M107" s="105"/>
      <c r="N107" s="105"/>
      <c r="O107" s="104"/>
      <c r="P107" s="16" t="str">
        <f t="shared" si="10"/>
        <v>◄</v>
      </c>
      <c r="Q107" s="15" t="str">
        <f t="shared" si="11"/>
        <v>◄</v>
      </c>
      <c r="R107" s="14"/>
      <c r="S107" s="14"/>
      <c r="T107" s="13" t="str">
        <f t="shared" si="12"/>
        <v/>
      </c>
      <c r="AD107">
        <f t="shared" si="14"/>
        <v>103</v>
      </c>
    </row>
    <row r="108" spans="1:30" ht="19.2" thickTop="1" thickBot="1" x14ac:dyDescent="0.35">
      <c r="A108" s="29" t="str">
        <f t="shared" si="9"/>
        <v/>
      </c>
      <c r="B108" s="9">
        <f t="shared" si="17"/>
        <v>104</v>
      </c>
      <c r="C108" s="108">
        <f t="shared" si="13"/>
        <v>1853</v>
      </c>
      <c r="D108" s="94"/>
      <c r="E108" s="89" t="str">
        <f t="shared" si="15"/>
        <v>/1959</v>
      </c>
      <c r="F108" s="109" t="s">
        <v>3</v>
      </c>
      <c r="G108" s="87">
        <f>G107</f>
        <v>53</v>
      </c>
      <c r="H108" s="86">
        <f t="shared" si="16"/>
        <v>2</v>
      </c>
      <c r="I108" s="22"/>
      <c r="J108" s="110" t="s">
        <v>1932</v>
      </c>
      <c r="K108" s="111" t="s">
        <v>1111</v>
      </c>
      <c r="L108" s="105"/>
      <c r="M108" s="105"/>
      <c r="N108" s="105"/>
      <c r="O108" s="104"/>
      <c r="P108" s="16" t="str">
        <f t="shared" si="10"/>
        <v>◄</v>
      </c>
      <c r="Q108" s="15" t="str">
        <f t="shared" si="11"/>
        <v>◄</v>
      </c>
      <c r="R108" s="14"/>
      <c r="S108" s="14"/>
      <c r="T108" s="13" t="str">
        <f t="shared" si="12"/>
        <v/>
      </c>
      <c r="AD108">
        <f t="shared" si="14"/>
        <v>104</v>
      </c>
    </row>
    <row r="109" spans="1:30" ht="19.2" thickTop="1" thickBot="1" x14ac:dyDescent="0.35">
      <c r="A109" s="29" t="str">
        <f t="shared" si="9"/>
        <v/>
      </c>
      <c r="B109" s="9">
        <f t="shared" si="17"/>
        <v>105</v>
      </c>
      <c r="C109" s="108">
        <f t="shared" si="13"/>
        <v>1854</v>
      </c>
      <c r="D109" s="94"/>
      <c r="E109" s="89" t="str">
        <f t="shared" si="15"/>
        <v>/1959</v>
      </c>
      <c r="F109" s="109" t="s">
        <v>3</v>
      </c>
      <c r="G109" s="87">
        <f>G108+1</f>
        <v>54</v>
      </c>
      <c r="H109" s="86">
        <f t="shared" si="16"/>
        <v>2</v>
      </c>
      <c r="I109" s="22"/>
      <c r="J109" s="110" t="s">
        <v>1832</v>
      </c>
      <c r="K109" s="83" t="s">
        <v>1113</v>
      </c>
      <c r="L109" s="105"/>
      <c r="M109" s="105"/>
      <c r="N109" s="105"/>
      <c r="O109" s="104"/>
      <c r="P109" s="16" t="str">
        <f t="shared" si="10"/>
        <v>◄</v>
      </c>
      <c r="Q109" s="15" t="str">
        <f t="shared" si="11"/>
        <v>◄</v>
      </c>
      <c r="R109" s="14"/>
      <c r="S109" s="14"/>
      <c r="T109" s="13" t="str">
        <f t="shared" si="12"/>
        <v/>
      </c>
      <c r="AD109">
        <f t="shared" si="14"/>
        <v>105</v>
      </c>
    </row>
    <row r="110" spans="1:30" ht="19.2" thickTop="1" thickBot="1" x14ac:dyDescent="0.35">
      <c r="A110" s="29" t="str">
        <f t="shared" si="9"/>
        <v/>
      </c>
      <c r="B110" s="9">
        <f t="shared" si="17"/>
        <v>106</v>
      </c>
      <c r="C110" s="108">
        <f t="shared" si="13"/>
        <v>1855</v>
      </c>
      <c r="D110" s="94"/>
      <c r="E110" s="89" t="str">
        <f t="shared" si="15"/>
        <v>/1959</v>
      </c>
      <c r="F110" s="109" t="s">
        <v>3</v>
      </c>
      <c r="G110" s="87">
        <f>G109</f>
        <v>54</v>
      </c>
      <c r="H110" s="86">
        <f t="shared" si="16"/>
        <v>2</v>
      </c>
      <c r="I110" s="22"/>
      <c r="J110" s="110" t="s">
        <v>1831</v>
      </c>
      <c r="K110" s="111" t="s">
        <v>1111</v>
      </c>
      <c r="L110" s="105"/>
      <c r="M110" s="105"/>
      <c r="N110" s="105"/>
      <c r="O110" s="104"/>
      <c r="P110" s="16" t="str">
        <f t="shared" si="10"/>
        <v>◄</v>
      </c>
      <c r="Q110" s="15" t="str">
        <f t="shared" si="11"/>
        <v>◄</v>
      </c>
      <c r="R110" s="14"/>
      <c r="S110" s="14"/>
      <c r="T110" s="13" t="str">
        <f t="shared" si="12"/>
        <v/>
      </c>
      <c r="AD110">
        <f t="shared" si="14"/>
        <v>106</v>
      </c>
    </row>
    <row r="111" spans="1:30" ht="19.2" thickTop="1" thickBot="1" x14ac:dyDescent="0.35">
      <c r="A111" s="29" t="str">
        <f t="shared" si="9"/>
        <v/>
      </c>
      <c r="B111" s="9">
        <f t="shared" si="17"/>
        <v>107</v>
      </c>
      <c r="C111" s="108">
        <f t="shared" si="13"/>
        <v>1856</v>
      </c>
      <c r="D111" s="94"/>
      <c r="E111" s="89" t="str">
        <f t="shared" si="15"/>
        <v>/1959</v>
      </c>
      <c r="F111" s="109" t="s">
        <v>3</v>
      </c>
      <c r="G111" s="87">
        <f>G110+1</f>
        <v>55</v>
      </c>
      <c r="H111" s="86">
        <f t="shared" si="16"/>
        <v>2</v>
      </c>
      <c r="I111" s="22"/>
      <c r="J111" s="110" t="s">
        <v>1866</v>
      </c>
      <c r="K111" s="83" t="s">
        <v>1113</v>
      </c>
      <c r="L111" s="105"/>
      <c r="M111" s="105"/>
      <c r="N111" s="105"/>
      <c r="O111" s="104"/>
      <c r="P111" s="16" t="str">
        <f t="shared" si="10"/>
        <v>◄</v>
      </c>
      <c r="Q111" s="15" t="str">
        <f t="shared" si="11"/>
        <v>◄</v>
      </c>
      <c r="R111" s="14"/>
      <c r="S111" s="14"/>
      <c r="T111" s="13" t="str">
        <f t="shared" si="12"/>
        <v/>
      </c>
      <c r="AD111">
        <f t="shared" si="14"/>
        <v>107</v>
      </c>
    </row>
    <row r="112" spans="1:30" ht="19.2" thickTop="1" thickBot="1" x14ac:dyDescent="0.35">
      <c r="A112" s="29" t="str">
        <f t="shared" si="9"/>
        <v/>
      </c>
      <c r="B112" s="9">
        <f t="shared" si="17"/>
        <v>108</v>
      </c>
      <c r="C112" s="108">
        <f t="shared" si="13"/>
        <v>1857</v>
      </c>
      <c r="D112" s="94"/>
      <c r="E112" s="89" t="str">
        <f t="shared" si="15"/>
        <v>/1959</v>
      </c>
      <c r="F112" s="109" t="s">
        <v>3</v>
      </c>
      <c r="G112" s="87">
        <f>G111</f>
        <v>55</v>
      </c>
      <c r="H112" s="86">
        <f t="shared" si="16"/>
        <v>2</v>
      </c>
      <c r="I112" s="22"/>
      <c r="J112" s="110" t="s">
        <v>1865</v>
      </c>
      <c r="K112" s="111" t="s">
        <v>1111</v>
      </c>
      <c r="L112" s="105"/>
      <c r="M112" s="105"/>
      <c r="N112" s="105"/>
      <c r="O112" s="104"/>
      <c r="P112" s="16" t="str">
        <f t="shared" si="10"/>
        <v>◄</v>
      </c>
      <c r="Q112" s="15" t="str">
        <f t="shared" si="11"/>
        <v>◄</v>
      </c>
      <c r="R112" s="14"/>
      <c r="S112" s="14"/>
      <c r="T112" s="13" t="str">
        <f t="shared" si="12"/>
        <v/>
      </c>
      <c r="AD112">
        <f t="shared" si="14"/>
        <v>108</v>
      </c>
    </row>
    <row r="113" spans="1:30" ht="19.2" thickTop="1" thickBot="1" x14ac:dyDescent="0.35">
      <c r="A113" s="29" t="str">
        <f t="shared" si="9"/>
        <v/>
      </c>
      <c r="B113" s="9">
        <f t="shared" si="17"/>
        <v>109</v>
      </c>
      <c r="C113" s="108">
        <f t="shared" si="13"/>
        <v>1858</v>
      </c>
      <c r="D113" s="94"/>
      <c r="E113" s="89" t="str">
        <f t="shared" si="15"/>
        <v>/1959</v>
      </c>
      <c r="F113" s="109" t="s">
        <v>3</v>
      </c>
      <c r="G113" s="87">
        <f>G112+1</f>
        <v>56</v>
      </c>
      <c r="H113" s="86">
        <f t="shared" si="16"/>
        <v>2</v>
      </c>
      <c r="I113" s="22"/>
      <c r="J113" s="110" t="s">
        <v>1931</v>
      </c>
      <c r="K113" s="83" t="s">
        <v>1113</v>
      </c>
      <c r="L113" s="105"/>
      <c r="M113" s="105"/>
      <c r="N113" s="105"/>
      <c r="O113" s="104"/>
      <c r="P113" s="16" t="str">
        <f t="shared" si="10"/>
        <v>◄</v>
      </c>
      <c r="Q113" s="15" t="str">
        <f t="shared" si="11"/>
        <v>◄</v>
      </c>
      <c r="R113" s="14"/>
      <c r="S113" s="14"/>
      <c r="T113" s="13" t="str">
        <f t="shared" si="12"/>
        <v/>
      </c>
      <c r="AD113">
        <f t="shared" si="14"/>
        <v>109</v>
      </c>
    </row>
    <row r="114" spans="1:30" ht="19.2" thickTop="1" thickBot="1" x14ac:dyDescent="0.35">
      <c r="A114" s="29" t="str">
        <f t="shared" si="9"/>
        <v/>
      </c>
      <c r="B114" s="9">
        <f t="shared" si="17"/>
        <v>110</v>
      </c>
      <c r="C114" s="108">
        <f t="shared" si="13"/>
        <v>1859</v>
      </c>
      <c r="D114" s="94"/>
      <c r="E114" s="89" t="str">
        <f t="shared" si="15"/>
        <v>/1959</v>
      </c>
      <c r="F114" s="109" t="s">
        <v>3</v>
      </c>
      <c r="G114" s="87">
        <f>G113</f>
        <v>56</v>
      </c>
      <c r="H114" s="86">
        <f t="shared" si="16"/>
        <v>2</v>
      </c>
      <c r="I114" s="22"/>
      <c r="J114" s="110" t="s">
        <v>1931</v>
      </c>
      <c r="K114" s="111" t="s">
        <v>1111</v>
      </c>
      <c r="L114" s="105"/>
      <c r="M114" s="105"/>
      <c r="N114" s="105"/>
      <c r="O114" s="104"/>
      <c r="P114" s="16" t="str">
        <f t="shared" si="10"/>
        <v>◄</v>
      </c>
      <c r="Q114" s="15" t="str">
        <f t="shared" si="11"/>
        <v>◄</v>
      </c>
      <c r="R114" s="14"/>
      <c r="S114" s="14"/>
      <c r="T114" s="13" t="str">
        <f t="shared" si="12"/>
        <v/>
      </c>
      <c r="AD114">
        <f t="shared" si="14"/>
        <v>110</v>
      </c>
    </row>
    <row r="115" spans="1:30" ht="19.2" thickTop="1" thickBot="1" x14ac:dyDescent="0.35">
      <c r="A115" s="29" t="str">
        <f t="shared" si="9"/>
        <v/>
      </c>
      <c r="B115" s="9">
        <f t="shared" si="17"/>
        <v>111</v>
      </c>
      <c r="C115" s="108">
        <f t="shared" si="13"/>
        <v>1860</v>
      </c>
      <c r="D115" s="94"/>
      <c r="E115" s="89" t="str">
        <f t="shared" si="15"/>
        <v>/1959</v>
      </c>
      <c r="F115" s="109" t="s">
        <v>3</v>
      </c>
      <c r="G115" s="87">
        <f>G114+1</f>
        <v>57</v>
      </c>
      <c r="H115" s="86">
        <f t="shared" si="16"/>
        <v>2</v>
      </c>
      <c r="I115" s="22"/>
      <c r="J115" s="110" t="s">
        <v>1930</v>
      </c>
      <c r="K115" s="83" t="s">
        <v>1113</v>
      </c>
      <c r="L115" s="105"/>
      <c r="M115" s="105"/>
      <c r="N115" s="105"/>
      <c r="O115" s="104"/>
      <c r="P115" s="16" t="str">
        <f t="shared" si="10"/>
        <v>◄</v>
      </c>
      <c r="Q115" s="15" t="str">
        <f t="shared" si="11"/>
        <v>◄</v>
      </c>
      <c r="R115" s="14"/>
      <c r="S115" s="14"/>
      <c r="T115" s="13" t="str">
        <f t="shared" si="12"/>
        <v/>
      </c>
      <c r="AD115">
        <f t="shared" si="14"/>
        <v>111</v>
      </c>
    </row>
    <row r="116" spans="1:30" ht="19.2" thickTop="1" thickBot="1" x14ac:dyDescent="0.35">
      <c r="A116" s="29" t="str">
        <f t="shared" si="9"/>
        <v/>
      </c>
      <c r="B116" s="9">
        <f t="shared" si="17"/>
        <v>112</v>
      </c>
      <c r="C116" s="108">
        <f t="shared" si="13"/>
        <v>1861</v>
      </c>
      <c r="D116" s="94"/>
      <c r="E116" s="89" t="str">
        <f t="shared" si="15"/>
        <v>/1959</v>
      </c>
      <c r="F116" s="109" t="s">
        <v>3</v>
      </c>
      <c r="G116" s="87">
        <f>G115</f>
        <v>57</v>
      </c>
      <c r="H116" s="86">
        <f t="shared" si="16"/>
        <v>2</v>
      </c>
      <c r="I116" s="22"/>
      <c r="J116" s="110" t="s">
        <v>1862</v>
      </c>
      <c r="K116" s="83" t="s">
        <v>1113</v>
      </c>
      <c r="L116" s="105"/>
      <c r="M116" s="105"/>
      <c r="N116" s="105"/>
      <c r="O116" s="104"/>
      <c r="P116" s="16" t="str">
        <f t="shared" si="10"/>
        <v>◄</v>
      </c>
      <c r="Q116" s="15" t="str">
        <f t="shared" si="11"/>
        <v>◄</v>
      </c>
      <c r="R116" s="14"/>
      <c r="S116" s="14"/>
      <c r="T116" s="13" t="str">
        <f t="shared" si="12"/>
        <v/>
      </c>
      <c r="AD116">
        <f t="shared" si="14"/>
        <v>112</v>
      </c>
    </row>
    <row r="117" spans="1:30" ht="19.2" thickTop="1" thickBot="1" x14ac:dyDescent="0.35">
      <c r="A117" s="29" t="str">
        <f t="shared" si="9"/>
        <v/>
      </c>
      <c r="B117" s="9">
        <f t="shared" si="17"/>
        <v>113</v>
      </c>
      <c r="C117" s="108">
        <f t="shared" si="13"/>
        <v>1862</v>
      </c>
      <c r="D117" s="94"/>
      <c r="E117" s="89" t="str">
        <f t="shared" si="15"/>
        <v>/1959</v>
      </c>
      <c r="F117" s="109" t="s">
        <v>3</v>
      </c>
      <c r="G117" s="87">
        <f>G116+1</f>
        <v>58</v>
      </c>
      <c r="H117" s="86">
        <f t="shared" si="16"/>
        <v>2</v>
      </c>
      <c r="I117" s="22"/>
      <c r="J117" s="110" t="s">
        <v>1929</v>
      </c>
      <c r="K117" s="111" t="s">
        <v>1111</v>
      </c>
      <c r="L117" s="105"/>
      <c r="M117" s="105"/>
      <c r="N117" s="105"/>
      <c r="O117" s="104"/>
      <c r="P117" s="16" t="str">
        <f t="shared" si="10"/>
        <v>◄</v>
      </c>
      <c r="Q117" s="15" t="str">
        <f t="shared" si="11"/>
        <v>◄</v>
      </c>
      <c r="R117" s="14"/>
      <c r="S117" s="14"/>
      <c r="T117" s="13" t="str">
        <f t="shared" si="12"/>
        <v/>
      </c>
      <c r="AD117">
        <f t="shared" si="14"/>
        <v>113</v>
      </c>
    </row>
    <row r="118" spans="1:30" ht="19.2" thickTop="1" thickBot="1" x14ac:dyDescent="0.35">
      <c r="A118" s="29" t="str">
        <f t="shared" si="9"/>
        <v/>
      </c>
      <c r="B118" s="9">
        <f t="shared" si="17"/>
        <v>114</v>
      </c>
      <c r="C118" s="108">
        <f t="shared" si="13"/>
        <v>1863</v>
      </c>
      <c r="D118" s="94"/>
      <c r="E118" s="89" t="str">
        <f t="shared" si="15"/>
        <v>/1959</v>
      </c>
      <c r="F118" s="109" t="s">
        <v>3</v>
      </c>
      <c r="G118" s="87">
        <f>G117</f>
        <v>58</v>
      </c>
      <c r="H118" s="86">
        <f t="shared" si="16"/>
        <v>2</v>
      </c>
      <c r="I118" s="22"/>
      <c r="J118" s="110" t="s">
        <v>1928</v>
      </c>
      <c r="K118" s="83" t="s">
        <v>1113</v>
      </c>
      <c r="L118" s="105"/>
      <c r="M118" s="105"/>
      <c r="N118" s="105"/>
      <c r="O118" s="104"/>
      <c r="P118" s="16" t="str">
        <f t="shared" si="10"/>
        <v>◄</v>
      </c>
      <c r="Q118" s="15" t="str">
        <f t="shared" si="11"/>
        <v>◄</v>
      </c>
      <c r="R118" s="14"/>
      <c r="S118" s="14"/>
      <c r="T118" s="13" t="str">
        <f t="shared" si="12"/>
        <v/>
      </c>
      <c r="AD118">
        <f t="shared" si="14"/>
        <v>114</v>
      </c>
    </row>
    <row r="119" spans="1:30" ht="19.2" thickTop="1" thickBot="1" x14ac:dyDescent="0.35">
      <c r="A119" s="29" t="str">
        <f t="shared" si="9"/>
        <v/>
      </c>
      <c r="B119" s="9">
        <f t="shared" si="17"/>
        <v>115</v>
      </c>
      <c r="C119" s="108">
        <f t="shared" si="13"/>
        <v>1864</v>
      </c>
      <c r="D119" s="94"/>
      <c r="E119" s="89" t="str">
        <f t="shared" si="15"/>
        <v>/1959</v>
      </c>
      <c r="F119" s="109" t="s">
        <v>3</v>
      </c>
      <c r="G119" s="87">
        <f>G118+1</f>
        <v>59</v>
      </c>
      <c r="H119" s="86">
        <f t="shared" si="16"/>
        <v>2</v>
      </c>
      <c r="I119" s="22"/>
      <c r="J119" s="110" t="s">
        <v>1927</v>
      </c>
      <c r="K119" s="111" t="s">
        <v>1111</v>
      </c>
      <c r="L119" s="105"/>
      <c r="M119" s="105"/>
      <c r="N119" s="105"/>
      <c r="O119" s="104"/>
      <c r="P119" s="16" t="str">
        <f t="shared" si="10"/>
        <v>◄</v>
      </c>
      <c r="Q119" s="15" t="str">
        <f t="shared" si="11"/>
        <v>◄</v>
      </c>
      <c r="R119" s="14"/>
      <c r="S119" s="14"/>
      <c r="T119" s="13" t="str">
        <f t="shared" si="12"/>
        <v/>
      </c>
      <c r="AD119">
        <f t="shared" si="14"/>
        <v>115</v>
      </c>
    </row>
    <row r="120" spans="1:30" ht="19.2" thickTop="1" thickBot="1" x14ac:dyDescent="0.35">
      <c r="A120" s="29" t="str">
        <f t="shared" si="9"/>
        <v/>
      </c>
      <c r="B120" s="9">
        <f t="shared" si="17"/>
        <v>116</v>
      </c>
      <c r="C120" s="108">
        <f t="shared" si="13"/>
        <v>1865</v>
      </c>
      <c r="D120" s="94"/>
      <c r="E120" s="89" t="str">
        <f t="shared" si="15"/>
        <v>/1959</v>
      </c>
      <c r="F120" s="109" t="s">
        <v>3</v>
      </c>
      <c r="G120" s="87">
        <f>G119</f>
        <v>59</v>
      </c>
      <c r="H120" s="86">
        <f t="shared" si="16"/>
        <v>2</v>
      </c>
      <c r="I120" s="22"/>
      <c r="J120" s="110" t="s">
        <v>1926</v>
      </c>
      <c r="K120" s="83" t="s">
        <v>1113</v>
      </c>
      <c r="L120" s="105"/>
      <c r="M120" s="105"/>
      <c r="N120" s="105"/>
      <c r="O120" s="104"/>
      <c r="P120" s="16" t="str">
        <f t="shared" si="10"/>
        <v>◄</v>
      </c>
      <c r="Q120" s="15" t="str">
        <f t="shared" si="11"/>
        <v>◄</v>
      </c>
      <c r="R120" s="14"/>
      <c r="S120" s="14"/>
      <c r="T120" s="13" t="str">
        <f t="shared" si="12"/>
        <v/>
      </c>
      <c r="AD120">
        <f t="shared" si="14"/>
        <v>116</v>
      </c>
    </row>
    <row r="121" spans="1:30" ht="19.2" thickTop="1" thickBot="1" x14ac:dyDescent="0.35">
      <c r="A121" s="29" t="str">
        <f t="shared" si="9"/>
        <v/>
      </c>
      <c r="B121" s="9">
        <f t="shared" si="17"/>
        <v>117</v>
      </c>
      <c r="C121" s="108">
        <f t="shared" si="13"/>
        <v>1866</v>
      </c>
      <c r="D121" s="94"/>
      <c r="E121" s="89" t="str">
        <f t="shared" si="15"/>
        <v>/1959</v>
      </c>
      <c r="F121" s="109" t="s">
        <v>3</v>
      </c>
      <c r="G121" s="87">
        <f>G120+1</f>
        <v>60</v>
      </c>
      <c r="H121" s="86">
        <f t="shared" si="16"/>
        <v>2</v>
      </c>
      <c r="I121" s="22"/>
      <c r="J121" s="110" t="s">
        <v>1925</v>
      </c>
      <c r="K121" s="111" t="s">
        <v>1111</v>
      </c>
      <c r="L121" s="105"/>
      <c r="M121" s="105"/>
      <c r="N121" s="105"/>
      <c r="O121" s="104"/>
      <c r="P121" s="16" t="str">
        <f t="shared" si="10"/>
        <v>◄</v>
      </c>
      <c r="Q121" s="15" t="str">
        <f t="shared" si="11"/>
        <v>◄</v>
      </c>
      <c r="R121" s="14"/>
      <c r="S121" s="14"/>
      <c r="T121" s="13" t="str">
        <f t="shared" si="12"/>
        <v/>
      </c>
      <c r="AD121">
        <f t="shared" si="14"/>
        <v>117</v>
      </c>
    </row>
    <row r="122" spans="1:30" ht="19.2" thickTop="1" thickBot="1" x14ac:dyDescent="0.35">
      <c r="A122" s="29" t="str">
        <f t="shared" si="9"/>
        <v/>
      </c>
      <c r="B122" s="9">
        <f t="shared" si="17"/>
        <v>118</v>
      </c>
      <c r="C122" s="108">
        <f t="shared" si="13"/>
        <v>1867</v>
      </c>
      <c r="D122" s="94"/>
      <c r="E122" s="89" t="str">
        <f t="shared" si="15"/>
        <v>/1959</v>
      </c>
      <c r="F122" s="109" t="s">
        <v>3</v>
      </c>
      <c r="G122" s="87">
        <f>G121</f>
        <v>60</v>
      </c>
      <c r="H122" s="86">
        <f t="shared" si="16"/>
        <v>2</v>
      </c>
      <c r="I122" s="22"/>
      <c r="J122" s="110" t="s">
        <v>1924</v>
      </c>
      <c r="K122" s="111" t="s">
        <v>1111</v>
      </c>
      <c r="L122" s="105"/>
      <c r="M122" s="105"/>
      <c r="N122" s="105"/>
      <c r="O122" s="104"/>
      <c r="P122" s="16" t="str">
        <f t="shared" si="10"/>
        <v>◄</v>
      </c>
      <c r="Q122" s="15" t="str">
        <f t="shared" si="11"/>
        <v>◄</v>
      </c>
      <c r="R122" s="14"/>
      <c r="S122" s="14"/>
      <c r="T122" s="13" t="str">
        <f t="shared" si="12"/>
        <v/>
      </c>
      <c r="AD122">
        <f t="shared" si="14"/>
        <v>118</v>
      </c>
    </row>
    <row r="123" spans="1:30" ht="19.2" thickTop="1" thickBot="1" x14ac:dyDescent="0.35">
      <c r="A123" s="29" t="str">
        <f t="shared" si="9"/>
        <v/>
      </c>
      <c r="B123" s="9">
        <f t="shared" si="17"/>
        <v>119</v>
      </c>
      <c r="C123" s="108">
        <f t="shared" si="13"/>
        <v>1868</v>
      </c>
      <c r="D123" s="94"/>
      <c r="E123" s="89" t="str">
        <f t="shared" si="15"/>
        <v>/1959</v>
      </c>
      <c r="F123" s="109" t="s">
        <v>3</v>
      </c>
      <c r="G123" s="87">
        <f>G122+1</f>
        <v>61</v>
      </c>
      <c r="H123" s="86">
        <f t="shared" si="16"/>
        <v>2</v>
      </c>
      <c r="I123" s="22"/>
      <c r="J123" s="110" t="s">
        <v>1923</v>
      </c>
      <c r="K123" s="111" t="s">
        <v>1111</v>
      </c>
      <c r="L123" s="105"/>
      <c r="M123" s="105"/>
      <c r="N123" s="105"/>
      <c r="O123" s="104"/>
      <c r="P123" s="16" t="str">
        <f t="shared" si="10"/>
        <v>◄</v>
      </c>
      <c r="Q123" s="15" t="str">
        <f t="shared" si="11"/>
        <v>◄</v>
      </c>
      <c r="R123" s="14"/>
      <c r="S123" s="14"/>
      <c r="T123" s="13" t="str">
        <f t="shared" si="12"/>
        <v/>
      </c>
      <c r="AD123">
        <f t="shared" si="14"/>
        <v>119</v>
      </c>
    </row>
    <row r="124" spans="1:30" ht="30" thickTop="1" thickBot="1" x14ac:dyDescent="0.35">
      <c r="A124" s="29" t="str">
        <f t="shared" si="9"/>
        <v/>
      </c>
      <c r="B124" s="9">
        <f t="shared" si="17"/>
        <v>120</v>
      </c>
      <c r="C124" s="108">
        <f t="shared" si="13"/>
        <v>1869</v>
      </c>
      <c r="D124" s="94"/>
      <c r="E124" s="89" t="str">
        <f t="shared" si="15"/>
        <v>/1959</v>
      </c>
      <c r="F124" s="109" t="s">
        <v>3</v>
      </c>
      <c r="G124" s="87">
        <f>G123</f>
        <v>61</v>
      </c>
      <c r="H124" s="86">
        <f t="shared" si="16"/>
        <v>2</v>
      </c>
      <c r="I124" s="22"/>
      <c r="J124" s="84" t="s">
        <v>1922</v>
      </c>
      <c r="K124" s="111" t="s">
        <v>1111</v>
      </c>
      <c r="L124" s="105"/>
      <c r="M124" s="105"/>
      <c r="N124" s="105"/>
      <c r="O124" s="104"/>
      <c r="P124" s="16" t="str">
        <f t="shared" si="10"/>
        <v>◄</v>
      </c>
      <c r="Q124" s="15" t="str">
        <f t="shared" si="11"/>
        <v>◄</v>
      </c>
      <c r="R124" s="14"/>
      <c r="S124" s="14"/>
      <c r="T124" s="13" t="str">
        <f t="shared" si="12"/>
        <v/>
      </c>
      <c r="AD124">
        <f t="shared" si="14"/>
        <v>120</v>
      </c>
    </row>
    <row r="125" spans="1:30" ht="19.2" thickTop="1" thickBot="1" x14ac:dyDescent="0.35">
      <c r="A125" s="29" t="str">
        <f t="shared" si="9"/>
        <v/>
      </c>
      <c r="B125" s="9">
        <f t="shared" si="17"/>
        <v>121</v>
      </c>
      <c r="C125" s="108">
        <f t="shared" si="13"/>
        <v>1870</v>
      </c>
      <c r="D125" s="94"/>
      <c r="E125" s="89" t="str">
        <f t="shared" si="15"/>
        <v>/1959</v>
      </c>
      <c r="F125" s="109" t="s">
        <v>3</v>
      </c>
      <c r="G125" s="87">
        <f>G124+1</f>
        <v>62</v>
      </c>
      <c r="H125" s="86">
        <f t="shared" si="16"/>
        <v>2</v>
      </c>
      <c r="I125" s="22"/>
      <c r="J125" s="110" t="s">
        <v>1921</v>
      </c>
      <c r="K125" s="111" t="s">
        <v>1111</v>
      </c>
      <c r="L125" s="105"/>
      <c r="M125" s="105"/>
      <c r="N125" s="105"/>
      <c r="O125" s="104"/>
      <c r="P125" s="16" t="str">
        <f t="shared" si="10"/>
        <v>◄</v>
      </c>
      <c r="Q125" s="15" t="str">
        <f t="shared" si="11"/>
        <v>◄</v>
      </c>
      <c r="R125" s="14"/>
      <c r="S125" s="14"/>
      <c r="T125" s="13" t="str">
        <f t="shared" si="12"/>
        <v/>
      </c>
      <c r="AD125">
        <f t="shared" si="14"/>
        <v>121</v>
      </c>
    </row>
    <row r="126" spans="1:30" ht="19.2" thickTop="1" thickBot="1" x14ac:dyDescent="0.35">
      <c r="A126" s="29" t="str">
        <f t="shared" si="9"/>
        <v/>
      </c>
      <c r="B126" s="9">
        <f t="shared" si="17"/>
        <v>122</v>
      </c>
      <c r="C126" s="108">
        <f t="shared" si="13"/>
        <v>1871</v>
      </c>
      <c r="D126" s="94"/>
      <c r="E126" s="89" t="str">
        <f t="shared" si="15"/>
        <v>/1959</v>
      </c>
      <c r="F126" s="109" t="s">
        <v>3</v>
      </c>
      <c r="G126" s="87">
        <f>G125</f>
        <v>62</v>
      </c>
      <c r="H126" s="86">
        <f t="shared" si="16"/>
        <v>2</v>
      </c>
      <c r="I126" s="22"/>
      <c r="J126" s="110" t="s">
        <v>1920</v>
      </c>
      <c r="K126" s="83" t="s">
        <v>1113</v>
      </c>
      <c r="L126" s="105"/>
      <c r="M126" s="105"/>
      <c r="N126" s="105"/>
      <c r="O126" s="104"/>
      <c r="P126" s="16" t="str">
        <f t="shared" si="10"/>
        <v>◄</v>
      </c>
      <c r="Q126" s="15" t="str">
        <f t="shared" si="11"/>
        <v>◄</v>
      </c>
      <c r="R126" s="14"/>
      <c r="S126" s="14"/>
      <c r="T126" s="13" t="str">
        <f t="shared" si="12"/>
        <v/>
      </c>
      <c r="AD126">
        <f t="shared" si="14"/>
        <v>122</v>
      </c>
    </row>
    <row r="127" spans="1:30" ht="19.2" thickTop="1" thickBot="1" x14ac:dyDescent="0.35">
      <c r="A127" s="29" t="str">
        <f t="shared" si="9"/>
        <v/>
      </c>
      <c r="B127" s="9">
        <f t="shared" si="17"/>
        <v>123</v>
      </c>
      <c r="C127" s="108">
        <f t="shared" si="13"/>
        <v>1872</v>
      </c>
      <c r="D127" s="94"/>
      <c r="E127" s="89" t="str">
        <f t="shared" si="15"/>
        <v>/1959</v>
      </c>
      <c r="F127" s="109" t="s">
        <v>3</v>
      </c>
      <c r="G127" s="87">
        <f>G126+1</f>
        <v>63</v>
      </c>
      <c r="H127" s="86">
        <f t="shared" si="16"/>
        <v>2</v>
      </c>
      <c r="I127" s="22"/>
      <c r="J127" s="110" t="s">
        <v>1919</v>
      </c>
      <c r="K127" s="111" t="s">
        <v>1111</v>
      </c>
      <c r="L127" s="105"/>
      <c r="M127" s="105"/>
      <c r="N127" s="105"/>
      <c r="O127" s="104"/>
      <c r="P127" s="16" t="str">
        <f t="shared" si="10"/>
        <v>◄</v>
      </c>
      <c r="Q127" s="15" t="str">
        <f t="shared" si="11"/>
        <v>◄</v>
      </c>
      <c r="R127" s="14"/>
      <c r="S127" s="14"/>
      <c r="T127" s="13" t="str">
        <f t="shared" si="12"/>
        <v/>
      </c>
      <c r="AD127">
        <f t="shared" si="14"/>
        <v>123</v>
      </c>
    </row>
    <row r="128" spans="1:30" ht="19.2" thickTop="1" thickBot="1" x14ac:dyDescent="0.35">
      <c r="A128" s="29" t="str">
        <f t="shared" si="9"/>
        <v/>
      </c>
      <c r="B128" s="9">
        <f t="shared" si="17"/>
        <v>124</v>
      </c>
      <c r="C128" s="108">
        <f t="shared" si="13"/>
        <v>1873</v>
      </c>
      <c r="D128" s="94"/>
      <c r="E128" s="89" t="str">
        <f t="shared" si="15"/>
        <v>/1959</v>
      </c>
      <c r="F128" s="109" t="s">
        <v>3</v>
      </c>
      <c r="G128" s="87">
        <f>G127</f>
        <v>63</v>
      </c>
      <c r="H128" s="86">
        <f t="shared" si="16"/>
        <v>2</v>
      </c>
      <c r="I128" s="22"/>
      <c r="J128" s="110" t="s">
        <v>1918</v>
      </c>
      <c r="K128" s="111" t="s">
        <v>1111</v>
      </c>
      <c r="L128" s="105"/>
      <c r="M128" s="105"/>
      <c r="N128" s="105"/>
      <c r="O128" s="104"/>
      <c r="P128" s="16" t="str">
        <f t="shared" si="10"/>
        <v>◄</v>
      </c>
      <c r="Q128" s="15" t="str">
        <f t="shared" si="11"/>
        <v>◄</v>
      </c>
      <c r="R128" s="14"/>
      <c r="S128" s="14"/>
      <c r="T128" s="13" t="str">
        <f t="shared" si="12"/>
        <v/>
      </c>
      <c r="AD128">
        <f t="shared" si="14"/>
        <v>124</v>
      </c>
    </row>
    <row r="129" spans="1:30" ht="19.2" thickTop="1" thickBot="1" x14ac:dyDescent="0.35">
      <c r="A129" s="29" t="str">
        <f t="shared" si="9"/>
        <v/>
      </c>
      <c r="B129" s="9">
        <f t="shared" si="17"/>
        <v>125</v>
      </c>
      <c r="C129" s="108">
        <f t="shared" si="13"/>
        <v>1874</v>
      </c>
      <c r="D129" s="94"/>
      <c r="E129" s="89" t="str">
        <f t="shared" si="15"/>
        <v>/1959</v>
      </c>
      <c r="F129" s="109" t="s">
        <v>3</v>
      </c>
      <c r="G129" s="87">
        <f>G128+1</f>
        <v>64</v>
      </c>
      <c r="H129" s="86">
        <f t="shared" si="16"/>
        <v>2</v>
      </c>
      <c r="I129" s="22"/>
      <c r="J129" s="110" t="s">
        <v>1917</v>
      </c>
      <c r="K129" s="111" t="s">
        <v>1111</v>
      </c>
      <c r="L129" s="105"/>
      <c r="M129" s="105"/>
      <c r="N129" s="105"/>
      <c r="O129" s="104"/>
      <c r="P129" s="16" t="str">
        <f t="shared" si="10"/>
        <v>◄</v>
      </c>
      <c r="Q129" s="15" t="str">
        <f t="shared" si="11"/>
        <v>◄</v>
      </c>
      <c r="R129" s="14"/>
      <c r="S129" s="14"/>
      <c r="T129" s="13" t="str">
        <f t="shared" si="12"/>
        <v/>
      </c>
      <c r="AD129">
        <f t="shared" si="14"/>
        <v>125</v>
      </c>
    </row>
    <row r="130" spans="1:30" ht="19.2" thickTop="1" thickBot="1" x14ac:dyDescent="0.35">
      <c r="A130" s="29" t="str">
        <f t="shared" si="9"/>
        <v/>
      </c>
      <c r="B130" s="9">
        <f t="shared" si="17"/>
        <v>126</v>
      </c>
      <c r="C130" s="108">
        <f t="shared" si="13"/>
        <v>1875</v>
      </c>
      <c r="D130" s="94"/>
      <c r="E130" s="89" t="str">
        <f t="shared" si="15"/>
        <v>/1959</v>
      </c>
      <c r="F130" s="109" t="s">
        <v>3</v>
      </c>
      <c r="G130" s="87">
        <f>G129</f>
        <v>64</v>
      </c>
      <c r="H130" s="86">
        <f t="shared" si="16"/>
        <v>2</v>
      </c>
      <c r="I130" s="22"/>
      <c r="J130" s="110" t="s">
        <v>1887</v>
      </c>
      <c r="K130" s="111" t="s">
        <v>1111</v>
      </c>
      <c r="L130" s="105"/>
      <c r="M130" s="105"/>
      <c r="N130" s="105"/>
      <c r="O130" s="104"/>
      <c r="P130" s="16" t="str">
        <f t="shared" si="10"/>
        <v>◄</v>
      </c>
      <c r="Q130" s="15" t="str">
        <f t="shared" si="11"/>
        <v>◄</v>
      </c>
      <c r="R130" s="14"/>
      <c r="S130" s="14"/>
      <c r="T130" s="13" t="str">
        <f t="shared" si="12"/>
        <v/>
      </c>
      <c r="AD130">
        <f t="shared" si="14"/>
        <v>126</v>
      </c>
    </row>
    <row r="131" spans="1:30" ht="19.2" thickTop="1" thickBot="1" x14ac:dyDescent="0.35">
      <c r="A131" s="29" t="str">
        <f t="shared" si="9"/>
        <v/>
      </c>
      <c r="B131" s="9">
        <f t="shared" si="17"/>
        <v>127</v>
      </c>
      <c r="C131" s="108">
        <f t="shared" si="13"/>
        <v>1876</v>
      </c>
      <c r="D131" s="94"/>
      <c r="E131" s="89" t="str">
        <f t="shared" si="15"/>
        <v>/1959</v>
      </c>
      <c r="F131" s="109" t="s">
        <v>3</v>
      </c>
      <c r="G131" s="87">
        <f>G130+1</f>
        <v>65</v>
      </c>
      <c r="H131" s="86">
        <f t="shared" si="16"/>
        <v>2</v>
      </c>
      <c r="I131" s="22"/>
      <c r="J131" s="110" t="s">
        <v>1916</v>
      </c>
      <c r="K131" s="111" t="s">
        <v>1111</v>
      </c>
      <c r="L131" s="105"/>
      <c r="M131" s="105"/>
      <c r="N131" s="105"/>
      <c r="O131" s="104"/>
      <c r="P131" s="16" t="str">
        <f t="shared" si="10"/>
        <v>◄</v>
      </c>
      <c r="Q131" s="15" t="str">
        <f t="shared" si="11"/>
        <v>◄</v>
      </c>
      <c r="R131" s="14"/>
      <c r="S131" s="14"/>
      <c r="T131" s="13" t="str">
        <f t="shared" si="12"/>
        <v/>
      </c>
      <c r="AD131">
        <f t="shared" si="14"/>
        <v>127</v>
      </c>
    </row>
    <row r="132" spans="1:30" ht="19.2" thickTop="1" thickBot="1" x14ac:dyDescent="0.35">
      <c r="A132" s="29" t="str">
        <f t="shared" si="9"/>
        <v/>
      </c>
      <c r="B132" s="9">
        <f t="shared" si="17"/>
        <v>128</v>
      </c>
      <c r="C132" s="108">
        <f t="shared" si="13"/>
        <v>1877</v>
      </c>
      <c r="D132" s="94"/>
      <c r="E132" s="89" t="str">
        <f t="shared" si="15"/>
        <v>/1959</v>
      </c>
      <c r="F132" s="109" t="s">
        <v>3</v>
      </c>
      <c r="G132" s="87">
        <f>G131</f>
        <v>65</v>
      </c>
      <c r="H132" s="86">
        <f t="shared" si="16"/>
        <v>2</v>
      </c>
      <c r="I132" s="22"/>
      <c r="J132" s="110" t="s">
        <v>1915</v>
      </c>
      <c r="K132" s="111" t="s">
        <v>1111</v>
      </c>
      <c r="L132" s="105"/>
      <c r="M132" s="105"/>
      <c r="N132" s="105"/>
      <c r="O132" s="104"/>
      <c r="P132" s="16" t="str">
        <f t="shared" si="10"/>
        <v>◄</v>
      </c>
      <c r="Q132" s="15" t="str">
        <f t="shared" si="11"/>
        <v>◄</v>
      </c>
      <c r="R132" s="14"/>
      <c r="S132" s="14"/>
      <c r="T132" s="13" t="str">
        <f t="shared" si="12"/>
        <v/>
      </c>
      <c r="AD132">
        <f t="shared" si="14"/>
        <v>128</v>
      </c>
    </row>
    <row r="133" spans="1:30" ht="19.2" thickTop="1" thickBot="1" x14ac:dyDescent="0.35">
      <c r="A133" s="29" t="str">
        <f t="shared" ref="A133:A196" si="18">IF(F133="☺","",1)</f>
        <v/>
      </c>
      <c r="B133" s="9">
        <f t="shared" si="17"/>
        <v>129</v>
      </c>
      <c r="C133" s="108">
        <f t="shared" si="13"/>
        <v>1878</v>
      </c>
      <c r="D133" s="94"/>
      <c r="E133" s="89" t="str">
        <f t="shared" si="15"/>
        <v>/1959</v>
      </c>
      <c r="F133" s="109" t="s">
        <v>3</v>
      </c>
      <c r="G133" s="87">
        <f>G132+1</f>
        <v>66</v>
      </c>
      <c r="H133" s="86">
        <f t="shared" si="16"/>
        <v>2</v>
      </c>
      <c r="I133" s="22"/>
      <c r="J133" s="110" t="s">
        <v>1914</v>
      </c>
      <c r="K133" s="83" t="s">
        <v>1113</v>
      </c>
      <c r="L133" s="105"/>
      <c r="M133" s="105"/>
      <c r="N133" s="105"/>
      <c r="O133" s="104"/>
      <c r="P133" s="16" t="str">
        <f t="shared" ref="P133:P196" si="19">IF(AND(Q133="◄",T133="►"),"◄?►",IF(Q133="◄","◄",IF(T133="►","►","")))</f>
        <v>◄</v>
      </c>
      <c r="Q133" s="15" t="str">
        <f t="shared" ref="Q133:Q196" si="20">IF(R133&gt;0,"","◄")</f>
        <v>◄</v>
      </c>
      <c r="R133" s="14"/>
      <c r="S133" s="14"/>
      <c r="T133" s="13" t="str">
        <f t="shared" ref="T133:T196" si="21">IF(S133&gt;0,"►","")</f>
        <v/>
      </c>
      <c r="AD133">
        <f t="shared" si="14"/>
        <v>129</v>
      </c>
    </row>
    <row r="134" spans="1:30" ht="19.2" thickTop="1" thickBot="1" x14ac:dyDescent="0.35">
      <c r="A134" s="29" t="str">
        <f t="shared" si="18"/>
        <v/>
      </c>
      <c r="B134" s="9">
        <f t="shared" si="17"/>
        <v>130</v>
      </c>
      <c r="C134" s="108">
        <f t="shared" ref="C134:C197" si="22">C133+1</f>
        <v>1879</v>
      </c>
      <c r="D134" s="94"/>
      <c r="E134" s="89" t="str">
        <f t="shared" si="15"/>
        <v>/1959</v>
      </c>
      <c r="F134" s="109" t="s">
        <v>3</v>
      </c>
      <c r="G134" s="87">
        <f>G133</f>
        <v>66</v>
      </c>
      <c r="H134" s="86">
        <f t="shared" si="16"/>
        <v>2</v>
      </c>
      <c r="I134" s="22"/>
      <c r="J134" s="110" t="s">
        <v>1913</v>
      </c>
      <c r="K134" s="111" t="s">
        <v>1111</v>
      </c>
      <c r="L134" s="105"/>
      <c r="M134" s="105"/>
      <c r="N134" s="105"/>
      <c r="O134" s="104"/>
      <c r="P134" s="16" t="str">
        <f t="shared" si="19"/>
        <v>◄</v>
      </c>
      <c r="Q134" s="15" t="str">
        <f t="shared" si="20"/>
        <v>◄</v>
      </c>
      <c r="R134" s="14"/>
      <c r="S134" s="14"/>
      <c r="T134" s="13" t="str">
        <f t="shared" si="21"/>
        <v/>
      </c>
      <c r="AD134">
        <f t="shared" ref="AD134:AD197" si="23">AD133+1</f>
        <v>130</v>
      </c>
    </row>
    <row r="135" spans="1:30" ht="19.2" thickTop="1" thickBot="1" x14ac:dyDescent="0.35">
      <c r="A135" s="29" t="str">
        <f t="shared" si="18"/>
        <v/>
      </c>
      <c r="B135" s="9">
        <f t="shared" si="17"/>
        <v>131</v>
      </c>
      <c r="C135" s="108">
        <f t="shared" si="22"/>
        <v>1880</v>
      </c>
      <c r="D135" s="94"/>
      <c r="E135" s="89" t="str">
        <f t="shared" ref="E135:E198" si="24">IF(F135="","",E$6)</f>
        <v>/1959</v>
      </c>
      <c r="F135" s="109" t="s">
        <v>3</v>
      </c>
      <c r="G135" s="87">
        <f>G134+1</f>
        <v>67</v>
      </c>
      <c r="H135" s="86">
        <f t="shared" ref="H135:H198" si="25">IF(F135="","",H$6)</f>
        <v>2</v>
      </c>
      <c r="I135" s="22"/>
      <c r="J135" s="110" t="s">
        <v>1912</v>
      </c>
      <c r="K135" s="83" t="s">
        <v>1113</v>
      </c>
      <c r="L135" s="105"/>
      <c r="M135" s="105"/>
      <c r="N135" s="105"/>
      <c r="O135" s="104"/>
      <c r="P135" s="16" t="str">
        <f t="shared" si="19"/>
        <v>◄</v>
      </c>
      <c r="Q135" s="15" t="str">
        <f t="shared" si="20"/>
        <v>◄</v>
      </c>
      <c r="R135" s="14"/>
      <c r="S135" s="14"/>
      <c r="T135" s="13" t="str">
        <f t="shared" si="21"/>
        <v/>
      </c>
      <c r="AD135">
        <f t="shared" si="23"/>
        <v>131</v>
      </c>
    </row>
    <row r="136" spans="1:30" ht="19.2" thickTop="1" thickBot="1" x14ac:dyDescent="0.35">
      <c r="A136" s="29" t="str">
        <f t="shared" si="18"/>
        <v/>
      </c>
      <c r="B136" s="9">
        <f t="shared" ref="B136:B199" si="26">B135+1</f>
        <v>132</v>
      </c>
      <c r="C136" s="108">
        <f t="shared" si="22"/>
        <v>1881</v>
      </c>
      <c r="D136" s="94"/>
      <c r="E136" s="89" t="str">
        <f t="shared" si="24"/>
        <v>/1959</v>
      </c>
      <c r="F136" s="109" t="s">
        <v>3</v>
      </c>
      <c r="G136" s="87">
        <f>G135</f>
        <v>67</v>
      </c>
      <c r="H136" s="86">
        <f t="shared" si="25"/>
        <v>2</v>
      </c>
      <c r="I136" s="22"/>
      <c r="J136" s="110" t="s">
        <v>1912</v>
      </c>
      <c r="K136" s="111" t="s">
        <v>1111</v>
      </c>
      <c r="L136" s="105"/>
      <c r="M136" s="105"/>
      <c r="N136" s="105"/>
      <c r="O136" s="104"/>
      <c r="P136" s="16" t="str">
        <f t="shared" si="19"/>
        <v>◄</v>
      </c>
      <c r="Q136" s="15" t="str">
        <f t="shared" si="20"/>
        <v>◄</v>
      </c>
      <c r="R136" s="14"/>
      <c r="S136" s="14"/>
      <c r="T136" s="13" t="str">
        <f t="shared" si="21"/>
        <v/>
      </c>
      <c r="AD136">
        <f t="shared" si="23"/>
        <v>132</v>
      </c>
    </row>
    <row r="137" spans="1:30" ht="19.2" thickTop="1" thickBot="1" x14ac:dyDescent="0.35">
      <c r="A137" s="29" t="str">
        <f t="shared" si="18"/>
        <v/>
      </c>
      <c r="B137" s="9">
        <f t="shared" si="26"/>
        <v>133</v>
      </c>
      <c r="C137" s="108">
        <f t="shared" si="22"/>
        <v>1882</v>
      </c>
      <c r="D137" s="94"/>
      <c r="E137" s="89" t="str">
        <f t="shared" si="24"/>
        <v>/1959</v>
      </c>
      <c r="F137" s="109" t="s">
        <v>3</v>
      </c>
      <c r="G137" s="87">
        <f>G136+1</f>
        <v>68</v>
      </c>
      <c r="H137" s="86">
        <f t="shared" si="25"/>
        <v>2</v>
      </c>
      <c r="I137" s="22"/>
      <c r="J137" s="110" t="s">
        <v>1911</v>
      </c>
      <c r="K137" s="83" t="s">
        <v>1113</v>
      </c>
      <c r="L137" s="105"/>
      <c r="M137" s="105"/>
      <c r="N137" s="105"/>
      <c r="O137" s="104"/>
      <c r="P137" s="16" t="str">
        <f t="shared" si="19"/>
        <v>◄</v>
      </c>
      <c r="Q137" s="15" t="str">
        <f t="shared" si="20"/>
        <v>◄</v>
      </c>
      <c r="R137" s="14"/>
      <c r="S137" s="14"/>
      <c r="T137" s="13" t="str">
        <f t="shared" si="21"/>
        <v/>
      </c>
      <c r="AD137">
        <f t="shared" si="23"/>
        <v>133</v>
      </c>
    </row>
    <row r="138" spans="1:30" ht="19.2" thickTop="1" thickBot="1" x14ac:dyDescent="0.35">
      <c r="A138" s="29" t="str">
        <f t="shared" si="18"/>
        <v/>
      </c>
      <c r="B138" s="9">
        <f t="shared" si="26"/>
        <v>134</v>
      </c>
      <c r="C138" s="108">
        <f t="shared" si="22"/>
        <v>1883</v>
      </c>
      <c r="D138" s="94"/>
      <c r="E138" s="89" t="str">
        <f t="shared" si="24"/>
        <v>/1959</v>
      </c>
      <c r="F138" s="109" t="s">
        <v>3</v>
      </c>
      <c r="G138" s="87">
        <f>G137</f>
        <v>68</v>
      </c>
      <c r="H138" s="86">
        <f t="shared" si="25"/>
        <v>2</v>
      </c>
      <c r="I138" s="22"/>
      <c r="J138" s="110" t="s">
        <v>1910</v>
      </c>
      <c r="K138" s="111" t="s">
        <v>1111</v>
      </c>
      <c r="L138" s="105"/>
      <c r="M138" s="105"/>
      <c r="N138" s="105"/>
      <c r="O138" s="104"/>
      <c r="P138" s="16" t="str">
        <f t="shared" si="19"/>
        <v>◄</v>
      </c>
      <c r="Q138" s="15" t="str">
        <f t="shared" si="20"/>
        <v>◄</v>
      </c>
      <c r="R138" s="14"/>
      <c r="S138" s="14"/>
      <c r="T138" s="13" t="str">
        <f t="shared" si="21"/>
        <v/>
      </c>
      <c r="AD138">
        <f t="shared" si="23"/>
        <v>134</v>
      </c>
    </row>
    <row r="139" spans="1:30" ht="19.2" thickTop="1" thickBot="1" x14ac:dyDescent="0.35">
      <c r="A139" s="29" t="str">
        <f t="shared" si="18"/>
        <v/>
      </c>
      <c r="B139" s="9">
        <f t="shared" si="26"/>
        <v>135</v>
      </c>
      <c r="C139" s="108">
        <f t="shared" si="22"/>
        <v>1884</v>
      </c>
      <c r="D139" s="94"/>
      <c r="E139" s="89" t="str">
        <f t="shared" si="24"/>
        <v>/1959</v>
      </c>
      <c r="F139" s="109" t="s">
        <v>3</v>
      </c>
      <c r="G139" s="87">
        <f>G138+1</f>
        <v>69</v>
      </c>
      <c r="H139" s="86">
        <f t="shared" si="25"/>
        <v>2</v>
      </c>
      <c r="I139" s="22"/>
      <c r="J139" s="110" t="s">
        <v>1909</v>
      </c>
      <c r="K139" s="83" t="s">
        <v>1113</v>
      </c>
      <c r="L139" s="105"/>
      <c r="M139" s="105"/>
      <c r="N139" s="105"/>
      <c r="O139" s="104"/>
      <c r="P139" s="16" t="str">
        <f t="shared" si="19"/>
        <v>◄</v>
      </c>
      <c r="Q139" s="15" t="str">
        <f t="shared" si="20"/>
        <v>◄</v>
      </c>
      <c r="R139" s="14"/>
      <c r="S139" s="14"/>
      <c r="T139" s="13" t="str">
        <f t="shared" si="21"/>
        <v/>
      </c>
      <c r="AD139">
        <f t="shared" si="23"/>
        <v>135</v>
      </c>
    </row>
    <row r="140" spans="1:30" ht="19.2" thickTop="1" thickBot="1" x14ac:dyDescent="0.35">
      <c r="A140" s="29" t="str">
        <f t="shared" si="18"/>
        <v/>
      </c>
      <c r="B140" s="9">
        <f t="shared" si="26"/>
        <v>136</v>
      </c>
      <c r="C140" s="108">
        <f t="shared" si="22"/>
        <v>1885</v>
      </c>
      <c r="D140" s="94"/>
      <c r="E140" s="89" t="str">
        <f t="shared" si="24"/>
        <v>/1959</v>
      </c>
      <c r="F140" s="109" t="s">
        <v>3</v>
      </c>
      <c r="G140" s="87">
        <f>G139</f>
        <v>69</v>
      </c>
      <c r="H140" s="86">
        <f t="shared" si="25"/>
        <v>2</v>
      </c>
      <c r="I140" s="22"/>
      <c r="J140" s="110" t="s">
        <v>1908</v>
      </c>
      <c r="K140" s="111" t="s">
        <v>1111</v>
      </c>
      <c r="L140" s="105"/>
      <c r="M140" s="105"/>
      <c r="N140" s="105"/>
      <c r="O140" s="104"/>
      <c r="P140" s="16" t="str">
        <f t="shared" si="19"/>
        <v>◄</v>
      </c>
      <c r="Q140" s="15" t="str">
        <f t="shared" si="20"/>
        <v>◄</v>
      </c>
      <c r="R140" s="14"/>
      <c r="S140" s="14"/>
      <c r="T140" s="13" t="str">
        <f t="shared" si="21"/>
        <v/>
      </c>
      <c r="AD140">
        <f t="shared" si="23"/>
        <v>136</v>
      </c>
    </row>
    <row r="141" spans="1:30" ht="19.2" thickTop="1" thickBot="1" x14ac:dyDescent="0.35">
      <c r="A141" s="29" t="str">
        <f t="shared" si="18"/>
        <v/>
      </c>
      <c r="B141" s="9">
        <f t="shared" si="26"/>
        <v>137</v>
      </c>
      <c r="C141" s="108">
        <f t="shared" si="22"/>
        <v>1886</v>
      </c>
      <c r="D141" s="94"/>
      <c r="E141" s="89" t="str">
        <f t="shared" si="24"/>
        <v>/1959</v>
      </c>
      <c r="F141" s="109" t="s">
        <v>3</v>
      </c>
      <c r="G141" s="87">
        <f>G140+1</f>
        <v>70</v>
      </c>
      <c r="H141" s="86">
        <f t="shared" si="25"/>
        <v>2</v>
      </c>
      <c r="I141" s="22"/>
      <c r="J141" s="110" t="s">
        <v>1900</v>
      </c>
      <c r="K141" s="83" t="s">
        <v>1113</v>
      </c>
      <c r="L141" s="105"/>
      <c r="M141" s="105"/>
      <c r="N141" s="105"/>
      <c r="O141" s="104"/>
      <c r="P141" s="16" t="str">
        <f t="shared" si="19"/>
        <v>◄</v>
      </c>
      <c r="Q141" s="15" t="str">
        <f t="shared" si="20"/>
        <v>◄</v>
      </c>
      <c r="R141" s="14"/>
      <c r="S141" s="14"/>
      <c r="T141" s="13" t="str">
        <f t="shared" si="21"/>
        <v/>
      </c>
      <c r="AD141">
        <f t="shared" si="23"/>
        <v>137</v>
      </c>
    </row>
    <row r="142" spans="1:30" ht="19.2" thickTop="1" thickBot="1" x14ac:dyDescent="0.35">
      <c r="A142" s="29" t="str">
        <f t="shared" si="18"/>
        <v/>
      </c>
      <c r="B142" s="9">
        <f t="shared" si="26"/>
        <v>138</v>
      </c>
      <c r="C142" s="108">
        <f t="shared" si="22"/>
        <v>1887</v>
      </c>
      <c r="D142" s="94"/>
      <c r="E142" s="89" t="str">
        <f t="shared" si="24"/>
        <v>/1959</v>
      </c>
      <c r="F142" s="109" t="s">
        <v>3</v>
      </c>
      <c r="G142" s="87">
        <f>G141</f>
        <v>70</v>
      </c>
      <c r="H142" s="86">
        <f t="shared" si="25"/>
        <v>2</v>
      </c>
      <c r="I142" s="22"/>
      <c r="J142" s="110" t="s">
        <v>1899</v>
      </c>
      <c r="K142" s="111" t="s">
        <v>1111</v>
      </c>
      <c r="L142" s="105"/>
      <c r="M142" s="105"/>
      <c r="N142" s="105"/>
      <c r="O142" s="104"/>
      <c r="P142" s="16" t="str">
        <f t="shared" si="19"/>
        <v>◄</v>
      </c>
      <c r="Q142" s="15" t="str">
        <f t="shared" si="20"/>
        <v>◄</v>
      </c>
      <c r="R142" s="14"/>
      <c r="S142" s="14"/>
      <c r="T142" s="13" t="str">
        <f t="shared" si="21"/>
        <v/>
      </c>
      <c r="AD142">
        <f t="shared" si="23"/>
        <v>138</v>
      </c>
    </row>
    <row r="143" spans="1:30" ht="19.2" thickTop="1" thickBot="1" x14ac:dyDescent="0.35">
      <c r="A143" s="29" t="str">
        <f t="shared" si="18"/>
        <v/>
      </c>
      <c r="B143" s="9">
        <f t="shared" si="26"/>
        <v>139</v>
      </c>
      <c r="C143" s="108">
        <f t="shared" si="22"/>
        <v>1888</v>
      </c>
      <c r="D143" s="94"/>
      <c r="E143" s="89" t="str">
        <f t="shared" si="24"/>
        <v>/1959</v>
      </c>
      <c r="F143" s="109" t="s">
        <v>3</v>
      </c>
      <c r="G143" s="87">
        <f>G142+1</f>
        <v>71</v>
      </c>
      <c r="H143" s="86">
        <f t="shared" si="25"/>
        <v>2</v>
      </c>
      <c r="I143" s="22"/>
      <c r="J143" s="110" t="s">
        <v>1907</v>
      </c>
      <c r="K143" s="83" t="s">
        <v>1113</v>
      </c>
      <c r="L143" s="105"/>
      <c r="M143" s="105"/>
      <c r="N143" s="105"/>
      <c r="O143" s="104"/>
      <c r="P143" s="16" t="str">
        <f t="shared" si="19"/>
        <v>◄</v>
      </c>
      <c r="Q143" s="15" t="str">
        <f t="shared" si="20"/>
        <v>◄</v>
      </c>
      <c r="R143" s="14"/>
      <c r="S143" s="14"/>
      <c r="T143" s="13" t="str">
        <f t="shared" si="21"/>
        <v/>
      </c>
      <c r="AD143">
        <f t="shared" si="23"/>
        <v>139</v>
      </c>
    </row>
    <row r="144" spans="1:30" ht="19.2" thickTop="1" thickBot="1" x14ac:dyDescent="0.35">
      <c r="A144" s="29" t="str">
        <f t="shared" si="18"/>
        <v/>
      </c>
      <c r="B144" s="9">
        <f t="shared" si="26"/>
        <v>140</v>
      </c>
      <c r="C144" s="108">
        <f t="shared" si="22"/>
        <v>1889</v>
      </c>
      <c r="D144" s="94"/>
      <c r="E144" s="89" t="str">
        <f t="shared" si="24"/>
        <v>/1959</v>
      </c>
      <c r="F144" s="109" t="s">
        <v>3</v>
      </c>
      <c r="G144" s="87">
        <f>G143</f>
        <v>71</v>
      </c>
      <c r="H144" s="86">
        <f t="shared" si="25"/>
        <v>2</v>
      </c>
      <c r="I144" s="22"/>
      <c r="J144" s="110" t="s">
        <v>1906</v>
      </c>
      <c r="K144" s="83" t="s">
        <v>1113</v>
      </c>
      <c r="L144" s="105"/>
      <c r="M144" s="105"/>
      <c r="N144" s="105"/>
      <c r="O144" s="104"/>
      <c r="P144" s="16" t="str">
        <f t="shared" si="19"/>
        <v>◄</v>
      </c>
      <c r="Q144" s="15" t="str">
        <f t="shared" si="20"/>
        <v>◄</v>
      </c>
      <c r="R144" s="14"/>
      <c r="S144" s="14"/>
      <c r="T144" s="13" t="str">
        <f t="shared" si="21"/>
        <v/>
      </c>
      <c r="AD144">
        <f t="shared" si="23"/>
        <v>140</v>
      </c>
    </row>
    <row r="145" spans="1:30" ht="19.2" thickTop="1" thickBot="1" x14ac:dyDescent="0.35">
      <c r="A145" s="29" t="str">
        <f t="shared" si="18"/>
        <v/>
      </c>
      <c r="B145" s="9">
        <f t="shared" si="26"/>
        <v>141</v>
      </c>
      <c r="C145" s="108">
        <f t="shared" si="22"/>
        <v>1890</v>
      </c>
      <c r="D145" s="94"/>
      <c r="E145" s="89" t="str">
        <f t="shared" si="24"/>
        <v>/1959</v>
      </c>
      <c r="F145" s="109" t="s">
        <v>3</v>
      </c>
      <c r="G145" s="87">
        <f>G144+1</f>
        <v>72</v>
      </c>
      <c r="H145" s="86">
        <f t="shared" si="25"/>
        <v>2</v>
      </c>
      <c r="I145" s="22"/>
      <c r="J145" s="110" t="s">
        <v>1905</v>
      </c>
      <c r="K145" s="111" t="s">
        <v>1111</v>
      </c>
      <c r="L145" s="105"/>
      <c r="M145" s="105"/>
      <c r="N145" s="105"/>
      <c r="O145" s="104"/>
      <c r="P145" s="16" t="str">
        <f t="shared" si="19"/>
        <v>◄</v>
      </c>
      <c r="Q145" s="15" t="str">
        <f t="shared" si="20"/>
        <v>◄</v>
      </c>
      <c r="R145" s="14"/>
      <c r="S145" s="14"/>
      <c r="T145" s="13" t="str">
        <f t="shared" si="21"/>
        <v/>
      </c>
      <c r="AD145">
        <f t="shared" si="23"/>
        <v>141</v>
      </c>
    </row>
    <row r="146" spans="1:30" ht="19.2" thickTop="1" thickBot="1" x14ac:dyDescent="0.35">
      <c r="A146" s="29" t="str">
        <f t="shared" si="18"/>
        <v/>
      </c>
      <c r="B146" s="9">
        <f t="shared" si="26"/>
        <v>142</v>
      </c>
      <c r="C146" s="108">
        <f t="shared" si="22"/>
        <v>1891</v>
      </c>
      <c r="D146" s="94"/>
      <c r="E146" s="89" t="str">
        <f t="shared" si="24"/>
        <v>/1959</v>
      </c>
      <c r="F146" s="109" t="s">
        <v>3</v>
      </c>
      <c r="G146" s="87">
        <f>G145</f>
        <v>72</v>
      </c>
      <c r="H146" s="86">
        <f t="shared" si="25"/>
        <v>2</v>
      </c>
      <c r="I146" s="22"/>
      <c r="J146" s="110" t="s">
        <v>1876</v>
      </c>
      <c r="K146" s="83" t="s">
        <v>1113</v>
      </c>
      <c r="L146" s="105"/>
      <c r="M146" s="105"/>
      <c r="N146" s="105"/>
      <c r="O146" s="104"/>
      <c r="P146" s="16" t="str">
        <f t="shared" si="19"/>
        <v>◄</v>
      </c>
      <c r="Q146" s="15" t="str">
        <f t="shared" si="20"/>
        <v>◄</v>
      </c>
      <c r="R146" s="14"/>
      <c r="S146" s="14"/>
      <c r="T146" s="13" t="str">
        <f t="shared" si="21"/>
        <v/>
      </c>
      <c r="AD146">
        <f t="shared" si="23"/>
        <v>142</v>
      </c>
    </row>
    <row r="147" spans="1:30" ht="19.2" thickTop="1" thickBot="1" x14ac:dyDescent="0.35">
      <c r="A147" s="29" t="str">
        <f t="shared" si="18"/>
        <v/>
      </c>
      <c r="B147" s="9">
        <f t="shared" si="26"/>
        <v>143</v>
      </c>
      <c r="C147" s="108">
        <f t="shared" si="22"/>
        <v>1892</v>
      </c>
      <c r="D147" s="94"/>
      <c r="E147" s="89" t="str">
        <f t="shared" si="24"/>
        <v>/1959</v>
      </c>
      <c r="F147" s="109" t="s">
        <v>3</v>
      </c>
      <c r="G147" s="87">
        <f>G146+1</f>
        <v>73</v>
      </c>
      <c r="H147" s="86">
        <f t="shared" si="25"/>
        <v>2</v>
      </c>
      <c r="I147" s="22"/>
      <c r="J147" s="110" t="s">
        <v>1875</v>
      </c>
      <c r="K147" s="111" t="s">
        <v>1111</v>
      </c>
      <c r="L147" s="105"/>
      <c r="M147" s="105"/>
      <c r="N147" s="105"/>
      <c r="O147" s="104"/>
      <c r="P147" s="16" t="str">
        <f t="shared" si="19"/>
        <v>◄</v>
      </c>
      <c r="Q147" s="15" t="str">
        <f t="shared" si="20"/>
        <v>◄</v>
      </c>
      <c r="R147" s="14"/>
      <c r="S147" s="14"/>
      <c r="T147" s="13" t="str">
        <f t="shared" si="21"/>
        <v/>
      </c>
      <c r="AD147">
        <f t="shared" si="23"/>
        <v>143</v>
      </c>
    </row>
    <row r="148" spans="1:30" ht="19.2" thickTop="1" thickBot="1" x14ac:dyDescent="0.35">
      <c r="A148" s="29" t="str">
        <f t="shared" si="18"/>
        <v/>
      </c>
      <c r="B148" s="9">
        <f t="shared" si="26"/>
        <v>144</v>
      </c>
      <c r="C148" s="108">
        <f t="shared" si="22"/>
        <v>1893</v>
      </c>
      <c r="D148" s="94"/>
      <c r="E148" s="89" t="str">
        <f t="shared" si="24"/>
        <v>/1959</v>
      </c>
      <c r="F148" s="109" t="s">
        <v>3</v>
      </c>
      <c r="G148" s="87">
        <f>G147</f>
        <v>73</v>
      </c>
      <c r="H148" s="86">
        <f t="shared" si="25"/>
        <v>2</v>
      </c>
      <c r="I148" s="22"/>
      <c r="J148" s="110" t="s">
        <v>1874</v>
      </c>
      <c r="K148" s="83" t="s">
        <v>1113</v>
      </c>
      <c r="L148" s="105"/>
      <c r="M148" s="105"/>
      <c r="N148" s="105"/>
      <c r="O148" s="104"/>
      <c r="P148" s="16" t="str">
        <f t="shared" si="19"/>
        <v>◄</v>
      </c>
      <c r="Q148" s="15" t="str">
        <f t="shared" si="20"/>
        <v>◄</v>
      </c>
      <c r="R148" s="14"/>
      <c r="S148" s="14"/>
      <c r="T148" s="13" t="str">
        <f t="shared" si="21"/>
        <v/>
      </c>
      <c r="AD148">
        <f t="shared" si="23"/>
        <v>144</v>
      </c>
    </row>
    <row r="149" spans="1:30" ht="19.2" thickTop="1" thickBot="1" x14ac:dyDescent="0.35">
      <c r="A149" s="29" t="str">
        <f t="shared" si="18"/>
        <v/>
      </c>
      <c r="B149" s="9">
        <f t="shared" si="26"/>
        <v>145</v>
      </c>
      <c r="C149" s="108">
        <f t="shared" si="22"/>
        <v>1894</v>
      </c>
      <c r="D149" s="94"/>
      <c r="E149" s="89" t="str">
        <f t="shared" si="24"/>
        <v>/1959</v>
      </c>
      <c r="F149" s="109" t="s">
        <v>3</v>
      </c>
      <c r="G149" s="87">
        <f>G148+1</f>
        <v>74</v>
      </c>
      <c r="H149" s="86">
        <f t="shared" si="25"/>
        <v>2</v>
      </c>
      <c r="I149" s="22"/>
      <c r="J149" s="110" t="s">
        <v>1873</v>
      </c>
      <c r="K149" s="111" t="s">
        <v>1111</v>
      </c>
      <c r="L149" s="105"/>
      <c r="M149" s="105"/>
      <c r="N149" s="105"/>
      <c r="O149" s="104"/>
      <c r="P149" s="16" t="str">
        <f t="shared" si="19"/>
        <v>◄</v>
      </c>
      <c r="Q149" s="15" t="str">
        <f t="shared" si="20"/>
        <v>◄</v>
      </c>
      <c r="R149" s="14"/>
      <c r="S149" s="14"/>
      <c r="T149" s="13" t="str">
        <f t="shared" si="21"/>
        <v/>
      </c>
      <c r="AD149">
        <f t="shared" si="23"/>
        <v>145</v>
      </c>
    </row>
    <row r="150" spans="1:30" ht="19.2" thickTop="1" thickBot="1" x14ac:dyDescent="0.35">
      <c r="A150" s="29" t="str">
        <f t="shared" si="18"/>
        <v/>
      </c>
      <c r="B150" s="9">
        <f t="shared" si="26"/>
        <v>146</v>
      </c>
      <c r="C150" s="108">
        <f t="shared" si="22"/>
        <v>1895</v>
      </c>
      <c r="D150" s="94"/>
      <c r="E150" s="89" t="str">
        <f t="shared" si="24"/>
        <v>/1959</v>
      </c>
      <c r="F150" s="109" t="s">
        <v>3</v>
      </c>
      <c r="G150" s="87">
        <f>G149</f>
        <v>74</v>
      </c>
      <c r="H150" s="86">
        <f t="shared" si="25"/>
        <v>2</v>
      </c>
      <c r="I150" s="22"/>
      <c r="J150" s="110" t="s">
        <v>1603</v>
      </c>
      <c r="K150" s="111" t="s">
        <v>1111</v>
      </c>
      <c r="L150" s="105"/>
      <c r="M150" s="105"/>
      <c r="N150" s="105"/>
      <c r="O150" s="104"/>
      <c r="P150" s="16" t="str">
        <f t="shared" si="19"/>
        <v>◄</v>
      </c>
      <c r="Q150" s="15" t="str">
        <f t="shared" si="20"/>
        <v>◄</v>
      </c>
      <c r="R150" s="14"/>
      <c r="S150" s="14"/>
      <c r="T150" s="13" t="str">
        <f t="shared" si="21"/>
        <v/>
      </c>
      <c r="AD150">
        <f t="shared" si="23"/>
        <v>146</v>
      </c>
    </row>
    <row r="151" spans="1:30" ht="19.2" thickTop="1" thickBot="1" x14ac:dyDescent="0.35">
      <c r="A151" s="29" t="str">
        <f t="shared" si="18"/>
        <v/>
      </c>
      <c r="B151" s="9">
        <f t="shared" si="26"/>
        <v>147</v>
      </c>
      <c r="C151" s="108">
        <f t="shared" si="22"/>
        <v>1896</v>
      </c>
      <c r="D151" s="94"/>
      <c r="E151" s="89" t="str">
        <f t="shared" si="24"/>
        <v>/1959</v>
      </c>
      <c r="F151" s="109" t="s">
        <v>3</v>
      </c>
      <c r="G151" s="87">
        <f>G150+1</f>
        <v>75</v>
      </c>
      <c r="H151" s="86">
        <f t="shared" si="25"/>
        <v>2</v>
      </c>
      <c r="I151" s="22"/>
      <c r="J151" s="110" t="s">
        <v>1904</v>
      </c>
      <c r="K151" s="83" t="s">
        <v>1113</v>
      </c>
      <c r="L151" s="105"/>
      <c r="M151" s="105"/>
      <c r="N151" s="105"/>
      <c r="O151" s="104"/>
      <c r="P151" s="16" t="str">
        <f t="shared" si="19"/>
        <v>◄</v>
      </c>
      <c r="Q151" s="15" t="str">
        <f t="shared" si="20"/>
        <v>◄</v>
      </c>
      <c r="R151" s="14"/>
      <c r="S151" s="14"/>
      <c r="T151" s="13" t="str">
        <f t="shared" si="21"/>
        <v/>
      </c>
      <c r="AD151">
        <f t="shared" si="23"/>
        <v>147</v>
      </c>
    </row>
    <row r="152" spans="1:30" ht="19.2" thickTop="1" thickBot="1" x14ac:dyDescent="0.35">
      <c r="A152" s="29" t="str">
        <f t="shared" si="18"/>
        <v/>
      </c>
      <c r="B152" s="9">
        <f t="shared" si="26"/>
        <v>148</v>
      </c>
      <c r="C152" s="108">
        <f t="shared" si="22"/>
        <v>1897</v>
      </c>
      <c r="D152" s="94"/>
      <c r="E152" s="89" t="str">
        <f t="shared" si="24"/>
        <v>/1959</v>
      </c>
      <c r="F152" s="109" t="s">
        <v>3</v>
      </c>
      <c r="G152" s="87">
        <f>G151</f>
        <v>75</v>
      </c>
      <c r="H152" s="86">
        <f t="shared" si="25"/>
        <v>2</v>
      </c>
      <c r="I152" s="22"/>
      <c r="J152" s="110" t="s">
        <v>1904</v>
      </c>
      <c r="K152" s="111" t="s">
        <v>1111</v>
      </c>
      <c r="L152" s="105"/>
      <c r="M152" s="105"/>
      <c r="N152" s="105"/>
      <c r="O152" s="104"/>
      <c r="P152" s="16" t="str">
        <f t="shared" si="19"/>
        <v>◄</v>
      </c>
      <c r="Q152" s="15" t="str">
        <f t="shared" si="20"/>
        <v>◄</v>
      </c>
      <c r="R152" s="14"/>
      <c r="S152" s="14"/>
      <c r="T152" s="13" t="str">
        <f t="shared" si="21"/>
        <v/>
      </c>
      <c r="AD152">
        <f t="shared" si="23"/>
        <v>148</v>
      </c>
    </row>
    <row r="153" spans="1:30" ht="19.2" thickTop="1" thickBot="1" x14ac:dyDescent="0.35">
      <c r="A153" s="29" t="str">
        <f t="shared" si="18"/>
        <v/>
      </c>
      <c r="B153" s="9">
        <f t="shared" si="26"/>
        <v>149</v>
      </c>
      <c r="C153" s="108">
        <f t="shared" si="22"/>
        <v>1898</v>
      </c>
      <c r="D153" s="94"/>
      <c r="E153" s="89" t="str">
        <f t="shared" si="24"/>
        <v>/1959</v>
      </c>
      <c r="F153" s="109" t="s">
        <v>3</v>
      </c>
      <c r="G153" s="87">
        <f>G152+1</f>
        <v>76</v>
      </c>
      <c r="H153" s="86">
        <f t="shared" si="25"/>
        <v>2</v>
      </c>
      <c r="I153" s="22"/>
      <c r="J153" s="110" t="s">
        <v>1903</v>
      </c>
      <c r="K153" s="83" t="s">
        <v>1113</v>
      </c>
      <c r="L153" s="105"/>
      <c r="M153" s="105"/>
      <c r="N153" s="105"/>
      <c r="O153" s="104"/>
      <c r="P153" s="16" t="str">
        <f t="shared" si="19"/>
        <v>◄</v>
      </c>
      <c r="Q153" s="15" t="str">
        <f t="shared" si="20"/>
        <v>◄</v>
      </c>
      <c r="R153" s="14"/>
      <c r="S153" s="14"/>
      <c r="T153" s="13" t="str">
        <f t="shared" si="21"/>
        <v/>
      </c>
      <c r="AD153">
        <f t="shared" si="23"/>
        <v>149</v>
      </c>
    </row>
    <row r="154" spans="1:30" ht="19.2" thickTop="1" thickBot="1" x14ac:dyDescent="0.35">
      <c r="A154" s="29" t="str">
        <f t="shared" si="18"/>
        <v/>
      </c>
      <c r="B154" s="9">
        <f t="shared" si="26"/>
        <v>150</v>
      </c>
      <c r="C154" s="108">
        <f t="shared" si="22"/>
        <v>1899</v>
      </c>
      <c r="D154" s="94"/>
      <c r="E154" s="89" t="str">
        <f t="shared" si="24"/>
        <v>/1959</v>
      </c>
      <c r="F154" s="109" t="s">
        <v>3</v>
      </c>
      <c r="G154" s="87">
        <f>G153</f>
        <v>76</v>
      </c>
      <c r="H154" s="86">
        <f t="shared" si="25"/>
        <v>2</v>
      </c>
      <c r="I154" s="22"/>
      <c r="J154" s="110" t="s">
        <v>1902</v>
      </c>
      <c r="K154" s="83" t="s">
        <v>1113</v>
      </c>
      <c r="L154" s="105"/>
      <c r="M154" s="105"/>
      <c r="N154" s="105"/>
      <c r="O154" s="104"/>
      <c r="P154" s="16" t="str">
        <f t="shared" si="19"/>
        <v>◄</v>
      </c>
      <c r="Q154" s="15" t="str">
        <f t="shared" si="20"/>
        <v>◄</v>
      </c>
      <c r="R154" s="14"/>
      <c r="S154" s="14"/>
      <c r="T154" s="13" t="str">
        <f t="shared" si="21"/>
        <v/>
      </c>
      <c r="AD154">
        <f t="shared" si="23"/>
        <v>150</v>
      </c>
    </row>
    <row r="155" spans="1:30" ht="19.2" thickTop="1" thickBot="1" x14ac:dyDescent="0.35">
      <c r="A155" s="29" t="str">
        <f t="shared" si="18"/>
        <v/>
      </c>
      <c r="B155" s="9">
        <f t="shared" si="26"/>
        <v>151</v>
      </c>
      <c r="C155" s="108">
        <f t="shared" si="22"/>
        <v>1900</v>
      </c>
      <c r="D155" s="94"/>
      <c r="E155" s="89" t="str">
        <f t="shared" si="24"/>
        <v>/1959</v>
      </c>
      <c r="F155" s="109" t="s">
        <v>3</v>
      </c>
      <c r="G155" s="87">
        <f>G154+1</f>
        <v>77</v>
      </c>
      <c r="H155" s="86">
        <f t="shared" si="25"/>
        <v>2</v>
      </c>
      <c r="I155" s="22"/>
      <c r="J155" s="110" t="s">
        <v>1901</v>
      </c>
      <c r="K155" s="111" t="s">
        <v>1111</v>
      </c>
      <c r="L155" s="105"/>
      <c r="M155" s="105"/>
      <c r="N155" s="105"/>
      <c r="O155" s="104"/>
      <c r="P155" s="16" t="str">
        <f t="shared" si="19"/>
        <v>◄</v>
      </c>
      <c r="Q155" s="15" t="str">
        <f t="shared" si="20"/>
        <v>◄</v>
      </c>
      <c r="R155" s="14"/>
      <c r="S155" s="14"/>
      <c r="T155" s="13" t="str">
        <f t="shared" si="21"/>
        <v/>
      </c>
      <c r="AD155">
        <f t="shared" si="23"/>
        <v>151</v>
      </c>
    </row>
    <row r="156" spans="1:30" ht="19.2" thickTop="1" thickBot="1" x14ac:dyDescent="0.35">
      <c r="A156" s="29" t="str">
        <f t="shared" si="18"/>
        <v/>
      </c>
      <c r="B156" s="9">
        <f t="shared" si="26"/>
        <v>152</v>
      </c>
      <c r="C156" s="108">
        <f t="shared" si="22"/>
        <v>1901</v>
      </c>
      <c r="D156" s="94"/>
      <c r="E156" s="89" t="str">
        <f t="shared" si="24"/>
        <v>/1959</v>
      </c>
      <c r="F156" s="109" t="s">
        <v>3</v>
      </c>
      <c r="G156" s="87">
        <f>G155</f>
        <v>77</v>
      </c>
      <c r="H156" s="86">
        <f t="shared" si="25"/>
        <v>2</v>
      </c>
      <c r="I156" s="22"/>
      <c r="J156" s="110" t="s">
        <v>1900</v>
      </c>
      <c r="K156" s="83" t="s">
        <v>1113</v>
      </c>
      <c r="L156" s="105"/>
      <c r="M156" s="105"/>
      <c r="N156" s="105"/>
      <c r="O156" s="104"/>
      <c r="P156" s="16" t="str">
        <f t="shared" si="19"/>
        <v>◄</v>
      </c>
      <c r="Q156" s="15" t="str">
        <f t="shared" si="20"/>
        <v>◄</v>
      </c>
      <c r="R156" s="14"/>
      <c r="S156" s="14"/>
      <c r="T156" s="13" t="str">
        <f t="shared" si="21"/>
        <v/>
      </c>
      <c r="AD156">
        <f t="shared" si="23"/>
        <v>152</v>
      </c>
    </row>
    <row r="157" spans="1:30" ht="19.2" thickTop="1" thickBot="1" x14ac:dyDescent="0.35">
      <c r="A157" s="29" t="str">
        <f t="shared" si="18"/>
        <v/>
      </c>
      <c r="B157" s="9">
        <f t="shared" si="26"/>
        <v>153</v>
      </c>
      <c r="C157" s="108">
        <f t="shared" si="22"/>
        <v>1902</v>
      </c>
      <c r="D157" s="94"/>
      <c r="E157" s="89" t="str">
        <f t="shared" si="24"/>
        <v>/1959</v>
      </c>
      <c r="F157" s="109" t="s">
        <v>3</v>
      </c>
      <c r="G157" s="87">
        <f>G156+1</f>
        <v>78</v>
      </c>
      <c r="H157" s="86">
        <f t="shared" si="25"/>
        <v>2</v>
      </c>
      <c r="I157" s="22"/>
      <c r="J157" s="110" t="s">
        <v>1899</v>
      </c>
      <c r="K157" s="111" t="s">
        <v>1111</v>
      </c>
      <c r="L157" s="105"/>
      <c r="M157" s="105"/>
      <c r="N157" s="105"/>
      <c r="O157" s="104"/>
      <c r="P157" s="16" t="str">
        <f t="shared" si="19"/>
        <v>◄</v>
      </c>
      <c r="Q157" s="15" t="str">
        <f t="shared" si="20"/>
        <v>◄</v>
      </c>
      <c r="R157" s="14"/>
      <c r="S157" s="14"/>
      <c r="T157" s="13" t="str">
        <f t="shared" si="21"/>
        <v/>
      </c>
      <c r="AD157">
        <f t="shared" si="23"/>
        <v>153</v>
      </c>
    </row>
    <row r="158" spans="1:30" ht="19.2" thickTop="1" thickBot="1" x14ac:dyDescent="0.35">
      <c r="A158" s="29" t="str">
        <f t="shared" si="18"/>
        <v/>
      </c>
      <c r="B158" s="9">
        <f t="shared" si="26"/>
        <v>154</v>
      </c>
      <c r="C158" s="108">
        <f t="shared" si="22"/>
        <v>1903</v>
      </c>
      <c r="D158" s="94"/>
      <c r="E158" s="89" t="str">
        <f t="shared" si="24"/>
        <v>/1959</v>
      </c>
      <c r="F158" s="109" t="s">
        <v>3</v>
      </c>
      <c r="G158" s="87">
        <f>G157</f>
        <v>78</v>
      </c>
      <c r="H158" s="86">
        <f t="shared" si="25"/>
        <v>2</v>
      </c>
      <c r="I158" s="22"/>
      <c r="J158" s="110" t="s">
        <v>1898</v>
      </c>
      <c r="K158" s="83" t="s">
        <v>1113</v>
      </c>
      <c r="L158" s="105"/>
      <c r="M158" s="105"/>
      <c r="N158" s="105"/>
      <c r="O158" s="104"/>
      <c r="P158" s="16" t="str">
        <f t="shared" si="19"/>
        <v>◄</v>
      </c>
      <c r="Q158" s="15" t="str">
        <f t="shared" si="20"/>
        <v>◄</v>
      </c>
      <c r="R158" s="14"/>
      <c r="S158" s="14"/>
      <c r="T158" s="13" t="str">
        <f t="shared" si="21"/>
        <v/>
      </c>
      <c r="AD158">
        <f t="shared" si="23"/>
        <v>154</v>
      </c>
    </row>
    <row r="159" spans="1:30" ht="19.2" thickTop="1" thickBot="1" x14ac:dyDescent="0.35">
      <c r="A159" s="29" t="str">
        <f t="shared" si="18"/>
        <v/>
      </c>
      <c r="B159" s="9">
        <f t="shared" si="26"/>
        <v>155</v>
      </c>
      <c r="C159" s="108">
        <f t="shared" si="22"/>
        <v>1904</v>
      </c>
      <c r="D159" s="94"/>
      <c r="E159" s="89" t="str">
        <f t="shared" si="24"/>
        <v>/1959</v>
      </c>
      <c r="F159" s="109" t="s">
        <v>3</v>
      </c>
      <c r="G159" s="87">
        <f>G158+1</f>
        <v>79</v>
      </c>
      <c r="H159" s="86">
        <f t="shared" si="25"/>
        <v>2</v>
      </c>
      <c r="I159" s="22"/>
      <c r="J159" s="110" t="s">
        <v>1898</v>
      </c>
      <c r="K159" s="111" t="s">
        <v>1111</v>
      </c>
      <c r="L159" s="105"/>
      <c r="M159" s="105"/>
      <c r="N159" s="105"/>
      <c r="O159" s="104"/>
      <c r="P159" s="16" t="str">
        <f t="shared" si="19"/>
        <v>◄</v>
      </c>
      <c r="Q159" s="15" t="str">
        <f t="shared" si="20"/>
        <v>◄</v>
      </c>
      <c r="R159" s="14"/>
      <c r="S159" s="14"/>
      <c r="T159" s="13" t="str">
        <f t="shared" si="21"/>
        <v/>
      </c>
      <c r="AD159">
        <f t="shared" si="23"/>
        <v>155</v>
      </c>
    </row>
    <row r="160" spans="1:30" ht="19.2" thickTop="1" thickBot="1" x14ac:dyDescent="0.35">
      <c r="A160" s="29" t="str">
        <f t="shared" si="18"/>
        <v/>
      </c>
      <c r="B160" s="9">
        <f t="shared" si="26"/>
        <v>156</v>
      </c>
      <c r="C160" s="108">
        <f t="shared" si="22"/>
        <v>1905</v>
      </c>
      <c r="D160" s="94"/>
      <c r="E160" s="89" t="str">
        <f t="shared" si="24"/>
        <v>/1959</v>
      </c>
      <c r="F160" s="109" t="s">
        <v>3</v>
      </c>
      <c r="G160" s="87">
        <f>G159</f>
        <v>79</v>
      </c>
      <c r="H160" s="86">
        <f t="shared" si="25"/>
        <v>2</v>
      </c>
      <c r="I160" s="22"/>
      <c r="J160" s="110" t="s">
        <v>1897</v>
      </c>
      <c r="K160" s="83" t="s">
        <v>1113</v>
      </c>
      <c r="L160" s="105"/>
      <c r="M160" s="105"/>
      <c r="N160" s="105"/>
      <c r="O160" s="104"/>
      <c r="P160" s="16" t="str">
        <f t="shared" si="19"/>
        <v>◄</v>
      </c>
      <c r="Q160" s="15" t="str">
        <f t="shared" si="20"/>
        <v>◄</v>
      </c>
      <c r="R160" s="14"/>
      <c r="S160" s="14"/>
      <c r="T160" s="13" t="str">
        <f t="shared" si="21"/>
        <v/>
      </c>
      <c r="AD160">
        <f t="shared" si="23"/>
        <v>156</v>
      </c>
    </row>
    <row r="161" spans="1:30" ht="19.2" thickTop="1" thickBot="1" x14ac:dyDescent="0.35">
      <c r="A161" s="29" t="str">
        <f t="shared" si="18"/>
        <v/>
      </c>
      <c r="B161" s="9">
        <f t="shared" si="26"/>
        <v>157</v>
      </c>
      <c r="C161" s="108">
        <f t="shared" si="22"/>
        <v>1906</v>
      </c>
      <c r="D161" s="94"/>
      <c r="E161" s="89" t="str">
        <f t="shared" si="24"/>
        <v>/1959</v>
      </c>
      <c r="F161" s="109" t="s">
        <v>3</v>
      </c>
      <c r="G161" s="87">
        <f>G160+1</f>
        <v>80</v>
      </c>
      <c r="H161" s="86">
        <f t="shared" si="25"/>
        <v>2</v>
      </c>
      <c r="I161" s="22"/>
      <c r="J161" s="110" t="s">
        <v>1896</v>
      </c>
      <c r="K161" s="111" t="s">
        <v>1111</v>
      </c>
      <c r="L161" s="105"/>
      <c r="M161" s="105"/>
      <c r="N161" s="105"/>
      <c r="O161" s="104"/>
      <c r="P161" s="16" t="str">
        <f t="shared" si="19"/>
        <v>◄</v>
      </c>
      <c r="Q161" s="15" t="str">
        <f t="shared" si="20"/>
        <v>◄</v>
      </c>
      <c r="R161" s="14"/>
      <c r="S161" s="14"/>
      <c r="T161" s="13" t="str">
        <f t="shared" si="21"/>
        <v/>
      </c>
      <c r="AD161">
        <f t="shared" si="23"/>
        <v>157</v>
      </c>
    </row>
    <row r="162" spans="1:30" ht="19.2" thickTop="1" thickBot="1" x14ac:dyDescent="0.35">
      <c r="A162" s="29" t="str">
        <f t="shared" si="18"/>
        <v/>
      </c>
      <c r="B162" s="9">
        <f t="shared" si="26"/>
        <v>158</v>
      </c>
      <c r="C162" s="108">
        <f t="shared" si="22"/>
        <v>1907</v>
      </c>
      <c r="D162" s="94"/>
      <c r="E162" s="89" t="str">
        <f t="shared" si="24"/>
        <v>/1959</v>
      </c>
      <c r="F162" s="109" t="s">
        <v>3</v>
      </c>
      <c r="G162" s="87">
        <f>G161</f>
        <v>80</v>
      </c>
      <c r="H162" s="86">
        <f t="shared" si="25"/>
        <v>2</v>
      </c>
      <c r="I162" s="22"/>
      <c r="J162" s="110" t="s">
        <v>1895</v>
      </c>
      <c r="K162" s="111" t="s">
        <v>1111</v>
      </c>
      <c r="L162" s="105"/>
      <c r="M162" s="105"/>
      <c r="N162" s="105"/>
      <c r="O162" s="104"/>
      <c r="P162" s="16" t="str">
        <f t="shared" si="19"/>
        <v>◄</v>
      </c>
      <c r="Q162" s="15" t="str">
        <f t="shared" si="20"/>
        <v>◄</v>
      </c>
      <c r="R162" s="14"/>
      <c r="S162" s="14"/>
      <c r="T162" s="13" t="str">
        <f t="shared" si="21"/>
        <v/>
      </c>
      <c r="AD162">
        <f t="shared" si="23"/>
        <v>158</v>
      </c>
    </row>
    <row r="163" spans="1:30" ht="19.2" thickTop="1" thickBot="1" x14ac:dyDescent="0.35">
      <c r="A163" s="29" t="str">
        <f t="shared" si="18"/>
        <v/>
      </c>
      <c r="B163" s="9">
        <f t="shared" si="26"/>
        <v>159</v>
      </c>
      <c r="C163" s="108">
        <f t="shared" si="22"/>
        <v>1908</v>
      </c>
      <c r="D163" s="94"/>
      <c r="E163" s="89" t="str">
        <f t="shared" si="24"/>
        <v>/1959</v>
      </c>
      <c r="F163" s="109" t="s">
        <v>3</v>
      </c>
      <c r="G163" s="87">
        <f>G162+1</f>
        <v>81</v>
      </c>
      <c r="H163" s="86">
        <f t="shared" si="25"/>
        <v>2</v>
      </c>
      <c r="I163" s="22"/>
      <c r="J163" s="110" t="s">
        <v>1894</v>
      </c>
      <c r="K163" s="83" t="s">
        <v>1113</v>
      </c>
      <c r="L163" s="105"/>
      <c r="M163" s="105"/>
      <c r="N163" s="105"/>
      <c r="O163" s="104"/>
      <c r="P163" s="16" t="str">
        <f t="shared" si="19"/>
        <v>◄</v>
      </c>
      <c r="Q163" s="15" t="str">
        <f t="shared" si="20"/>
        <v>◄</v>
      </c>
      <c r="R163" s="14"/>
      <c r="S163" s="14"/>
      <c r="T163" s="13" t="str">
        <f t="shared" si="21"/>
        <v/>
      </c>
      <c r="AD163">
        <f t="shared" si="23"/>
        <v>159</v>
      </c>
    </row>
    <row r="164" spans="1:30" ht="19.2" thickTop="1" thickBot="1" x14ac:dyDescent="0.35">
      <c r="A164" s="29" t="str">
        <f t="shared" si="18"/>
        <v/>
      </c>
      <c r="B164" s="9">
        <f t="shared" si="26"/>
        <v>160</v>
      </c>
      <c r="C164" s="108">
        <f t="shared" si="22"/>
        <v>1909</v>
      </c>
      <c r="D164" s="94"/>
      <c r="E164" s="89" t="str">
        <f t="shared" si="24"/>
        <v>/1959</v>
      </c>
      <c r="F164" s="109" t="s">
        <v>3</v>
      </c>
      <c r="G164" s="87">
        <f>G163</f>
        <v>81</v>
      </c>
      <c r="H164" s="86">
        <f t="shared" si="25"/>
        <v>2</v>
      </c>
      <c r="I164" s="22"/>
      <c r="J164" s="110" t="s">
        <v>1866</v>
      </c>
      <c r="K164" s="83" t="s">
        <v>1113</v>
      </c>
      <c r="L164" s="105"/>
      <c r="M164" s="105"/>
      <c r="N164" s="105"/>
      <c r="O164" s="104"/>
      <c r="P164" s="16" t="str">
        <f t="shared" si="19"/>
        <v>◄</v>
      </c>
      <c r="Q164" s="15" t="str">
        <f t="shared" si="20"/>
        <v>◄</v>
      </c>
      <c r="R164" s="14"/>
      <c r="S164" s="14"/>
      <c r="T164" s="13" t="str">
        <f t="shared" si="21"/>
        <v/>
      </c>
      <c r="AD164">
        <f t="shared" si="23"/>
        <v>160</v>
      </c>
    </row>
    <row r="165" spans="1:30" ht="19.2" thickTop="1" thickBot="1" x14ac:dyDescent="0.35">
      <c r="A165" s="29" t="str">
        <f t="shared" si="18"/>
        <v/>
      </c>
      <c r="B165" s="9">
        <f t="shared" si="26"/>
        <v>161</v>
      </c>
      <c r="C165" s="108">
        <f t="shared" si="22"/>
        <v>1910</v>
      </c>
      <c r="D165" s="94"/>
      <c r="E165" s="89" t="str">
        <f t="shared" si="24"/>
        <v>/1959</v>
      </c>
      <c r="F165" s="109" t="s">
        <v>3</v>
      </c>
      <c r="G165" s="87">
        <f>G164+1</f>
        <v>82</v>
      </c>
      <c r="H165" s="86">
        <f t="shared" si="25"/>
        <v>2</v>
      </c>
      <c r="I165" s="22"/>
      <c r="J165" s="110" t="s">
        <v>1865</v>
      </c>
      <c r="K165" s="111" t="s">
        <v>1111</v>
      </c>
      <c r="L165" s="105"/>
      <c r="M165" s="105"/>
      <c r="N165" s="105"/>
      <c r="O165" s="104"/>
      <c r="P165" s="16" t="str">
        <f t="shared" si="19"/>
        <v>◄</v>
      </c>
      <c r="Q165" s="15" t="str">
        <f t="shared" si="20"/>
        <v>◄</v>
      </c>
      <c r="R165" s="14"/>
      <c r="S165" s="14"/>
      <c r="T165" s="13" t="str">
        <f t="shared" si="21"/>
        <v/>
      </c>
      <c r="AD165">
        <f t="shared" si="23"/>
        <v>161</v>
      </c>
    </row>
    <row r="166" spans="1:30" ht="30" thickTop="1" thickBot="1" x14ac:dyDescent="0.35">
      <c r="A166" s="29" t="str">
        <f t="shared" si="18"/>
        <v/>
      </c>
      <c r="B166" s="9">
        <f t="shared" si="26"/>
        <v>162</v>
      </c>
      <c r="C166" s="108">
        <f t="shared" si="22"/>
        <v>1911</v>
      </c>
      <c r="D166" s="94"/>
      <c r="E166" s="89" t="str">
        <f t="shared" si="24"/>
        <v>/1959</v>
      </c>
      <c r="F166" s="109" t="s">
        <v>3</v>
      </c>
      <c r="G166" s="87">
        <f>G165</f>
        <v>82</v>
      </c>
      <c r="H166" s="86">
        <f t="shared" si="25"/>
        <v>2</v>
      </c>
      <c r="I166" s="22"/>
      <c r="J166" s="84" t="s">
        <v>1893</v>
      </c>
      <c r="K166" s="111" t="s">
        <v>1111</v>
      </c>
      <c r="L166" s="105"/>
      <c r="M166" s="105"/>
      <c r="N166" s="105"/>
      <c r="O166" s="104"/>
      <c r="P166" s="16" t="str">
        <f t="shared" si="19"/>
        <v>◄</v>
      </c>
      <c r="Q166" s="15" t="str">
        <f t="shared" si="20"/>
        <v>◄</v>
      </c>
      <c r="R166" s="14"/>
      <c r="S166" s="14"/>
      <c r="T166" s="13" t="str">
        <f t="shared" si="21"/>
        <v/>
      </c>
      <c r="AD166">
        <f t="shared" si="23"/>
        <v>162</v>
      </c>
    </row>
    <row r="167" spans="1:30" ht="19.2" thickTop="1" thickBot="1" x14ac:dyDescent="0.35">
      <c r="A167" s="29" t="str">
        <f t="shared" si="18"/>
        <v/>
      </c>
      <c r="B167" s="9">
        <f t="shared" si="26"/>
        <v>163</v>
      </c>
      <c r="C167" s="108">
        <f t="shared" si="22"/>
        <v>1912</v>
      </c>
      <c r="D167" s="94"/>
      <c r="E167" s="89" t="str">
        <f t="shared" si="24"/>
        <v>/1959</v>
      </c>
      <c r="F167" s="109" t="s">
        <v>3</v>
      </c>
      <c r="G167" s="87">
        <f>G166+1</f>
        <v>83</v>
      </c>
      <c r="H167" s="86">
        <f t="shared" si="25"/>
        <v>2</v>
      </c>
      <c r="I167" s="22"/>
      <c r="J167" s="110" t="s">
        <v>1892</v>
      </c>
      <c r="K167" s="83" t="s">
        <v>1113</v>
      </c>
      <c r="L167" s="105"/>
      <c r="M167" s="105"/>
      <c r="N167" s="105"/>
      <c r="O167" s="104"/>
      <c r="P167" s="16" t="str">
        <f t="shared" si="19"/>
        <v>◄</v>
      </c>
      <c r="Q167" s="15" t="str">
        <f t="shared" si="20"/>
        <v>◄</v>
      </c>
      <c r="R167" s="14"/>
      <c r="S167" s="14"/>
      <c r="T167" s="13" t="str">
        <f t="shared" si="21"/>
        <v/>
      </c>
      <c r="AD167">
        <f t="shared" si="23"/>
        <v>163</v>
      </c>
    </row>
    <row r="168" spans="1:30" ht="19.2" thickTop="1" thickBot="1" x14ac:dyDescent="0.35">
      <c r="A168" s="29" t="str">
        <f t="shared" si="18"/>
        <v/>
      </c>
      <c r="B168" s="9">
        <f t="shared" si="26"/>
        <v>164</v>
      </c>
      <c r="C168" s="108">
        <f t="shared" si="22"/>
        <v>1913</v>
      </c>
      <c r="D168" s="94"/>
      <c r="E168" s="89" t="str">
        <f t="shared" si="24"/>
        <v>/1959</v>
      </c>
      <c r="F168" s="109" t="s">
        <v>3</v>
      </c>
      <c r="G168" s="87">
        <f>G167</f>
        <v>83</v>
      </c>
      <c r="H168" s="86">
        <f t="shared" si="25"/>
        <v>2</v>
      </c>
      <c r="I168" s="22"/>
      <c r="J168" s="110" t="s">
        <v>1891</v>
      </c>
      <c r="K168" s="111" t="s">
        <v>1111</v>
      </c>
      <c r="L168" s="105"/>
      <c r="M168" s="105"/>
      <c r="N168" s="105"/>
      <c r="O168" s="104"/>
      <c r="P168" s="16" t="str">
        <f t="shared" si="19"/>
        <v>◄</v>
      </c>
      <c r="Q168" s="15" t="str">
        <f t="shared" si="20"/>
        <v>◄</v>
      </c>
      <c r="R168" s="14"/>
      <c r="S168" s="14"/>
      <c r="T168" s="13" t="str">
        <f t="shared" si="21"/>
        <v/>
      </c>
      <c r="AD168">
        <f t="shared" si="23"/>
        <v>164</v>
      </c>
    </row>
    <row r="169" spans="1:30" ht="19.2" thickTop="1" thickBot="1" x14ac:dyDescent="0.35">
      <c r="A169" s="29" t="str">
        <f t="shared" si="18"/>
        <v/>
      </c>
      <c r="B169" s="9">
        <f t="shared" si="26"/>
        <v>165</v>
      </c>
      <c r="C169" s="108">
        <f t="shared" si="22"/>
        <v>1914</v>
      </c>
      <c r="D169" s="94"/>
      <c r="E169" s="89" t="str">
        <f t="shared" si="24"/>
        <v>/1959</v>
      </c>
      <c r="F169" s="109" t="s">
        <v>3</v>
      </c>
      <c r="G169" s="87">
        <f>G168+1</f>
        <v>84</v>
      </c>
      <c r="H169" s="86">
        <f t="shared" si="25"/>
        <v>2</v>
      </c>
      <c r="I169" s="22"/>
      <c r="J169" s="110" t="s">
        <v>1837</v>
      </c>
      <c r="K169" s="83" t="s">
        <v>1113</v>
      </c>
      <c r="L169" s="105"/>
      <c r="M169" s="105"/>
      <c r="N169" s="105"/>
      <c r="O169" s="104"/>
      <c r="P169" s="16" t="str">
        <f t="shared" si="19"/>
        <v>◄</v>
      </c>
      <c r="Q169" s="15" t="str">
        <f t="shared" si="20"/>
        <v>◄</v>
      </c>
      <c r="R169" s="14"/>
      <c r="S169" s="14"/>
      <c r="T169" s="13" t="str">
        <f t="shared" si="21"/>
        <v/>
      </c>
      <c r="AD169">
        <f t="shared" si="23"/>
        <v>165</v>
      </c>
    </row>
    <row r="170" spans="1:30" ht="19.2" thickTop="1" thickBot="1" x14ac:dyDescent="0.35">
      <c r="A170" s="29" t="str">
        <f t="shared" si="18"/>
        <v/>
      </c>
      <c r="B170" s="9">
        <f t="shared" si="26"/>
        <v>166</v>
      </c>
      <c r="C170" s="108">
        <f t="shared" si="22"/>
        <v>1915</v>
      </c>
      <c r="D170" s="94"/>
      <c r="E170" s="89" t="str">
        <f t="shared" si="24"/>
        <v>/1959</v>
      </c>
      <c r="F170" s="109" t="s">
        <v>3</v>
      </c>
      <c r="G170" s="87">
        <f>G169</f>
        <v>84</v>
      </c>
      <c r="H170" s="86">
        <f t="shared" si="25"/>
        <v>2</v>
      </c>
      <c r="I170" s="22"/>
      <c r="J170" s="110" t="s">
        <v>1890</v>
      </c>
      <c r="K170" s="83" t="s">
        <v>1113</v>
      </c>
      <c r="L170" s="105"/>
      <c r="M170" s="105"/>
      <c r="N170" s="105"/>
      <c r="O170" s="104"/>
      <c r="P170" s="16" t="str">
        <f t="shared" si="19"/>
        <v>◄</v>
      </c>
      <c r="Q170" s="15" t="str">
        <f t="shared" si="20"/>
        <v>◄</v>
      </c>
      <c r="R170" s="14"/>
      <c r="S170" s="14"/>
      <c r="T170" s="13" t="str">
        <f t="shared" si="21"/>
        <v/>
      </c>
      <c r="AD170">
        <f t="shared" si="23"/>
        <v>166</v>
      </c>
    </row>
    <row r="171" spans="1:30" ht="19.2" thickTop="1" thickBot="1" x14ac:dyDescent="0.35">
      <c r="A171" s="29" t="str">
        <f t="shared" si="18"/>
        <v/>
      </c>
      <c r="B171" s="9">
        <f t="shared" si="26"/>
        <v>167</v>
      </c>
      <c r="C171" s="108">
        <f t="shared" si="22"/>
        <v>1916</v>
      </c>
      <c r="D171" s="94"/>
      <c r="E171" s="89" t="str">
        <f t="shared" si="24"/>
        <v>/1959</v>
      </c>
      <c r="F171" s="109" t="s">
        <v>3</v>
      </c>
      <c r="G171" s="87">
        <f>G170+1</f>
        <v>85</v>
      </c>
      <c r="H171" s="86">
        <f t="shared" si="25"/>
        <v>2</v>
      </c>
      <c r="I171" s="22"/>
      <c r="J171" s="110" t="s">
        <v>1889</v>
      </c>
      <c r="K171" s="83" t="s">
        <v>1113</v>
      </c>
      <c r="L171" s="105"/>
      <c r="M171" s="105"/>
      <c r="N171" s="105"/>
      <c r="O171" s="104"/>
      <c r="P171" s="16" t="str">
        <f t="shared" si="19"/>
        <v>◄</v>
      </c>
      <c r="Q171" s="15" t="str">
        <f t="shared" si="20"/>
        <v>◄</v>
      </c>
      <c r="R171" s="14"/>
      <c r="S171" s="14"/>
      <c r="T171" s="13" t="str">
        <f t="shared" si="21"/>
        <v/>
      </c>
      <c r="AD171">
        <f t="shared" si="23"/>
        <v>167</v>
      </c>
    </row>
    <row r="172" spans="1:30" ht="19.2" thickTop="1" thickBot="1" x14ac:dyDescent="0.35">
      <c r="A172" s="29" t="str">
        <f t="shared" si="18"/>
        <v/>
      </c>
      <c r="B172" s="9">
        <f t="shared" si="26"/>
        <v>168</v>
      </c>
      <c r="C172" s="108">
        <f t="shared" si="22"/>
        <v>1917</v>
      </c>
      <c r="D172" s="94"/>
      <c r="E172" s="89" t="str">
        <f t="shared" si="24"/>
        <v>/1959</v>
      </c>
      <c r="F172" s="109" t="s">
        <v>3</v>
      </c>
      <c r="G172" s="87">
        <f>G171</f>
        <v>85</v>
      </c>
      <c r="H172" s="86">
        <f t="shared" si="25"/>
        <v>2</v>
      </c>
      <c r="I172" s="22"/>
      <c r="J172" s="110" t="s">
        <v>1597</v>
      </c>
      <c r="K172" s="111" t="s">
        <v>1111</v>
      </c>
      <c r="L172" s="105"/>
      <c r="M172" s="105"/>
      <c r="N172" s="105"/>
      <c r="O172" s="104"/>
      <c r="P172" s="16" t="str">
        <f t="shared" si="19"/>
        <v>◄</v>
      </c>
      <c r="Q172" s="15" t="str">
        <f t="shared" si="20"/>
        <v>◄</v>
      </c>
      <c r="R172" s="14"/>
      <c r="S172" s="14"/>
      <c r="T172" s="13" t="str">
        <f t="shared" si="21"/>
        <v/>
      </c>
      <c r="AD172">
        <f t="shared" si="23"/>
        <v>168</v>
      </c>
    </row>
    <row r="173" spans="1:30" ht="19.2" thickTop="1" thickBot="1" x14ac:dyDescent="0.35">
      <c r="A173" s="29" t="str">
        <f t="shared" si="18"/>
        <v/>
      </c>
      <c r="B173" s="9">
        <f t="shared" si="26"/>
        <v>169</v>
      </c>
      <c r="C173" s="108">
        <f t="shared" si="22"/>
        <v>1918</v>
      </c>
      <c r="D173" s="94"/>
      <c r="E173" s="89" t="str">
        <f t="shared" si="24"/>
        <v>/1959</v>
      </c>
      <c r="F173" s="109" t="s">
        <v>3</v>
      </c>
      <c r="G173" s="87">
        <f>G172+1</f>
        <v>86</v>
      </c>
      <c r="H173" s="86">
        <f t="shared" si="25"/>
        <v>2</v>
      </c>
      <c r="I173" s="22"/>
      <c r="J173" s="110" t="s">
        <v>1888</v>
      </c>
      <c r="K173" s="111" t="s">
        <v>1111</v>
      </c>
      <c r="L173" s="105"/>
      <c r="M173" s="105"/>
      <c r="N173" s="105"/>
      <c r="O173" s="104"/>
      <c r="P173" s="16" t="str">
        <f t="shared" si="19"/>
        <v>◄</v>
      </c>
      <c r="Q173" s="15" t="str">
        <f t="shared" si="20"/>
        <v>◄</v>
      </c>
      <c r="R173" s="14"/>
      <c r="S173" s="14"/>
      <c r="T173" s="13" t="str">
        <f t="shared" si="21"/>
        <v/>
      </c>
      <c r="AD173">
        <f t="shared" si="23"/>
        <v>169</v>
      </c>
    </row>
    <row r="174" spans="1:30" ht="19.2" thickTop="1" thickBot="1" x14ac:dyDescent="0.35">
      <c r="A174" s="29" t="str">
        <f t="shared" si="18"/>
        <v/>
      </c>
      <c r="B174" s="9">
        <f t="shared" si="26"/>
        <v>170</v>
      </c>
      <c r="C174" s="108">
        <f t="shared" si="22"/>
        <v>1919</v>
      </c>
      <c r="D174" s="94"/>
      <c r="E174" s="89" t="str">
        <f t="shared" si="24"/>
        <v>/1959</v>
      </c>
      <c r="F174" s="109" t="s">
        <v>3</v>
      </c>
      <c r="G174" s="87">
        <f>G173</f>
        <v>86</v>
      </c>
      <c r="H174" s="86">
        <f t="shared" si="25"/>
        <v>2</v>
      </c>
      <c r="I174" s="22"/>
      <c r="J174" s="110" t="s">
        <v>1600</v>
      </c>
      <c r="K174" s="111" t="s">
        <v>1111</v>
      </c>
      <c r="L174" s="105"/>
      <c r="M174" s="105"/>
      <c r="N174" s="105"/>
      <c r="O174" s="104"/>
      <c r="P174" s="16" t="str">
        <f t="shared" si="19"/>
        <v>◄</v>
      </c>
      <c r="Q174" s="15" t="str">
        <f t="shared" si="20"/>
        <v>◄</v>
      </c>
      <c r="R174" s="14"/>
      <c r="S174" s="14"/>
      <c r="T174" s="13" t="str">
        <f t="shared" si="21"/>
        <v/>
      </c>
      <c r="AD174">
        <f t="shared" si="23"/>
        <v>170</v>
      </c>
    </row>
    <row r="175" spans="1:30" ht="19.2" thickTop="1" thickBot="1" x14ac:dyDescent="0.35">
      <c r="A175" s="29" t="str">
        <f t="shared" si="18"/>
        <v/>
      </c>
      <c r="B175" s="9">
        <f t="shared" si="26"/>
        <v>171</v>
      </c>
      <c r="C175" s="108">
        <f t="shared" si="22"/>
        <v>1920</v>
      </c>
      <c r="D175" s="94"/>
      <c r="E175" s="89" t="str">
        <f t="shared" si="24"/>
        <v>/1959</v>
      </c>
      <c r="F175" s="109" t="s">
        <v>3</v>
      </c>
      <c r="G175" s="87">
        <f>G174+1</f>
        <v>87</v>
      </c>
      <c r="H175" s="86">
        <f t="shared" si="25"/>
        <v>2</v>
      </c>
      <c r="I175" s="22"/>
      <c r="J175" s="110" t="s">
        <v>1887</v>
      </c>
      <c r="K175" s="111" t="s">
        <v>1111</v>
      </c>
      <c r="L175" s="105"/>
      <c r="M175" s="105"/>
      <c r="N175" s="105"/>
      <c r="O175" s="104"/>
      <c r="P175" s="16" t="str">
        <f t="shared" si="19"/>
        <v>◄</v>
      </c>
      <c r="Q175" s="15" t="str">
        <f t="shared" si="20"/>
        <v>◄</v>
      </c>
      <c r="R175" s="14"/>
      <c r="S175" s="14"/>
      <c r="T175" s="13" t="str">
        <f t="shared" si="21"/>
        <v/>
      </c>
      <c r="AD175">
        <f t="shared" si="23"/>
        <v>171</v>
      </c>
    </row>
    <row r="176" spans="1:30" ht="19.2" thickTop="1" thickBot="1" x14ac:dyDescent="0.35">
      <c r="A176" s="29" t="str">
        <f t="shared" si="18"/>
        <v/>
      </c>
      <c r="B176" s="9">
        <f t="shared" si="26"/>
        <v>172</v>
      </c>
      <c r="C176" s="108">
        <f t="shared" si="22"/>
        <v>1921</v>
      </c>
      <c r="D176" s="94"/>
      <c r="E176" s="89" t="str">
        <f t="shared" si="24"/>
        <v>/1959</v>
      </c>
      <c r="F176" s="109" t="s">
        <v>3</v>
      </c>
      <c r="G176" s="87">
        <f>G175</f>
        <v>87</v>
      </c>
      <c r="H176" s="86">
        <f t="shared" si="25"/>
        <v>2</v>
      </c>
      <c r="I176" s="22"/>
      <c r="J176" s="110" t="s">
        <v>1886</v>
      </c>
      <c r="K176" s="83" t="s">
        <v>1113</v>
      </c>
      <c r="L176" s="105"/>
      <c r="M176" s="105"/>
      <c r="N176" s="105"/>
      <c r="O176" s="104"/>
      <c r="P176" s="16" t="str">
        <f t="shared" si="19"/>
        <v>◄</v>
      </c>
      <c r="Q176" s="15" t="str">
        <f t="shared" si="20"/>
        <v>◄</v>
      </c>
      <c r="R176" s="14"/>
      <c r="S176" s="14"/>
      <c r="T176" s="13" t="str">
        <f t="shared" si="21"/>
        <v/>
      </c>
      <c r="AD176">
        <f t="shared" si="23"/>
        <v>172</v>
      </c>
    </row>
    <row r="177" spans="1:30" ht="19.2" thickTop="1" thickBot="1" x14ac:dyDescent="0.35">
      <c r="A177" s="29" t="str">
        <f t="shared" si="18"/>
        <v/>
      </c>
      <c r="B177" s="9">
        <f t="shared" si="26"/>
        <v>173</v>
      </c>
      <c r="C177" s="108">
        <f t="shared" si="22"/>
        <v>1922</v>
      </c>
      <c r="D177" s="94"/>
      <c r="E177" s="89" t="str">
        <f t="shared" si="24"/>
        <v>/1959</v>
      </c>
      <c r="F177" s="109" t="s">
        <v>3</v>
      </c>
      <c r="G177" s="87">
        <f>G176+1</f>
        <v>88</v>
      </c>
      <c r="H177" s="86">
        <f t="shared" si="25"/>
        <v>2</v>
      </c>
      <c r="I177" s="22"/>
      <c r="J177" s="110" t="s">
        <v>1885</v>
      </c>
      <c r="K177" s="111" t="s">
        <v>1111</v>
      </c>
      <c r="L177" s="105"/>
      <c r="M177" s="105"/>
      <c r="N177" s="105"/>
      <c r="O177" s="104"/>
      <c r="P177" s="16" t="str">
        <f t="shared" si="19"/>
        <v>◄</v>
      </c>
      <c r="Q177" s="15" t="str">
        <f t="shared" si="20"/>
        <v>◄</v>
      </c>
      <c r="R177" s="14"/>
      <c r="S177" s="14"/>
      <c r="T177" s="13" t="str">
        <f t="shared" si="21"/>
        <v/>
      </c>
      <c r="AD177">
        <f t="shared" si="23"/>
        <v>173</v>
      </c>
    </row>
    <row r="178" spans="1:30" ht="19.2" thickTop="1" thickBot="1" x14ac:dyDescent="0.35">
      <c r="A178" s="29" t="str">
        <f t="shared" si="18"/>
        <v/>
      </c>
      <c r="B178" s="9">
        <f t="shared" si="26"/>
        <v>174</v>
      </c>
      <c r="C178" s="108">
        <f t="shared" si="22"/>
        <v>1923</v>
      </c>
      <c r="D178" s="94"/>
      <c r="E178" s="89" t="str">
        <f t="shared" si="24"/>
        <v>/1959</v>
      </c>
      <c r="F178" s="109" t="s">
        <v>3</v>
      </c>
      <c r="G178" s="87">
        <f>G177</f>
        <v>88</v>
      </c>
      <c r="H178" s="86">
        <f t="shared" si="25"/>
        <v>2</v>
      </c>
      <c r="I178" s="22"/>
      <c r="J178" s="110" t="s">
        <v>1884</v>
      </c>
      <c r="K178" s="83" t="s">
        <v>1113</v>
      </c>
      <c r="L178" s="105"/>
      <c r="M178" s="105"/>
      <c r="N178" s="105"/>
      <c r="O178" s="104"/>
      <c r="P178" s="16" t="str">
        <f t="shared" si="19"/>
        <v>◄</v>
      </c>
      <c r="Q178" s="15" t="str">
        <f t="shared" si="20"/>
        <v>◄</v>
      </c>
      <c r="R178" s="14"/>
      <c r="S178" s="14"/>
      <c r="T178" s="13" t="str">
        <f t="shared" si="21"/>
        <v/>
      </c>
      <c r="AD178">
        <f t="shared" si="23"/>
        <v>174</v>
      </c>
    </row>
    <row r="179" spans="1:30" ht="19.2" thickTop="1" thickBot="1" x14ac:dyDescent="0.35">
      <c r="A179" s="29" t="str">
        <f t="shared" si="18"/>
        <v/>
      </c>
      <c r="B179" s="9">
        <f t="shared" si="26"/>
        <v>175</v>
      </c>
      <c r="C179" s="108">
        <f t="shared" si="22"/>
        <v>1924</v>
      </c>
      <c r="D179" s="94"/>
      <c r="E179" s="89" t="str">
        <f t="shared" si="24"/>
        <v>/1959</v>
      </c>
      <c r="F179" s="109" t="s">
        <v>3</v>
      </c>
      <c r="G179" s="87">
        <f>G178+1</f>
        <v>89</v>
      </c>
      <c r="H179" s="86">
        <f t="shared" si="25"/>
        <v>2</v>
      </c>
      <c r="I179" s="22"/>
      <c r="J179" s="110" t="s">
        <v>1883</v>
      </c>
      <c r="K179" s="111" t="s">
        <v>1111</v>
      </c>
      <c r="L179" s="105"/>
      <c r="M179" s="105"/>
      <c r="N179" s="105"/>
      <c r="O179" s="104"/>
      <c r="P179" s="16" t="str">
        <f t="shared" si="19"/>
        <v>◄</v>
      </c>
      <c r="Q179" s="15" t="str">
        <f t="shared" si="20"/>
        <v>◄</v>
      </c>
      <c r="R179" s="14"/>
      <c r="S179" s="14"/>
      <c r="T179" s="13" t="str">
        <f t="shared" si="21"/>
        <v/>
      </c>
      <c r="AD179">
        <f t="shared" si="23"/>
        <v>175</v>
      </c>
    </row>
    <row r="180" spans="1:30" ht="19.2" thickTop="1" thickBot="1" x14ac:dyDescent="0.35">
      <c r="A180" s="29" t="str">
        <f t="shared" si="18"/>
        <v/>
      </c>
      <c r="B180" s="9">
        <f t="shared" si="26"/>
        <v>176</v>
      </c>
      <c r="C180" s="108">
        <f t="shared" si="22"/>
        <v>1925</v>
      </c>
      <c r="D180" s="94"/>
      <c r="E180" s="89" t="str">
        <f t="shared" si="24"/>
        <v>/1959</v>
      </c>
      <c r="F180" s="109" t="s">
        <v>3</v>
      </c>
      <c r="G180" s="87">
        <f>G179</f>
        <v>89</v>
      </c>
      <c r="H180" s="86">
        <f t="shared" si="25"/>
        <v>2</v>
      </c>
      <c r="I180" s="22"/>
      <c r="J180" s="110" t="s">
        <v>1882</v>
      </c>
      <c r="K180" s="83" t="s">
        <v>1113</v>
      </c>
      <c r="L180" s="105"/>
      <c r="M180" s="105"/>
      <c r="N180" s="105"/>
      <c r="O180" s="104"/>
      <c r="P180" s="16" t="str">
        <f t="shared" si="19"/>
        <v>◄</v>
      </c>
      <c r="Q180" s="15" t="str">
        <f t="shared" si="20"/>
        <v>◄</v>
      </c>
      <c r="R180" s="14"/>
      <c r="S180" s="14"/>
      <c r="T180" s="13" t="str">
        <f t="shared" si="21"/>
        <v/>
      </c>
      <c r="AD180">
        <f t="shared" si="23"/>
        <v>176</v>
      </c>
    </row>
    <row r="181" spans="1:30" ht="19.2" thickTop="1" thickBot="1" x14ac:dyDescent="0.35">
      <c r="A181" s="29" t="str">
        <f t="shared" si="18"/>
        <v/>
      </c>
      <c r="B181" s="9">
        <f t="shared" si="26"/>
        <v>177</v>
      </c>
      <c r="C181" s="108">
        <f t="shared" si="22"/>
        <v>1926</v>
      </c>
      <c r="D181" s="94"/>
      <c r="E181" s="89" t="str">
        <f t="shared" si="24"/>
        <v>/1959</v>
      </c>
      <c r="F181" s="109" t="s">
        <v>3</v>
      </c>
      <c r="G181" s="87">
        <f>G180+1</f>
        <v>90</v>
      </c>
      <c r="H181" s="86">
        <f t="shared" si="25"/>
        <v>2</v>
      </c>
      <c r="I181" s="22"/>
      <c r="J181" s="110" t="s">
        <v>1882</v>
      </c>
      <c r="K181" s="111" t="s">
        <v>1111</v>
      </c>
      <c r="L181" s="105"/>
      <c r="M181" s="105"/>
      <c r="N181" s="105"/>
      <c r="O181" s="104"/>
      <c r="P181" s="16" t="str">
        <f t="shared" si="19"/>
        <v>◄</v>
      </c>
      <c r="Q181" s="15" t="str">
        <f t="shared" si="20"/>
        <v>◄</v>
      </c>
      <c r="R181" s="14"/>
      <c r="S181" s="14"/>
      <c r="T181" s="13" t="str">
        <f t="shared" si="21"/>
        <v/>
      </c>
      <c r="AD181">
        <f t="shared" si="23"/>
        <v>177</v>
      </c>
    </row>
    <row r="182" spans="1:30" ht="19.2" thickTop="1" thickBot="1" x14ac:dyDescent="0.35">
      <c r="A182" s="29" t="str">
        <f t="shared" si="18"/>
        <v/>
      </c>
      <c r="B182" s="9">
        <f t="shared" si="26"/>
        <v>178</v>
      </c>
      <c r="C182" s="108">
        <f t="shared" si="22"/>
        <v>1927</v>
      </c>
      <c r="D182" s="94"/>
      <c r="E182" s="89" t="str">
        <f t="shared" si="24"/>
        <v>/1959</v>
      </c>
      <c r="F182" s="109" t="s">
        <v>3</v>
      </c>
      <c r="G182" s="87">
        <f>G181</f>
        <v>90</v>
      </c>
      <c r="H182" s="86">
        <f t="shared" si="25"/>
        <v>2</v>
      </c>
      <c r="I182" s="22"/>
      <c r="J182" s="110" t="s">
        <v>1881</v>
      </c>
      <c r="K182" s="83" t="s">
        <v>1113</v>
      </c>
      <c r="L182" s="105"/>
      <c r="M182" s="105"/>
      <c r="N182" s="105"/>
      <c r="O182" s="104"/>
      <c r="P182" s="16" t="str">
        <f t="shared" si="19"/>
        <v>◄</v>
      </c>
      <c r="Q182" s="15" t="str">
        <f t="shared" si="20"/>
        <v>◄</v>
      </c>
      <c r="R182" s="14"/>
      <c r="S182" s="14"/>
      <c r="T182" s="13" t="str">
        <f t="shared" si="21"/>
        <v/>
      </c>
      <c r="AD182">
        <f t="shared" si="23"/>
        <v>178</v>
      </c>
    </row>
    <row r="183" spans="1:30" ht="19.2" thickTop="1" thickBot="1" x14ac:dyDescent="0.35">
      <c r="A183" s="29" t="str">
        <f t="shared" si="18"/>
        <v/>
      </c>
      <c r="B183" s="9">
        <f t="shared" si="26"/>
        <v>179</v>
      </c>
      <c r="C183" s="108">
        <f t="shared" si="22"/>
        <v>1928</v>
      </c>
      <c r="D183" s="94"/>
      <c r="E183" s="89" t="str">
        <f t="shared" si="24"/>
        <v>/1959</v>
      </c>
      <c r="F183" s="109" t="s">
        <v>3</v>
      </c>
      <c r="G183" s="87">
        <f>G182+1</f>
        <v>91</v>
      </c>
      <c r="H183" s="86">
        <f t="shared" si="25"/>
        <v>2</v>
      </c>
      <c r="I183" s="22"/>
      <c r="J183" s="110" t="s">
        <v>1880</v>
      </c>
      <c r="K183" s="83" t="s">
        <v>1113</v>
      </c>
      <c r="L183" s="105"/>
      <c r="M183" s="105"/>
      <c r="N183" s="105"/>
      <c r="O183" s="104"/>
      <c r="P183" s="16" t="str">
        <f t="shared" si="19"/>
        <v>◄</v>
      </c>
      <c r="Q183" s="15" t="str">
        <f t="shared" si="20"/>
        <v>◄</v>
      </c>
      <c r="R183" s="14"/>
      <c r="S183" s="14"/>
      <c r="T183" s="13" t="str">
        <f t="shared" si="21"/>
        <v/>
      </c>
      <c r="AD183">
        <f t="shared" si="23"/>
        <v>179</v>
      </c>
    </row>
    <row r="184" spans="1:30" ht="19.2" thickTop="1" thickBot="1" x14ac:dyDescent="0.35">
      <c r="A184" s="29" t="str">
        <f t="shared" si="18"/>
        <v/>
      </c>
      <c r="B184" s="9">
        <f t="shared" si="26"/>
        <v>180</v>
      </c>
      <c r="C184" s="108">
        <f t="shared" si="22"/>
        <v>1929</v>
      </c>
      <c r="D184" s="94"/>
      <c r="E184" s="89" t="str">
        <f t="shared" si="24"/>
        <v>/1959</v>
      </c>
      <c r="F184" s="109" t="s">
        <v>3</v>
      </c>
      <c r="G184" s="87">
        <f>G183</f>
        <v>91</v>
      </c>
      <c r="H184" s="86">
        <f t="shared" si="25"/>
        <v>2</v>
      </c>
      <c r="I184" s="22"/>
      <c r="J184" s="110" t="s">
        <v>1879</v>
      </c>
      <c r="K184" s="83" t="s">
        <v>1113</v>
      </c>
      <c r="L184" s="105"/>
      <c r="M184" s="105"/>
      <c r="N184" s="105"/>
      <c r="O184" s="104"/>
      <c r="P184" s="16" t="str">
        <f t="shared" si="19"/>
        <v>◄</v>
      </c>
      <c r="Q184" s="15" t="str">
        <f t="shared" si="20"/>
        <v>◄</v>
      </c>
      <c r="R184" s="14"/>
      <c r="S184" s="14"/>
      <c r="T184" s="13" t="str">
        <f t="shared" si="21"/>
        <v/>
      </c>
      <c r="AD184">
        <f t="shared" si="23"/>
        <v>180</v>
      </c>
    </row>
    <row r="185" spans="1:30" ht="19.2" thickTop="1" thickBot="1" x14ac:dyDescent="0.35">
      <c r="A185" s="29" t="str">
        <f t="shared" si="18"/>
        <v/>
      </c>
      <c r="B185" s="9">
        <f t="shared" si="26"/>
        <v>181</v>
      </c>
      <c r="C185" s="108">
        <f t="shared" si="22"/>
        <v>1930</v>
      </c>
      <c r="D185" s="94"/>
      <c r="E185" s="89" t="str">
        <f t="shared" si="24"/>
        <v>/1959</v>
      </c>
      <c r="F185" s="109" t="s">
        <v>3</v>
      </c>
      <c r="G185" s="87">
        <f>G184+1</f>
        <v>92</v>
      </c>
      <c r="H185" s="86">
        <f t="shared" si="25"/>
        <v>2</v>
      </c>
      <c r="I185" s="22"/>
      <c r="J185" s="110" t="s">
        <v>1878</v>
      </c>
      <c r="K185" s="111" t="s">
        <v>1111</v>
      </c>
      <c r="L185" s="105"/>
      <c r="M185" s="105"/>
      <c r="N185" s="105"/>
      <c r="O185" s="104"/>
      <c r="P185" s="16" t="str">
        <f t="shared" si="19"/>
        <v>◄</v>
      </c>
      <c r="Q185" s="15" t="str">
        <f t="shared" si="20"/>
        <v>◄</v>
      </c>
      <c r="R185" s="14"/>
      <c r="S185" s="14"/>
      <c r="T185" s="13" t="str">
        <f t="shared" si="21"/>
        <v/>
      </c>
      <c r="AD185">
        <f t="shared" si="23"/>
        <v>181</v>
      </c>
    </row>
    <row r="186" spans="1:30" ht="19.2" thickTop="1" thickBot="1" x14ac:dyDescent="0.35">
      <c r="A186" s="29" t="str">
        <f t="shared" si="18"/>
        <v/>
      </c>
      <c r="B186" s="9">
        <f t="shared" si="26"/>
        <v>182</v>
      </c>
      <c r="C186" s="108">
        <f t="shared" si="22"/>
        <v>1931</v>
      </c>
      <c r="D186" s="94"/>
      <c r="E186" s="89" t="str">
        <f t="shared" si="24"/>
        <v>/1959</v>
      </c>
      <c r="F186" s="109" t="s">
        <v>3</v>
      </c>
      <c r="G186" s="87">
        <f>G185</f>
        <v>92</v>
      </c>
      <c r="H186" s="86">
        <f t="shared" si="25"/>
        <v>2</v>
      </c>
      <c r="I186" s="22"/>
      <c r="J186" s="110" t="s">
        <v>1877</v>
      </c>
      <c r="K186" s="83" t="s">
        <v>1113</v>
      </c>
      <c r="L186" s="105"/>
      <c r="M186" s="105"/>
      <c r="N186" s="105"/>
      <c r="O186" s="104"/>
      <c r="P186" s="16" t="str">
        <f t="shared" si="19"/>
        <v>◄</v>
      </c>
      <c r="Q186" s="15" t="str">
        <f t="shared" si="20"/>
        <v>◄</v>
      </c>
      <c r="R186" s="14"/>
      <c r="S186" s="14"/>
      <c r="T186" s="13" t="str">
        <f t="shared" si="21"/>
        <v/>
      </c>
      <c r="AD186">
        <f t="shared" si="23"/>
        <v>182</v>
      </c>
    </row>
    <row r="187" spans="1:30" ht="19.2" thickTop="1" thickBot="1" x14ac:dyDescent="0.35">
      <c r="A187" s="29" t="str">
        <f t="shared" si="18"/>
        <v/>
      </c>
      <c r="B187" s="9">
        <f t="shared" si="26"/>
        <v>183</v>
      </c>
      <c r="C187" s="108">
        <f t="shared" si="22"/>
        <v>1932</v>
      </c>
      <c r="D187" s="94"/>
      <c r="E187" s="89" t="str">
        <f t="shared" si="24"/>
        <v>/1959</v>
      </c>
      <c r="F187" s="109" t="s">
        <v>3</v>
      </c>
      <c r="G187" s="87">
        <f>G186+1</f>
        <v>93</v>
      </c>
      <c r="H187" s="86">
        <f t="shared" si="25"/>
        <v>2</v>
      </c>
      <c r="I187" s="22"/>
      <c r="J187" s="110" t="s">
        <v>1876</v>
      </c>
      <c r="K187" s="83" t="s">
        <v>1113</v>
      </c>
      <c r="L187" s="105"/>
      <c r="M187" s="105"/>
      <c r="N187" s="105"/>
      <c r="O187" s="104"/>
      <c r="P187" s="16" t="str">
        <f t="shared" si="19"/>
        <v>◄</v>
      </c>
      <c r="Q187" s="15" t="str">
        <f t="shared" si="20"/>
        <v>◄</v>
      </c>
      <c r="R187" s="14"/>
      <c r="S187" s="14"/>
      <c r="T187" s="13" t="str">
        <f t="shared" si="21"/>
        <v/>
      </c>
      <c r="AD187">
        <f t="shared" si="23"/>
        <v>183</v>
      </c>
    </row>
    <row r="188" spans="1:30" ht="19.2" thickTop="1" thickBot="1" x14ac:dyDescent="0.35">
      <c r="A188" s="29" t="str">
        <f t="shared" si="18"/>
        <v/>
      </c>
      <c r="B188" s="9">
        <f t="shared" si="26"/>
        <v>184</v>
      </c>
      <c r="C188" s="108">
        <f t="shared" si="22"/>
        <v>1933</v>
      </c>
      <c r="D188" s="94"/>
      <c r="E188" s="89" t="str">
        <f t="shared" si="24"/>
        <v>/1959</v>
      </c>
      <c r="F188" s="109" t="s">
        <v>3</v>
      </c>
      <c r="G188" s="87">
        <f>G187</f>
        <v>93</v>
      </c>
      <c r="H188" s="86">
        <f t="shared" si="25"/>
        <v>2</v>
      </c>
      <c r="I188" s="22"/>
      <c r="J188" s="110" t="s">
        <v>1875</v>
      </c>
      <c r="K188" s="111" t="s">
        <v>1111</v>
      </c>
      <c r="L188" s="105"/>
      <c r="M188" s="105"/>
      <c r="N188" s="105"/>
      <c r="O188" s="104"/>
      <c r="P188" s="16" t="str">
        <f t="shared" si="19"/>
        <v>◄</v>
      </c>
      <c r="Q188" s="15" t="str">
        <f t="shared" si="20"/>
        <v>◄</v>
      </c>
      <c r="R188" s="14"/>
      <c r="S188" s="14"/>
      <c r="T188" s="13" t="str">
        <f t="shared" si="21"/>
        <v/>
      </c>
      <c r="AD188">
        <f t="shared" si="23"/>
        <v>184</v>
      </c>
    </row>
    <row r="189" spans="1:30" ht="19.2" thickTop="1" thickBot="1" x14ac:dyDescent="0.35">
      <c r="A189" s="29" t="str">
        <f t="shared" si="18"/>
        <v/>
      </c>
      <c r="B189" s="9">
        <f t="shared" si="26"/>
        <v>185</v>
      </c>
      <c r="C189" s="108">
        <f t="shared" si="22"/>
        <v>1934</v>
      </c>
      <c r="D189" s="94"/>
      <c r="E189" s="89" t="str">
        <f t="shared" si="24"/>
        <v>/1959</v>
      </c>
      <c r="F189" s="109" t="s">
        <v>3</v>
      </c>
      <c r="G189" s="87">
        <f>G188+1</f>
        <v>94</v>
      </c>
      <c r="H189" s="86">
        <f t="shared" si="25"/>
        <v>2</v>
      </c>
      <c r="I189" s="22"/>
      <c r="J189" s="110" t="s">
        <v>1874</v>
      </c>
      <c r="K189" s="83" t="s">
        <v>1113</v>
      </c>
      <c r="L189" s="105"/>
      <c r="M189" s="105"/>
      <c r="N189" s="105"/>
      <c r="O189" s="104"/>
      <c r="P189" s="16" t="str">
        <f t="shared" si="19"/>
        <v>◄</v>
      </c>
      <c r="Q189" s="15" t="str">
        <f t="shared" si="20"/>
        <v>◄</v>
      </c>
      <c r="R189" s="14"/>
      <c r="S189" s="14"/>
      <c r="T189" s="13" t="str">
        <f t="shared" si="21"/>
        <v/>
      </c>
      <c r="AD189">
        <f t="shared" si="23"/>
        <v>185</v>
      </c>
    </row>
    <row r="190" spans="1:30" ht="19.2" thickTop="1" thickBot="1" x14ac:dyDescent="0.35">
      <c r="A190" s="29" t="str">
        <f t="shared" si="18"/>
        <v/>
      </c>
      <c r="B190" s="9">
        <f t="shared" si="26"/>
        <v>186</v>
      </c>
      <c r="C190" s="108">
        <f t="shared" si="22"/>
        <v>1935</v>
      </c>
      <c r="D190" s="94"/>
      <c r="E190" s="89" t="str">
        <f t="shared" si="24"/>
        <v>/1959</v>
      </c>
      <c r="F190" s="109" t="s">
        <v>3</v>
      </c>
      <c r="G190" s="87">
        <f>G189</f>
        <v>94</v>
      </c>
      <c r="H190" s="86">
        <f t="shared" si="25"/>
        <v>2</v>
      </c>
      <c r="I190" s="22"/>
      <c r="J190" s="110" t="s">
        <v>1873</v>
      </c>
      <c r="K190" s="111" t="s">
        <v>1111</v>
      </c>
      <c r="L190" s="105"/>
      <c r="M190" s="105"/>
      <c r="N190" s="105"/>
      <c r="O190" s="104"/>
      <c r="P190" s="16" t="str">
        <f t="shared" si="19"/>
        <v>◄</v>
      </c>
      <c r="Q190" s="15" t="str">
        <f t="shared" si="20"/>
        <v>◄</v>
      </c>
      <c r="R190" s="14"/>
      <c r="S190" s="14"/>
      <c r="T190" s="13" t="str">
        <f t="shared" si="21"/>
        <v/>
      </c>
      <c r="AD190">
        <f t="shared" si="23"/>
        <v>186</v>
      </c>
    </row>
    <row r="191" spans="1:30" ht="19.2" thickTop="1" thickBot="1" x14ac:dyDescent="0.35">
      <c r="A191" s="29" t="str">
        <f t="shared" si="18"/>
        <v/>
      </c>
      <c r="B191" s="9">
        <f t="shared" si="26"/>
        <v>187</v>
      </c>
      <c r="C191" s="108">
        <f t="shared" si="22"/>
        <v>1936</v>
      </c>
      <c r="D191" s="94"/>
      <c r="E191" s="89" t="str">
        <f t="shared" si="24"/>
        <v>/1959</v>
      </c>
      <c r="F191" s="109" t="s">
        <v>3</v>
      </c>
      <c r="G191" s="87">
        <f>G190+1</f>
        <v>95</v>
      </c>
      <c r="H191" s="86">
        <f t="shared" si="25"/>
        <v>2</v>
      </c>
      <c r="I191" s="22"/>
      <c r="J191" s="110" t="s">
        <v>1872</v>
      </c>
      <c r="K191" s="83" t="s">
        <v>1113</v>
      </c>
      <c r="L191" s="105"/>
      <c r="M191" s="105"/>
      <c r="N191" s="105"/>
      <c r="O191" s="104"/>
      <c r="P191" s="16" t="str">
        <f t="shared" si="19"/>
        <v>◄</v>
      </c>
      <c r="Q191" s="15" t="str">
        <f t="shared" si="20"/>
        <v>◄</v>
      </c>
      <c r="R191" s="14"/>
      <c r="S191" s="14"/>
      <c r="T191" s="13" t="str">
        <f t="shared" si="21"/>
        <v/>
      </c>
      <c r="AD191">
        <f t="shared" si="23"/>
        <v>187</v>
      </c>
    </row>
    <row r="192" spans="1:30" ht="19.2" thickTop="1" thickBot="1" x14ac:dyDescent="0.35">
      <c r="A192" s="29" t="str">
        <f t="shared" si="18"/>
        <v/>
      </c>
      <c r="B192" s="9">
        <f t="shared" si="26"/>
        <v>188</v>
      </c>
      <c r="C192" s="108">
        <f t="shared" si="22"/>
        <v>1937</v>
      </c>
      <c r="D192" s="94"/>
      <c r="E192" s="89" t="str">
        <f t="shared" si="24"/>
        <v>/1959</v>
      </c>
      <c r="F192" s="109" t="s">
        <v>3</v>
      </c>
      <c r="G192" s="87">
        <f>G191</f>
        <v>95</v>
      </c>
      <c r="H192" s="86">
        <f t="shared" si="25"/>
        <v>2</v>
      </c>
      <c r="I192" s="22"/>
      <c r="J192" s="110" t="s">
        <v>1871</v>
      </c>
      <c r="K192" s="111" t="s">
        <v>1111</v>
      </c>
      <c r="L192" s="105"/>
      <c r="M192" s="105"/>
      <c r="N192" s="105"/>
      <c r="O192" s="104"/>
      <c r="P192" s="16" t="str">
        <f t="shared" si="19"/>
        <v>◄</v>
      </c>
      <c r="Q192" s="15" t="str">
        <f t="shared" si="20"/>
        <v>◄</v>
      </c>
      <c r="R192" s="14"/>
      <c r="S192" s="14"/>
      <c r="T192" s="13" t="str">
        <f t="shared" si="21"/>
        <v/>
      </c>
      <c r="AD192">
        <f t="shared" si="23"/>
        <v>188</v>
      </c>
    </row>
    <row r="193" spans="1:30" ht="19.2" thickTop="1" thickBot="1" x14ac:dyDescent="0.35">
      <c r="A193" s="29" t="str">
        <f t="shared" si="18"/>
        <v/>
      </c>
      <c r="B193" s="9">
        <f t="shared" si="26"/>
        <v>189</v>
      </c>
      <c r="C193" s="108">
        <f t="shared" si="22"/>
        <v>1938</v>
      </c>
      <c r="D193" s="94"/>
      <c r="E193" s="89" t="str">
        <f t="shared" si="24"/>
        <v>/1959</v>
      </c>
      <c r="F193" s="109" t="s">
        <v>3</v>
      </c>
      <c r="G193" s="87">
        <f>G192+1</f>
        <v>96</v>
      </c>
      <c r="H193" s="86">
        <f t="shared" si="25"/>
        <v>2</v>
      </c>
      <c r="I193" s="22"/>
      <c r="J193" s="110" t="s">
        <v>1603</v>
      </c>
      <c r="K193" s="111" t="s">
        <v>1111</v>
      </c>
      <c r="L193" s="105"/>
      <c r="M193" s="105"/>
      <c r="N193" s="105"/>
      <c r="O193" s="104"/>
      <c r="P193" s="16" t="str">
        <f t="shared" si="19"/>
        <v>◄</v>
      </c>
      <c r="Q193" s="15" t="str">
        <f t="shared" si="20"/>
        <v>◄</v>
      </c>
      <c r="R193" s="14"/>
      <c r="S193" s="14"/>
      <c r="T193" s="13" t="str">
        <f t="shared" si="21"/>
        <v/>
      </c>
      <c r="AD193">
        <f t="shared" si="23"/>
        <v>189</v>
      </c>
    </row>
    <row r="194" spans="1:30" ht="19.2" thickTop="1" thickBot="1" x14ac:dyDescent="0.35">
      <c r="A194" s="29" t="str">
        <f t="shared" si="18"/>
        <v/>
      </c>
      <c r="B194" s="9">
        <f t="shared" si="26"/>
        <v>190</v>
      </c>
      <c r="C194" s="108">
        <f t="shared" si="22"/>
        <v>1939</v>
      </c>
      <c r="D194" s="94"/>
      <c r="E194" s="89" t="str">
        <f t="shared" si="24"/>
        <v>/1959</v>
      </c>
      <c r="F194" s="109" t="s">
        <v>3</v>
      </c>
      <c r="G194" s="87">
        <f>G193</f>
        <v>96</v>
      </c>
      <c r="H194" s="86">
        <f t="shared" si="25"/>
        <v>2</v>
      </c>
      <c r="I194" s="22"/>
      <c r="J194" s="110" t="s">
        <v>1870</v>
      </c>
      <c r="K194" s="83" t="s">
        <v>1113</v>
      </c>
      <c r="L194" s="105"/>
      <c r="M194" s="105"/>
      <c r="N194" s="105"/>
      <c r="O194" s="104"/>
      <c r="P194" s="16" t="str">
        <f t="shared" si="19"/>
        <v>◄</v>
      </c>
      <c r="Q194" s="15" t="str">
        <f t="shared" si="20"/>
        <v>◄</v>
      </c>
      <c r="R194" s="14"/>
      <c r="S194" s="14"/>
      <c r="T194" s="13" t="str">
        <f t="shared" si="21"/>
        <v/>
      </c>
      <c r="AD194">
        <f t="shared" si="23"/>
        <v>190</v>
      </c>
    </row>
    <row r="195" spans="1:30" ht="19.2" thickTop="1" thickBot="1" x14ac:dyDescent="0.35">
      <c r="A195" s="29" t="str">
        <f t="shared" si="18"/>
        <v/>
      </c>
      <c r="B195" s="9">
        <f t="shared" si="26"/>
        <v>191</v>
      </c>
      <c r="C195" s="108">
        <f t="shared" si="22"/>
        <v>1940</v>
      </c>
      <c r="D195" s="94"/>
      <c r="E195" s="89" t="str">
        <f t="shared" si="24"/>
        <v>/1959</v>
      </c>
      <c r="F195" s="109" t="s">
        <v>3</v>
      </c>
      <c r="G195" s="87">
        <f>G194+1</f>
        <v>97</v>
      </c>
      <c r="H195" s="86">
        <f t="shared" si="25"/>
        <v>2</v>
      </c>
      <c r="I195" s="22"/>
      <c r="J195" s="110" t="s">
        <v>1869</v>
      </c>
      <c r="K195" s="111" t="s">
        <v>1111</v>
      </c>
      <c r="L195" s="105"/>
      <c r="M195" s="105"/>
      <c r="N195" s="105"/>
      <c r="O195" s="104"/>
      <c r="P195" s="16" t="str">
        <f t="shared" si="19"/>
        <v>◄</v>
      </c>
      <c r="Q195" s="15" t="str">
        <f t="shared" si="20"/>
        <v>◄</v>
      </c>
      <c r="R195" s="14"/>
      <c r="S195" s="14"/>
      <c r="T195" s="13" t="str">
        <f t="shared" si="21"/>
        <v/>
      </c>
      <c r="AD195">
        <f t="shared" si="23"/>
        <v>191</v>
      </c>
    </row>
    <row r="196" spans="1:30" ht="19.2" thickTop="1" thickBot="1" x14ac:dyDescent="0.35">
      <c r="A196" s="29" t="str">
        <f t="shared" si="18"/>
        <v/>
      </c>
      <c r="B196" s="9">
        <f t="shared" si="26"/>
        <v>192</v>
      </c>
      <c r="C196" s="108">
        <f t="shared" si="22"/>
        <v>1941</v>
      </c>
      <c r="D196" s="94"/>
      <c r="E196" s="89" t="str">
        <f t="shared" si="24"/>
        <v>/1959</v>
      </c>
      <c r="F196" s="109" t="s">
        <v>3</v>
      </c>
      <c r="G196" s="87">
        <f>G195</f>
        <v>97</v>
      </c>
      <c r="H196" s="86">
        <f t="shared" si="25"/>
        <v>2</v>
      </c>
      <c r="I196" s="22"/>
      <c r="J196" s="110" t="s">
        <v>1868</v>
      </c>
      <c r="K196" s="111" t="s">
        <v>1111</v>
      </c>
      <c r="L196" s="105"/>
      <c r="M196" s="105"/>
      <c r="N196" s="105"/>
      <c r="O196" s="104"/>
      <c r="P196" s="16" t="str">
        <f t="shared" si="19"/>
        <v>◄</v>
      </c>
      <c r="Q196" s="15" t="str">
        <f t="shared" si="20"/>
        <v>◄</v>
      </c>
      <c r="R196" s="14"/>
      <c r="S196" s="14"/>
      <c r="T196" s="13" t="str">
        <f t="shared" si="21"/>
        <v/>
      </c>
      <c r="AD196">
        <f t="shared" si="23"/>
        <v>192</v>
      </c>
    </row>
    <row r="197" spans="1:30" ht="19.2" thickTop="1" thickBot="1" x14ac:dyDescent="0.35">
      <c r="A197" s="29" t="str">
        <f t="shared" ref="A197:A254" si="27">IF(F197="☺","",1)</f>
        <v/>
      </c>
      <c r="B197" s="9">
        <f t="shared" si="26"/>
        <v>193</v>
      </c>
      <c r="C197" s="108">
        <f t="shared" si="22"/>
        <v>1942</v>
      </c>
      <c r="D197" s="94"/>
      <c r="E197" s="89" t="str">
        <f t="shared" si="24"/>
        <v>/1959</v>
      </c>
      <c r="F197" s="109" t="s">
        <v>3</v>
      </c>
      <c r="G197" s="87">
        <f>G196+1</f>
        <v>98</v>
      </c>
      <c r="H197" s="86">
        <f t="shared" si="25"/>
        <v>2</v>
      </c>
      <c r="I197" s="22"/>
      <c r="J197" s="110" t="s">
        <v>1867</v>
      </c>
      <c r="K197" s="83" t="s">
        <v>1113</v>
      </c>
      <c r="L197" s="105"/>
      <c r="M197" s="105"/>
      <c r="N197" s="105"/>
      <c r="O197" s="104"/>
      <c r="P197" s="16" t="str">
        <f t="shared" ref="P197:P254" si="28">IF(AND(Q197="◄",T197="►"),"◄?►",IF(Q197="◄","◄",IF(T197="►","►","")))</f>
        <v>◄</v>
      </c>
      <c r="Q197" s="15" t="str">
        <f t="shared" ref="Q197:Q254" si="29">IF(R197&gt;0,"","◄")</f>
        <v>◄</v>
      </c>
      <c r="R197" s="14"/>
      <c r="S197" s="14"/>
      <c r="T197" s="13" t="str">
        <f t="shared" ref="T197:T254" si="30">IF(S197&gt;0,"►","")</f>
        <v/>
      </c>
      <c r="AD197">
        <f t="shared" si="23"/>
        <v>193</v>
      </c>
    </row>
    <row r="198" spans="1:30" ht="19.2" thickTop="1" thickBot="1" x14ac:dyDescent="0.35">
      <c r="A198" s="29" t="str">
        <f t="shared" si="27"/>
        <v/>
      </c>
      <c r="B198" s="9">
        <f t="shared" si="26"/>
        <v>194</v>
      </c>
      <c r="C198" s="108">
        <f t="shared" ref="C198:C254" si="31">C197+1</f>
        <v>1943</v>
      </c>
      <c r="D198" s="94"/>
      <c r="E198" s="89" t="str">
        <f t="shared" si="24"/>
        <v>/1959</v>
      </c>
      <c r="F198" s="109" t="s">
        <v>3</v>
      </c>
      <c r="G198" s="87">
        <f>G197</f>
        <v>98</v>
      </c>
      <c r="H198" s="86">
        <f t="shared" si="25"/>
        <v>2</v>
      </c>
      <c r="I198" s="22"/>
      <c r="J198" s="110" t="s">
        <v>1866</v>
      </c>
      <c r="K198" s="83" t="s">
        <v>1113</v>
      </c>
      <c r="L198" s="105"/>
      <c r="M198" s="105"/>
      <c r="N198" s="105"/>
      <c r="O198" s="104"/>
      <c r="P198" s="16" t="str">
        <f t="shared" si="28"/>
        <v>◄</v>
      </c>
      <c r="Q198" s="15" t="str">
        <f t="shared" si="29"/>
        <v>◄</v>
      </c>
      <c r="R198" s="14"/>
      <c r="S198" s="14"/>
      <c r="T198" s="13" t="str">
        <f t="shared" si="30"/>
        <v/>
      </c>
      <c r="AD198">
        <f t="shared" ref="AD198:AD254" si="32">AD197+1</f>
        <v>194</v>
      </c>
    </row>
    <row r="199" spans="1:30" ht="19.2" thickTop="1" thickBot="1" x14ac:dyDescent="0.35">
      <c r="A199" s="29" t="str">
        <f t="shared" si="27"/>
        <v/>
      </c>
      <c r="B199" s="9">
        <f t="shared" si="26"/>
        <v>195</v>
      </c>
      <c r="C199" s="108">
        <f t="shared" si="31"/>
        <v>1944</v>
      </c>
      <c r="D199" s="94"/>
      <c r="E199" s="89" t="str">
        <f t="shared" ref="E199:E254" si="33">IF(F199="","",E$6)</f>
        <v>/1959</v>
      </c>
      <c r="F199" s="109" t="s">
        <v>3</v>
      </c>
      <c r="G199" s="87">
        <f>G198+1</f>
        <v>99</v>
      </c>
      <c r="H199" s="86">
        <f t="shared" ref="H199:H254" si="34">IF(F199="","",H$6)</f>
        <v>2</v>
      </c>
      <c r="I199" s="22"/>
      <c r="J199" s="110" t="s">
        <v>1865</v>
      </c>
      <c r="K199" s="111" t="s">
        <v>1111</v>
      </c>
      <c r="L199" s="105"/>
      <c r="M199" s="105"/>
      <c r="N199" s="105"/>
      <c r="O199" s="104"/>
      <c r="P199" s="16" t="str">
        <f t="shared" si="28"/>
        <v>◄</v>
      </c>
      <c r="Q199" s="15" t="str">
        <f t="shared" si="29"/>
        <v>◄</v>
      </c>
      <c r="R199" s="14"/>
      <c r="S199" s="14"/>
      <c r="T199" s="13" t="str">
        <f t="shared" si="30"/>
        <v/>
      </c>
      <c r="AD199">
        <f t="shared" si="32"/>
        <v>195</v>
      </c>
    </row>
    <row r="200" spans="1:30" ht="19.2" thickTop="1" thickBot="1" x14ac:dyDescent="0.35">
      <c r="A200" s="29" t="str">
        <f t="shared" si="27"/>
        <v/>
      </c>
      <c r="B200" s="9">
        <f t="shared" ref="B200:B254" si="35">B199+1</f>
        <v>196</v>
      </c>
      <c r="C200" s="108">
        <f t="shared" si="31"/>
        <v>1945</v>
      </c>
      <c r="D200" s="94"/>
      <c r="E200" s="89" t="str">
        <f t="shared" si="33"/>
        <v>/1959</v>
      </c>
      <c r="F200" s="109" t="s">
        <v>3</v>
      </c>
      <c r="G200" s="87">
        <f>G199</f>
        <v>99</v>
      </c>
      <c r="H200" s="86">
        <f t="shared" si="34"/>
        <v>2</v>
      </c>
      <c r="I200" s="22"/>
      <c r="J200" s="110" t="s">
        <v>1864</v>
      </c>
      <c r="K200" s="83" t="s">
        <v>1113</v>
      </c>
      <c r="L200" s="105"/>
      <c r="M200" s="105"/>
      <c r="N200" s="105"/>
      <c r="O200" s="104"/>
      <c r="P200" s="16" t="str">
        <f t="shared" si="28"/>
        <v>◄</v>
      </c>
      <c r="Q200" s="15" t="str">
        <f t="shared" si="29"/>
        <v>◄</v>
      </c>
      <c r="R200" s="14"/>
      <c r="S200" s="14"/>
      <c r="T200" s="13" t="str">
        <f t="shared" si="30"/>
        <v/>
      </c>
      <c r="AD200">
        <f t="shared" si="32"/>
        <v>196</v>
      </c>
    </row>
    <row r="201" spans="1:30" ht="19.2" thickTop="1" thickBot="1" x14ac:dyDescent="0.35">
      <c r="A201" s="29" t="str">
        <f t="shared" si="27"/>
        <v/>
      </c>
      <c r="B201" s="9">
        <f t="shared" si="35"/>
        <v>197</v>
      </c>
      <c r="C201" s="108">
        <f t="shared" si="31"/>
        <v>1946</v>
      </c>
      <c r="D201" s="94"/>
      <c r="E201" s="89" t="str">
        <f t="shared" si="33"/>
        <v>/1959</v>
      </c>
      <c r="F201" s="109" t="s">
        <v>3</v>
      </c>
      <c r="G201" s="87">
        <f>G200+1</f>
        <v>100</v>
      </c>
      <c r="H201" s="86">
        <f t="shared" si="34"/>
        <v>2</v>
      </c>
      <c r="I201" s="22"/>
      <c r="J201" s="110" t="s">
        <v>1863</v>
      </c>
      <c r="K201" s="111" t="s">
        <v>1111</v>
      </c>
      <c r="L201" s="105"/>
      <c r="M201" s="105"/>
      <c r="N201" s="105"/>
      <c r="O201" s="104"/>
      <c r="P201" s="16" t="str">
        <f t="shared" si="28"/>
        <v>◄</v>
      </c>
      <c r="Q201" s="15" t="str">
        <f t="shared" si="29"/>
        <v>◄</v>
      </c>
      <c r="R201" s="14"/>
      <c r="S201" s="14"/>
      <c r="T201" s="13" t="str">
        <f t="shared" si="30"/>
        <v/>
      </c>
      <c r="AD201">
        <f t="shared" si="32"/>
        <v>197</v>
      </c>
    </row>
    <row r="202" spans="1:30" ht="19.2" thickTop="1" thickBot="1" x14ac:dyDescent="0.35">
      <c r="A202" s="29" t="str">
        <f t="shared" si="27"/>
        <v/>
      </c>
      <c r="B202" s="9">
        <f t="shared" si="35"/>
        <v>198</v>
      </c>
      <c r="C202" s="108">
        <f t="shared" si="31"/>
        <v>1947</v>
      </c>
      <c r="D202" s="94"/>
      <c r="E202" s="89" t="str">
        <f t="shared" si="33"/>
        <v>/1959</v>
      </c>
      <c r="F202" s="109" t="s">
        <v>3</v>
      </c>
      <c r="G202" s="87">
        <f>G201</f>
        <v>100</v>
      </c>
      <c r="H202" s="86">
        <f t="shared" si="34"/>
        <v>2</v>
      </c>
      <c r="I202" s="22"/>
      <c r="J202" s="110" t="s">
        <v>1862</v>
      </c>
      <c r="K202" s="83" t="s">
        <v>1113</v>
      </c>
      <c r="L202" s="105"/>
      <c r="M202" s="105"/>
      <c r="N202" s="105"/>
      <c r="O202" s="104"/>
      <c r="P202" s="16" t="str">
        <f t="shared" si="28"/>
        <v>◄</v>
      </c>
      <c r="Q202" s="15" t="str">
        <f t="shared" si="29"/>
        <v>◄</v>
      </c>
      <c r="R202" s="14"/>
      <c r="S202" s="14"/>
      <c r="T202" s="13" t="str">
        <f t="shared" si="30"/>
        <v/>
      </c>
      <c r="AD202">
        <f t="shared" si="32"/>
        <v>198</v>
      </c>
    </row>
    <row r="203" spans="1:30" ht="19.2" thickTop="1" thickBot="1" x14ac:dyDescent="0.35">
      <c r="A203" s="29" t="str">
        <f t="shared" si="27"/>
        <v/>
      </c>
      <c r="B203" s="9">
        <f t="shared" si="35"/>
        <v>199</v>
      </c>
      <c r="C203" s="108">
        <f t="shared" si="31"/>
        <v>1948</v>
      </c>
      <c r="D203" s="94"/>
      <c r="E203" s="89" t="str">
        <f t="shared" si="33"/>
        <v>/1959</v>
      </c>
      <c r="F203" s="109" t="s">
        <v>3</v>
      </c>
      <c r="G203" s="87">
        <f>G202+1</f>
        <v>101</v>
      </c>
      <c r="H203" s="86">
        <f t="shared" si="34"/>
        <v>2</v>
      </c>
      <c r="I203" s="22"/>
      <c r="J203" s="110" t="s">
        <v>1861</v>
      </c>
      <c r="K203" s="111" t="s">
        <v>1111</v>
      </c>
      <c r="L203" s="105"/>
      <c r="M203" s="105"/>
      <c r="N203" s="105"/>
      <c r="O203" s="104"/>
      <c r="P203" s="16" t="str">
        <f t="shared" si="28"/>
        <v>◄</v>
      </c>
      <c r="Q203" s="15" t="str">
        <f t="shared" si="29"/>
        <v>◄</v>
      </c>
      <c r="R203" s="14"/>
      <c r="S203" s="14"/>
      <c r="T203" s="13" t="str">
        <f t="shared" si="30"/>
        <v/>
      </c>
      <c r="AD203">
        <f t="shared" si="32"/>
        <v>199</v>
      </c>
    </row>
    <row r="204" spans="1:30" ht="19.2" thickTop="1" thickBot="1" x14ac:dyDescent="0.35">
      <c r="A204" s="29" t="str">
        <f t="shared" si="27"/>
        <v/>
      </c>
      <c r="B204" s="9">
        <f t="shared" si="35"/>
        <v>200</v>
      </c>
      <c r="C204" s="108">
        <f t="shared" si="31"/>
        <v>1949</v>
      </c>
      <c r="D204" s="94"/>
      <c r="E204" s="89" t="str">
        <f t="shared" si="33"/>
        <v>/1959</v>
      </c>
      <c r="F204" s="109" t="s">
        <v>3</v>
      </c>
      <c r="G204" s="87">
        <f>G203</f>
        <v>101</v>
      </c>
      <c r="H204" s="86">
        <f t="shared" si="34"/>
        <v>2</v>
      </c>
      <c r="I204" s="22"/>
      <c r="J204" s="110" t="s">
        <v>1860</v>
      </c>
      <c r="K204" s="83" t="s">
        <v>1113</v>
      </c>
      <c r="L204" s="105"/>
      <c r="M204" s="105"/>
      <c r="N204" s="105"/>
      <c r="O204" s="104"/>
      <c r="P204" s="16" t="str">
        <f t="shared" si="28"/>
        <v>◄</v>
      </c>
      <c r="Q204" s="15" t="str">
        <f t="shared" si="29"/>
        <v>◄</v>
      </c>
      <c r="R204" s="14"/>
      <c r="S204" s="14"/>
      <c r="T204" s="13" t="str">
        <f t="shared" si="30"/>
        <v/>
      </c>
      <c r="AD204">
        <f t="shared" si="32"/>
        <v>200</v>
      </c>
    </row>
    <row r="205" spans="1:30" ht="19.2" thickTop="1" thickBot="1" x14ac:dyDescent="0.35">
      <c r="A205" s="29" t="str">
        <f t="shared" si="27"/>
        <v/>
      </c>
      <c r="B205" s="9">
        <f t="shared" si="35"/>
        <v>201</v>
      </c>
      <c r="C205" s="108">
        <f t="shared" si="31"/>
        <v>1950</v>
      </c>
      <c r="D205" s="94"/>
      <c r="E205" s="89" t="str">
        <f t="shared" si="33"/>
        <v>/1959</v>
      </c>
      <c r="F205" s="109" t="s">
        <v>3</v>
      </c>
      <c r="G205" s="87">
        <f>G204+1</f>
        <v>102</v>
      </c>
      <c r="H205" s="86">
        <f t="shared" si="34"/>
        <v>2</v>
      </c>
      <c r="I205" s="22"/>
      <c r="J205" s="110" t="s">
        <v>1859</v>
      </c>
      <c r="K205" s="111" t="s">
        <v>1111</v>
      </c>
      <c r="L205" s="105"/>
      <c r="M205" s="105"/>
      <c r="N205" s="105"/>
      <c r="O205" s="104"/>
      <c r="P205" s="16" t="str">
        <f t="shared" si="28"/>
        <v>◄</v>
      </c>
      <c r="Q205" s="15" t="str">
        <f t="shared" si="29"/>
        <v>◄</v>
      </c>
      <c r="R205" s="14"/>
      <c r="S205" s="14"/>
      <c r="T205" s="13" t="str">
        <f t="shared" si="30"/>
        <v/>
      </c>
      <c r="AD205">
        <f t="shared" si="32"/>
        <v>201</v>
      </c>
    </row>
    <row r="206" spans="1:30" ht="19.2" thickTop="1" thickBot="1" x14ac:dyDescent="0.35">
      <c r="A206" s="29" t="str">
        <f t="shared" si="27"/>
        <v/>
      </c>
      <c r="B206" s="9">
        <f t="shared" si="35"/>
        <v>202</v>
      </c>
      <c r="C206" s="108">
        <f t="shared" si="31"/>
        <v>1951</v>
      </c>
      <c r="D206" s="94"/>
      <c r="E206" s="89" t="str">
        <f t="shared" si="33"/>
        <v>/1959</v>
      </c>
      <c r="F206" s="109" t="s">
        <v>3</v>
      </c>
      <c r="G206" s="87">
        <f>G205</f>
        <v>102</v>
      </c>
      <c r="H206" s="86">
        <f t="shared" si="34"/>
        <v>2</v>
      </c>
      <c r="I206" s="22"/>
      <c r="J206" s="110" t="s">
        <v>1858</v>
      </c>
      <c r="K206" s="83" t="s">
        <v>1113</v>
      </c>
      <c r="L206" s="105"/>
      <c r="M206" s="105"/>
      <c r="N206" s="105"/>
      <c r="O206" s="104"/>
      <c r="P206" s="16" t="str">
        <f t="shared" si="28"/>
        <v>◄</v>
      </c>
      <c r="Q206" s="15" t="str">
        <f t="shared" si="29"/>
        <v>◄</v>
      </c>
      <c r="R206" s="14"/>
      <c r="S206" s="14"/>
      <c r="T206" s="13" t="str">
        <f t="shared" si="30"/>
        <v/>
      </c>
      <c r="AD206">
        <f t="shared" si="32"/>
        <v>202</v>
      </c>
    </row>
    <row r="207" spans="1:30" ht="19.2" thickTop="1" thickBot="1" x14ac:dyDescent="0.35">
      <c r="A207" s="29" t="str">
        <f t="shared" si="27"/>
        <v/>
      </c>
      <c r="B207" s="9">
        <f t="shared" si="35"/>
        <v>203</v>
      </c>
      <c r="C207" s="108">
        <f t="shared" si="31"/>
        <v>1952</v>
      </c>
      <c r="D207" s="94"/>
      <c r="E207" s="89" t="str">
        <f t="shared" si="33"/>
        <v>/1959</v>
      </c>
      <c r="F207" s="109" t="s">
        <v>3</v>
      </c>
      <c r="G207" s="87">
        <f>G206+1</f>
        <v>103</v>
      </c>
      <c r="H207" s="86">
        <f t="shared" si="34"/>
        <v>2</v>
      </c>
      <c r="I207" s="22"/>
      <c r="J207" s="110" t="s">
        <v>1857</v>
      </c>
      <c r="K207" s="111" t="s">
        <v>1111</v>
      </c>
      <c r="L207" s="105"/>
      <c r="M207" s="105"/>
      <c r="N207" s="105"/>
      <c r="O207" s="104"/>
      <c r="P207" s="16" t="str">
        <f t="shared" si="28"/>
        <v>◄</v>
      </c>
      <c r="Q207" s="15" t="str">
        <f t="shared" si="29"/>
        <v>◄</v>
      </c>
      <c r="R207" s="14"/>
      <c r="S207" s="14"/>
      <c r="T207" s="13" t="str">
        <f t="shared" si="30"/>
        <v/>
      </c>
      <c r="AD207">
        <f t="shared" si="32"/>
        <v>203</v>
      </c>
    </row>
    <row r="208" spans="1:30" ht="19.2" thickTop="1" thickBot="1" x14ac:dyDescent="0.35">
      <c r="A208" s="29" t="str">
        <f t="shared" si="27"/>
        <v/>
      </c>
      <c r="B208" s="9">
        <f t="shared" si="35"/>
        <v>204</v>
      </c>
      <c r="C208" s="108">
        <f t="shared" si="31"/>
        <v>1953</v>
      </c>
      <c r="D208" s="94"/>
      <c r="E208" s="89" t="str">
        <f t="shared" si="33"/>
        <v>/1959</v>
      </c>
      <c r="F208" s="109" t="s">
        <v>3</v>
      </c>
      <c r="G208" s="87">
        <f>G207</f>
        <v>103</v>
      </c>
      <c r="H208" s="86">
        <f t="shared" si="34"/>
        <v>2</v>
      </c>
      <c r="I208" s="22"/>
      <c r="J208" s="110" t="s">
        <v>1856</v>
      </c>
      <c r="K208" s="83" t="s">
        <v>1113</v>
      </c>
      <c r="L208" s="105"/>
      <c r="M208" s="105"/>
      <c r="N208" s="105"/>
      <c r="O208" s="104"/>
      <c r="P208" s="16" t="str">
        <f t="shared" si="28"/>
        <v>◄</v>
      </c>
      <c r="Q208" s="15" t="str">
        <f t="shared" si="29"/>
        <v>◄</v>
      </c>
      <c r="R208" s="14"/>
      <c r="S208" s="14"/>
      <c r="T208" s="13" t="str">
        <f t="shared" si="30"/>
        <v/>
      </c>
      <c r="AD208">
        <f t="shared" si="32"/>
        <v>204</v>
      </c>
    </row>
    <row r="209" spans="1:30" ht="19.2" thickTop="1" thickBot="1" x14ac:dyDescent="0.35">
      <c r="A209" s="29" t="str">
        <f t="shared" si="27"/>
        <v/>
      </c>
      <c r="B209" s="9">
        <f t="shared" si="35"/>
        <v>205</v>
      </c>
      <c r="C209" s="108">
        <f t="shared" si="31"/>
        <v>1954</v>
      </c>
      <c r="D209" s="94"/>
      <c r="E209" s="89" t="str">
        <f t="shared" si="33"/>
        <v>/1959</v>
      </c>
      <c r="F209" s="109" t="s">
        <v>3</v>
      </c>
      <c r="G209" s="87">
        <f>G208+1</f>
        <v>104</v>
      </c>
      <c r="H209" s="86">
        <f t="shared" si="34"/>
        <v>2</v>
      </c>
      <c r="I209" s="22"/>
      <c r="J209" s="110" t="s">
        <v>1855</v>
      </c>
      <c r="K209" s="111" t="s">
        <v>1111</v>
      </c>
      <c r="L209" s="105"/>
      <c r="M209" s="105"/>
      <c r="N209" s="105"/>
      <c r="O209" s="104"/>
      <c r="P209" s="16" t="str">
        <f t="shared" si="28"/>
        <v>◄</v>
      </c>
      <c r="Q209" s="15" t="str">
        <f t="shared" si="29"/>
        <v>◄</v>
      </c>
      <c r="R209" s="14"/>
      <c r="S209" s="14"/>
      <c r="T209" s="13" t="str">
        <f t="shared" si="30"/>
        <v/>
      </c>
      <c r="AD209">
        <f t="shared" si="32"/>
        <v>205</v>
      </c>
    </row>
    <row r="210" spans="1:30" ht="19.2" thickTop="1" thickBot="1" x14ac:dyDescent="0.35">
      <c r="A210" s="29" t="str">
        <f t="shared" si="27"/>
        <v/>
      </c>
      <c r="B210" s="9">
        <f t="shared" si="35"/>
        <v>206</v>
      </c>
      <c r="C210" s="108">
        <f t="shared" si="31"/>
        <v>1955</v>
      </c>
      <c r="D210" s="94"/>
      <c r="E210" s="89" t="str">
        <f t="shared" si="33"/>
        <v>/1959</v>
      </c>
      <c r="F210" s="109" t="s">
        <v>3</v>
      </c>
      <c r="G210" s="87">
        <f>G209</f>
        <v>104</v>
      </c>
      <c r="H210" s="86">
        <f t="shared" si="34"/>
        <v>2</v>
      </c>
      <c r="I210" s="22"/>
      <c r="J210" s="110" t="s">
        <v>1854</v>
      </c>
      <c r="K210" s="111" t="s">
        <v>1111</v>
      </c>
      <c r="L210" s="105"/>
      <c r="M210" s="105"/>
      <c r="N210" s="105"/>
      <c r="O210" s="104"/>
      <c r="P210" s="16" t="str">
        <f t="shared" si="28"/>
        <v>◄</v>
      </c>
      <c r="Q210" s="15" t="str">
        <f t="shared" si="29"/>
        <v>◄</v>
      </c>
      <c r="R210" s="14"/>
      <c r="S210" s="14"/>
      <c r="T210" s="13" t="str">
        <f t="shared" si="30"/>
        <v/>
      </c>
      <c r="AD210">
        <f t="shared" si="32"/>
        <v>206</v>
      </c>
    </row>
    <row r="211" spans="1:30" ht="19.2" thickTop="1" thickBot="1" x14ac:dyDescent="0.35">
      <c r="A211" s="29" t="str">
        <f t="shared" si="27"/>
        <v/>
      </c>
      <c r="B211" s="9">
        <f t="shared" si="35"/>
        <v>207</v>
      </c>
      <c r="C211" s="108">
        <f t="shared" si="31"/>
        <v>1956</v>
      </c>
      <c r="D211" s="94"/>
      <c r="E211" s="89" t="str">
        <f t="shared" si="33"/>
        <v>/1959</v>
      </c>
      <c r="F211" s="109" t="s">
        <v>3</v>
      </c>
      <c r="G211" s="87">
        <f>G210+1</f>
        <v>105</v>
      </c>
      <c r="H211" s="86">
        <f t="shared" si="34"/>
        <v>2</v>
      </c>
      <c r="I211" s="22"/>
      <c r="J211" s="110" t="s">
        <v>1853</v>
      </c>
      <c r="K211" s="111" t="s">
        <v>1111</v>
      </c>
      <c r="L211" s="105"/>
      <c r="M211" s="105"/>
      <c r="N211" s="105"/>
      <c r="O211" s="104"/>
      <c r="P211" s="16" t="str">
        <f t="shared" si="28"/>
        <v>◄</v>
      </c>
      <c r="Q211" s="15" t="str">
        <f t="shared" si="29"/>
        <v>◄</v>
      </c>
      <c r="R211" s="14"/>
      <c r="S211" s="14"/>
      <c r="T211" s="13" t="str">
        <f t="shared" si="30"/>
        <v/>
      </c>
      <c r="AD211">
        <f t="shared" si="32"/>
        <v>207</v>
      </c>
    </row>
    <row r="212" spans="1:30" ht="19.2" thickTop="1" thickBot="1" x14ac:dyDescent="0.35">
      <c r="A212" s="29" t="str">
        <f t="shared" si="27"/>
        <v/>
      </c>
      <c r="B212" s="9">
        <f t="shared" si="35"/>
        <v>208</v>
      </c>
      <c r="C212" s="108">
        <f t="shared" si="31"/>
        <v>1957</v>
      </c>
      <c r="D212" s="94"/>
      <c r="E212" s="89" t="str">
        <f t="shared" si="33"/>
        <v>/1959</v>
      </c>
      <c r="F212" s="109" t="s">
        <v>3</v>
      </c>
      <c r="G212" s="87">
        <f>G211</f>
        <v>105</v>
      </c>
      <c r="H212" s="86">
        <f t="shared" si="34"/>
        <v>2</v>
      </c>
      <c r="I212" s="22"/>
      <c r="J212" s="110" t="s">
        <v>1852</v>
      </c>
      <c r="K212" s="111" t="s">
        <v>1111</v>
      </c>
      <c r="L212" s="105"/>
      <c r="M212" s="105"/>
      <c r="N212" s="105"/>
      <c r="O212" s="104"/>
      <c r="P212" s="16" t="str">
        <f t="shared" si="28"/>
        <v>◄</v>
      </c>
      <c r="Q212" s="15" t="str">
        <f t="shared" si="29"/>
        <v>◄</v>
      </c>
      <c r="R212" s="14"/>
      <c r="S212" s="14"/>
      <c r="T212" s="13" t="str">
        <f t="shared" si="30"/>
        <v/>
      </c>
      <c r="AD212">
        <f t="shared" si="32"/>
        <v>208</v>
      </c>
    </row>
    <row r="213" spans="1:30" ht="19.2" thickTop="1" thickBot="1" x14ac:dyDescent="0.35">
      <c r="A213" s="29" t="str">
        <f t="shared" si="27"/>
        <v/>
      </c>
      <c r="B213" s="9">
        <f t="shared" si="35"/>
        <v>209</v>
      </c>
      <c r="C213" s="108">
        <f t="shared" si="31"/>
        <v>1958</v>
      </c>
      <c r="D213" s="94"/>
      <c r="E213" s="89" t="str">
        <f t="shared" si="33"/>
        <v>/1959</v>
      </c>
      <c r="F213" s="109" t="s">
        <v>3</v>
      </c>
      <c r="G213" s="87">
        <f>G212+1</f>
        <v>106</v>
      </c>
      <c r="H213" s="86">
        <f t="shared" si="34"/>
        <v>2</v>
      </c>
      <c r="I213" s="22"/>
      <c r="J213" s="110" t="s">
        <v>1851</v>
      </c>
      <c r="K213" s="111" t="s">
        <v>1111</v>
      </c>
      <c r="L213" s="105"/>
      <c r="M213" s="105"/>
      <c r="N213" s="105"/>
      <c r="O213" s="104"/>
      <c r="P213" s="16" t="str">
        <f t="shared" si="28"/>
        <v>◄</v>
      </c>
      <c r="Q213" s="15" t="str">
        <f t="shared" si="29"/>
        <v>◄</v>
      </c>
      <c r="R213" s="14"/>
      <c r="S213" s="14"/>
      <c r="T213" s="13" t="str">
        <f t="shared" si="30"/>
        <v/>
      </c>
      <c r="AD213">
        <f t="shared" si="32"/>
        <v>209</v>
      </c>
    </row>
    <row r="214" spans="1:30" ht="19.2" thickTop="1" thickBot="1" x14ac:dyDescent="0.35">
      <c r="A214" s="29" t="str">
        <f t="shared" si="27"/>
        <v/>
      </c>
      <c r="B214" s="9">
        <f t="shared" si="35"/>
        <v>210</v>
      </c>
      <c r="C214" s="108">
        <f t="shared" si="31"/>
        <v>1959</v>
      </c>
      <c r="D214" s="94"/>
      <c r="E214" s="89" t="str">
        <f t="shared" si="33"/>
        <v>/1959</v>
      </c>
      <c r="F214" s="109" t="s">
        <v>3</v>
      </c>
      <c r="G214" s="87">
        <f>G213</f>
        <v>106</v>
      </c>
      <c r="H214" s="86">
        <f t="shared" si="34"/>
        <v>2</v>
      </c>
      <c r="I214" s="22"/>
      <c r="J214" s="110" t="s">
        <v>1850</v>
      </c>
      <c r="K214" s="111" t="s">
        <v>1111</v>
      </c>
      <c r="L214" s="105"/>
      <c r="M214" s="105"/>
      <c r="N214" s="105"/>
      <c r="O214" s="104"/>
      <c r="P214" s="16" t="str">
        <f t="shared" si="28"/>
        <v>◄</v>
      </c>
      <c r="Q214" s="15" t="str">
        <f t="shared" si="29"/>
        <v>◄</v>
      </c>
      <c r="R214" s="14"/>
      <c r="S214" s="14"/>
      <c r="T214" s="13" t="str">
        <f t="shared" si="30"/>
        <v/>
      </c>
      <c r="AD214">
        <f t="shared" si="32"/>
        <v>210</v>
      </c>
    </row>
    <row r="215" spans="1:30" ht="19.2" thickTop="1" thickBot="1" x14ac:dyDescent="0.35">
      <c r="A215" s="29" t="str">
        <f t="shared" si="27"/>
        <v/>
      </c>
      <c r="B215" s="9">
        <f t="shared" si="35"/>
        <v>211</v>
      </c>
      <c r="C215" s="108">
        <f t="shared" si="31"/>
        <v>1960</v>
      </c>
      <c r="D215" s="94"/>
      <c r="E215" s="89" t="str">
        <f t="shared" si="33"/>
        <v>/1959</v>
      </c>
      <c r="F215" s="109" t="s">
        <v>3</v>
      </c>
      <c r="G215" s="87">
        <f>G214+1</f>
        <v>107</v>
      </c>
      <c r="H215" s="86">
        <f t="shared" si="34"/>
        <v>2</v>
      </c>
      <c r="I215" s="22"/>
      <c r="J215" s="110" t="s">
        <v>1849</v>
      </c>
      <c r="K215" s="111" t="s">
        <v>1111</v>
      </c>
      <c r="L215" s="105"/>
      <c r="M215" s="105"/>
      <c r="N215" s="105"/>
      <c r="O215" s="104"/>
      <c r="P215" s="16" t="str">
        <f t="shared" si="28"/>
        <v>◄</v>
      </c>
      <c r="Q215" s="15" t="str">
        <f t="shared" si="29"/>
        <v>◄</v>
      </c>
      <c r="R215" s="14"/>
      <c r="S215" s="14"/>
      <c r="T215" s="13" t="str">
        <f t="shared" si="30"/>
        <v/>
      </c>
      <c r="AD215">
        <f t="shared" si="32"/>
        <v>211</v>
      </c>
    </row>
    <row r="216" spans="1:30" ht="19.2" thickTop="1" thickBot="1" x14ac:dyDescent="0.35">
      <c r="A216" s="29" t="str">
        <f t="shared" si="27"/>
        <v/>
      </c>
      <c r="B216" s="9">
        <f t="shared" si="35"/>
        <v>212</v>
      </c>
      <c r="C216" s="108">
        <f t="shared" si="31"/>
        <v>1961</v>
      </c>
      <c r="D216" s="94"/>
      <c r="E216" s="89" t="str">
        <f t="shared" si="33"/>
        <v>/1959</v>
      </c>
      <c r="F216" s="109" t="s">
        <v>3</v>
      </c>
      <c r="G216" s="87">
        <f>G215</f>
        <v>107</v>
      </c>
      <c r="H216" s="86">
        <f t="shared" si="34"/>
        <v>2</v>
      </c>
      <c r="I216" s="22"/>
      <c r="J216" s="110" t="s">
        <v>1848</v>
      </c>
      <c r="K216" s="111" t="s">
        <v>1111</v>
      </c>
      <c r="L216" s="105"/>
      <c r="M216" s="105"/>
      <c r="N216" s="105"/>
      <c r="O216" s="104"/>
      <c r="P216" s="16" t="str">
        <f t="shared" si="28"/>
        <v>◄</v>
      </c>
      <c r="Q216" s="15" t="str">
        <f t="shared" si="29"/>
        <v>◄</v>
      </c>
      <c r="R216" s="14"/>
      <c r="S216" s="14"/>
      <c r="T216" s="13" t="str">
        <f t="shared" si="30"/>
        <v/>
      </c>
      <c r="AD216">
        <f t="shared" si="32"/>
        <v>212</v>
      </c>
    </row>
    <row r="217" spans="1:30" ht="19.2" thickTop="1" thickBot="1" x14ac:dyDescent="0.35">
      <c r="A217" s="29" t="str">
        <f t="shared" si="27"/>
        <v/>
      </c>
      <c r="B217" s="9">
        <f t="shared" si="35"/>
        <v>213</v>
      </c>
      <c r="C217" s="108">
        <f t="shared" si="31"/>
        <v>1962</v>
      </c>
      <c r="D217" s="94"/>
      <c r="E217" s="89" t="str">
        <f t="shared" si="33"/>
        <v>/1959</v>
      </c>
      <c r="F217" s="109" t="s">
        <v>3</v>
      </c>
      <c r="G217" s="87">
        <f>G216+1</f>
        <v>108</v>
      </c>
      <c r="H217" s="86">
        <f t="shared" si="34"/>
        <v>2</v>
      </c>
      <c r="I217" s="22"/>
      <c r="J217" s="110" t="s">
        <v>1847</v>
      </c>
      <c r="K217" s="111" t="s">
        <v>1111</v>
      </c>
      <c r="L217" s="105"/>
      <c r="M217" s="105"/>
      <c r="N217" s="105"/>
      <c r="O217" s="104"/>
      <c r="P217" s="16" t="str">
        <f t="shared" si="28"/>
        <v>◄</v>
      </c>
      <c r="Q217" s="15" t="str">
        <f t="shared" si="29"/>
        <v>◄</v>
      </c>
      <c r="R217" s="14"/>
      <c r="S217" s="14"/>
      <c r="T217" s="13" t="str">
        <f t="shared" si="30"/>
        <v/>
      </c>
      <c r="AD217">
        <f t="shared" si="32"/>
        <v>213</v>
      </c>
    </row>
    <row r="218" spans="1:30" ht="19.2" thickTop="1" thickBot="1" x14ac:dyDescent="0.35">
      <c r="A218" s="29" t="str">
        <f t="shared" si="27"/>
        <v/>
      </c>
      <c r="B218" s="9">
        <f t="shared" si="35"/>
        <v>214</v>
      </c>
      <c r="C218" s="108">
        <f t="shared" si="31"/>
        <v>1963</v>
      </c>
      <c r="D218" s="94"/>
      <c r="E218" s="89" t="str">
        <f t="shared" si="33"/>
        <v>/1959</v>
      </c>
      <c r="F218" s="109" t="s">
        <v>3</v>
      </c>
      <c r="G218" s="87">
        <f>G217</f>
        <v>108</v>
      </c>
      <c r="H218" s="86">
        <f t="shared" si="34"/>
        <v>2</v>
      </c>
      <c r="I218" s="22"/>
      <c r="J218" s="110" t="s">
        <v>1846</v>
      </c>
      <c r="K218" s="111" t="s">
        <v>1111</v>
      </c>
      <c r="L218" s="105"/>
      <c r="M218" s="105"/>
      <c r="N218" s="105"/>
      <c r="O218" s="104"/>
      <c r="P218" s="16" t="str">
        <f t="shared" si="28"/>
        <v>◄</v>
      </c>
      <c r="Q218" s="15" t="str">
        <f t="shared" si="29"/>
        <v>◄</v>
      </c>
      <c r="R218" s="14"/>
      <c r="S218" s="14"/>
      <c r="T218" s="13" t="str">
        <f t="shared" si="30"/>
        <v/>
      </c>
      <c r="AD218">
        <f t="shared" si="32"/>
        <v>214</v>
      </c>
    </row>
    <row r="219" spans="1:30" ht="19.2" thickTop="1" thickBot="1" x14ac:dyDescent="0.35">
      <c r="A219" s="29" t="str">
        <f t="shared" si="27"/>
        <v/>
      </c>
      <c r="B219" s="9">
        <f t="shared" si="35"/>
        <v>215</v>
      </c>
      <c r="C219" s="108">
        <f t="shared" si="31"/>
        <v>1964</v>
      </c>
      <c r="D219" s="94"/>
      <c r="E219" s="89" t="str">
        <f t="shared" si="33"/>
        <v>/1959</v>
      </c>
      <c r="F219" s="109" t="s">
        <v>3</v>
      </c>
      <c r="G219" s="87">
        <f>G218+1</f>
        <v>109</v>
      </c>
      <c r="H219" s="86">
        <f t="shared" si="34"/>
        <v>2</v>
      </c>
      <c r="I219" s="22"/>
      <c r="J219" s="110" t="s">
        <v>1845</v>
      </c>
      <c r="K219" s="111" t="s">
        <v>1111</v>
      </c>
      <c r="L219" s="105"/>
      <c r="M219" s="105"/>
      <c r="N219" s="105"/>
      <c r="O219" s="104"/>
      <c r="P219" s="16" t="str">
        <f t="shared" si="28"/>
        <v>◄</v>
      </c>
      <c r="Q219" s="15" t="str">
        <f t="shared" si="29"/>
        <v>◄</v>
      </c>
      <c r="R219" s="14"/>
      <c r="S219" s="14"/>
      <c r="T219" s="13" t="str">
        <f t="shared" si="30"/>
        <v/>
      </c>
      <c r="AD219">
        <f t="shared" si="32"/>
        <v>215</v>
      </c>
    </row>
    <row r="220" spans="1:30" ht="19.2" thickTop="1" thickBot="1" x14ac:dyDescent="0.35">
      <c r="A220" s="29" t="str">
        <f t="shared" si="27"/>
        <v/>
      </c>
      <c r="B220" s="9">
        <f t="shared" si="35"/>
        <v>216</v>
      </c>
      <c r="C220" s="108">
        <f t="shared" si="31"/>
        <v>1965</v>
      </c>
      <c r="D220" s="94"/>
      <c r="E220" s="89" t="str">
        <f t="shared" si="33"/>
        <v>/1959</v>
      </c>
      <c r="F220" s="109" t="s">
        <v>3</v>
      </c>
      <c r="G220" s="87">
        <f>G219</f>
        <v>109</v>
      </c>
      <c r="H220" s="86">
        <f t="shared" si="34"/>
        <v>2</v>
      </c>
      <c r="I220" s="22"/>
      <c r="J220" s="110" t="s">
        <v>1844</v>
      </c>
      <c r="K220" s="111" t="s">
        <v>1111</v>
      </c>
      <c r="L220" s="105"/>
      <c r="M220" s="105"/>
      <c r="N220" s="105"/>
      <c r="O220" s="104"/>
      <c r="P220" s="16" t="str">
        <f t="shared" si="28"/>
        <v>◄</v>
      </c>
      <c r="Q220" s="15" t="str">
        <f t="shared" si="29"/>
        <v>◄</v>
      </c>
      <c r="R220" s="14"/>
      <c r="S220" s="14"/>
      <c r="T220" s="13" t="str">
        <f t="shared" si="30"/>
        <v/>
      </c>
      <c r="AD220">
        <f t="shared" si="32"/>
        <v>216</v>
      </c>
    </row>
    <row r="221" spans="1:30" ht="19.2" thickTop="1" thickBot="1" x14ac:dyDescent="0.35">
      <c r="A221" s="29" t="str">
        <f t="shared" si="27"/>
        <v/>
      </c>
      <c r="B221" s="9">
        <f t="shared" si="35"/>
        <v>217</v>
      </c>
      <c r="C221" s="108">
        <f t="shared" si="31"/>
        <v>1966</v>
      </c>
      <c r="D221" s="94"/>
      <c r="E221" s="89" t="str">
        <f t="shared" si="33"/>
        <v>/1959</v>
      </c>
      <c r="F221" s="109" t="s">
        <v>3</v>
      </c>
      <c r="G221" s="87">
        <f>G220+1</f>
        <v>110</v>
      </c>
      <c r="H221" s="86">
        <f t="shared" si="34"/>
        <v>2</v>
      </c>
      <c r="I221" s="22"/>
      <c r="J221" s="110" t="s">
        <v>1843</v>
      </c>
      <c r="K221" s="83" t="s">
        <v>1113</v>
      </c>
      <c r="L221" s="105"/>
      <c r="M221" s="105"/>
      <c r="N221" s="105"/>
      <c r="O221" s="104"/>
      <c r="P221" s="16" t="str">
        <f t="shared" si="28"/>
        <v>◄</v>
      </c>
      <c r="Q221" s="15" t="str">
        <f t="shared" si="29"/>
        <v>◄</v>
      </c>
      <c r="R221" s="14"/>
      <c r="S221" s="14"/>
      <c r="T221" s="13" t="str">
        <f t="shared" si="30"/>
        <v/>
      </c>
      <c r="AD221">
        <f t="shared" si="32"/>
        <v>217</v>
      </c>
    </row>
    <row r="222" spans="1:30" ht="19.2" thickTop="1" thickBot="1" x14ac:dyDescent="0.35">
      <c r="A222" s="29" t="str">
        <f t="shared" si="27"/>
        <v/>
      </c>
      <c r="B222" s="9">
        <f t="shared" si="35"/>
        <v>218</v>
      </c>
      <c r="C222" s="108">
        <f t="shared" si="31"/>
        <v>1967</v>
      </c>
      <c r="D222" s="94"/>
      <c r="E222" s="89" t="str">
        <f t="shared" si="33"/>
        <v>/1959</v>
      </c>
      <c r="F222" s="109" t="s">
        <v>3</v>
      </c>
      <c r="G222" s="87">
        <f>G221</f>
        <v>110</v>
      </c>
      <c r="H222" s="86">
        <f t="shared" si="34"/>
        <v>2</v>
      </c>
      <c r="I222" s="22"/>
      <c r="J222" s="110" t="s">
        <v>1843</v>
      </c>
      <c r="K222" s="111" t="s">
        <v>1111</v>
      </c>
      <c r="L222" s="105"/>
      <c r="M222" s="105"/>
      <c r="N222" s="105"/>
      <c r="O222" s="104"/>
      <c r="P222" s="16" t="str">
        <f t="shared" si="28"/>
        <v>◄</v>
      </c>
      <c r="Q222" s="15" t="str">
        <f t="shared" si="29"/>
        <v>◄</v>
      </c>
      <c r="R222" s="14"/>
      <c r="S222" s="14"/>
      <c r="T222" s="13" t="str">
        <f t="shared" si="30"/>
        <v/>
      </c>
      <c r="AD222">
        <f t="shared" si="32"/>
        <v>218</v>
      </c>
    </row>
    <row r="223" spans="1:30" ht="19.2" thickTop="1" thickBot="1" x14ac:dyDescent="0.35">
      <c r="A223" s="29" t="str">
        <f t="shared" si="27"/>
        <v/>
      </c>
      <c r="B223" s="9">
        <f t="shared" si="35"/>
        <v>219</v>
      </c>
      <c r="C223" s="108">
        <f t="shared" si="31"/>
        <v>1968</v>
      </c>
      <c r="D223" s="94"/>
      <c r="E223" s="89" t="str">
        <f t="shared" si="33"/>
        <v>/1959</v>
      </c>
      <c r="F223" s="109" t="s">
        <v>3</v>
      </c>
      <c r="G223" s="87">
        <f>G222+1</f>
        <v>111</v>
      </c>
      <c r="H223" s="86">
        <f t="shared" si="34"/>
        <v>2</v>
      </c>
      <c r="I223" s="22"/>
      <c r="J223" s="110" t="s">
        <v>1842</v>
      </c>
      <c r="K223" s="111" t="s">
        <v>1111</v>
      </c>
      <c r="L223" s="105"/>
      <c r="M223" s="105"/>
      <c r="N223" s="105"/>
      <c r="O223" s="104"/>
      <c r="P223" s="16" t="str">
        <f t="shared" si="28"/>
        <v>◄</v>
      </c>
      <c r="Q223" s="15" t="str">
        <f t="shared" si="29"/>
        <v>◄</v>
      </c>
      <c r="R223" s="14"/>
      <c r="S223" s="14"/>
      <c r="T223" s="13" t="str">
        <f t="shared" si="30"/>
        <v/>
      </c>
      <c r="AD223">
        <f t="shared" si="32"/>
        <v>219</v>
      </c>
    </row>
    <row r="224" spans="1:30" ht="19.2" thickTop="1" thickBot="1" x14ac:dyDescent="0.35">
      <c r="A224" s="29" t="str">
        <f t="shared" si="27"/>
        <v/>
      </c>
      <c r="B224" s="9">
        <f t="shared" si="35"/>
        <v>220</v>
      </c>
      <c r="C224" s="108">
        <f t="shared" si="31"/>
        <v>1969</v>
      </c>
      <c r="D224" s="94"/>
      <c r="E224" s="89" t="str">
        <f t="shared" si="33"/>
        <v>/1959</v>
      </c>
      <c r="F224" s="109" t="s">
        <v>3</v>
      </c>
      <c r="G224" s="87">
        <f>G223</f>
        <v>111</v>
      </c>
      <c r="H224" s="86">
        <f t="shared" si="34"/>
        <v>2</v>
      </c>
      <c r="I224" s="22"/>
      <c r="J224" s="110" t="s">
        <v>1841</v>
      </c>
      <c r="K224" s="83" t="s">
        <v>1113</v>
      </c>
      <c r="L224" s="105"/>
      <c r="M224" s="105"/>
      <c r="N224" s="105"/>
      <c r="O224" s="104"/>
      <c r="P224" s="16" t="str">
        <f t="shared" si="28"/>
        <v>◄</v>
      </c>
      <c r="Q224" s="15" t="str">
        <f t="shared" si="29"/>
        <v>◄</v>
      </c>
      <c r="R224" s="14"/>
      <c r="S224" s="14"/>
      <c r="T224" s="13" t="str">
        <f t="shared" si="30"/>
        <v/>
      </c>
      <c r="AD224">
        <f t="shared" si="32"/>
        <v>220</v>
      </c>
    </row>
    <row r="225" spans="1:30" ht="19.2" thickTop="1" thickBot="1" x14ac:dyDescent="0.35">
      <c r="A225" s="29" t="str">
        <f t="shared" si="27"/>
        <v/>
      </c>
      <c r="B225" s="9">
        <f t="shared" si="35"/>
        <v>221</v>
      </c>
      <c r="C225" s="108">
        <f t="shared" si="31"/>
        <v>1970</v>
      </c>
      <c r="D225" s="94"/>
      <c r="E225" s="89" t="str">
        <f t="shared" si="33"/>
        <v>/1959</v>
      </c>
      <c r="F225" s="109" t="s">
        <v>3</v>
      </c>
      <c r="G225" s="87">
        <f>G224+1</f>
        <v>112</v>
      </c>
      <c r="H225" s="86">
        <f t="shared" si="34"/>
        <v>2</v>
      </c>
      <c r="I225" s="22"/>
      <c r="J225" s="110" t="s">
        <v>1833</v>
      </c>
      <c r="K225" s="83" t="s">
        <v>1113</v>
      </c>
      <c r="L225" s="105"/>
      <c r="M225" s="105"/>
      <c r="N225" s="105"/>
      <c r="O225" s="104"/>
      <c r="P225" s="16" t="str">
        <f t="shared" si="28"/>
        <v>◄</v>
      </c>
      <c r="Q225" s="15" t="str">
        <f t="shared" si="29"/>
        <v>◄</v>
      </c>
      <c r="R225" s="14"/>
      <c r="S225" s="14"/>
      <c r="T225" s="13" t="str">
        <f t="shared" si="30"/>
        <v/>
      </c>
      <c r="AD225">
        <f t="shared" si="32"/>
        <v>221</v>
      </c>
    </row>
    <row r="226" spans="1:30" ht="19.2" thickTop="1" thickBot="1" x14ac:dyDescent="0.35">
      <c r="A226" s="29" t="str">
        <f t="shared" si="27"/>
        <v/>
      </c>
      <c r="B226" s="9">
        <f t="shared" si="35"/>
        <v>222</v>
      </c>
      <c r="C226" s="108">
        <f t="shared" si="31"/>
        <v>1971</v>
      </c>
      <c r="D226" s="94"/>
      <c r="E226" s="89" t="str">
        <f t="shared" si="33"/>
        <v>/1959</v>
      </c>
      <c r="F226" s="109" t="s">
        <v>3</v>
      </c>
      <c r="G226" s="87">
        <f>G225</f>
        <v>112</v>
      </c>
      <c r="H226" s="86">
        <f t="shared" si="34"/>
        <v>2</v>
      </c>
      <c r="I226" s="22"/>
      <c r="J226" s="110" t="s">
        <v>1840</v>
      </c>
      <c r="K226" s="83" t="s">
        <v>1113</v>
      </c>
      <c r="L226" s="105"/>
      <c r="M226" s="105"/>
      <c r="N226" s="105"/>
      <c r="O226" s="104"/>
      <c r="P226" s="16" t="str">
        <f t="shared" si="28"/>
        <v>◄</v>
      </c>
      <c r="Q226" s="15" t="str">
        <f t="shared" si="29"/>
        <v>◄</v>
      </c>
      <c r="R226" s="14"/>
      <c r="S226" s="14"/>
      <c r="T226" s="13" t="str">
        <f t="shared" si="30"/>
        <v/>
      </c>
      <c r="AD226">
        <f t="shared" si="32"/>
        <v>222</v>
      </c>
    </row>
    <row r="227" spans="1:30" ht="19.2" thickTop="1" thickBot="1" x14ac:dyDescent="0.35">
      <c r="A227" s="29" t="str">
        <f t="shared" si="27"/>
        <v/>
      </c>
      <c r="B227" s="9">
        <f t="shared" si="35"/>
        <v>223</v>
      </c>
      <c r="C227" s="108">
        <f t="shared" si="31"/>
        <v>1972</v>
      </c>
      <c r="D227" s="94"/>
      <c r="E227" s="89" t="str">
        <f t="shared" si="33"/>
        <v>/1959</v>
      </c>
      <c r="F227" s="109" t="s">
        <v>3</v>
      </c>
      <c r="G227" s="87">
        <f>G226+1</f>
        <v>113</v>
      </c>
      <c r="H227" s="86">
        <f t="shared" si="34"/>
        <v>2</v>
      </c>
      <c r="I227" s="22"/>
      <c r="J227" s="110" t="s">
        <v>1839</v>
      </c>
      <c r="K227" s="83" t="s">
        <v>1113</v>
      </c>
      <c r="L227" s="105"/>
      <c r="M227" s="105"/>
      <c r="N227" s="105"/>
      <c r="O227" s="104"/>
      <c r="P227" s="16" t="str">
        <f t="shared" si="28"/>
        <v>◄</v>
      </c>
      <c r="Q227" s="15" t="str">
        <f t="shared" si="29"/>
        <v>◄</v>
      </c>
      <c r="R227" s="14"/>
      <c r="S227" s="14"/>
      <c r="T227" s="13" t="str">
        <f t="shared" si="30"/>
        <v/>
      </c>
      <c r="AD227">
        <f t="shared" si="32"/>
        <v>223</v>
      </c>
    </row>
    <row r="228" spans="1:30" ht="19.2" thickTop="1" thickBot="1" x14ac:dyDescent="0.35">
      <c r="A228" s="29" t="str">
        <f t="shared" si="27"/>
        <v/>
      </c>
      <c r="B228" s="9">
        <f t="shared" si="35"/>
        <v>224</v>
      </c>
      <c r="C228" s="108">
        <f t="shared" si="31"/>
        <v>1973</v>
      </c>
      <c r="D228" s="94"/>
      <c r="E228" s="89" t="str">
        <f t="shared" si="33"/>
        <v>/1959</v>
      </c>
      <c r="F228" s="109" t="s">
        <v>3</v>
      </c>
      <c r="G228" s="87">
        <f>G227</f>
        <v>113</v>
      </c>
      <c r="H228" s="86">
        <f t="shared" si="34"/>
        <v>2</v>
      </c>
      <c r="I228" s="22"/>
      <c r="J228" s="110" t="s">
        <v>1838</v>
      </c>
      <c r="K228" s="111" t="s">
        <v>1111</v>
      </c>
      <c r="L228" s="105"/>
      <c r="M228" s="105"/>
      <c r="N228" s="105"/>
      <c r="O228" s="104"/>
      <c r="P228" s="16" t="str">
        <f t="shared" si="28"/>
        <v>◄</v>
      </c>
      <c r="Q228" s="15" t="str">
        <f t="shared" si="29"/>
        <v>◄</v>
      </c>
      <c r="R228" s="14"/>
      <c r="S228" s="14"/>
      <c r="T228" s="13" t="str">
        <f t="shared" si="30"/>
        <v/>
      </c>
      <c r="AD228">
        <f t="shared" si="32"/>
        <v>224</v>
      </c>
    </row>
    <row r="229" spans="1:30" ht="19.2" thickTop="1" thickBot="1" x14ac:dyDescent="0.35">
      <c r="A229" s="29" t="str">
        <f t="shared" si="27"/>
        <v/>
      </c>
      <c r="B229" s="9">
        <f t="shared" si="35"/>
        <v>225</v>
      </c>
      <c r="C229" s="108">
        <f t="shared" si="31"/>
        <v>1974</v>
      </c>
      <c r="D229" s="94"/>
      <c r="E229" s="89" t="str">
        <f t="shared" si="33"/>
        <v>/1959</v>
      </c>
      <c r="F229" s="109" t="s">
        <v>3</v>
      </c>
      <c r="G229" s="87">
        <f>G228+1</f>
        <v>114</v>
      </c>
      <c r="H229" s="86">
        <f t="shared" si="34"/>
        <v>2</v>
      </c>
      <c r="I229" s="22"/>
      <c r="J229" s="110" t="s">
        <v>1837</v>
      </c>
      <c r="K229" s="83" t="s">
        <v>1113</v>
      </c>
      <c r="L229" s="105"/>
      <c r="M229" s="105"/>
      <c r="N229" s="105"/>
      <c r="O229" s="104"/>
      <c r="P229" s="16" t="str">
        <f t="shared" si="28"/>
        <v>◄</v>
      </c>
      <c r="Q229" s="15" t="str">
        <f t="shared" si="29"/>
        <v>◄</v>
      </c>
      <c r="R229" s="14"/>
      <c r="S229" s="14"/>
      <c r="T229" s="13" t="str">
        <f t="shared" si="30"/>
        <v/>
      </c>
      <c r="AD229">
        <f t="shared" si="32"/>
        <v>225</v>
      </c>
    </row>
    <row r="230" spans="1:30" ht="19.2" thickTop="1" thickBot="1" x14ac:dyDescent="0.35">
      <c r="A230" s="29" t="str">
        <f t="shared" si="27"/>
        <v/>
      </c>
      <c r="B230" s="9">
        <f t="shared" si="35"/>
        <v>226</v>
      </c>
      <c r="C230" s="108">
        <f t="shared" si="31"/>
        <v>1975</v>
      </c>
      <c r="D230" s="94"/>
      <c r="E230" s="89" t="str">
        <f t="shared" si="33"/>
        <v>/1959</v>
      </c>
      <c r="F230" s="109" t="s">
        <v>3</v>
      </c>
      <c r="G230" s="87">
        <f>G229</f>
        <v>114</v>
      </c>
      <c r="H230" s="86">
        <f t="shared" si="34"/>
        <v>2</v>
      </c>
      <c r="I230" s="22"/>
      <c r="J230" s="110" t="s">
        <v>1837</v>
      </c>
      <c r="K230" s="111" t="s">
        <v>1111</v>
      </c>
      <c r="L230" s="105"/>
      <c r="M230" s="105"/>
      <c r="N230" s="105"/>
      <c r="O230" s="104"/>
      <c r="P230" s="16" t="str">
        <f t="shared" si="28"/>
        <v>◄</v>
      </c>
      <c r="Q230" s="15" t="str">
        <f t="shared" si="29"/>
        <v>◄</v>
      </c>
      <c r="R230" s="14"/>
      <c r="S230" s="14"/>
      <c r="T230" s="13" t="str">
        <f t="shared" si="30"/>
        <v/>
      </c>
      <c r="AD230">
        <f t="shared" si="32"/>
        <v>226</v>
      </c>
    </row>
    <row r="231" spans="1:30" ht="19.2" thickTop="1" thickBot="1" x14ac:dyDescent="0.35">
      <c r="A231" s="29" t="str">
        <f t="shared" si="27"/>
        <v/>
      </c>
      <c r="B231" s="9">
        <f t="shared" si="35"/>
        <v>227</v>
      </c>
      <c r="C231" s="108">
        <f t="shared" si="31"/>
        <v>1976</v>
      </c>
      <c r="D231" s="94"/>
      <c r="E231" s="89" t="str">
        <f t="shared" si="33"/>
        <v>/1959</v>
      </c>
      <c r="F231" s="109" t="s">
        <v>3</v>
      </c>
      <c r="G231" s="87">
        <f>G230+1</f>
        <v>115</v>
      </c>
      <c r="H231" s="86">
        <f t="shared" si="34"/>
        <v>2</v>
      </c>
      <c r="I231" s="22"/>
      <c r="J231" s="110" t="s">
        <v>1836</v>
      </c>
      <c r="K231" s="83" t="s">
        <v>1113</v>
      </c>
      <c r="L231" s="105"/>
      <c r="M231" s="105"/>
      <c r="N231" s="105"/>
      <c r="O231" s="104"/>
      <c r="P231" s="16" t="str">
        <f t="shared" si="28"/>
        <v>◄</v>
      </c>
      <c r="Q231" s="15" t="str">
        <f t="shared" si="29"/>
        <v>◄</v>
      </c>
      <c r="R231" s="14"/>
      <c r="S231" s="14"/>
      <c r="T231" s="13" t="str">
        <f t="shared" si="30"/>
        <v/>
      </c>
      <c r="AD231">
        <f t="shared" si="32"/>
        <v>227</v>
      </c>
    </row>
    <row r="232" spans="1:30" ht="19.2" thickTop="1" thickBot="1" x14ac:dyDescent="0.35">
      <c r="A232" s="29" t="str">
        <f t="shared" si="27"/>
        <v/>
      </c>
      <c r="B232" s="9">
        <f t="shared" si="35"/>
        <v>228</v>
      </c>
      <c r="C232" s="108">
        <f t="shared" si="31"/>
        <v>1977</v>
      </c>
      <c r="D232" s="94"/>
      <c r="E232" s="89" t="str">
        <f t="shared" si="33"/>
        <v>/1959</v>
      </c>
      <c r="F232" s="109" t="s">
        <v>3</v>
      </c>
      <c r="G232" s="87">
        <f>G231</f>
        <v>115</v>
      </c>
      <c r="H232" s="86">
        <f t="shared" si="34"/>
        <v>2</v>
      </c>
      <c r="I232" s="22"/>
      <c r="J232" s="110" t="s">
        <v>1835</v>
      </c>
      <c r="K232" s="83" t="s">
        <v>1113</v>
      </c>
      <c r="L232" s="105"/>
      <c r="M232" s="105"/>
      <c r="N232" s="105"/>
      <c r="O232" s="104"/>
      <c r="P232" s="16" t="str">
        <f t="shared" si="28"/>
        <v>◄</v>
      </c>
      <c r="Q232" s="15" t="str">
        <f t="shared" si="29"/>
        <v>◄</v>
      </c>
      <c r="R232" s="14"/>
      <c r="S232" s="14"/>
      <c r="T232" s="13" t="str">
        <f t="shared" si="30"/>
        <v/>
      </c>
      <c r="AD232">
        <f t="shared" si="32"/>
        <v>228</v>
      </c>
    </row>
    <row r="233" spans="1:30" ht="19.2" thickTop="1" thickBot="1" x14ac:dyDescent="0.35">
      <c r="A233" s="29" t="str">
        <f t="shared" si="27"/>
        <v/>
      </c>
      <c r="B233" s="9">
        <f t="shared" si="35"/>
        <v>229</v>
      </c>
      <c r="C233" s="108">
        <f t="shared" si="31"/>
        <v>1978</v>
      </c>
      <c r="D233" s="94"/>
      <c r="E233" s="89" t="str">
        <f t="shared" si="33"/>
        <v>/1959</v>
      </c>
      <c r="F233" s="109" t="s">
        <v>3</v>
      </c>
      <c r="G233" s="87">
        <f>G232+1</f>
        <v>116</v>
      </c>
      <c r="H233" s="86">
        <f t="shared" si="34"/>
        <v>2</v>
      </c>
      <c r="I233" s="22"/>
      <c r="J233" s="110" t="s">
        <v>1834</v>
      </c>
      <c r="K233" s="83" t="s">
        <v>1113</v>
      </c>
      <c r="L233" s="105"/>
      <c r="M233" s="105"/>
      <c r="N233" s="105"/>
      <c r="O233" s="104"/>
      <c r="P233" s="16" t="str">
        <f t="shared" si="28"/>
        <v>◄</v>
      </c>
      <c r="Q233" s="15" t="str">
        <f t="shared" si="29"/>
        <v>◄</v>
      </c>
      <c r="R233" s="14"/>
      <c r="S233" s="14"/>
      <c r="T233" s="13" t="str">
        <f t="shared" si="30"/>
        <v/>
      </c>
      <c r="AD233">
        <f t="shared" si="32"/>
        <v>229</v>
      </c>
    </row>
    <row r="234" spans="1:30" ht="19.2" thickTop="1" thickBot="1" x14ac:dyDescent="0.35">
      <c r="A234" s="29" t="str">
        <f t="shared" si="27"/>
        <v/>
      </c>
      <c r="B234" s="9">
        <f t="shared" si="35"/>
        <v>230</v>
      </c>
      <c r="C234" s="108">
        <f t="shared" si="31"/>
        <v>1979</v>
      </c>
      <c r="D234" s="94"/>
      <c r="E234" s="89" t="str">
        <f t="shared" si="33"/>
        <v>/1959</v>
      </c>
      <c r="F234" s="109" t="s">
        <v>3</v>
      </c>
      <c r="G234" s="87">
        <f>G233</f>
        <v>116</v>
      </c>
      <c r="H234" s="86">
        <f t="shared" si="34"/>
        <v>2</v>
      </c>
      <c r="I234" s="22"/>
      <c r="J234" s="110" t="s">
        <v>1833</v>
      </c>
      <c r="K234" s="83" t="s">
        <v>1113</v>
      </c>
      <c r="L234" s="105"/>
      <c r="M234" s="105"/>
      <c r="N234" s="105"/>
      <c r="O234" s="104"/>
      <c r="P234" s="16" t="str">
        <f t="shared" si="28"/>
        <v>◄</v>
      </c>
      <c r="Q234" s="15" t="str">
        <f t="shared" si="29"/>
        <v>◄</v>
      </c>
      <c r="R234" s="14"/>
      <c r="S234" s="14"/>
      <c r="T234" s="13" t="str">
        <f t="shared" si="30"/>
        <v/>
      </c>
      <c r="AD234">
        <f t="shared" si="32"/>
        <v>230</v>
      </c>
    </row>
    <row r="235" spans="1:30" ht="19.2" thickTop="1" thickBot="1" x14ac:dyDescent="0.35">
      <c r="A235" s="29" t="str">
        <f t="shared" si="27"/>
        <v/>
      </c>
      <c r="B235" s="9">
        <f t="shared" si="35"/>
        <v>231</v>
      </c>
      <c r="C235" s="108">
        <f t="shared" si="31"/>
        <v>1980</v>
      </c>
      <c r="D235" s="94"/>
      <c r="E235" s="89" t="str">
        <f t="shared" si="33"/>
        <v>/1959</v>
      </c>
      <c r="F235" s="109" t="s">
        <v>3</v>
      </c>
      <c r="G235" s="87">
        <f>G234+1</f>
        <v>117</v>
      </c>
      <c r="H235" s="86">
        <f t="shared" si="34"/>
        <v>2</v>
      </c>
      <c r="I235" s="22"/>
      <c r="J235" s="110" t="s">
        <v>1595</v>
      </c>
      <c r="K235" s="83" t="s">
        <v>1113</v>
      </c>
      <c r="L235" s="105"/>
      <c r="M235" s="105"/>
      <c r="N235" s="105"/>
      <c r="O235" s="104"/>
      <c r="P235" s="16" t="str">
        <f t="shared" si="28"/>
        <v>◄</v>
      </c>
      <c r="Q235" s="15" t="str">
        <f t="shared" si="29"/>
        <v>◄</v>
      </c>
      <c r="R235" s="14"/>
      <c r="S235" s="14"/>
      <c r="T235" s="13" t="str">
        <f t="shared" si="30"/>
        <v/>
      </c>
      <c r="AD235">
        <f t="shared" si="32"/>
        <v>231</v>
      </c>
    </row>
    <row r="236" spans="1:30" ht="19.2" thickTop="1" thickBot="1" x14ac:dyDescent="0.35">
      <c r="A236" s="29" t="str">
        <f t="shared" si="27"/>
        <v/>
      </c>
      <c r="B236" s="9">
        <f t="shared" si="35"/>
        <v>232</v>
      </c>
      <c r="C236" s="108">
        <f t="shared" si="31"/>
        <v>1981</v>
      </c>
      <c r="D236" s="94"/>
      <c r="E236" s="89" t="str">
        <f t="shared" si="33"/>
        <v>/1959</v>
      </c>
      <c r="F236" s="109" t="s">
        <v>3</v>
      </c>
      <c r="G236" s="87">
        <f>G235</f>
        <v>117</v>
      </c>
      <c r="H236" s="86">
        <f t="shared" si="34"/>
        <v>2</v>
      </c>
      <c r="I236" s="22"/>
      <c r="J236" s="110" t="s">
        <v>1595</v>
      </c>
      <c r="K236" s="111" t="s">
        <v>1111</v>
      </c>
      <c r="L236" s="105"/>
      <c r="M236" s="105"/>
      <c r="N236" s="105"/>
      <c r="O236" s="104"/>
      <c r="P236" s="16" t="str">
        <f t="shared" si="28"/>
        <v>◄</v>
      </c>
      <c r="Q236" s="15" t="str">
        <f t="shared" si="29"/>
        <v>◄</v>
      </c>
      <c r="R236" s="14"/>
      <c r="S236" s="14"/>
      <c r="T236" s="13" t="str">
        <f t="shared" si="30"/>
        <v/>
      </c>
      <c r="AD236">
        <f t="shared" si="32"/>
        <v>232</v>
      </c>
    </row>
    <row r="237" spans="1:30" ht="19.2" thickTop="1" thickBot="1" x14ac:dyDescent="0.35">
      <c r="A237" s="29" t="str">
        <f t="shared" si="27"/>
        <v/>
      </c>
      <c r="B237" s="9">
        <f t="shared" si="35"/>
        <v>233</v>
      </c>
      <c r="C237" s="108">
        <f t="shared" si="31"/>
        <v>1982</v>
      </c>
      <c r="D237" s="94"/>
      <c r="E237" s="89" t="str">
        <f t="shared" si="33"/>
        <v>/1959</v>
      </c>
      <c r="F237" s="109" t="s">
        <v>3</v>
      </c>
      <c r="G237" s="87">
        <f>G236+1</f>
        <v>118</v>
      </c>
      <c r="H237" s="86">
        <f t="shared" si="34"/>
        <v>2</v>
      </c>
      <c r="I237" s="22"/>
      <c r="J237" s="110" t="s">
        <v>1832</v>
      </c>
      <c r="K237" s="83" t="s">
        <v>1113</v>
      </c>
      <c r="L237" s="105"/>
      <c r="M237" s="105"/>
      <c r="N237" s="105"/>
      <c r="O237" s="104"/>
      <c r="P237" s="16" t="str">
        <f t="shared" si="28"/>
        <v>◄</v>
      </c>
      <c r="Q237" s="15" t="str">
        <f t="shared" si="29"/>
        <v>◄</v>
      </c>
      <c r="R237" s="14"/>
      <c r="S237" s="14"/>
      <c r="T237" s="13" t="str">
        <f t="shared" si="30"/>
        <v/>
      </c>
      <c r="AD237">
        <f t="shared" si="32"/>
        <v>233</v>
      </c>
    </row>
    <row r="238" spans="1:30" ht="19.2" thickTop="1" thickBot="1" x14ac:dyDescent="0.35">
      <c r="A238" s="29" t="str">
        <f t="shared" si="27"/>
        <v/>
      </c>
      <c r="B238" s="9">
        <f t="shared" si="35"/>
        <v>234</v>
      </c>
      <c r="C238" s="108">
        <f t="shared" si="31"/>
        <v>1983</v>
      </c>
      <c r="D238" s="94"/>
      <c r="E238" s="89" t="str">
        <f t="shared" si="33"/>
        <v>/1959</v>
      </c>
      <c r="F238" s="109" t="s">
        <v>3</v>
      </c>
      <c r="G238" s="87">
        <f>G237</f>
        <v>118</v>
      </c>
      <c r="H238" s="86">
        <f t="shared" si="34"/>
        <v>2</v>
      </c>
      <c r="I238" s="22"/>
      <c r="J238" s="110" t="s">
        <v>1831</v>
      </c>
      <c r="K238" s="111" t="s">
        <v>1111</v>
      </c>
      <c r="L238" s="105"/>
      <c r="M238" s="105"/>
      <c r="N238" s="105"/>
      <c r="O238" s="104"/>
      <c r="P238" s="16" t="str">
        <f t="shared" si="28"/>
        <v>◄</v>
      </c>
      <c r="Q238" s="15" t="str">
        <f t="shared" si="29"/>
        <v>◄</v>
      </c>
      <c r="R238" s="14"/>
      <c r="S238" s="14"/>
      <c r="T238" s="13" t="str">
        <f t="shared" si="30"/>
        <v/>
      </c>
      <c r="AD238">
        <f t="shared" si="32"/>
        <v>234</v>
      </c>
    </row>
    <row r="239" spans="1:30" ht="19.2" thickTop="1" thickBot="1" x14ac:dyDescent="0.35">
      <c r="A239" s="29" t="str">
        <f t="shared" si="27"/>
        <v/>
      </c>
      <c r="B239" s="9">
        <f t="shared" si="35"/>
        <v>235</v>
      </c>
      <c r="C239" s="108">
        <f t="shared" si="31"/>
        <v>1984</v>
      </c>
      <c r="D239" s="94"/>
      <c r="E239" s="89" t="str">
        <f t="shared" si="33"/>
        <v>/1959</v>
      </c>
      <c r="F239" s="109" t="s">
        <v>3</v>
      </c>
      <c r="G239" s="87">
        <f>G238+1</f>
        <v>119</v>
      </c>
      <c r="H239" s="86">
        <f t="shared" si="34"/>
        <v>2</v>
      </c>
      <c r="I239" s="22"/>
      <c r="J239" s="110" t="s">
        <v>1830</v>
      </c>
      <c r="K239" s="83" t="s">
        <v>1113</v>
      </c>
      <c r="L239" s="105"/>
      <c r="M239" s="105"/>
      <c r="N239" s="105"/>
      <c r="O239" s="104"/>
      <c r="P239" s="16" t="str">
        <f t="shared" si="28"/>
        <v>◄</v>
      </c>
      <c r="Q239" s="15" t="str">
        <f t="shared" si="29"/>
        <v>◄</v>
      </c>
      <c r="R239" s="14"/>
      <c r="S239" s="14"/>
      <c r="T239" s="13" t="str">
        <f t="shared" si="30"/>
        <v/>
      </c>
      <c r="AD239">
        <f t="shared" si="32"/>
        <v>235</v>
      </c>
    </row>
    <row r="240" spans="1:30" ht="19.2" thickTop="1" thickBot="1" x14ac:dyDescent="0.35">
      <c r="A240" s="29" t="str">
        <f t="shared" si="27"/>
        <v/>
      </c>
      <c r="B240" s="9">
        <f t="shared" si="35"/>
        <v>236</v>
      </c>
      <c r="C240" s="108">
        <f t="shared" si="31"/>
        <v>1985</v>
      </c>
      <c r="D240" s="94"/>
      <c r="E240" s="89" t="str">
        <f t="shared" si="33"/>
        <v>/1959</v>
      </c>
      <c r="F240" s="109" t="s">
        <v>3</v>
      </c>
      <c r="G240" s="87">
        <f>G239</f>
        <v>119</v>
      </c>
      <c r="H240" s="86">
        <f t="shared" si="34"/>
        <v>2</v>
      </c>
      <c r="I240" s="22"/>
      <c r="J240" s="110" t="s">
        <v>1829</v>
      </c>
      <c r="K240" s="111" t="s">
        <v>1111</v>
      </c>
      <c r="L240" s="105"/>
      <c r="M240" s="105"/>
      <c r="N240" s="105"/>
      <c r="O240" s="104"/>
      <c r="P240" s="16" t="str">
        <f t="shared" si="28"/>
        <v>◄</v>
      </c>
      <c r="Q240" s="15" t="str">
        <f t="shared" si="29"/>
        <v>◄</v>
      </c>
      <c r="R240" s="14"/>
      <c r="S240" s="14"/>
      <c r="T240" s="13" t="str">
        <f t="shared" si="30"/>
        <v/>
      </c>
      <c r="AD240">
        <f t="shared" si="32"/>
        <v>236</v>
      </c>
    </row>
    <row r="241" spans="1:30" ht="19.2" thickTop="1" thickBot="1" x14ac:dyDescent="0.35">
      <c r="A241" s="29" t="str">
        <f t="shared" si="27"/>
        <v/>
      </c>
      <c r="B241" s="9">
        <f t="shared" si="35"/>
        <v>237</v>
      </c>
      <c r="C241" s="108">
        <f t="shared" si="31"/>
        <v>1986</v>
      </c>
      <c r="D241" s="94"/>
      <c r="E241" s="89" t="str">
        <f t="shared" si="33"/>
        <v>/1959</v>
      </c>
      <c r="F241" s="109" t="s">
        <v>3</v>
      </c>
      <c r="G241" s="87">
        <f>G240+1</f>
        <v>120</v>
      </c>
      <c r="H241" s="86">
        <f t="shared" si="34"/>
        <v>2</v>
      </c>
      <c r="I241" s="22"/>
      <c r="J241" s="110" t="s">
        <v>1828</v>
      </c>
      <c r="K241" s="111" t="s">
        <v>1111</v>
      </c>
      <c r="L241" s="105"/>
      <c r="M241" s="105"/>
      <c r="N241" s="105"/>
      <c r="O241" s="104"/>
      <c r="P241" s="16" t="str">
        <f t="shared" si="28"/>
        <v>◄</v>
      </c>
      <c r="Q241" s="15" t="str">
        <f t="shared" si="29"/>
        <v>◄</v>
      </c>
      <c r="R241" s="14"/>
      <c r="S241" s="14"/>
      <c r="T241" s="13" t="str">
        <f t="shared" si="30"/>
        <v/>
      </c>
      <c r="AD241">
        <f t="shared" si="32"/>
        <v>237</v>
      </c>
    </row>
    <row r="242" spans="1:30" ht="19.2" thickTop="1" thickBot="1" x14ac:dyDescent="0.35">
      <c r="A242" s="29" t="str">
        <f t="shared" si="27"/>
        <v/>
      </c>
      <c r="B242" s="9">
        <f t="shared" si="35"/>
        <v>238</v>
      </c>
      <c r="C242" s="108">
        <f t="shared" si="31"/>
        <v>1987</v>
      </c>
      <c r="D242" s="94"/>
      <c r="E242" s="89" t="str">
        <f t="shared" si="33"/>
        <v>/1959</v>
      </c>
      <c r="F242" s="109" t="s">
        <v>3</v>
      </c>
      <c r="G242" s="87">
        <f>G241</f>
        <v>120</v>
      </c>
      <c r="H242" s="86">
        <f t="shared" si="34"/>
        <v>2</v>
      </c>
      <c r="I242" s="22"/>
      <c r="J242" s="110" t="s">
        <v>1827</v>
      </c>
      <c r="K242" s="83" t="s">
        <v>1113</v>
      </c>
      <c r="L242" s="105"/>
      <c r="M242" s="105"/>
      <c r="N242" s="105"/>
      <c r="O242" s="104"/>
      <c r="P242" s="16" t="str">
        <f t="shared" si="28"/>
        <v>◄</v>
      </c>
      <c r="Q242" s="15" t="str">
        <f t="shared" si="29"/>
        <v>◄</v>
      </c>
      <c r="R242" s="14"/>
      <c r="S242" s="14"/>
      <c r="T242" s="13" t="str">
        <f t="shared" si="30"/>
        <v/>
      </c>
      <c r="AD242">
        <f t="shared" si="32"/>
        <v>238</v>
      </c>
    </row>
    <row r="243" spans="1:30" ht="19.2" thickTop="1" thickBot="1" x14ac:dyDescent="0.35">
      <c r="A243" s="29">
        <f t="shared" si="27"/>
        <v>1</v>
      </c>
      <c r="B243" s="9">
        <f t="shared" si="35"/>
        <v>239</v>
      </c>
      <c r="C243" s="108">
        <f t="shared" si="31"/>
        <v>1988</v>
      </c>
      <c r="D243" s="94"/>
      <c r="E243" s="89" t="str">
        <f t="shared" si="33"/>
        <v>/1959</v>
      </c>
      <c r="F243" s="107" t="s">
        <v>5</v>
      </c>
      <c r="G243" s="87">
        <f>G242+1</f>
        <v>121</v>
      </c>
      <c r="H243" s="86">
        <f t="shared" si="34"/>
        <v>2</v>
      </c>
      <c r="I243" s="22"/>
      <c r="J243" s="110" t="s">
        <v>1826</v>
      </c>
      <c r="K243" s="83" t="s">
        <v>1113</v>
      </c>
      <c r="L243" s="105"/>
      <c r="M243" s="105"/>
      <c r="N243" s="105"/>
      <c r="O243" s="104"/>
      <c r="P243" s="16" t="str">
        <f t="shared" si="28"/>
        <v>◄</v>
      </c>
      <c r="Q243" s="15" t="str">
        <f t="shared" si="29"/>
        <v>◄</v>
      </c>
      <c r="R243" s="14"/>
      <c r="S243" s="14"/>
      <c r="T243" s="13" t="str">
        <f t="shared" si="30"/>
        <v/>
      </c>
      <c r="AD243">
        <f t="shared" si="32"/>
        <v>239</v>
      </c>
    </row>
    <row r="244" spans="1:30" ht="19.2" thickTop="1" thickBot="1" x14ac:dyDescent="0.35">
      <c r="A244" s="29" t="str">
        <f t="shared" si="27"/>
        <v/>
      </c>
      <c r="B244" s="9">
        <f t="shared" si="35"/>
        <v>240</v>
      </c>
      <c r="C244" s="108">
        <f t="shared" si="31"/>
        <v>1989</v>
      </c>
      <c r="D244" s="94"/>
      <c r="E244" s="89" t="str">
        <f t="shared" si="33"/>
        <v>/1959</v>
      </c>
      <c r="F244" s="109" t="s">
        <v>3</v>
      </c>
      <c r="G244" s="87">
        <f>G243</f>
        <v>121</v>
      </c>
      <c r="H244" s="86">
        <f t="shared" si="34"/>
        <v>2</v>
      </c>
      <c r="I244" s="22"/>
      <c r="J244" s="110" t="s">
        <v>1826</v>
      </c>
      <c r="K244" s="111" t="s">
        <v>1111</v>
      </c>
      <c r="L244" s="105"/>
      <c r="M244" s="105"/>
      <c r="N244" s="105"/>
      <c r="O244" s="104"/>
      <c r="P244" s="16" t="str">
        <f t="shared" si="28"/>
        <v>◄</v>
      </c>
      <c r="Q244" s="15" t="str">
        <f t="shared" si="29"/>
        <v>◄</v>
      </c>
      <c r="R244" s="14"/>
      <c r="S244" s="14"/>
      <c r="T244" s="13" t="str">
        <f t="shared" si="30"/>
        <v/>
      </c>
      <c r="AD244">
        <f t="shared" si="32"/>
        <v>240</v>
      </c>
    </row>
    <row r="245" spans="1:30" ht="19.2" thickTop="1" thickBot="1" x14ac:dyDescent="0.35">
      <c r="A245" s="29" t="str">
        <f t="shared" si="27"/>
        <v/>
      </c>
      <c r="B245" s="9">
        <f t="shared" si="35"/>
        <v>241</v>
      </c>
      <c r="C245" s="108">
        <f t="shared" si="31"/>
        <v>1990</v>
      </c>
      <c r="D245" s="94"/>
      <c r="E245" s="89" t="str">
        <f t="shared" si="33"/>
        <v>/1959</v>
      </c>
      <c r="F245" s="109" t="s">
        <v>3</v>
      </c>
      <c r="G245" s="87">
        <f>G244+1</f>
        <v>122</v>
      </c>
      <c r="H245" s="86">
        <f t="shared" si="34"/>
        <v>2</v>
      </c>
      <c r="I245" s="22"/>
      <c r="J245" s="110" t="s">
        <v>1825</v>
      </c>
      <c r="K245" s="83" t="s">
        <v>1113</v>
      </c>
      <c r="L245" s="105"/>
      <c r="M245" s="105"/>
      <c r="N245" s="105"/>
      <c r="O245" s="104"/>
      <c r="P245" s="16" t="str">
        <f t="shared" si="28"/>
        <v>◄</v>
      </c>
      <c r="Q245" s="15" t="str">
        <f t="shared" si="29"/>
        <v>◄</v>
      </c>
      <c r="R245" s="14"/>
      <c r="S245" s="14"/>
      <c r="T245" s="13" t="str">
        <f t="shared" si="30"/>
        <v/>
      </c>
      <c r="AD245">
        <f t="shared" si="32"/>
        <v>241</v>
      </c>
    </row>
    <row r="246" spans="1:30" ht="19.2" thickTop="1" thickBot="1" x14ac:dyDescent="0.35">
      <c r="A246" s="29" t="str">
        <f t="shared" si="27"/>
        <v/>
      </c>
      <c r="B246" s="9">
        <f t="shared" si="35"/>
        <v>242</v>
      </c>
      <c r="C246" s="108">
        <f t="shared" si="31"/>
        <v>1991</v>
      </c>
      <c r="D246" s="94"/>
      <c r="E246" s="89" t="str">
        <f t="shared" si="33"/>
        <v>/1959</v>
      </c>
      <c r="F246" s="109" t="s">
        <v>3</v>
      </c>
      <c r="G246" s="87">
        <f>G245</f>
        <v>122</v>
      </c>
      <c r="H246" s="86">
        <f t="shared" si="34"/>
        <v>2</v>
      </c>
      <c r="I246" s="22"/>
      <c r="J246" s="110" t="s">
        <v>1824</v>
      </c>
      <c r="K246" s="83" t="s">
        <v>1113</v>
      </c>
      <c r="L246" s="105"/>
      <c r="M246" s="105"/>
      <c r="N246" s="105"/>
      <c r="O246" s="104"/>
      <c r="P246" s="16" t="str">
        <f t="shared" si="28"/>
        <v>◄</v>
      </c>
      <c r="Q246" s="15" t="str">
        <f t="shared" si="29"/>
        <v>◄</v>
      </c>
      <c r="R246" s="14"/>
      <c r="S246" s="14"/>
      <c r="T246" s="13" t="str">
        <f t="shared" si="30"/>
        <v/>
      </c>
      <c r="AD246">
        <f t="shared" si="32"/>
        <v>242</v>
      </c>
    </row>
    <row r="247" spans="1:30" ht="19.2" thickTop="1" thickBot="1" x14ac:dyDescent="0.35">
      <c r="A247" s="29" t="str">
        <f t="shared" si="27"/>
        <v/>
      </c>
      <c r="B247" s="9">
        <f t="shared" si="35"/>
        <v>243</v>
      </c>
      <c r="C247" s="108">
        <f t="shared" si="31"/>
        <v>1992</v>
      </c>
      <c r="D247" s="94"/>
      <c r="E247" s="89" t="str">
        <f t="shared" si="33"/>
        <v>/1959</v>
      </c>
      <c r="F247" s="109" t="s">
        <v>3</v>
      </c>
      <c r="G247" s="87">
        <f>G246+1</f>
        <v>123</v>
      </c>
      <c r="H247" s="86">
        <f t="shared" si="34"/>
        <v>2</v>
      </c>
      <c r="I247" s="22"/>
      <c r="J247" s="110" t="s">
        <v>1823</v>
      </c>
      <c r="K247" s="83" t="s">
        <v>1113</v>
      </c>
      <c r="L247" s="105"/>
      <c r="M247" s="105"/>
      <c r="N247" s="105"/>
      <c r="O247" s="104"/>
      <c r="P247" s="16" t="str">
        <f t="shared" si="28"/>
        <v>◄</v>
      </c>
      <c r="Q247" s="15" t="str">
        <f t="shared" si="29"/>
        <v>◄</v>
      </c>
      <c r="R247" s="14"/>
      <c r="S247" s="14"/>
      <c r="T247" s="13" t="str">
        <f t="shared" si="30"/>
        <v/>
      </c>
      <c r="AD247">
        <f t="shared" si="32"/>
        <v>243</v>
      </c>
    </row>
    <row r="248" spans="1:30" ht="19.2" thickTop="1" thickBot="1" x14ac:dyDescent="0.35">
      <c r="A248" s="29" t="str">
        <f t="shared" si="27"/>
        <v/>
      </c>
      <c r="B248" s="9">
        <f t="shared" si="35"/>
        <v>244</v>
      </c>
      <c r="C248" s="108">
        <f t="shared" si="31"/>
        <v>1993</v>
      </c>
      <c r="D248" s="94"/>
      <c r="E248" s="89" t="str">
        <f t="shared" si="33"/>
        <v>/1959</v>
      </c>
      <c r="F248" s="109" t="s">
        <v>3</v>
      </c>
      <c r="G248" s="87">
        <f>G247</f>
        <v>123</v>
      </c>
      <c r="H248" s="86">
        <f t="shared" si="34"/>
        <v>2</v>
      </c>
      <c r="I248" s="22"/>
      <c r="J248" s="110" t="s">
        <v>1822</v>
      </c>
      <c r="K248" s="83" t="s">
        <v>1113</v>
      </c>
      <c r="L248" s="105"/>
      <c r="M248" s="105"/>
      <c r="N248" s="105"/>
      <c r="O248" s="104"/>
      <c r="P248" s="16" t="str">
        <f t="shared" si="28"/>
        <v>◄</v>
      </c>
      <c r="Q248" s="15" t="str">
        <f t="shared" si="29"/>
        <v>◄</v>
      </c>
      <c r="R248" s="14"/>
      <c r="S248" s="14"/>
      <c r="T248" s="13" t="str">
        <f t="shared" si="30"/>
        <v/>
      </c>
      <c r="AD248">
        <f t="shared" si="32"/>
        <v>244</v>
      </c>
    </row>
    <row r="249" spans="1:30" ht="19.2" thickTop="1" thickBot="1" x14ac:dyDescent="0.35">
      <c r="A249" s="29" t="str">
        <f t="shared" si="27"/>
        <v/>
      </c>
      <c r="B249" s="9">
        <f t="shared" si="35"/>
        <v>245</v>
      </c>
      <c r="C249" s="108">
        <f t="shared" si="31"/>
        <v>1994</v>
      </c>
      <c r="D249" s="94"/>
      <c r="E249" s="89" t="str">
        <f t="shared" si="33"/>
        <v>/1959</v>
      </c>
      <c r="F249" s="109" t="s">
        <v>3</v>
      </c>
      <c r="G249" s="87">
        <f>G248+1</f>
        <v>124</v>
      </c>
      <c r="H249" s="86">
        <f t="shared" si="34"/>
        <v>2</v>
      </c>
      <c r="I249" s="22"/>
      <c r="J249" s="110" t="s">
        <v>1822</v>
      </c>
      <c r="K249" s="111" t="s">
        <v>1111</v>
      </c>
      <c r="L249" s="105"/>
      <c r="M249" s="105"/>
      <c r="N249" s="105"/>
      <c r="O249" s="104"/>
      <c r="P249" s="16" t="str">
        <f t="shared" si="28"/>
        <v>◄</v>
      </c>
      <c r="Q249" s="15" t="str">
        <f t="shared" si="29"/>
        <v>◄</v>
      </c>
      <c r="R249" s="14"/>
      <c r="S249" s="14"/>
      <c r="T249" s="13" t="str">
        <f t="shared" si="30"/>
        <v/>
      </c>
      <c r="AD249">
        <f t="shared" si="32"/>
        <v>245</v>
      </c>
    </row>
    <row r="250" spans="1:30" ht="19.2" thickTop="1" thickBot="1" x14ac:dyDescent="0.35">
      <c r="A250" s="29" t="str">
        <f t="shared" si="27"/>
        <v/>
      </c>
      <c r="B250" s="9">
        <f t="shared" si="35"/>
        <v>246</v>
      </c>
      <c r="C250" s="108">
        <f t="shared" si="31"/>
        <v>1995</v>
      </c>
      <c r="D250" s="94"/>
      <c r="E250" s="89" t="str">
        <f t="shared" si="33"/>
        <v>/1959</v>
      </c>
      <c r="F250" s="109" t="s">
        <v>3</v>
      </c>
      <c r="G250" s="87">
        <f>G249</f>
        <v>124</v>
      </c>
      <c r="H250" s="86">
        <f t="shared" si="34"/>
        <v>2</v>
      </c>
      <c r="I250" s="22"/>
      <c r="J250" s="110" t="s">
        <v>1821</v>
      </c>
      <c r="K250" s="83" t="s">
        <v>1113</v>
      </c>
      <c r="L250" s="105"/>
      <c r="M250" s="105"/>
      <c r="N250" s="105"/>
      <c r="O250" s="104"/>
      <c r="P250" s="16" t="str">
        <f t="shared" si="28"/>
        <v>◄</v>
      </c>
      <c r="Q250" s="15" t="str">
        <f t="shared" si="29"/>
        <v>◄</v>
      </c>
      <c r="R250" s="14"/>
      <c r="S250" s="14"/>
      <c r="T250" s="13" t="str">
        <f t="shared" si="30"/>
        <v/>
      </c>
      <c r="AD250">
        <f t="shared" si="32"/>
        <v>246</v>
      </c>
    </row>
    <row r="251" spans="1:30" ht="19.2" thickTop="1" thickBot="1" x14ac:dyDescent="0.35">
      <c r="A251" s="29" t="str">
        <f t="shared" si="27"/>
        <v/>
      </c>
      <c r="B251" s="9">
        <f t="shared" si="35"/>
        <v>247</v>
      </c>
      <c r="C251" s="108">
        <f t="shared" si="31"/>
        <v>1996</v>
      </c>
      <c r="D251" s="94"/>
      <c r="E251" s="89" t="str">
        <f t="shared" si="33"/>
        <v>/1959</v>
      </c>
      <c r="F251" s="109" t="s">
        <v>3</v>
      </c>
      <c r="G251" s="87">
        <f>G250+1</f>
        <v>125</v>
      </c>
      <c r="H251" s="86">
        <f t="shared" si="34"/>
        <v>2</v>
      </c>
      <c r="I251" s="22"/>
      <c r="J251" s="110" t="s">
        <v>1821</v>
      </c>
      <c r="K251" s="111" t="s">
        <v>1111</v>
      </c>
      <c r="L251" s="105"/>
      <c r="M251" s="105"/>
      <c r="N251" s="105"/>
      <c r="O251" s="104"/>
      <c r="P251" s="16" t="str">
        <f t="shared" si="28"/>
        <v>◄</v>
      </c>
      <c r="Q251" s="15" t="str">
        <f t="shared" si="29"/>
        <v>◄</v>
      </c>
      <c r="R251" s="14"/>
      <c r="S251" s="14"/>
      <c r="T251" s="13" t="str">
        <f t="shared" si="30"/>
        <v/>
      </c>
      <c r="AD251">
        <f t="shared" si="32"/>
        <v>247</v>
      </c>
    </row>
    <row r="252" spans="1:30" ht="19.2" thickTop="1" thickBot="1" x14ac:dyDescent="0.35">
      <c r="A252" s="29">
        <f t="shared" si="27"/>
        <v>1</v>
      </c>
      <c r="B252" s="9">
        <f t="shared" si="35"/>
        <v>248</v>
      </c>
      <c r="C252" s="108">
        <f t="shared" si="31"/>
        <v>1997</v>
      </c>
      <c r="D252" s="94"/>
      <c r="E252" s="89" t="str">
        <f t="shared" si="33"/>
        <v/>
      </c>
      <c r="F252" s="109"/>
      <c r="G252" s="87">
        <f>G251</f>
        <v>125</v>
      </c>
      <c r="H252" s="86" t="str">
        <f t="shared" si="34"/>
        <v/>
      </c>
      <c r="I252" s="22"/>
      <c r="J252" s="110"/>
      <c r="K252" s="83" t="s">
        <v>1120</v>
      </c>
      <c r="L252" s="105"/>
      <c r="M252" s="105"/>
      <c r="N252" s="105"/>
      <c r="O252" s="104"/>
      <c r="P252" s="16" t="str">
        <f t="shared" si="28"/>
        <v>◄</v>
      </c>
      <c r="Q252" s="15" t="str">
        <f t="shared" si="29"/>
        <v>◄</v>
      </c>
      <c r="R252" s="14"/>
      <c r="S252" s="14"/>
      <c r="T252" s="13" t="str">
        <f t="shared" si="30"/>
        <v/>
      </c>
      <c r="AD252">
        <f t="shared" si="32"/>
        <v>248</v>
      </c>
    </row>
    <row r="253" spans="1:30" ht="19.2" thickTop="1" thickBot="1" x14ac:dyDescent="0.35">
      <c r="A253" s="29" t="str">
        <f t="shared" si="27"/>
        <v/>
      </c>
      <c r="B253" s="9">
        <f t="shared" si="35"/>
        <v>249</v>
      </c>
      <c r="C253" s="108">
        <f t="shared" si="31"/>
        <v>1998</v>
      </c>
      <c r="D253" s="94"/>
      <c r="E253" s="89" t="str">
        <f t="shared" si="33"/>
        <v>/1959</v>
      </c>
      <c r="F253" s="109" t="s">
        <v>3</v>
      </c>
      <c r="G253" s="87">
        <f>G252+1</f>
        <v>126</v>
      </c>
      <c r="H253" s="86">
        <f t="shared" si="34"/>
        <v>2</v>
      </c>
      <c r="I253" s="22"/>
      <c r="J253" s="110" t="s">
        <v>1820</v>
      </c>
      <c r="K253" s="111" t="s">
        <v>1111</v>
      </c>
      <c r="L253" s="105"/>
      <c r="M253" s="105"/>
      <c r="N253" s="105"/>
      <c r="O253" s="104"/>
      <c r="P253" s="16" t="str">
        <f t="shared" si="28"/>
        <v>◄</v>
      </c>
      <c r="Q253" s="15" t="str">
        <f t="shared" si="29"/>
        <v>◄</v>
      </c>
      <c r="R253" s="14"/>
      <c r="S253" s="14"/>
      <c r="T253" s="13" t="str">
        <f t="shared" si="30"/>
        <v/>
      </c>
      <c r="AD253">
        <f t="shared" si="32"/>
        <v>249</v>
      </c>
    </row>
    <row r="254" spans="1:30" ht="19.2" thickTop="1" thickBot="1" x14ac:dyDescent="0.35">
      <c r="A254" s="29" t="str">
        <f t="shared" si="27"/>
        <v/>
      </c>
      <c r="B254" s="9">
        <f t="shared" si="35"/>
        <v>250</v>
      </c>
      <c r="C254" s="108">
        <f t="shared" si="31"/>
        <v>1999</v>
      </c>
      <c r="D254" s="94"/>
      <c r="E254" s="89" t="str">
        <f t="shared" si="33"/>
        <v>/1959</v>
      </c>
      <c r="F254" s="109" t="s">
        <v>3</v>
      </c>
      <c r="G254" s="87">
        <f>G253</f>
        <v>126</v>
      </c>
      <c r="H254" s="86">
        <f t="shared" si="34"/>
        <v>2</v>
      </c>
      <c r="I254" s="22"/>
      <c r="J254" s="110" t="s">
        <v>1819</v>
      </c>
      <c r="K254" s="111" t="s">
        <v>1111</v>
      </c>
      <c r="L254" s="105"/>
      <c r="M254" s="105"/>
      <c r="N254" s="105"/>
      <c r="O254" s="104"/>
      <c r="P254" s="16" t="str">
        <f t="shared" si="28"/>
        <v>◄</v>
      </c>
      <c r="Q254" s="15" t="str">
        <f t="shared" si="29"/>
        <v>◄</v>
      </c>
      <c r="R254" s="14"/>
      <c r="S254" s="14"/>
      <c r="T254" s="13" t="str">
        <f t="shared" si="30"/>
        <v/>
      </c>
      <c r="AD254">
        <f t="shared" si="32"/>
        <v>250</v>
      </c>
    </row>
    <row r="255" spans="1:30" ht="15" thickTop="1" x14ac:dyDescent="0.3">
      <c r="A255" s="9"/>
      <c r="B255" s="9"/>
      <c r="C255" s="12"/>
      <c r="D255" s="9"/>
      <c r="E255" s="11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</sheetData>
  <autoFilter ref="A1:T260" xr:uid="{C8D938E8-04A5-49DB-922F-01B69BB8FC35}"/>
  <mergeCells count="7">
    <mergeCell ref="A3:A4"/>
    <mergeCell ref="D4:F4"/>
    <mergeCell ref="S2:T2"/>
    <mergeCell ref="Q2:R2"/>
    <mergeCell ref="K3:O3"/>
    <mergeCell ref="B2:I2"/>
    <mergeCell ref="J2:L2"/>
  </mergeCells>
  <conditionalFormatting sqref="P3">
    <cfRule type="cellIs" dxfId="31" priority="1" operator="equal">
      <formula>"◄"</formula>
    </cfRule>
    <cfRule type="cellIs" dxfId="30" priority="2" operator="equal">
      <formula>"•"</formula>
    </cfRule>
    <cfRule type="cellIs" priority="3" operator="equal">
      <formula>"◄"</formula>
    </cfRule>
    <cfRule type="cellIs" dxfId="29" priority="4" operator="equal">
      <formula>"►"</formula>
    </cfRule>
  </conditionalFormatting>
  <conditionalFormatting sqref="P5:P254">
    <cfRule type="cellIs" dxfId="28" priority="6" operator="equal">
      <formula>"◄"</formula>
    </cfRule>
    <cfRule type="cellIs" dxfId="27" priority="7" operator="equal">
      <formula>"•"</formula>
    </cfRule>
    <cfRule type="cellIs" priority="8" operator="equal">
      <formula>"◄"</formula>
    </cfRule>
    <cfRule type="cellIs" dxfId="26" priority="9" operator="equal">
      <formula>"►"</formula>
    </cfRule>
  </conditionalFormatting>
  <conditionalFormatting sqref="R3:S254">
    <cfRule type="containsText" dxfId="25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88" orientation="landscape" r:id="rId1"/>
  <headerFooter>
    <oddHeader xml:space="preserve">&amp;R&amp;G
</oddHeader>
    <oddFooter>&amp;R
&amp;G</oddFooter>
  </headerFooter>
  <rowBreaks count="9" manualBreakCount="9">
    <brk id="30" min="1" max="14" man="1"/>
    <brk id="56" min="1" max="14" man="1"/>
    <brk id="82" min="1" max="14" man="1"/>
    <brk id="108" min="1" max="14" man="1"/>
    <brk id="134" min="1" max="14" man="1"/>
    <brk id="160" min="1" max="14" man="1"/>
    <brk id="186" min="1" max="14" man="1"/>
    <brk id="212" min="1" max="14" man="1"/>
    <brk id="238" min="1" max="14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44DA-2658-4A6C-8836-9A669B57B1C8}">
  <dimension ref="A1:AG212"/>
  <sheetViews>
    <sheetView showZeros="0" zoomScaleNormal="100" workbookViewId="0">
      <pane xSplit="1" ySplit="4" topLeftCell="B24" activePane="bottomRight" state="frozen"/>
      <selection pane="topRight" activeCell="B1" sqref="B1"/>
      <selection pane="bottomLeft" activeCell="A5" sqref="A5"/>
      <selection pane="bottomRight" activeCell="V34" sqref="V34:V51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5.109375" style="8" customWidth="1"/>
    <col min="4" max="4" width="1.8867187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7.77734375" style="1" customWidth="1"/>
    <col min="12" max="12" width="29.88671875" style="1" customWidth="1"/>
    <col min="13" max="13" width="4.6640625" style="1" customWidth="1"/>
    <col min="14" max="14" width="6.77734375" style="1" customWidth="1"/>
    <col min="15" max="15" width="4.109375" style="1" customWidth="1"/>
    <col min="16" max="20" width="3.6640625" style="3" customWidth="1"/>
    <col min="21" max="21" width="6.6640625" style="3" customWidth="1"/>
    <col min="23" max="23" width="11.6640625" style="2" customWidth="1"/>
    <col min="24" max="24" width="6.109375" style="2" customWidth="1"/>
    <col min="25" max="25" width="4.77734375" style="2" customWidth="1"/>
    <col min="26" max="26" width="8.33203125" style="2" customWidth="1"/>
    <col min="27" max="27" width="4.33203125" style="2" customWidth="1"/>
    <col min="28" max="28" width="4.88671875" style="2" customWidth="1"/>
    <col min="29" max="29" width="6.77734375" style="2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SUM(A5:A212)</f>
        <v>1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2197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SUM(R5:R298)</f>
        <v>0</v>
      </c>
      <c r="S3" s="14">
        <f>SUM(S5:S298)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f>ROWS(G5:G212)-2</f>
        <v>206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4">
      <c r="A5" s="29" t="str">
        <f t="shared" ref="A5:A68" si="0">IF(F5="☺","",1)</f>
        <v/>
      </c>
      <c r="B5" s="9">
        <v>1</v>
      </c>
      <c r="C5" s="28">
        <v>2000</v>
      </c>
      <c r="D5" s="27"/>
      <c r="E5" s="26" t="s">
        <v>1673</v>
      </c>
      <c r="F5" s="65" t="s">
        <v>3</v>
      </c>
      <c r="G5" s="24">
        <f>G4+1</f>
        <v>2</v>
      </c>
      <c r="H5" s="23">
        <v>2</v>
      </c>
      <c r="I5" s="22"/>
      <c r="J5" s="21" t="s">
        <v>2196</v>
      </c>
      <c r="K5" s="20" t="s">
        <v>1113</v>
      </c>
      <c r="L5" s="34"/>
      <c r="M5" s="34"/>
      <c r="N5" s="34"/>
      <c r="O5" s="63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  <c r="V5">
        <v>1</v>
      </c>
    </row>
    <row r="6" spans="1:33" ht="19.2" thickTop="1" thickBot="1" x14ac:dyDescent="0.4">
      <c r="A6" s="29" t="str">
        <f t="shared" si="0"/>
        <v/>
      </c>
      <c r="B6" s="9">
        <f>B5+1</f>
        <v>2</v>
      </c>
      <c r="C6" s="28">
        <f t="shared" ref="C6:C38" si="4">C5+1</f>
        <v>2001</v>
      </c>
      <c r="D6" s="27"/>
      <c r="E6" s="26" t="str">
        <f t="shared" ref="E6:E69" si="5">IF(F6="","",E5)</f>
        <v>/1959</v>
      </c>
      <c r="F6" s="65" t="s">
        <v>3</v>
      </c>
      <c r="G6" s="24">
        <f>G5</f>
        <v>2</v>
      </c>
      <c r="H6" s="23">
        <f t="shared" ref="H6:H69" si="6">IF(F6="","",H5)</f>
        <v>2</v>
      </c>
      <c r="I6" s="22"/>
      <c r="J6" s="21" t="s">
        <v>2195</v>
      </c>
      <c r="K6" s="151" t="s">
        <v>1111</v>
      </c>
      <c r="L6" s="34"/>
      <c r="M6" s="34"/>
      <c r="N6" s="34"/>
      <c r="O6" s="63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  <c r="V6">
        <f t="shared" ref="V6:V69" si="7">V5+1</f>
        <v>2</v>
      </c>
    </row>
    <row r="7" spans="1:33" ht="19.2" thickTop="1" thickBot="1" x14ac:dyDescent="0.4">
      <c r="A7" s="29" t="str">
        <f t="shared" si="0"/>
        <v/>
      </c>
      <c r="B7" s="9">
        <f>B6+1</f>
        <v>3</v>
      </c>
      <c r="C7" s="28">
        <f t="shared" si="4"/>
        <v>2002</v>
      </c>
      <c r="D7" s="27"/>
      <c r="E7" s="26" t="str">
        <f t="shared" si="5"/>
        <v>/1959</v>
      </c>
      <c r="F7" s="65" t="s">
        <v>3</v>
      </c>
      <c r="G7" s="24">
        <f>G6+1</f>
        <v>3</v>
      </c>
      <c r="H7" s="23">
        <f t="shared" si="6"/>
        <v>2</v>
      </c>
      <c r="I7" s="22"/>
      <c r="J7" s="21" t="s">
        <v>2194</v>
      </c>
      <c r="K7" s="20" t="s">
        <v>1113</v>
      </c>
      <c r="L7" s="34"/>
      <c r="M7" s="34"/>
      <c r="N7" s="34"/>
      <c r="O7" s="63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  <c r="V7">
        <f t="shared" si="7"/>
        <v>3</v>
      </c>
    </row>
    <row r="8" spans="1:33" ht="19.2" thickTop="1" thickBot="1" x14ac:dyDescent="0.4">
      <c r="A8" s="29" t="str">
        <f t="shared" si="0"/>
        <v/>
      </c>
      <c r="B8" s="9">
        <f t="shared" ref="B8:B71" si="8">B7+1</f>
        <v>4</v>
      </c>
      <c r="C8" s="28">
        <f t="shared" si="4"/>
        <v>2003</v>
      </c>
      <c r="D8" s="27"/>
      <c r="E8" s="26" t="str">
        <f t="shared" si="5"/>
        <v>/1959</v>
      </c>
      <c r="F8" s="65" t="s">
        <v>3</v>
      </c>
      <c r="G8" s="24">
        <f>G7</f>
        <v>3</v>
      </c>
      <c r="H8" s="23">
        <f t="shared" si="6"/>
        <v>2</v>
      </c>
      <c r="I8" s="22"/>
      <c r="J8" s="21" t="s">
        <v>2193</v>
      </c>
      <c r="K8" s="148" t="s">
        <v>1111</v>
      </c>
      <c r="L8" s="34"/>
      <c r="M8" s="34"/>
      <c r="N8" s="34"/>
      <c r="O8" s="63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  <c r="V8">
        <f t="shared" si="7"/>
        <v>4</v>
      </c>
    </row>
    <row r="9" spans="1:33" ht="19.2" thickTop="1" thickBot="1" x14ac:dyDescent="0.4">
      <c r="A9" s="29" t="str">
        <f t="shared" si="0"/>
        <v/>
      </c>
      <c r="B9" s="9">
        <f t="shared" si="8"/>
        <v>5</v>
      </c>
      <c r="C9" s="28">
        <f t="shared" si="4"/>
        <v>2004</v>
      </c>
      <c r="D9" s="27"/>
      <c r="E9" s="26" t="str">
        <f t="shared" si="5"/>
        <v>/1959</v>
      </c>
      <c r="F9" s="65" t="s">
        <v>3</v>
      </c>
      <c r="G9" s="24">
        <f>G8+1</f>
        <v>4</v>
      </c>
      <c r="H9" s="23">
        <f t="shared" si="6"/>
        <v>2</v>
      </c>
      <c r="I9" s="22"/>
      <c r="J9" s="21" t="s">
        <v>2192</v>
      </c>
      <c r="K9" s="148" t="s">
        <v>1111</v>
      </c>
      <c r="L9" s="34"/>
      <c r="M9" s="34"/>
      <c r="N9" s="34"/>
      <c r="O9" s="63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  <c r="V9">
        <f t="shared" si="7"/>
        <v>5</v>
      </c>
    </row>
    <row r="10" spans="1:33" ht="19.2" thickTop="1" thickBot="1" x14ac:dyDescent="0.4">
      <c r="A10" s="29" t="str">
        <f t="shared" si="0"/>
        <v/>
      </c>
      <c r="B10" s="9">
        <f t="shared" si="8"/>
        <v>6</v>
      </c>
      <c r="C10" s="28">
        <f t="shared" si="4"/>
        <v>2005</v>
      </c>
      <c r="D10" s="27"/>
      <c r="E10" s="26" t="str">
        <f t="shared" si="5"/>
        <v>/1959</v>
      </c>
      <c r="F10" s="65" t="s">
        <v>3</v>
      </c>
      <c r="G10" s="24">
        <f>G9</f>
        <v>4</v>
      </c>
      <c r="H10" s="23">
        <f t="shared" si="6"/>
        <v>2</v>
      </c>
      <c r="I10" s="22"/>
      <c r="J10" s="21" t="s">
        <v>2191</v>
      </c>
      <c r="K10" s="148" t="s">
        <v>1111</v>
      </c>
      <c r="L10" s="34"/>
      <c r="M10" s="34"/>
      <c r="N10" s="34"/>
      <c r="O10" s="63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  <c r="V10">
        <f t="shared" si="7"/>
        <v>6</v>
      </c>
    </row>
    <row r="11" spans="1:33" ht="19.2" thickTop="1" thickBot="1" x14ac:dyDescent="0.4">
      <c r="A11" s="29" t="str">
        <f t="shared" si="0"/>
        <v/>
      </c>
      <c r="B11" s="9">
        <f t="shared" si="8"/>
        <v>7</v>
      </c>
      <c r="C11" s="28">
        <f t="shared" si="4"/>
        <v>2006</v>
      </c>
      <c r="D11" s="27"/>
      <c r="E11" s="26" t="str">
        <f t="shared" si="5"/>
        <v>/1959</v>
      </c>
      <c r="F11" s="65" t="s">
        <v>3</v>
      </c>
      <c r="G11" s="24">
        <f>G10+1</f>
        <v>5</v>
      </c>
      <c r="H11" s="23">
        <f t="shared" si="6"/>
        <v>2</v>
      </c>
      <c r="I11" s="22"/>
      <c r="J11" s="21" t="s">
        <v>2190</v>
      </c>
      <c r="K11" s="148" t="s">
        <v>1111</v>
      </c>
      <c r="L11" s="34"/>
      <c r="M11" s="34"/>
      <c r="N11" s="34"/>
      <c r="O11" s="63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  <c r="V11">
        <f t="shared" si="7"/>
        <v>7</v>
      </c>
    </row>
    <row r="12" spans="1:33" ht="19.2" thickTop="1" thickBot="1" x14ac:dyDescent="0.4">
      <c r="A12" s="29" t="str">
        <f t="shared" si="0"/>
        <v/>
      </c>
      <c r="B12" s="9">
        <f t="shared" si="8"/>
        <v>8</v>
      </c>
      <c r="C12" s="28">
        <f t="shared" si="4"/>
        <v>2007</v>
      </c>
      <c r="D12" s="27"/>
      <c r="E12" s="26" t="str">
        <f t="shared" si="5"/>
        <v>/1959</v>
      </c>
      <c r="F12" s="65" t="s">
        <v>3</v>
      </c>
      <c r="G12" s="24">
        <f>G11</f>
        <v>5</v>
      </c>
      <c r="H12" s="23">
        <f t="shared" si="6"/>
        <v>2</v>
      </c>
      <c r="I12" s="22"/>
      <c r="J12" s="21" t="s">
        <v>2189</v>
      </c>
      <c r="K12" s="20" t="s">
        <v>1113</v>
      </c>
      <c r="L12" s="34"/>
      <c r="M12" s="34"/>
      <c r="N12" s="34"/>
      <c r="O12" s="63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  <c r="V12">
        <f t="shared" si="7"/>
        <v>8</v>
      </c>
    </row>
    <row r="13" spans="1:33" ht="19.2" thickTop="1" thickBot="1" x14ac:dyDescent="0.4">
      <c r="A13" s="29" t="str">
        <f t="shared" si="0"/>
        <v/>
      </c>
      <c r="B13" s="9">
        <f t="shared" si="8"/>
        <v>9</v>
      </c>
      <c r="C13" s="28">
        <f t="shared" si="4"/>
        <v>2008</v>
      </c>
      <c r="D13" s="27"/>
      <c r="E13" s="26" t="str">
        <f t="shared" si="5"/>
        <v>/1959</v>
      </c>
      <c r="F13" s="65" t="s">
        <v>3</v>
      </c>
      <c r="G13" s="24">
        <f>G12+1</f>
        <v>6</v>
      </c>
      <c r="H13" s="23">
        <f t="shared" si="6"/>
        <v>2</v>
      </c>
      <c r="I13" s="22"/>
      <c r="J13" s="21" t="s">
        <v>2189</v>
      </c>
      <c r="K13" s="148" t="s">
        <v>1111</v>
      </c>
      <c r="L13" s="34"/>
      <c r="M13" s="34"/>
      <c r="N13" s="34"/>
      <c r="O13" s="63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  <c r="V13">
        <f t="shared" si="7"/>
        <v>9</v>
      </c>
    </row>
    <row r="14" spans="1:33" ht="19.2" thickTop="1" thickBot="1" x14ac:dyDescent="0.4">
      <c r="A14" s="29">
        <f t="shared" si="0"/>
        <v>1</v>
      </c>
      <c r="B14" s="9">
        <f t="shared" si="8"/>
        <v>10</v>
      </c>
      <c r="C14" s="28">
        <f t="shared" si="4"/>
        <v>2009</v>
      </c>
      <c r="D14" s="27"/>
      <c r="E14" s="26" t="str">
        <f t="shared" si="5"/>
        <v>/1959</v>
      </c>
      <c r="F14" s="66" t="s">
        <v>5</v>
      </c>
      <c r="G14" s="24">
        <f>G13</f>
        <v>6</v>
      </c>
      <c r="H14" s="23">
        <f t="shared" si="6"/>
        <v>2</v>
      </c>
      <c r="I14" s="22"/>
      <c r="J14" s="21" t="s">
        <v>2188</v>
      </c>
      <c r="K14" s="20" t="s">
        <v>1113</v>
      </c>
      <c r="L14" s="34"/>
      <c r="M14" s="34"/>
      <c r="N14" s="34"/>
      <c r="O14" s="63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  <c r="V14">
        <f t="shared" si="7"/>
        <v>10</v>
      </c>
    </row>
    <row r="15" spans="1:33" ht="19.2" thickTop="1" thickBot="1" x14ac:dyDescent="0.4">
      <c r="A15" s="29" t="str">
        <f t="shared" si="0"/>
        <v/>
      </c>
      <c r="B15" s="9">
        <f t="shared" si="8"/>
        <v>11</v>
      </c>
      <c r="C15" s="28">
        <f t="shared" si="4"/>
        <v>2010</v>
      </c>
      <c r="D15" s="27"/>
      <c r="E15" s="26" t="str">
        <f t="shared" si="5"/>
        <v>/1959</v>
      </c>
      <c r="F15" s="65" t="s">
        <v>3</v>
      </c>
      <c r="G15" s="24">
        <f>G14+1</f>
        <v>7</v>
      </c>
      <c r="H15" s="23">
        <f t="shared" si="6"/>
        <v>2</v>
      </c>
      <c r="I15" s="22"/>
      <c r="J15" s="21" t="s">
        <v>2187</v>
      </c>
      <c r="K15" s="20" t="s">
        <v>1113</v>
      </c>
      <c r="L15" s="34"/>
      <c r="M15" s="34"/>
      <c r="N15" s="34"/>
      <c r="O15" s="63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  <c r="V15">
        <f t="shared" si="7"/>
        <v>11</v>
      </c>
    </row>
    <row r="16" spans="1:33" ht="19.2" thickTop="1" thickBot="1" x14ac:dyDescent="0.4">
      <c r="A16" s="29" t="str">
        <f t="shared" si="0"/>
        <v/>
      </c>
      <c r="B16" s="9">
        <f t="shared" si="8"/>
        <v>12</v>
      </c>
      <c r="C16" s="28">
        <f t="shared" si="4"/>
        <v>2011</v>
      </c>
      <c r="D16" s="27"/>
      <c r="E16" s="26" t="str">
        <f t="shared" si="5"/>
        <v>/1959</v>
      </c>
      <c r="F16" s="65" t="s">
        <v>3</v>
      </c>
      <c r="G16" s="24">
        <f>G15</f>
        <v>7</v>
      </c>
      <c r="H16" s="23">
        <f t="shared" si="6"/>
        <v>2</v>
      </c>
      <c r="I16" s="22"/>
      <c r="J16" s="21" t="s">
        <v>2187</v>
      </c>
      <c r="K16" s="148" t="s">
        <v>1111</v>
      </c>
      <c r="L16" s="34"/>
      <c r="M16" s="34"/>
      <c r="N16" s="34"/>
      <c r="O16" s="63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  <c r="V16">
        <f t="shared" si="7"/>
        <v>12</v>
      </c>
    </row>
    <row r="17" spans="1:22" ht="19.2" thickTop="1" thickBot="1" x14ac:dyDescent="0.4">
      <c r="A17" s="29" t="str">
        <f t="shared" si="0"/>
        <v/>
      </c>
      <c r="B17" s="9">
        <f t="shared" si="8"/>
        <v>13</v>
      </c>
      <c r="C17" s="28">
        <f t="shared" si="4"/>
        <v>2012</v>
      </c>
      <c r="D17" s="27"/>
      <c r="E17" s="26" t="str">
        <f t="shared" si="5"/>
        <v>/1959</v>
      </c>
      <c r="F17" s="65" t="s">
        <v>3</v>
      </c>
      <c r="G17" s="24">
        <f>G16+1</f>
        <v>8</v>
      </c>
      <c r="H17" s="23">
        <f t="shared" si="6"/>
        <v>2</v>
      </c>
      <c r="I17" s="22"/>
      <c r="J17" s="21" t="s">
        <v>2186</v>
      </c>
      <c r="K17" s="20" t="s">
        <v>1113</v>
      </c>
      <c r="L17" s="34"/>
      <c r="M17" s="34"/>
      <c r="N17" s="34"/>
      <c r="O17" s="63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  <c r="V17">
        <f t="shared" si="7"/>
        <v>13</v>
      </c>
    </row>
    <row r="18" spans="1:22" ht="19.2" thickTop="1" thickBot="1" x14ac:dyDescent="0.4">
      <c r="A18" s="29" t="str">
        <f t="shared" si="0"/>
        <v/>
      </c>
      <c r="B18" s="9">
        <f t="shared" si="8"/>
        <v>14</v>
      </c>
      <c r="C18" s="28">
        <f t="shared" si="4"/>
        <v>2013</v>
      </c>
      <c r="D18" s="27"/>
      <c r="E18" s="26" t="str">
        <f t="shared" si="5"/>
        <v>/1959</v>
      </c>
      <c r="F18" s="65" t="s">
        <v>3</v>
      </c>
      <c r="G18" s="24">
        <f>G17</f>
        <v>8</v>
      </c>
      <c r="H18" s="23">
        <f t="shared" si="6"/>
        <v>2</v>
      </c>
      <c r="I18" s="22"/>
      <c r="J18" s="21" t="s">
        <v>2185</v>
      </c>
      <c r="K18" s="20" t="s">
        <v>1113</v>
      </c>
      <c r="L18" s="34"/>
      <c r="M18" s="34"/>
      <c r="N18" s="34"/>
      <c r="O18" s="63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  <c r="V18">
        <f t="shared" si="7"/>
        <v>14</v>
      </c>
    </row>
    <row r="19" spans="1:22" ht="19.2" thickTop="1" thickBot="1" x14ac:dyDescent="0.4">
      <c r="A19" s="29" t="str">
        <f t="shared" si="0"/>
        <v/>
      </c>
      <c r="B19" s="9">
        <f t="shared" si="8"/>
        <v>15</v>
      </c>
      <c r="C19" s="28">
        <f t="shared" si="4"/>
        <v>2014</v>
      </c>
      <c r="D19" s="27"/>
      <c r="E19" s="26" t="str">
        <f t="shared" si="5"/>
        <v>/1959</v>
      </c>
      <c r="F19" s="65" t="s">
        <v>3</v>
      </c>
      <c r="G19" s="24">
        <f>G18+1</f>
        <v>9</v>
      </c>
      <c r="H19" s="23">
        <f t="shared" si="6"/>
        <v>2</v>
      </c>
      <c r="I19" s="22"/>
      <c r="J19" s="21" t="s">
        <v>2184</v>
      </c>
      <c r="K19" s="20" t="s">
        <v>1113</v>
      </c>
      <c r="L19" s="34"/>
      <c r="M19" s="34"/>
      <c r="N19" s="34"/>
      <c r="O19" s="63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  <c r="V19">
        <f t="shared" si="7"/>
        <v>15</v>
      </c>
    </row>
    <row r="20" spans="1:22" ht="19.2" thickTop="1" thickBot="1" x14ac:dyDescent="0.4">
      <c r="A20" s="29" t="str">
        <f t="shared" si="0"/>
        <v/>
      </c>
      <c r="B20" s="9">
        <f t="shared" si="8"/>
        <v>16</v>
      </c>
      <c r="C20" s="28">
        <f t="shared" si="4"/>
        <v>2015</v>
      </c>
      <c r="D20" s="27"/>
      <c r="E20" s="26" t="str">
        <f t="shared" si="5"/>
        <v>/1959</v>
      </c>
      <c r="F20" s="65" t="s">
        <v>3</v>
      </c>
      <c r="G20" s="24">
        <f>G19</f>
        <v>9</v>
      </c>
      <c r="H20" s="23">
        <f t="shared" si="6"/>
        <v>2</v>
      </c>
      <c r="I20" s="22"/>
      <c r="J20" s="21" t="s">
        <v>2183</v>
      </c>
      <c r="K20" s="20" t="s">
        <v>1113</v>
      </c>
      <c r="L20" s="34"/>
      <c r="M20" s="34"/>
      <c r="N20" s="34"/>
      <c r="O20" s="63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  <c r="V20">
        <f t="shared" si="7"/>
        <v>16</v>
      </c>
    </row>
    <row r="21" spans="1:22" ht="19.2" thickTop="1" thickBot="1" x14ac:dyDescent="0.4">
      <c r="A21" s="29" t="str">
        <f t="shared" si="0"/>
        <v/>
      </c>
      <c r="B21" s="9">
        <f t="shared" si="8"/>
        <v>17</v>
      </c>
      <c r="C21" s="28">
        <f t="shared" si="4"/>
        <v>2016</v>
      </c>
      <c r="D21" s="27"/>
      <c r="E21" s="26" t="str">
        <f t="shared" si="5"/>
        <v>/1959</v>
      </c>
      <c r="F21" s="65" t="s">
        <v>3</v>
      </c>
      <c r="G21" s="24">
        <f>G20+1</f>
        <v>10</v>
      </c>
      <c r="H21" s="23">
        <f t="shared" si="6"/>
        <v>2</v>
      </c>
      <c r="I21" s="22"/>
      <c r="J21" s="21" t="s">
        <v>2182</v>
      </c>
      <c r="K21" s="20" t="s">
        <v>1113</v>
      </c>
      <c r="L21" s="34"/>
      <c r="M21" s="34"/>
      <c r="N21" s="34"/>
      <c r="O21" s="63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  <c r="V21">
        <f t="shared" si="7"/>
        <v>17</v>
      </c>
    </row>
    <row r="22" spans="1:22" ht="19.2" thickTop="1" thickBot="1" x14ac:dyDescent="0.4">
      <c r="A22" s="29" t="str">
        <f t="shared" si="0"/>
        <v/>
      </c>
      <c r="B22" s="9">
        <f t="shared" si="8"/>
        <v>18</v>
      </c>
      <c r="C22" s="28">
        <f t="shared" si="4"/>
        <v>2017</v>
      </c>
      <c r="D22" s="27"/>
      <c r="E22" s="26" t="str">
        <f t="shared" si="5"/>
        <v>/1959</v>
      </c>
      <c r="F22" s="65" t="s">
        <v>3</v>
      </c>
      <c r="G22" s="24">
        <f>G21</f>
        <v>10</v>
      </c>
      <c r="H22" s="23">
        <f t="shared" si="6"/>
        <v>2</v>
      </c>
      <c r="I22" s="22"/>
      <c r="J22" s="21" t="s">
        <v>2182</v>
      </c>
      <c r="K22" s="148" t="s">
        <v>1111</v>
      </c>
      <c r="L22" s="34"/>
      <c r="M22" s="34"/>
      <c r="N22" s="34"/>
      <c r="O22" s="63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  <c r="V22">
        <f t="shared" si="7"/>
        <v>18</v>
      </c>
    </row>
    <row r="23" spans="1:22" ht="19.2" thickTop="1" thickBot="1" x14ac:dyDescent="0.4">
      <c r="A23" s="29" t="str">
        <f t="shared" si="0"/>
        <v/>
      </c>
      <c r="B23" s="9">
        <f t="shared" si="8"/>
        <v>19</v>
      </c>
      <c r="C23" s="28">
        <f t="shared" si="4"/>
        <v>2018</v>
      </c>
      <c r="D23" s="27"/>
      <c r="E23" s="26" t="str">
        <f t="shared" si="5"/>
        <v>/1959</v>
      </c>
      <c r="F23" s="65" t="s">
        <v>3</v>
      </c>
      <c r="G23" s="24">
        <f>G22+1</f>
        <v>11</v>
      </c>
      <c r="H23" s="23">
        <f t="shared" si="6"/>
        <v>2</v>
      </c>
      <c r="I23" s="22"/>
      <c r="J23" s="21" t="s">
        <v>2181</v>
      </c>
      <c r="K23" s="20" t="s">
        <v>1113</v>
      </c>
      <c r="L23" s="34"/>
      <c r="M23" s="34"/>
      <c r="N23" s="34"/>
      <c r="O23" s="63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  <c r="V23">
        <f t="shared" si="7"/>
        <v>19</v>
      </c>
    </row>
    <row r="24" spans="1:22" ht="19.2" thickTop="1" thickBot="1" x14ac:dyDescent="0.4">
      <c r="A24" s="29" t="str">
        <f t="shared" si="0"/>
        <v/>
      </c>
      <c r="B24" s="9">
        <f t="shared" si="8"/>
        <v>20</v>
      </c>
      <c r="C24" s="28">
        <f t="shared" si="4"/>
        <v>2019</v>
      </c>
      <c r="D24" s="27"/>
      <c r="E24" s="26" t="str">
        <f t="shared" si="5"/>
        <v>/1959</v>
      </c>
      <c r="F24" s="65" t="s">
        <v>3</v>
      </c>
      <c r="G24" s="24">
        <f>G23</f>
        <v>11</v>
      </c>
      <c r="H24" s="23">
        <f t="shared" si="6"/>
        <v>2</v>
      </c>
      <c r="I24" s="22"/>
      <c r="J24" s="21" t="s">
        <v>2180</v>
      </c>
      <c r="K24" s="148" t="s">
        <v>1111</v>
      </c>
      <c r="L24" s="34"/>
      <c r="M24" s="34"/>
      <c r="N24" s="34"/>
      <c r="O24" s="63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  <c r="V24">
        <f t="shared" si="7"/>
        <v>20</v>
      </c>
    </row>
    <row r="25" spans="1:22" ht="19.2" thickTop="1" thickBot="1" x14ac:dyDescent="0.4">
      <c r="A25" s="29" t="str">
        <f t="shared" si="0"/>
        <v/>
      </c>
      <c r="B25" s="9">
        <f t="shared" si="8"/>
        <v>21</v>
      </c>
      <c r="C25" s="28">
        <f t="shared" si="4"/>
        <v>2020</v>
      </c>
      <c r="D25" s="27"/>
      <c r="E25" s="26" t="str">
        <f t="shared" si="5"/>
        <v>/1959</v>
      </c>
      <c r="F25" s="65" t="s">
        <v>3</v>
      </c>
      <c r="G25" s="24">
        <f>G24+1</f>
        <v>12</v>
      </c>
      <c r="H25" s="23">
        <f t="shared" si="6"/>
        <v>2</v>
      </c>
      <c r="I25" s="22"/>
      <c r="J25" s="21" t="s">
        <v>2179</v>
      </c>
      <c r="K25" s="20" t="s">
        <v>1113</v>
      </c>
      <c r="L25" s="34"/>
      <c r="M25" s="34"/>
      <c r="N25" s="34"/>
      <c r="O25" s="63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  <c r="V25">
        <f t="shared" si="7"/>
        <v>21</v>
      </c>
    </row>
    <row r="26" spans="1:22" ht="19.2" thickTop="1" thickBot="1" x14ac:dyDescent="0.4">
      <c r="A26" s="29" t="str">
        <f t="shared" si="0"/>
        <v/>
      </c>
      <c r="B26" s="9">
        <f t="shared" si="8"/>
        <v>22</v>
      </c>
      <c r="C26" s="28">
        <f t="shared" si="4"/>
        <v>2021</v>
      </c>
      <c r="D26" s="27"/>
      <c r="E26" s="26" t="str">
        <f t="shared" si="5"/>
        <v>/1959</v>
      </c>
      <c r="F26" s="65" t="s">
        <v>3</v>
      </c>
      <c r="G26" s="24">
        <f>G25</f>
        <v>12</v>
      </c>
      <c r="H26" s="23">
        <f t="shared" si="6"/>
        <v>2</v>
      </c>
      <c r="I26" s="22"/>
      <c r="J26" s="21" t="s">
        <v>1910</v>
      </c>
      <c r="K26" s="148" t="s">
        <v>1111</v>
      </c>
      <c r="L26" s="34"/>
      <c r="M26" s="34"/>
      <c r="N26" s="34"/>
      <c r="O26" s="63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  <c r="V26">
        <f t="shared" si="7"/>
        <v>22</v>
      </c>
    </row>
    <row r="27" spans="1:22" ht="19.2" thickTop="1" thickBot="1" x14ac:dyDescent="0.4">
      <c r="A27" s="29" t="str">
        <f t="shared" si="0"/>
        <v/>
      </c>
      <c r="B27" s="9">
        <f t="shared" si="8"/>
        <v>23</v>
      </c>
      <c r="C27" s="28">
        <f t="shared" si="4"/>
        <v>2022</v>
      </c>
      <c r="D27" s="27"/>
      <c r="E27" s="26" t="str">
        <f t="shared" si="5"/>
        <v>/1959</v>
      </c>
      <c r="F27" s="65" t="s">
        <v>3</v>
      </c>
      <c r="G27" s="24">
        <f>G26+1</f>
        <v>13</v>
      </c>
      <c r="H27" s="23">
        <f t="shared" si="6"/>
        <v>2</v>
      </c>
      <c r="I27" s="22"/>
      <c r="J27" s="21" t="s">
        <v>2178</v>
      </c>
      <c r="K27" s="20" t="s">
        <v>1113</v>
      </c>
      <c r="L27" s="34"/>
      <c r="M27" s="34"/>
      <c r="N27" s="34"/>
      <c r="O27" s="63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  <c r="V27">
        <f t="shared" si="7"/>
        <v>23</v>
      </c>
    </row>
    <row r="28" spans="1:22" ht="19.2" thickTop="1" thickBot="1" x14ac:dyDescent="0.4">
      <c r="A28" s="29" t="str">
        <f t="shared" si="0"/>
        <v/>
      </c>
      <c r="B28" s="9">
        <f t="shared" si="8"/>
        <v>24</v>
      </c>
      <c r="C28" s="28">
        <f t="shared" si="4"/>
        <v>2023</v>
      </c>
      <c r="D28" s="27"/>
      <c r="E28" s="26" t="str">
        <f t="shared" si="5"/>
        <v>/1959</v>
      </c>
      <c r="F28" s="65" t="s">
        <v>3</v>
      </c>
      <c r="G28" s="24">
        <f>G27</f>
        <v>13</v>
      </c>
      <c r="H28" s="23">
        <f t="shared" si="6"/>
        <v>2</v>
      </c>
      <c r="I28" s="22"/>
      <c r="J28" s="21" t="s">
        <v>2177</v>
      </c>
      <c r="K28" s="148" t="s">
        <v>1111</v>
      </c>
      <c r="L28" s="34"/>
      <c r="M28" s="34"/>
      <c r="N28" s="34"/>
      <c r="O28" s="63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  <c r="V28">
        <f t="shared" si="7"/>
        <v>24</v>
      </c>
    </row>
    <row r="29" spans="1:22" ht="19.2" thickTop="1" thickBot="1" x14ac:dyDescent="0.4">
      <c r="A29" s="29" t="str">
        <f t="shared" si="0"/>
        <v/>
      </c>
      <c r="B29" s="9">
        <f t="shared" si="8"/>
        <v>25</v>
      </c>
      <c r="C29" s="28">
        <f t="shared" si="4"/>
        <v>2024</v>
      </c>
      <c r="D29" s="27"/>
      <c r="E29" s="26" t="str">
        <f t="shared" si="5"/>
        <v>/1959</v>
      </c>
      <c r="F29" s="65" t="s">
        <v>3</v>
      </c>
      <c r="G29" s="24">
        <f>G28+1</f>
        <v>14</v>
      </c>
      <c r="H29" s="23">
        <f t="shared" si="6"/>
        <v>2</v>
      </c>
      <c r="I29" s="22"/>
      <c r="J29" s="21" t="s">
        <v>2167</v>
      </c>
      <c r="K29" s="20" t="s">
        <v>1113</v>
      </c>
      <c r="L29" s="34"/>
      <c r="M29" s="34"/>
      <c r="N29" s="34"/>
      <c r="O29" s="63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  <c r="V29">
        <f t="shared" si="7"/>
        <v>25</v>
      </c>
    </row>
    <row r="30" spans="1:22" ht="19.2" thickTop="1" thickBot="1" x14ac:dyDescent="0.4">
      <c r="A30" s="29" t="str">
        <f t="shared" si="0"/>
        <v/>
      </c>
      <c r="B30" s="9">
        <f t="shared" si="8"/>
        <v>26</v>
      </c>
      <c r="C30" s="28">
        <f t="shared" si="4"/>
        <v>2025</v>
      </c>
      <c r="D30" s="27"/>
      <c r="E30" s="26" t="str">
        <f t="shared" si="5"/>
        <v>/1959</v>
      </c>
      <c r="F30" s="65" t="s">
        <v>3</v>
      </c>
      <c r="G30" s="24">
        <f>G29</f>
        <v>14</v>
      </c>
      <c r="H30" s="23">
        <f t="shared" si="6"/>
        <v>2</v>
      </c>
      <c r="I30" s="22"/>
      <c r="J30" s="21" t="s">
        <v>2016</v>
      </c>
      <c r="K30" s="148" t="s">
        <v>1111</v>
      </c>
      <c r="L30" s="34"/>
      <c r="M30" s="34"/>
      <c r="N30" s="34"/>
      <c r="O30" s="63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  <c r="V30">
        <f t="shared" si="7"/>
        <v>26</v>
      </c>
    </row>
    <row r="31" spans="1:22" ht="19.2" thickTop="1" thickBot="1" x14ac:dyDescent="0.4">
      <c r="A31" s="29" t="str">
        <f t="shared" si="0"/>
        <v/>
      </c>
      <c r="B31" s="9">
        <f t="shared" si="8"/>
        <v>27</v>
      </c>
      <c r="C31" s="28">
        <f t="shared" si="4"/>
        <v>2026</v>
      </c>
      <c r="D31" s="27"/>
      <c r="E31" s="26" t="str">
        <f t="shared" si="5"/>
        <v>/1959</v>
      </c>
      <c r="F31" s="65" t="s">
        <v>3</v>
      </c>
      <c r="G31" s="24">
        <f>G30+1</f>
        <v>15</v>
      </c>
      <c r="H31" s="23">
        <f t="shared" si="6"/>
        <v>2</v>
      </c>
      <c r="I31" s="22"/>
      <c r="J31" s="21" t="s">
        <v>2176</v>
      </c>
      <c r="K31" s="20" t="s">
        <v>1113</v>
      </c>
      <c r="L31" s="34"/>
      <c r="M31" s="34"/>
      <c r="N31" s="34"/>
      <c r="O31" s="63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  <c r="V31">
        <f t="shared" si="7"/>
        <v>27</v>
      </c>
    </row>
    <row r="32" spans="1:22" ht="19.2" thickTop="1" thickBot="1" x14ac:dyDescent="0.4">
      <c r="A32" s="29" t="str">
        <f t="shared" si="0"/>
        <v/>
      </c>
      <c r="B32" s="9">
        <f t="shared" si="8"/>
        <v>28</v>
      </c>
      <c r="C32" s="28">
        <f t="shared" si="4"/>
        <v>2027</v>
      </c>
      <c r="D32" s="27"/>
      <c r="E32" s="26" t="str">
        <f t="shared" si="5"/>
        <v>/1959</v>
      </c>
      <c r="F32" s="65" t="s">
        <v>3</v>
      </c>
      <c r="G32" s="24">
        <f>G31</f>
        <v>15</v>
      </c>
      <c r="H32" s="23">
        <f t="shared" si="6"/>
        <v>2</v>
      </c>
      <c r="I32" s="22"/>
      <c r="J32" s="21" t="s">
        <v>2175</v>
      </c>
      <c r="K32" s="20" t="s">
        <v>1113</v>
      </c>
      <c r="L32" s="34"/>
      <c r="M32" s="34"/>
      <c r="N32" s="34"/>
      <c r="O32" s="63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  <c r="V32">
        <f t="shared" si="7"/>
        <v>28</v>
      </c>
    </row>
    <row r="33" spans="1:22" ht="19.2" thickTop="1" thickBot="1" x14ac:dyDescent="0.4">
      <c r="A33" s="29" t="str">
        <f t="shared" si="0"/>
        <v/>
      </c>
      <c r="B33" s="9">
        <f t="shared" si="8"/>
        <v>29</v>
      </c>
      <c r="C33" s="28">
        <f t="shared" si="4"/>
        <v>2028</v>
      </c>
      <c r="D33" s="27"/>
      <c r="E33" s="26" t="str">
        <f t="shared" si="5"/>
        <v>/1959</v>
      </c>
      <c r="F33" s="65" t="s">
        <v>3</v>
      </c>
      <c r="G33" s="24">
        <f>G32+1</f>
        <v>16</v>
      </c>
      <c r="H33" s="23">
        <f t="shared" si="6"/>
        <v>2</v>
      </c>
      <c r="I33" s="22"/>
      <c r="J33" s="21" t="s">
        <v>2174</v>
      </c>
      <c r="K33" s="20" t="s">
        <v>1113</v>
      </c>
      <c r="L33" s="34"/>
      <c r="M33" s="34"/>
      <c r="N33" s="34"/>
      <c r="O33" s="63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  <c r="V33">
        <f t="shared" si="7"/>
        <v>29</v>
      </c>
    </row>
    <row r="34" spans="1:22" ht="19.2" thickTop="1" thickBot="1" x14ac:dyDescent="0.4">
      <c r="A34" s="29" t="str">
        <f t="shared" si="0"/>
        <v/>
      </c>
      <c r="B34" s="9">
        <f t="shared" si="8"/>
        <v>30</v>
      </c>
      <c r="C34" s="28">
        <f t="shared" si="4"/>
        <v>2029</v>
      </c>
      <c r="D34" s="27"/>
      <c r="E34" s="26" t="str">
        <f t="shared" si="5"/>
        <v>/1959</v>
      </c>
      <c r="F34" s="65" t="s">
        <v>3</v>
      </c>
      <c r="G34" s="24">
        <f>G33</f>
        <v>16</v>
      </c>
      <c r="H34" s="23">
        <f t="shared" si="6"/>
        <v>2</v>
      </c>
      <c r="I34" s="22"/>
      <c r="J34" s="21" t="s">
        <v>2173</v>
      </c>
      <c r="K34" s="20" t="s">
        <v>1113</v>
      </c>
      <c r="L34" s="34"/>
      <c r="M34" s="34"/>
      <c r="N34" s="34"/>
      <c r="O34" s="63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  <c r="V34">
        <f t="shared" si="7"/>
        <v>30</v>
      </c>
    </row>
    <row r="35" spans="1:22" ht="19.2" thickTop="1" thickBot="1" x14ac:dyDescent="0.4">
      <c r="A35" s="29" t="str">
        <f t="shared" si="0"/>
        <v/>
      </c>
      <c r="B35" s="9">
        <f t="shared" si="8"/>
        <v>31</v>
      </c>
      <c r="C35" s="28">
        <f t="shared" si="4"/>
        <v>2030</v>
      </c>
      <c r="D35" s="27"/>
      <c r="E35" s="26" t="str">
        <f t="shared" si="5"/>
        <v>/1959</v>
      </c>
      <c r="F35" s="65" t="s">
        <v>3</v>
      </c>
      <c r="G35" s="24">
        <f>G34+1</f>
        <v>17</v>
      </c>
      <c r="H35" s="23">
        <f t="shared" si="6"/>
        <v>2</v>
      </c>
      <c r="I35" s="22"/>
      <c r="J35" s="21" t="s">
        <v>2172</v>
      </c>
      <c r="K35" s="20" t="s">
        <v>1113</v>
      </c>
      <c r="L35" s="34"/>
      <c r="M35" s="34"/>
      <c r="N35" s="34"/>
      <c r="O35" s="63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  <c r="V35">
        <f t="shared" si="7"/>
        <v>31</v>
      </c>
    </row>
    <row r="36" spans="1:22" ht="19.2" thickTop="1" thickBot="1" x14ac:dyDescent="0.4">
      <c r="A36" s="29" t="str">
        <f t="shared" si="0"/>
        <v/>
      </c>
      <c r="B36" s="9">
        <f t="shared" si="8"/>
        <v>32</v>
      </c>
      <c r="C36" s="28">
        <f t="shared" si="4"/>
        <v>2031</v>
      </c>
      <c r="D36" s="27"/>
      <c r="E36" s="26" t="str">
        <f t="shared" si="5"/>
        <v>/1959</v>
      </c>
      <c r="F36" s="65" t="s">
        <v>3</v>
      </c>
      <c r="G36" s="24">
        <f>G35</f>
        <v>17</v>
      </c>
      <c r="H36" s="23">
        <f t="shared" si="6"/>
        <v>2</v>
      </c>
      <c r="I36" s="22"/>
      <c r="J36" s="21" t="s">
        <v>2172</v>
      </c>
      <c r="K36" s="148" t="s">
        <v>1111</v>
      </c>
      <c r="L36" s="34"/>
      <c r="M36" s="34"/>
      <c r="N36" s="34"/>
      <c r="O36" s="63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  <c r="V36">
        <f t="shared" si="7"/>
        <v>32</v>
      </c>
    </row>
    <row r="37" spans="1:22" ht="19.2" thickTop="1" thickBot="1" x14ac:dyDescent="0.4">
      <c r="A37" s="29" t="str">
        <f t="shared" si="0"/>
        <v/>
      </c>
      <c r="B37" s="9">
        <f t="shared" si="8"/>
        <v>33</v>
      </c>
      <c r="C37" s="28">
        <f t="shared" si="4"/>
        <v>2032</v>
      </c>
      <c r="D37" s="27"/>
      <c r="E37" s="26" t="str">
        <f t="shared" si="5"/>
        <v>/1959</v>
      </c>
      <c r="F37" s="65" t="s">
        <v>3</v>
      </c>
      <c r="G37" s="24">
        <f>G36+1</f>
        <v>18</v>
      </c>
      <c r="H37" s="23">
        <f t="shared" si="6"/>
        <v>2</v>
      </c>
      <c r="I37" s="22"/>
      <c r="J37" s="21" t="s">
        <v>2171</v>
      </c>
      <c r="K37" s="148" t="s">
        <v>1111</v>
      </c>
      <c r="L37" s="34"/>
      <c r="M37" s="34"/>
      <c r="N37" s="34"/>
      <c r="O37" s="63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  <c r="V37">
        <f t="shared" si="7"/>
        <v>33</v>
      </c>
    </row>
    <row r="38" spans="1:22" ht="19.2" thickTop="1" thickBot="1" x14ac:dyDescent="0.4">
      <c r="A38" s="29" t="str">
        <f t="shared" si="0"/>
        <v/>
      </c>
      <c r="B38" s="9">
        <f t="shared" si="8"/>
        <v>34</v>
      </c>
      <c r="C38" s="28">
        <f t="shared" si="4"/>
        <v>2033</v>
      </c>
      <c r="D38" s="27"/>
      <c r="E38" s="26" t="str">
        <f t="shared" si="5"/>
        <v>/1959</v>
      </c>
      <c r="F38" s="65" t="s">
        <v>3</v>
      </c>
      <c r="G38" s="24">
        <f>G37</f>
        <v>18</v>
      </c>
      <c r="H38" s="23">
        <f t="shared" si="6"/>
        <v>2</v>
      </c>
      <c r="I38" s="22"/>
      <c r="J38" s="21" t="s">
        <v>2169</v>
      </c>
      <c r="K38" s="148" t="s">
        <v>1111</v>
      </c>
      <c r="L38" s="34"/>
      <c r="M38" s="34"/>
      <c r="N38" s="34"/>
      <c r="O38" s="63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  <c r="V38">
        <f t="shared" si="7"/>
        <v>34</v>
      </c>
    </row>
    <row r="39" spans="1:22" ht="19.2" thickTop="1" thickBot="1" x14ac:dyDescent="0.4">
      <c r="A39" s="29" t="str">
        <f t="shared" si="0"/>
        <v/>
      </c>
      <c r="B39" s="9">
        <f t="shared" si="8"/>
        <v>35</v>
      </c>
      <c r="C39" s="28" t="s">
        <v>2170</v>
      </c>
      <c r="D39" s="27"/>
      <c r="E39" s="26" t="str">
        <f t="shared" si="5"/>
        <v>/1959</v>
      </c>
      <c r="F39" s="65" t="s">
        <v>3</v>
      </c>
      <c r="G39" s="24">
        <f>G38+1</f>
        <v>19</v>
      </c>
      <c r="H39" s="23">
        <f t="shared" si="6"/>
        <v>2</v>
      </c>
      <c r="I39" s="22"/>
      <c r="J39" s="21" t="s">
        <v>2169</v>
      </c>
      <c r="K39" s="148" t="s">
        <v>1111</v>
      </c>
      <c r="L39" s="67" t="s">
        <v>2168</v>
      </c>
      <c r="M39" s="34"/>
      <c r="N39" s="34"/>
      <c r="O39" s="63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  <c r="V39">
        <f t="shared" si="7"/>
        <v>35</v>
      </c>
    </row>
    <row r="40" spans="1:22" ht="19.2" thickTop="1" thickBot="1" x14ac:dyDescent="0.4">
      <c r="A40" s="29" t="str">
        <f t="shared" si="0"/>
        <v/>
      </c>
      <c r="B40" s="9">
        <f t="shared" si="8"/>
        <v>36</v>
      </c>
      <c r="C40" s="28">
        <f>C38+1</f>
        <v>2034</v>
      </c>
      <c r="D40" s="27"/>
      <c r="E40" s="26" t="str">
        <f t="shared" si="5"/>
        <v>/1959</v>
      </c>
      <c r="F40" s="65" t="s">
        <v>3</v>
      </c>
      <c r="G40" s="24">
        <f>G39</f>
        <v>19</v>
      </c>
      <c r="H40" s="23">
        <f t="shared" si="6"/>
        <v>2</v>
      </c>
      <c r="I40" s="22"/>
      <c r="J40" s="21" t="s">
        <v>2167</v>
      </c>
      <c r="K40" s="20" t="s">
        <v>1113</v>
      </c>
      <c r="L40" s="34"/>
      <c r="M40" s="34"/>
      <c r="N40" s="34"/>
      <c r="O40" s="63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  <c r="V40">
        <f t="shared" si="7"/>
        <v>36</v>
      </c>
    </row>
    <row r="41" spans="1:22" ht="19.2" thickTop="1" thickBot="1" x14ac:dyDescent="0.4">
      <c r="A41" s="29" t="str">
        <f t="shared" si="0"/>
        <v/>
      </c>
      <c r="B41" s="9">
        <f t="shared" si="8"/>
        <v>37</v>
      </c>
      <c r="C41" s="28">
        <f t="shared" ref="C41:C53" si="9">C40+1</f>
        <v>2035</v>
      </c>
      <c r="D41" s="27"/>
      <c r="E41" s="26" t="str">
        <f t="shared" si="5"/>
        <v>/1959</v>
      </c>
      <c r="F41" s="65" t="s">
        <v>3</v>
      </c>
      <c r="G41" s="24">
        <f>G40+1</f>
        <v>20</v>
      </c>
      <c r="H41" s="23">
        <f t="shared" si="6"/>
        <v>2</v>
      </c>
      <c r="I41" s="22"/>
      <c r="J41" s="21" t="s">
        <v>2016</v>
      </c>
      <c r="K41" s="148" t="s">
        <v>1111</v>
      </c>
      <c r="L41" s="34"/>
      <c r="M41" s="34"/>
      <c r="N41" s="34"/>
      <c r="O41" s="63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  <c r="V41">
        <f t="shared" si="7"/>
        <v>37</v>
      </c>
    </row>
    <row r="42" spans="1:22" ht="19.2" thickTop="1" thickBot="1" x14ac:dyDescent="0.4">
      <c r="A42" s="29" t="str">
        <f t="shared" si="0"/>
        <v/>
      </c>
      <c r="B42" s="9">
        <f t="shared" si="8"/>
        <v>38</v>
      </c>
      <c r="C42" s="28">
        <f t="shared" si="9"/>
        <v>2036</v>
      </c>
      <c r="D42" s="27"/>
      <c r="E42" s="26" t="str">
        <f t="shared" si="5"/>
        <v>/1959</v>
      </c>
      <c r="F42" s="65" t="s">
        <v>3</v>
      </c>
      <c r="G42" s="24">
        <f>G41</f>
        <v>20</v>
      </c>
      <c r="H42" s="23">
        <f t="shared" si="6"/>
        <v>2</v>
      </c>
      <c r="I42" s="22"/>
      <c r="J42" s="21" t="s">
        <v>1950</v>
      </c>
      <c r="K42" s="20" t="s">
        <v>1113</v>
      </c>
      <c r="L42" s="34"/>
      <c r="M42" s="34"/>
      <c r="N42" s="34"/>
      <c r="O42" s="63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  <c r="V42">
        <f t="shared" si="7"/>
        <v>38</v>
      </c>
    </row>
    <row r="43" spans="1:22" ht="19.2" thickTop="1" thickBot="1" x14ac:dyDescent="0.4">
      <c r="A43" s="29" t="str">
        <f t="shared" si="0"/>
        <v/>
      </c>
      <c r="B43" s="9">
        <f t="shared" si="8"/>
        <v>39</v>
      </c>
      <c r="C43" s="28">
        <f t="shared" si="9"/>
        <v>2037</v>
      </c>
      <c r="D43" s="27"/>
      <c r="E43" s="26" t="str">
        <f t="shared" si="5"/>
        <v>/1959</v>
      </c>
      <c r="F43" s="65" t="s">
        <v>3</v>
      </c>
      <c r="G43" s="24">
        <f>G42+1</f>
        <v>21</v>
      </c>
      <c r="H43" s="23">
        <f t="shared" si="6"/>
        <v>2</v>
      </c>
      <c r="I43" s="22"/>
      <c r="J43" s="21" t="s">
        <v>2166</v>
      </c>
      <c r="K43" s="148" t="s">
        <v>1111</v>
      </c>
      <c r="L43" s="34"/>
      <c r="M43" s="34"/>
      <c r="N43" s="34"/>
      <c r="O43" s="63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  <c r="V43">
        <f t="shared" si="7"/>
        <v>39</v>
      </c>
    </row>
    <row r="44" spans="1:22" ht="19.2" thickTop="1" thickBot="1" x14ac:dyDescent="0.4">
      <c r="A44" s="29" t="str">
        <f t="shared" si="0"/>
        <v/>
      </c>
      <c r="B44" s="9">
        <f t="shared" si="8"/>
        <v>40</v>
      </c>
      <c r="C44" s="28">
        <f t="shared" si="9"/>
        <v>2038</v>
      </c>
      <c r="D44" s="27"/>
      <c r="E44" s="26" t="str">
        <f t="shared" si="5"/>
        <v>/1959</v>
      </c>
      <c r="F44" s="65" t="s">
        <v>3</v>
      </c>
      <c r="G44" s="24">
        <f>G43</f>
        <v>21</v>
      </c>
      <c r="H44" s="23">
        <f t="shared" si="6"/>
        <v>2</v>
      </c>
      <c r="I44" s="22"/>
      <c r="J44" s="21" t="s">
        <v>2165</v>
      </c>
      <c r="K44" s="20" t="s">
        <v>1113</v>
      </c>
      <c r="L44" s="34"/>
      <c r="M44" s="34"/>
      <c r="N44" s="34"/>
      <c r="O44" s="63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  <c r="V44">
        <f t="shared" si="7"/>
        <v>40</v>
      </c>
    </row>
    <row r="45" spans="1:22" ht="19.2" thickTop="1" thickBot="1" x14ac:dyDescent="0.4">
      <c r="A45" s="29" t="str">
        <f t="shared" si="0"/>
        <v/>
      </c>
      <c r="B45" s="9">
        <f t="shared" si="8"/>
        <v>41</v>
      </c>
      <c r="C45" s="28">
        <f t="shared" si="9"/>
        <v>2039</v>
      </c>
      <c r="D45" s="27"/>
      <c r="E45" s="26" t="str">
        <f t="shared" si="5"/>
        <v>/1959</v>
      </c>
      <c r="F45" s="65" t="s">
        <v>3</v>
      </c>
      <c r="G45" s="24">
        <f>G44+1</f>
        <v>22</v>
      </c>
      <c r="H45" s="23">
        <f t="shared" si="6"/>
        <v>2</v>
      </c>
      <c r="I45" s="22"/>
      <c r="J45" s="21" t="s">
        <v>1831</v>
      </c>
      <c r="K45" s="148" t="s">
        <v>1111</v>
      </c>
      <c r="L45" s="34"/>
      <c r="M45" s="34"/>
      <c r="N45" s="34"/>
      <c r="O45" s="63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  <c r="V45">
        <f t="shared" si="7"/>
        <v>41</v>
      </c>
    </row>
    <row r="46" spans="1:22" ht="19.2" thickTop="1" thickBot="1" x14ac:dyDescent="0.4">
      <c r="A46" s="29" t="str">
        <f t="shared" si="0"/>
        <v/>
      </c>
      <c r="B46" s="9">
        <f t="shared" si="8"/>
        <v>42</v>
      </c>
      <c r="C46" s="28">
        <f t="shared" si="9"/>
        <v>2040</v>
      </c>
      <c r="D46" s="27"/>
      <c r="E46" s="26" t="str">
        <f t="shared" si="5"/>
        <v>/1959</v>
      </c>
      <c r="F46" s="65" t="s">
        <v>3</v>
      </c>
      <c r="G46" s="24">
        <f>G45</f>
        <v>22</v>
      </c>
      <c r="H46" s="23">
        <f t="shared" si="6"/>
        <v>2</v>
      </c>
      <c r="I46" s="22"/>
      <c r="J46" s="21" t="s">
        <v>2164</v>
      </c>
      <c r="K46" s="20" t="s">
        <v>1113</v>
      </c>
      <c r="L46" s="34"/>
      <c r="M46" s="34"/>
      <c r="N46" s="34"/>
      <c r="O46" s="63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  <c r="V46">
        <f t="shared" si="7"/>
        <v>42</v>
      </c>
    </row>
    <row r="47" spans="1:22" ht="19.2" thickTop="1" thickBot="1" x14ac:dyDescent="0.4">
      <c r="A47" s="29" t="str">
        <f t="shared" si="0"/>
        <v/>
      </c>
      <c r="B47" s="9">
        <f t="shared" si="8"/>
        <v>43</v>
      </c>
      <c r="C47" s="28">
        <f t="shared" si="9"/>
        <v>2041</v>
      </c>
      <c r="D47" s="27"/>
      <c r="E47" s="26" t="str">
        <f t="shared" si="5"/>
        <v>/1959</v>
      </c>
      <c r="F47" s="65" t="s">
        <v>3</v>
      </c>
      <c r="G47" s="24">
        <f>G46+1</f>
        <v>23</v>
      </c>
      <c r="H47" s="23">
        <f t="shared" si="6"/>
        <v>2</v>
      </c>
      <c r="I47" s="22"/>
      <c r="J47" s="21" t="s">
        <v>2163</v>
      </c>
      <c r="K47" s="148" t="s">
        <v>1111</v>
      </c>
      <c r="L47" s="34"/>
      <c r="M47" s="34"/>
      <c r="N47" s="34"/>
      <c r="O47" s="63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  <c r="V47">
        <f t="shared" si="7"/>
        <v>43</v>
      </c>
    </row>
    <row r="48" spans="1:22" ht="19.2" thickTop="1" thickBot="1" x14ac:dyDescent="0.4">
      <c r="A48" s="29" t="str">
        <f t="shared" si="0"/>
        <v/>
      </c>
      <c r="B48" s="9">
        <f t="shared" si="8"/>
        <v>44</v>
      </c>
      <c r="C48" s="28">
        <f t="shared" si="9"/>
        <v>2042</v>
      </c>
      <c r="D48" s="27"/>
      <c r="E48" s="26" t="str">
        <f t="shared" si="5"/>
        <v>/1959</v>
      </c>
      <c r="F48" s="65" t="s">
        <v>3</v>
      </c>
      <c r="G48" s="24">
        <f>G47</f>
        <v>23</v>
      </c>
      <c r="H48" s="23">
        <f t="shared" si="6"/>
        <v>2</v>
      </c>
      <c r="I48" s="22"/>
      <c r="J48" s="21" t="s">
        <v>2162</v>
      </c>
      <c r="K48" s="20" t="s">
        <v>1113</v>
      </c>
      <c r="L48" s="34"/>
      <c r="M48" s="34"/>
      <c r="N48" s="34"/>
      <c r="O48" s="63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  <c r="V48">
        <f t="shared" si="7"/>
        <v>44</v>
      </c>
    </row>
    <row r="49" spans="1:22" ht="19.2" thickTop="1" thickBot="1" x14ac:dyDescent="0.4">
      <c r="A49" s="29" t="str">
        <f t="shared" si="0"/>
        <v/>
      </c>
      <c r="B49" s="9">
        <f t="shared" si="8"/>
        <v>45</v>
      </c>
      <c r="C49" s="28">
        <f t="shared" si="9"/>
        <v>2043</v>
      </c>
      <c r="D49" s="27"/>
      <c r="E49" s="26" t="str">
        <f t="shared" si="5"/>
        <v>/1959</v>
      </c>
      <c r="F49" s="65" t="s">
        <v>3</v>
      </c>
      <c r="G49" s="24">
        <f>G48+1</f>
        <v>24</v>
      </c>
      <c r="H49" s="23">
        <f t="shared" si="6"/>
        <v>2</v>
      </c>
      <c r="I49" s="22"/>
      <c r="J49" s="21" t="s">
        <v>2161</v>
      </c>
      <c r="K49" s="148" t="s">
        <v>1111</v>
      </c>
      <c r="L49" s="34"/>
      <c r="M49" s="34"/>
      <c r="N49" s="34"/>
      <c r="O49" s="63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  <c r="V49">
        <f t="shared" si="7"/>
        <v>45</v>
      </c>
    </row>
    <row r="50" spans="1:22" ht="19.2" thickTop="1" thickBot="1" x14ac:dyDescent="0.4">
      <c r="A50" s="29" t="str">
        <f t="shared" si="0"/>
        <v/>
      </c>
      <c r="B50" s="9">
        <f t="shared" si="8"/>
        <v>46</v>
      </c>
      <c r="C50" s="28">
        <f t="shared" si="9"/>
        <v>2044</v>
      </c>
      <c r="D50" s="27"/>
      <c r="E50" s="26" t="str">
        <f t="shared" si="5"/>
        <v>/1959</v>
      </c>
      <c r="F50" s="65" t="s">
        <v>3</v>
      </c>
      <c r="G50" s="24">
        <f>G49</f>
        <v>24</v>
      </c>
      <c r="H50" s="23">
        <f t="shared" si="6"/>
        <v>2</v>
      </c>
      <c r="I50" s="22"/>
      <c r="J50" s="21" t="s">
        <v>2160</v>
      </c>
      <c r="K50" s="20" t="s">
        <v>1113</v>
      </c>
      <c r="L50" s="34"/>
      <c r="M50" s="34"/>
      <c r="N50" s="34"/>
      <c r="O50" s="63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  <c r="V50">
        <f t="shared" si="7"/>
        <v>46</v>
      </c>
    </row>
    <row r="51" spans="1:22" ht="19.2" thickTop="1" thickBot="1" x14ac:dyDescent="0.4">
      <c r="A51" s="29" t="str">
        <f t="shared" si="0"/>
        <v/>
      </c>
      <c r="B51" s="9">
        <f t="shared" si="8"/>
        <v>47</v>
      </c>
      <c r="C51" s="28">
        <f t="shared" si="9"/>
        <v>2045</v>
      </c>
      <c r="D51" s="27"/>
      <c r="E51" s="26" t="str">
        <f t="shared" si="5"/>
        <v>/1959</v>
      </c>
      <c r="F51" s="65" t="s">
        <v>3</v>
      </c>
      <c r="G51" s="24">
        <f>G50+1</f>
        <v>25</v>
      </c>
      <c r="H51" s="23">
        <f t="shared" si="6"/>
        <v>2</v>
      </c>
      <c r="I51" s="22"/>
      <c r="J51" s="21" t="s">
        <v>2159</v>
      </c>
      <c r="K51" s="20" t="s">
        <v>1113</v>
      </c>
      <c r="L51" s="34"/>
      <c r="M51" s="34"/>
      <c r="N51" s="34"/>
      <c r="O51" s="63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  <c r="V51">
        <f t="shared" si="7"/>
        <v>47</v>
      </c>
    </row>
    <row r="52" spans="1:22" ht="19.2" thickTop="1" thickBot="1" x14ac:dyDescent="0.4">
      <c r="A52" s="29" t="str">
        <f t="shared" si="0"/>
        <v/>
      </c>
      <c r="B52" s="9">
        <f t="shared" si="8"/>
        <v>48</v>
      </c>
      <c r="C52" s="28">
        <f t="shared" si="9"/>
        <v>2046</v>
      </c>
      <c r="D52" s="27"/>
      <c r="E52" s="26" t="str">
        <f t="shared" si="5"/>
        <v>/1959</v>
      </c>
      <c r="F52" s="65" t="s">
        <v>3</v>
      </c>
      <c r="G52" s="24">
        <f>G51</f>
        <v>25</v>
      </c>
      <c r="H52" s="23">
        <f t="shared" si="6"/>
        <v>2</v>
      </c>
      <c r="I52" s="22"/>
      <c r="J52" s="21" t="s">
        <v>2159</v>
      </c>
      <c r="K52" s="148" t="s">
        <v>1111</v>
      </c>
      <c r="L52" s="34"/>
      <c r="M52" s="34"/>
      <c r="N52" s="34"/>
      <c r="O52" s="63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  <c r="V52">
        <f t="shared" si="7"/>
        <v>48</v>
      </c>
    </row>
    <row r="53" spans="1:22" ht="19.2" thickTop="1" thickBot="1" x14ac:dyDescent="0.4">
      <c r="A53" s="29" t="str">
        <f t="shared" si="0"/>
        <v/>
      </c>
      <c r="B53" s="9">
        <f t="shared" si="8"/>
        <v>49</v>
      </c>
      <c r="C53" s="28">
        <f t="shared" si="9"/>
        <v>2047</v>
      </c>
      <c r="D53" s="27"/>
      <c r="E53" s="26" t="str">
        <f t="shared" si="5"/>
        <v>/1959</v>
      </c>
      <c r="F53" s="65" t="s">
        <v>3</v>
      </c>
      <c r="G53" s="24">
        <f>G52+1</f>
        <v>26</v>
      </c>
      <c r="H53" s="23">
        <f t="shared" si="6"/>
        <v>2</v>
      </c>
      <c r="I53" s="22"/>
      <c r="J53" s="21" t="s">
        <v>1884</v>
      </c>
      <c r="K53" s="20" t="s">
        <v>1113</v>
      </c>
      <c r="L53" s="34"/>
      <c r="M53" s="34"/>
      <c r="N53" s="34"/>
      <c r="O53" s="63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  <c r="V53">
        <f t="shared" si="7"/>
        <v>49</v>
      </c>
    </row>
    <row r="54" spans="1:22" ht="19.2" thickTop="1" thickBot="1" x14ac:dyDescent="0.4">
      <c r="A54" s="29" t="str">
        <f t="shared" si="0"/>
        <v/>
      </c>
      <c r="B54" s="9">
        <f t="shared" si="8"/>
        <v>50</v>
      </c>
      <c r="C54" s="28" t="s">
        <v>2158</v>
      </c>
      <c r="D54" s="27"/>
      <c r="E54" s="26" t="str">
        <f t="shared" si="5"/>
        <v>/1959</v>
      </c>
      <c r="F54" s="65" t="s">
        <v>3</v>
      </c>
      <c r="G54" s="24">
        <f>G53</f>
        <v>26</v>
      </c>
      <c r="H54" s="23">
        <f t="shared" si="6"/>
        <v>2</v>
      </c>
      <c r="I54" s="22"/>
      <c r="J54" s="21" t="s">
        <v>2157</v>
      </c>
      <c r="K54" s="20" t="s">
        <v>1113</v>
      </c>
      <c r="L54" s="67" t="s">
        <v>2036</v>
      </c>
      <c r="M54" s="34"/>
      <c r="N54" s="34"/>
      <c r="O54" s="63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  <c r="V54">
        <f t="shared" si="7"/>
        <v>50</v>
      </c>
    </row>
    <row r="55" spans="1:22" ht="19.2" thickTop="1" thickBot="1" x14ac:dyDescent="0.4">
      <c r="A55" s="29" t="str">
        <f t="shared" si="0"/>
        <v/>
      </c>
      <c r="B55" s="9">
        <f t="shared" si="8"/>
        <v>51</v>
      </c>
      <c r="C55" s="28" t="s">
        <v>2156</v>
      </c>
      <c r="D55" s="27"/>
      <c r="E55" s="26" t="str">
        <f t="shared" si="5"/>
        <v>/1959</v>
      </c>
      <c r="F55" s="65" t="s">
        <v>3</v>
      </c>
      <c r="G55" s="24">
        <f>G54+1</f>
        <v>27</v>
      </c>
      <c r="H55" s="23">
        <f t="shared" si="6"/>
        <v>2</v>
      </c>
      <c r="I55" s="22"/>
      <c r="J55" s="21" t="s">
        <v>2155</v>
      </c>
      <c r="K55" s="20" t="s">
        <v>1113</v>
      </c>
      <c r="L55" s="150" t="s">
        <v>2033</v>
      </c>
      <c r="M55" s="34"/>
      <c r="N55" s="34"/>
      <c r="O55" s="63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  <c r="V55">
        <f t="shared" si="7"/>
        <v>51</v>
      </c>
    </row>
    <row r="56" spans="1:22" ht="19.2" thickTop="1" thickBot="1" x14ac:dyDescent="0.4">
      <c r="A56" s="29" t="str">
        <f t="shared" si="0"/>
        <v/>
      </c>
      <c r="B56" s="9">
        <f t="shared" si="8"/>
        <v>52</v>
      </c>
      <c r="C56" s="28">
        <f>C53+1</f>
        <v>2048</v>
      </c>
      <c r="D56" s="27"/>
      <c r="E56" s="26" t="str">
        <f t="shared" si="5"/>
        <v>/1959</v>
      </c>
      <c r="F56" s="65" t="s">
        <v>3</v>
      </c>
      <c r="G56" s="24">
        <f>G55</f>
        <v>27</v>
      </c>
      <c r="H56" s="23">
        <f t="shared" si="6"/>
        <v>2</v>
      </c>
      <c r="I56" s="22"/>
      <c r="J56" s="21" t="s">
        <v>2154</v>
      </c>
      <c r="K56" s="148" t="s">
        <v>1111</v>
      </c>
      <c r="L56" s="34"/>
      <c r="M56" s="34"/>
      <c r="N56" s="34"/>
      <c r="O56" s="63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  <c r="V56">
        <f t="shared" si="7"/>
        <v>52</v>
      </c>
    </row>
    <row r="57" spans="1:22" ht="19.2" thickTop="1" thickBot="1" x14ac:dyDescent="0.4">
      <c r="A57" s="29" t="str">
        <f t="shared" si="0"/>
        <v/>
      </c>
      <c r="B57" s="9">
        <f t="shared" si="8"/>
        <v>53</v>
      </c>
      <c r="C57" s="28" t="s">
        <v>2153</v>
      </c>
      <c r="D57" s="27"/>
      <c r="E57" s="26" t="str">
        <f t="shared" si="5"/>
        <v>/1959</v>
      </c>
      <c r="F57" s="65" t="s">
        <v>3</v>
      </c>
      <c r="G57" s="24">
        <f>G56+1</f>
        <v>28</v>
      </c>
      <c r="H57" s="23">
        <f t="shared" si="6"/>
        <v>2</v>
      </c>
      <c r="I57" s="22"/>
      <c r="J57" s="21" t="s">
        <v>2152</v>
      </c>
      <c r="K57" s="148" t="s">
        <v>1111</v>
      </c>
      <c r="L57" s="67" t="s">
        <v>2036</v>
      </c>
      <c r="M57" s="34"/>
      <c r="N57" s="34"/>
      <c r="O57" s="63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  <c r="V57">
        <f t="shared" si="7"/>
        <v>53</v>
      </c>
    </row>
    <row r="58" spans="1:22" ht="19.2" thickTop="1" thickBot="1" x14ac:dyDescent="0.4">
      <c r="A58" s="29" t="str">
        <f t="shared" si="0"/>
        <v/>
      </c>
      <c r="B58" s="9">
        <f t="shared" si="8"/>
        <v>54</v>
      </c>
      <c r="C58" s="28" t="s">
        <v>2151</v>
      </c>
      <c r="D58" s="27"/>
      <c r="E58" s="26" t="str">
        <f t="shared" si="5"/>
        <v>/1959</v>
      </c>
      <c r="F58" s="65" t="s">
        <v>3</v>
      </c>
      <c r="G58" s="24">
        <f>G57</f>
        <v>28</v>
      </c>
      <c r="H58" s="23">
        <f t="shared" si="6"/>
        <v>2</v>
      </c>
      <c r="I58" s="22"/>
      <c r="J58" s="21" t="s">
        <v>2150</v>
      </c>
      <c r="K58" s="148" t="s">
        <v>1111</v>
      </c>
      <c r="L58" s="67" t="s">
        <v>2149</v>
      </c>
      <c r="M58" s="34"/>
      <c r="N58" s="34"/>
      <c r="O58" s="63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  <c r="V58">
        <f t="shared" si="7"/>
        <v>54</v>
      </c>
    </row>
    <row r="59" spans="1:22" ht="19.2" thickTop="1" thickBot="1" x14ac:dyDescent="0.4">
      <c r="A59" s="29" t="str">
        <f t="shared" si="0"/>
        <v/>
      </c>
      <c r="B59" s="9">
        <f t="shared" si="8"/>
        <v>55</v>
      </c>
      <c r="C59" s="28">
        <f>C56+1</f>
        <v>2049</v>
      </c>
      <c r="D59" s="27"/>
      <c r="E59" s="26" t="str">
        <f t="shared" si="5"/>
        <v>/1959</v>
      </c>
      <c r="F59" s="65" t="s">
        <v>3</v>
      </c>
      <c r="G59" s="24">
        <f>G58+1</f>
        <v>29</v>
      </c>
      <c r="H59" s="23">
        <f t="shared" si="6"/>
        <v>2</v>
      </c>
      <c r="I59" s="22"/>
      <c r="J59" s="21" t="s">
        <v>2148</v>
      </c>
      <c r="K59" s="20" t="s">
        <v>1113</v>
      </c>
      <c r="L59" s="34"/>
      <c r="M59" s="34"/>
      <c r="N59" s="34"/>
      <c r="O59" s="63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  <c r="V59">
        <f t="shared" si="7"/>
        <v>55</v>
      </c>
    </row>
    <row r="60" spans="1:22" ht="19.2" thickTop="1" thickBot="1" x14ac:dyDescent="0.4">
      <c r="A60" s="29" t="str">
        <f t="shared" si="0"/>
        <v/>
      </c>
      <c r="B60" s="9">
        <f t="shared" si="8"/>
        <v>56</v>
      </c>
      <c r="C60" s="28">
        <f t="shared" ref="C60:C83" si="10">C59+1</f>
        <v>2050</v>
      </c>
      <c r="D60" s="27"/>
      <c r="E60" s="26" t="str">
        <f t="shared" si="5"/>
        <v>/1959</v>
      </c>
      <c r="F60" s="65" t="s">
        <v>3</v>
      </c>
      <c r="G60" s="24">
        <f>G59</f>
        <v>29</v>
      </c>
      <c r="H60" s="23">
        <f t="shared" si="6"/>
        <v>2</v>
      </c>
      <c r="I60" s="22"/>
      <c r="J60" s="21" t="s">
        <v>2144</v>
      </c>
      <c r="K60" s="148" t="s">
        <v>1111</v>
      </c>
      <c r="L60" s="34"/>
      <c r="M60" s="34"/>
      <c r="N60" s="34"/>
      <c r="O60" s="63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  <c r="V60">
        <f t="shared" si="7"/>
        <v>56</v>
      </c>
    </row>
    <row r="61" spans="1:22" ht="19.2" thickTop="1" thickBot="1" x14ac:dyDescent="0.4">
      <c r="A61" s="29" t="str">
        <f t="shared" si="0"/>
        <v/>
      </c>
      <c r="B61" s="9">
        <f t="shared" si="8"/>
        <v>57</v>
      </c>
      <c r="C61" s="28">
        <f t="shared" si="10"/>
        <v>2051</v>
      </c>
      <c r="D61" s="27"/>
      <c r="E61" s="26" t="str">
        <f t="shared" si="5"/>
        <v>/1959</v>
      </c>
      <c r="F61" s="65" t="s">
        <v>3</v>
      </c>
      <c r="G61" s="24">
        <f>G60+1</f>
        <v>30</v>
      </c>
      <c r="H61" s="23">
        <f t="shared" si="6"/>
        <v>2</v>
      </c>
      <c r="I61" s="22"/>
      <c r="J61" s="21" t="s">
        <v>2147</v>
      </c>
      <c r="K61" s="20" t="s">
        <v>1113</v>
      </c>
      <c r="L61" s="34"/>
      <c r="M61" s="34"/>
      <c r="N61" s="34"/>
      <c r="O61" s="63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  <c r="V61">
        <f t="shared" si="7"/>
        <v>57</v>
      </c>
    </row>
    <row r="62" spans="1:22" ht="19.2" thickTop="1" thickBot="1" x14ac:dyDescent="0.4">
      <c r="A62" s="29" t="str">
        <f t="shared" si="0"/>
        <v/>
      </c>
      <c r="B62" s="9">
        <f t="shared" si="8"/>
        <v>58</v>
      </c>
      <c r="C62" s="28">
        <f t="shared" si="10"/>
        <v>2052</v>
      </c>
      <c r="D62" s="27"/>
      <c r="E62" s="26" t="str">
        <f t="shared" si="5"/>
        <v>/1959</v>
      </c>
      <c r="F62" s="65" t="s">
        <v>3</v>
      </c>
      <c r="G62" s="24">
        <f>G61</f>
        <v>30</v>
      </c>
      <c r="H62" s="23">
        <f t="shared" si="6"/>
        <v>2</v>
      </c>
      <c r="I62" s="22"/>
      <c r="J62" s="21" t="s">
        <v>2146</v>
      </c>
      <c r="K62" s="148" t="s">
        <v>1111</v>
      </c>
      <c r="L62" s="34"/>
      <c r="M62" s="34"/>
      <c r="N62" s="34"/>
      <c r="O62" s="63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  <c r="V62">
        <f t="shared" si="7"/>
        <v>58</v>
      </c>
    </row>
    <row r="63" spans="1:22" ht="19.2" thickTop="1" thickBot="1" x14ac:dyDescent="0.4">
      <c r="A63" s="29" t="str">
        <f t="shared" si="0"/>
        <v/>
      </c>
      <c r="B63" s="9">
        <f t="shared" si="8"/>
        <v>59</v>
      </c>
      <c r="C63" s="28">
        <f t="shared" si="10"/>
        <v>2053</v>
      </c>
      <c r="D63" s="27"/>
      <c r="E63" s="26" t="str">
        <f t="shared" si="5"/>
        <v>/1959</v>
      </c>
      <c r="F63" s="65" t="s">
        <v>3</v>
      </c>
      <c r="G63" s="24">
        <f>G62+1</f>
        <v>31</v>
      </c>
      <c r="H63" s="23">
        <f t="shared" si="6"/>
        <v>2</v>
      </c>
      <c r="I63" s="22"/>
      <c r="J63" s="21" t="s">
        <v>2145</v>
      </c>
      <c r="K63" s="148" t="s">
        <v>1111</v>
      </c>
      <c r="L63" s="34"/>
      <c r="M63" s="34"/>
      <c r="N63" s="34"/>
      <c r="O63" s="63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  <c r="V63">
        <f t="shared" si="7"/>
        <v>59</v>
      </c>
    </row>
    <row r="64" spans="1:22" ht="19.2" thickTop="1" thickBot="1" x14ac:dyDescent="0.4">
      <c r="A64" s="29" t="str">
        <f t="shared" si="0"/>
        <v/>
      </c>
      <c r="B64" s="9">
        <f t="shared" si="8"/>
        <v>60</v>
      </c>
      <c r="C64" s="28">
        <f t="shared" si="10"/>
        <v>2054</v>
      </c>
      <c r="D64" s="27"/>
      <c r="E64" s="26" t="str">
        <f t="shared" si="5"/>
        <v>/1959</v>
      </c>
      <c r="F64" s="65" t="s">
        <v>3</v>
      </c>
      <c r="G64" s="24">
        <f>G63</f>
        <v>31</v>
      </c>
      <c r="H64" s="23">
        <f t="shared" si="6"/>
        <v>2</v>
      </c>
      <c r="I64" s="22"/>
      <c r="J64" s="21" t="s">
        <v>2144</v>
      </c>
      <c r="K64" s="20" t="s">
        <v>1113</v>
      </c>
      <c r="L64" s="34"/>
      <c r="M64" s="34"/>
      <c r="N64" s="34"/>
      <c r="O64" s="63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  <c r="V64">
        <f t="shared" si="7"/>
        <v>60</v>
      </c>
    </row>
    <row r="65" spans="1:22" ht="19.2" thickTop="1" thickBot="1" x14ac:dyDescent="0.4">
      <c r="A65" s="29" t="str">
        <f t="shared" si="0"/>
        <v/>
      </c>
      <c r="B65" s="9">
        <f t="shared" si="8"/>
        <v>61</v>
      </c>
      <c r="C65" s="28">
        <f t="shared" si="10"/>
        <v>2055</v>
      </c>
      <c r="D65" s="27"/>
      <c r="E65" s="26" t="str">
        <f t="shared" si="5"/>
        <v>/1959</v>
      </c>
      <c r="F65" s="65" t="s">
        <v>3</v>
      </c>
      <c r="G65" s="24">
        <f>G64+1</f>
        <v>32</v>
      </c>
      <c r="H65" s="23">
        <f t="shared" si="6"/>
        <v>2</v>
      </c>
      <c r="I65" s="22"/>
      <c r="J65" s="21" t="s">
        <v>2143</v>
      </c>
      <c r="K65" s="20" t="s">
        <v>1113</v>
      </c>
      <c r="L65" s="34"/>
      <c r="M65" s="34"/>
      <c r="N65" s="34"/>
      <c r="O65" s="63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  <c r="V65">
        <f t="shared" si="7"/>
        <v>61</v>
      </c>
    </row>
    <row r="66" spans="1:22" ht="19.2" thickTop="1" thickBot="1" x14ac:dyDescent="0.4">
      <c r="A66" s="29" t="str">
        <f t="shared" si="0"/>
        <v/>
      </c>
      <c r="B66" s="9">
        <f t="shared" si="8"/>
        <v>62</v>
      </c>
      <c r="C66" s="28">
        <f t="shared" si="10"/>
        <v>2056</v>
      </c>
      <c r="D66" s="27"/>
      <c r="E66" s="26" t="str">
        <f t="shared" si="5"/>
        <v>/1959</v>
      </c>
      <c r="F66" s="65" t="s">
        <v>3</v>
      </c>
      <c r="G66" s="24">
        <f>G65</f>
        <v>32</v>
      </c>
      <c r="H66" s="23">
        <f t="shared" si="6"/>
        <v>2</v>
      </c>
      <c r="I66" s="22"/>
      <c r="J66" s="21" t="s">
        <v>2142</v>
      </c>
      <c r="K66" s="148" t="s">
        <v>1111</v>
      </c>
      <c r="L66" s="34"/>
      <c r="M66" s="34"/>
      <c r="N66" s="34"/>
      <c r="O66" s="63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  <c r="V66">
        <f t="shared" si="7"/>
        <v>62</v>
      </c>
    </row>
    <row r="67" spans="1:22" ht="19.2" thickTop="1" thickBot="1" x14ac:dyDescent="0.4">
      <c r="A67" s="29" t="str">
        <f t="shared" si="0"/>
        <v/>
      </c>
      <c r="B67" s="9">
        <f t="shared" si="8"/>
        <v>63</v>
      </c>
      <c r="C67" s="28">
        <f t="shared" si="10"/>
        <v>2057</v>
      </c>
      <c r="D67" s="27"/>
      <c r="E67" s="26" t="str">
        <f t="shared" si="5"/>
        <v>/1959</v>
      </c>
      <c r="F67" s="65" t="s">
        <v>3</v>
      </c>
      <c r="G67" s="24">
        <f>G66+1</f>
        <v>33</v>
      </c>
      <c r="H67" s="23">
        <f t="shared" si="6"/>
        <v>2</v>
      </c>
      <c r="I67" s="22"/>
      <c r="J67" s="21" t="s">
        <v>2141</v>
      </c>
      <c r="K67" s="20" t="s">
        <v>1113</v>
      </c>
      <c r="L67" s="34"/>
      <c r="M67" s="34"/>
      <c r="N67" s="34"/>
      <c r="O67" s="63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  <c r="V67">
        <f t="shared" si="7"/>
        <v>63</v>
      </c>
    </row>
    <row r="68" spans="1:22" ht="19.2" thickTop="1" thickBot="1" x14ac:dyDescent="0.4">
      <c r="A68" s="29" t="str">
        <f t="shared" si="0"/>
        <v/>
      </c>
      <c r="B68" s="9">
        <f t="shared" si="8"/>
        <v>64</v>
      </c>
      <c r="C68" s="28">
        <f t="shared" si="10"/>
        <v>2058</v>
      </c>
      <c r="D68" s="27"/>
      <c r="E68" s="26" t="str">
        <f t="shared" si="5"/>
        <v>/1959</v>
      </c>
      <c r="F68" s="65" t="s">
        <v>3</v>
      </c>
      <c r="G68" s="24">
        <f>G67</f>
        <v>33</v>
      </c>
      <c r="H68" s="23">
        <f t="shared" si="6"/>
        <v>2</v>
      </c>
      <c r="I68" s="22"/>
      <c r="J68" s="21" t="s">
        <v>2140</v>
      </c>
      <c r="K68" s="148" t="s">
        <v>1111</v>
      </c>
      <c r="L68" s="34"/>
      <c r="M68" s="34"/>
      <c r="N68" s="34"/>
      <c r="O68" s="63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  <c r="V68">
        <f t="shared" si="7"/>
        <v>64</v>
      </c>
    </row>
    <row r="69" spans="1:22" ht="19.2" thickTop="1" thickBot="1" x14ac:dyDescent="0.4">
      <c r="A69" s="29" t="str">
        <f t="shared" ref="A69:A132" si="11">IF(F69="☺","",1)</f>
        <v/>
      </c>
      <c r="B69" s="9">
        <f t="shared" si="8"/>
        <v>65</v>
      </c>
      <c r="C69" s="28">
        <f t="shared" si="10"/>
        <v>2059</v>
      </c>
      <c r="D69" s="27"/>
      <c r="E69" s="26" t="str">
        <f t="shared" si="5"/>
        <v>/1959</v>
      </c>
      <c r="F69" s="65" t="s">
        <v>3</v>
      </c>
      <c r="G69" s="24">
        <f>G68+1</f>
        <v>34</v>
      </c>
      <c r="H69" s="23">
        <f t="shared" si="6"/>
        <v>2</v>
      </c>
      <c r="I69" s="22"/>
      <c r="J69" s="21" t="s">
        <v>2139</v>
      </c>
      <c r="K69" s="20" t="s">
        <v>1113</v>
      </c>
      <c r="L69" s="34"/>
      <c r="M69" s="34"/>
      <c r="N69" s="34"/>
      <c r="O69" s="63"/>
      <c r="P69" s="16" t="str">
        <f t="shared" ref="P69:P132" si="12">IF(AND(Q69="◄",T69="►"),"◄?►",IF(Q69="◄","◄",IF(T69="►","►","")))</f>
        <v>◄</v>
      </c>
      <c r="Q69" s="15" t="str">
        <f t="shared" ref="Q69:Q132" si="13">IF(R69&gt;0,"","◄")</f>
        <v>◄</v>
      </c>
      <c r="R69" s="14"/>
      <c r="S69" s="14"/>
      <c r="T69" s="13" t="str">
        <f t="shared" ref="T69:T132" si="14">IF(S69&gt;0,"►","")</f>
        <v/>
      </c>
      <c r="V69">
        <f t="shared" si="7"/>
        <v>65</v>
      </c>
    </row>
    <row r="70" spans="1:22" ht="19.2" thickTop="1" thickBot="1" x14ac:dyDescent="0.4">
      <c r="A70" s="29" t="str">
        <f t="shared" si="11"/>
        <v/>
      </c>
      <c r="B70" s="9">
        <f t="shared" si="8"/>
        <v>66</v>
      </c>
      <c r="C70" s="28">
        <f t="shared" si="10"/>
        <v>2060</v>
      </c>
      <c r="D70" s="27"/>
      <c r="E70" s="26" t="str">
        <f t="shared" ref="E70:E133" si="15">IF(F70="","",E69)</f>
        <v>/1959</v>
      </c>
      <c r="F70" s="65" t="s">
        <v>3</v>
      </c>
      <c r="G70" s="24">
        <f>G69</f>
        <v>34</v>
      </c>
      <c r="H70" s="23">
        <f t="shared" ref="H70:H133" si="16">IF(F70="","",H69)</f>
        <v>2</v>
      </c>
      <c r="I70" s="22"/>
      <c r="J70" s="21" t="s">
        <v>2139</v>
      </c>
      <c r="K70" s="148" t="s">
        <v>1111</v>
      </c>
      <c r="L70" s="34"/>
      <c r="M70" s="34"/>
      <c r="N70" s="34"/>
      <c r="O70" s="63"/>
      <c r="P70" s="16" t="str">
        <f t="shared" si="12"/>
        <v>◄</v>
      </c>
      <c r="Q70" s="15" t="str">
        <f t="shared" si="13"/>
        <v>◄</v>
      </c>
      <c r="R70" s="14"/>
      <c r="S70" s="14"/>
      <c r="T70" s="13" t="str">
        <f t="shared" si="14"/>
        <v/>
      </c>
      <c r="V70">
        <f t="shared" ref="V70:V133" si="17">V69+1</f>
        <v>66</v>
      </c>
    </row>
    <row r="71" spans="1:22" ht="19.2" thickTop="1" thickBot="1" x14ac:dyDescent="0.4">
      <c r="A71" s="29" t="str">
        <f t="shared" si="11"/>
        <v/>
      </c>
      <c r="B71" s="9">
        <f t="shared" si="8"/>
        <v>67</v>
      </c>
      <c r="C71" s="28">
        <f t="shared" si="10"/>
        <v>2061</v>
      </c>
      <c r="D71" s="27"/>
      <c r="E71" s="26" t="str">
        <f t="shared" si="15"/>
        <v>/1959</v>
      </c>
      <c r="F71" s="65" t="s">
        <v>3</v>
      </c>
      <c r="G71" s="24">
        <f>G70+1</f>
        <v>35</v>
      </c>
      <c r="H71" s="23">
        <f t="shared" si="16"/>
        <v>2</v>
      </c>
      <c r="I71" s="22"/>
      <c r="J71" s="21" t="s">
        <v>2138</v>
      </c>
      <c r="K71" s="148" t="s">
        <v>1111</v>
      </c>
      <c r="L71" s="34"/>
      <c r="M71" s="34"/>
      <c r="N71" s="34"/>
      <c r="O71" s="63"/>
      <c r="P71" s="16" t="str">
        <f t="shared" si="12"/>
        <v>◄</v>
      </c>
      <c r="Q71" s="15" t="str">
        <f t="shared" si="13"/>
        <v>◄</v>
      </c>
      <c r="R71" s="14"/>
      <c r="S71" s="14"/>
      <c r="T71" s="13" t="str">
        <f t="shared" si="14"/>
        <v/>
      </c>
      <c r="V71">
        <f t="shared" si="17"/>
        <v>67</v>
      </c>
    </row>
    <row r="72" spans="1:22" ht="19.2" thickTop="1" thickBot="1" x14ac:dyDescent="0.4">
      <c r="A72" s="29" t="str">
        <f t="shared" si="11"/>
        <v/>
      </c>
      <c r="B72" s="9">
        <f t="shared" ref="B72:B135" si="18">B71+1</f>
        <v>68</v>
      </c>
      <c r="C72" s="28">
        <f t="shared" si="10"/>
        <v>2062</v>
      </c>
      <c r="D72" s="27"/>
      <c r="E72" s="26" t="str">
        <f t="shared" si="15"/>
        <v>/1959</v>
      </c>
      <c r="F72" s="65" t="s">
        <v>3</v>
      </c>
      <c r="G72" s="24">
        <f>G71</f>
        <v>35</v>
      </c>
      <c r="H72" s="23">
        <f t="shared" si="16"/>
        <v>2</v>
      </c>
      <c r="I72" s="22"/>
      <c r="J72" s="21" t="s">
        <v>2137</v>
      </c>
      <c r="K72" s="148" t="s">
        <v>1111</v>
      </c>
      <c r="L72" s="34"/>
      <c r="M72" s="34"/>
      <c r="N72" s="34"/>
      <c r="O72" s="63"/>
      <c r="P72" s="16" t="str">
        <f t="shared" si="12"/>
        <v>◄</v>
      </c>
      <c r="Q72" s="15" t="str">
        <f t="shared" si="13"/>
        <v>◄</v>
      </c>
      <c r="R72" s="14"/>
      <c r="S72" s="14"/>
      <c r="T72" s="13" t="str">
        <f t="shared" si="14"/>
        <v/>
      </c>
      <c r="V72">
        <f t="shared" si="17"/>
        <v>68</v>
      </c>
    </row>
    <row r="73" spans="1:22" ht="19.2" thickTop="1" thickBot="1" x14ac:dyDescent="0.4">
      <c r="A73" s="29" t="str">
        <f t="shared" si="11"/>
        <v/>
      </c>
      <c r="B73" s="9">
        <f t="shared" si="18"/>
        <v>69</v>
      </c>
      <c r="C73" s="28">
        <f t="shared" si="10"/>
        <v>2063</v>
      </c>
      <c r="D73" s="27"/>
      <c r="E73" s="26" t="str">
        <f t="shared" si="15"/>
        <v>/1959</v>
      </c>
      <c r="F73" s="65" t="s">
        <v>3</v>
      </c>
      <c r="G73" s="24">
        <f>G72+1</f>
        <v>36</v>
      </c>
      <c r="H73" s="23">
        <f t="shared" si="16"/>
        <v>2</v>
      </c>
      <c r="I73" s="22"/>
      <c r="J73" s="21" t="s">
        <v>2136</v>
      </c>
      <c r="K73" s="148" t="s">
        <v>1111</v>
      </c>
      <c r="L73" s="34"/>
      <c r="M73" s="34"/>
      <c r="N73" s="34"/>
      <c r="O73" s="63"/>
      <c r="P73" s="16" t="str">
        <f t="shared" si="12"/>
        <v>◄</v>
      </c>
      <c r="Q73" s="15" t="str">
        <f t="shared" si="13"/>
        <v>◄</v>
      </c>
      <c r="R73" s="14"/>
      <c r="S73" s="14"/>
      <c r="T73" s="13" t="str">
        <f t="shared" si="14"/>
        <v/>
      </c>
      <c r="V73">
        <f t="shared" si="17"/>
        <v>69</v>
      </c>
    </row>
    <row r="74" spans="1:22" ht="19.2" thickTop="1" thickBot="1" x14ac:dyDescent="0.4">
      <c r="A74" s="29" t="str">
        <f t="shared" si="11"/>
        <v/>
      </c>
      <c r="B74" s="9">
        <f t="shared" si="18"/>
        <v>70</v>
      </c>
      <c r="C74" s="28">
        <f t="shared" si="10"/>
        <v>2064</v>
      </c>
      <c r="D74" s="27"/>
      <c r="E74" s="26" t="str">
        <f t="shared" si="15"/>
        <v>/1959</v>
      </c>
      <c r="F74" s="65" t="s">
        <v>3</v>
      </c>
      <c r="G74" s="24">
        <f>G73</f>
        <v>36</v>
      </c>
      <c r="H74" s="23">
        <f t="shared" si="16"/>
        <v>2</v>
      </c>
      <c r="I74" s="22"/>
      <c r="J74" s="21" t="s">
        <v>2135</v>
      </c>
      <c r="K74" s="148" t="s">
        <v>1111</v>
      </c>
      <c r="L74" s="34"/>
      <c r="M74" s="34"/>
      <c r="N74" s="34"/>
      <c r="O74" s="63"/>
      <c r="P74" s="16" t="str">
        <f t="shared" si="12"/>
        <v>◄</v>
      </c>
      <c r="Q74" s="15" t="str">
        <f t="shared" si="13"/>
        <v>◄</v>
      </c>
      <c r="R74" s="14"/>
      <c r="S74" s="14"/>
      <c r="T74" s="13" t="str">
        <f t="shared" si="14"/>
        <v/>
      </c>
      <c r="V74">
        <f t="shared" si="17"/>
        <v>70</v>
      </c>
    </row>
    <row r="75" spans="1:22" ht="19.2" thickTop="1" thickBot="1" x14ac:dyDescent="0.4">
      <c r="A75" s="29" t="str">
        <f t="shared" si="11"/>
        <v/>
      </c>
      <c r="B75" s="9">
        <f t="shared" si="18"/>
        <v>71</v>
      </c>
      <c r="C75" s="28">
        <f t="shared" si="10"/>
        <v>2065</v>
      </c>
      <c r="D75" s="27"/>
      <c r="E75" s="26" t="str">
        <f t="shared" si="15"/>
        <v>/1959</v>
      </c>
      <c r="F75" s="65" t="s">
        <v>3</v>
      </c>
      <c r="G75" s="24">
        <f>G74+1</f>
        <v>37</v>
      </c>
      <c r="H75" s="23">
        <f t="shared" si="16"/>
        <v>2</v>
      </c>
      <c r="I75" s="22"/>
      <c r="J75" s="21" t="s">
        <v>2016</v>
      </c>
      <c r="K75" s="20" t="s">
        <v>1113</v>
      </c>
      <c r="L75" s="34"/>
      <c r="M75" s="34"/>
      <c r="N75" s="34"/>
      <c r="O75" s="63"/>
      <c r="P75" s="16" t="str">
        <f t="shared" si="12"/>
        <v>◄</v>
      </c>
      <c r="Q75" s="15" t="str">
        <f t="shared" si="13"/>
        <v>◄</v>
      </c>
      <c r="R75" s="14"/>
      <c r="S75" s="14"/>
      <c r="T75" s="13" t="str">
        <f t="shared" si="14"/>
        <v/>
      </c>
      <c r="V75">
        <f t="shared" si="17"/>
        <v>71</v>
      </c>
    </row>
    <row r="76" spans="1:22" ht="19.2" thickTop="1" thickBot="1" x14ac:dyDescent="0.4">
      <c r="A76" s="29" t="str">
        <f t="shared" si="11"/>
        <v/>
      </c>
      <c r="B76" s="9">
        <f t="shared" si="18"/>
        <v>72</v>
      </c>
      <c r="C76" s="28">
        <f t="shared" si="10"/>
        <v>2066</v>
      </c>
      <c r="D76" s="27"/>
      <c r="E76" s="26" t="str">
        <f t="shared" si="15"/>
        <v>/1959</v>
      </c>
      <c r="F76" s="65" t="s">
        <v>3</v>
      </c>
      <c r="G76" s="24">
        <f>G75</f>
        <v>37</v>
      </c>
      <c r="H76" s="23">
        <f t="shared" si="16"/>
        <v>2</v>
      </c>
      <c r="I76" s="22"/>
      <c r="J76" s="21" t="s">
        <v>2134</v>
      </c>
      <c r="K76" s="20" t="s">
        <v>1113</v>
      </c>
      <c r="L76" s="34"/>
      <c r="M76" s="34"/>
      <c r="N76" s="34"/>
      <c r="O76" s="63"/>
      <c r="P76" s="16" t="str">
        <f t="shared" si="12"/>
        <v>◄</v>
      </c>
      <c r="Q76" s="15" t="str">
        <f t="shared" si="13"/>
        <v>◄</v>
      </c>
      <c r="R76" s="14"/>
      <c r="S76" s="14"/>
      <c r="T76" s="13" t="str">
        <f t="shared" si="14"/>
        <v/>
      </c>
      <c r="V76">
        <f t="shared" si="17"/>
        <v>72</v>
      </c>
    </row>
    <row r="77" spans="1:22" ht="19.2" thickTop="1" thickBot="1" x14ac:dyDescent="0.4">
      <c r="A77" s="29" t="str">
        <f t="shared" si="11"/>
        <v/>
      </c>
      <c r="B77" s="9">
        <f t="shared" si="18"/>
        <v>73</v>
      </c>
      <c r="C77" s="28">
        <f t="shared" si="10"/>
        <v>2067</v>
      </c>
      <c r="D77" s="27"/>
      <c r="E77" s="26" t="str">
        <f t="shared" si="15"/>
        <v>/1959</v>
      </c>
      <c r="F77" s="65" t="s">
        <v>3</v>
      </c>
      <c r="G77" s="24">
        <f>G76+1</f>
        <v>38</v>
      </c>
      <c r="H77" s="23">
        <f t="shared" si="16"/>
        <v>2</v>
      </c>
      <c r="I77" s="22"/>
      <c r="J77" s="21" t="s">
        <v>2134</v>
      </c>
      <c r="K77" s="148" t="s">
        <v>1111</v>
      </c>
      <c r="L77" s="34"/>
      <c r="M77" s="34"/>
      <c r="N77" s="34"/>
      <c r="O77" s="63"/>
      <c r="P77" s="16" t="str">
        <f t="shared" si="12"/>
        <v>◄</v>
      </c>
      <c r="Q77" s="15" t="str">
        <f t="shared" si="13"/>
        <v>◄</v>
      </c>
      <c r="R77" s="14"/>
      <c r="S77" s="14"/>
      <c r="T77" s="13" t="str">
        <f t="shared" si="14"/>
        <v/>
      </c>
      <c r="V77">
        <f t="shared" si="17"/>
        <v>73</v>
      </c>
    </row>
    <row r="78" spans="1:22" ht="19.2" thickTop="1" thickBot="1" x14ac:dyDescent="0.4">
      <c r="A78" s="29" t="str">
        <f t="shared" si="11"/>
        <v/>
      </c>
      <c r="B78" s="9">
        <f t="shared" si="18"/>
        <v>74</v>
      </c>
      <c r="C78" s="28">
        <f t="shared" si="10"/>
        <v>2068</v>
      </c>
      <c r="D78" s="27"/>
      <c r="E78" s="26" t="str">
        <f t="shared" si="15"/>
        <v>/1959</v>
      </c>
      <c r="F78" s="65" t="s">
        <v>3</v>
      </c>
      <c r="G78" s="24">
        <f>G77</f>
        <v>38</v>
      </c>
      <c r="H78" s="23">
        <f t="shared" si="16"/>
        <v>2</v>
      </c>
      <c r="I78" s="22"/>
      <c r="J78" s="21" t="s">
        <v>2133</v>
      </c>
      <c r="K78" s="20" t="s">
        <v>1113</v>
      </c>
      <c r="L78" s="34"/>
      <c r="M78" s="34"/>
      <c r="N78" s="34"/>
      <c r="O78" s="63"/>
      <c r="P78" s="16" t="str">
        <f t="shared" si="12"/>
        <v>◄</v>
      </c>
      <c r="Q78" s="15" t="str">
        <f t="shared" si="13"/>
        <v>◄</v>
      </c>
      <c r="R78" s="14"/>
      <c r="S78" s="14"/>
      <c r="T78" s="13" t="str">
        <f t="shared" si="14"/>
        <v/>
      </c>
      <c r="V78">
        <f t="shared" si="17"/>
        <v>74</v>
      </c>
    </row>
    <row r="79" spans="1:22" ht="19.2" thickTop="1" thickBot="1" x14ac:dyDescent="0.4">
      <c r="A79" s="29" t="str">
        <f t="shared" si="11"/>
        <v/>
      </c>
      <c r="B79" s="9">
        <f t="shared" si="18"/>
        <v>75</v>
      </c>
      <c r="C79" s="28">
        <f t="shared" si="10"/>
        <v>2069</v>
      </c>
      <c r="D79" s="27"/>
      <c r="E79" s="26" t="str">
        <f t="shared" si="15"/>
        <v>/1959</v>
      </c>
      <c r="F79" s="65" t="s">
        <v>3</v>
      </c>
      <c r="G79" s="24">
        <f>G78+1</f>
        <v>39</v>
      </c>
      <c r="H79" s="23">
        <f t="shared" si="16"/>
        <v>2</v>
      </c>
      <c r="I79" s="22"/>
      <c r="J79" s="21" t="s">
        <v>2132</v>
      </c>
      <c r="K79" s="148" t="s">
        <v>1111</v>
      </c>
      <c r="L79" s="34"/>
      <c r="M79" s="34"/>
      <c r="N79" s="34"/>
      <c r="O79" s="63"/>
      <c r="P79" s="16" t="str">
        <f t="shared" si="12"/>
        <v>◄</v>
      </c>
      <c r="Q79" s="15" t="str">
        <f t="shared" si="13"/>
        <v>◄</v>
      </c>
      <c r="R79" s="14"/>
      <c r="S79" s="14"/>
      <c r="T79" s="13" t="str">
        <f t="shared" si="14"/>
        <v/>
      </c>
      <c r="V79">
        <f t="shared" si="17"/>
        <v>75</v>
      </c>
    </row>
    <row r="80" spans="1:22" ht="19.2" thickTop="1" thickBot="1" x14ac:dyDescent="0.4">
      <c r="A80" s="29" t="str">
        <f t="shared" si="11"/>
        <v/>
      </c>
      <c r="B80" s="9">
        <f t="shared" si="18"/>
        <v>76</v>
      </c>
      <c r="C80" s="28">
        <f t="shared" si="10"/>
        <v>2070</v>
      </c>
      <c r="D80" s="27"/>
      <c r="E80" s="26" t="str">
        <f t="shared" si="15"/>
        <v>/1959</v>
      </c>
      <c r="F80" s="65" t="s">
        <v>3</v>
      </c>
      <c r="G80" s="24">
        <f>G79</f>
        <v>39</v>
      </c>
      <c r="H80" s="23">
        <f t="shared" si="16"/>
        <v>2</v>
      </c>
      <c r="I80" s="22"/>
      <c r="J80" s="21" t="s">
        <v>2131</v>
      </c>
      <c r="K80" s="20" t="s">
        <v>1113</v>
      </c>
      <c r="L80" s="34"/>
      <c r="M80" s="34"/>
      <c r="N80" s="34"/>
      <c r="O80" s="63"/>
      <c r="P80" s="16" t="str">
        <f t="shared" si="12"/>
        <v>◄</v>
      </c>
      <c r="Q80" s="15" t="str">
        <f t="shared" si="13"/>
        <v>◄</v>
      </c>
      <c r="R80" s="14"/>
      <c r="S80" s="14"/>
      <c r="T80" s="13" t="str">
        <f t="shared" si="14"/>
        <v/>
      </c>
      <c r="V80">
        <f t="shared" si="17"/>
        <v>76</v>
      </c>
    </row>
    <row r="81" spans="1:29" ht="19.2" thickTop="1" thickBot="1" x14ac:dyDescent="0.4">
      <c r="A81" s="29" t="str">
        <f t="shared" si="11"/>
        <v/>
      </c>
      <c r="B81" s="9">
        <f t="shared" si="18"/>
        <v>77</v>
      </c>
      <c r="C81" s="28">
        <f t="shared" si="10"/>
        <v>2071</v>
      </c>
      <c r="D81" s="27"/>
      <c r="E81" s="26" t="str">
        <f t="shared" si="15"/>
        <v>/1959</v>
      </c>
      <c r="F81" s="65" t="s">
        <v>3</v>
      </c>
      <c r="G81" s="24">
        <f>G80+1</f>
        <v>40</v>
      </c>
      <c r="H81" s="23">
        <f t="shared" si="16"/>
        <v>2</v>
      </c>
      <c r="I81" s="22"/>
      <c r="J81" s="21" t="s">
        <v>2130</v>
      </c>
      <c r="K81" s="148" t="s">
        <v>1111</v>
      </c>
      <c r="L81" s="34"/>
      <c r="M81" s="34"/>
      <c r="N81" s="34"/>
      <c r="O81" s="63"/>
      <c r="P81" s="16" t="str">
        <f t="shared" si="12"/>
        <v>◄</v>
      </c>
      <c r="Q81" s="15" t="str">
        <f t="shared" si="13"/>
        <v>◄</v>
      </c>
      <c r="R81" s="14"/>
      <c r="S81" s="14"/>
      <c r="T81" s="13" t="str">
        <f t="shared" si="14"/>
        <v/>
      </c>
      <c r="V81">
        <f t="shared" si="17"/>
        <v>77</v>
      </c>
    </row>
    <row r="82" spans="1:29" ht="19.2" thickTop="1" thickBot="1" x14ac:dyDescent="0.4">
      <c r="A82" s="29" t="str">
        <f t="shared" si="11"/>
        <v/>
      </c>
      <c r="B82" s="9">
        <f t="shared" si="18"/>
        <v>78</v>
      </c>
      <c r="C82" s="28">
        <f t="shared" si="10"/>
        <v>2072</v>
      </c>
      <c r="D82" s="27"/>
      <c r="E82" s="26" t="str">
        <f t="shared" si="15"/>
        <v>/1959</v>
      </c>
      <c r="F82" s="65" t="s">
        <v>3</v>
      </c>
      <c r="G82" s="24">
        <f>G81</f>
        <v>40</v>
      </c>
      <c r="H82" s="23">
        <f t="shared" si="16"/>
        <v>2</v>
      </c>
      <c r="I82" s="22"/>
      <c r="J82" s="21" t="s">
        <v>2129</v>
      </c>
      <c r="K82" s="20" t="s">
        <v>1113</v>
      </c>
      <c r="L82" s="34"/>
      <c r="M82" s="34"/>
      <c r="N82" s="34"/>
      <c r="O82" s="63"/>
      <c r="P82" s="16" t="str">
        <f t="shared" si="12"/>
        <v>◄</v>
      </c>
      <c r="Q82" s="15" t="str">
        <f t="shared" si="13"/>
        <v>◄</v>
      </c>
      <c r="R82" s="14"/>
      <c r="S82" s="14"/>
      <c r="T82" s="13" t="str">
        <f t="shared" si="14"/>
        <v/>
      </c>
      <c r="V82">
        <f t="shared" si="17"/>
        <v>78</v>
      </c>
    </row>
    <row r="83" spans="1:29" ht="19.2" thickTop="1" thickBot="1" x14ac:dyDescent="0.4">
      <c r="A83" s="29" t="str">
        <f t="shared" si="11"/>
        <v/>
      </c>
      <c r="B83" s="9">
        <f t="shared" si="18"/>
        <v>79</v>
      </c>
      <c r="C83" s="28">
        <f t="shared" si="10"/>
        <v>2073</v>
      </c>
      <c r="D83" s="27"/>
      <c r="E83" s="26" t="str">
        <f t="shared" si="15"/>
        <v>/1959</v>
      </c>
      <c r="F83" s="65" t="s">
        <v>3</v>
      </c>
      <c r="G83" s="24">
        <f>G82+1</f>
        <v>41</v>
      </c>
      <c r="H83" s="23">
        <f t="shared" si="16"/>
        <v>2</v>
      </c>
      <c r="I83" s="22"/>
      <c r="J83" s="21" t="s">
        <v>2128</v>
      </c>
      <c r="K83" s="148" t="s">
        <v>1111</v>
      </c>
      <c r="L83" s="34"/>
      <c r="M83" s="34"/>
      <c r="N83" s="34"/>
      <c r="O83" s="63"/>
      <c r="P83" s="16" t="str">
        <f t="shared" si="12"/>
        <v>◄</v>
      </c>
      <c r="Q83" s="15" t="str">
        <f t="shared" si="13"/>
        <v>◄</v>
      </c>
      <c r="R83" s="14"/>
      <c r="S83" s="14"/>
      <c r="T83" s="13" t="str">
        <f t="shared" si="14"/>
        <v/>
      </c>
      <c r="V83">
        <f t="shared" si="17"/>
        <v>79</v>
      </c>
    </row>
    <row r="84" spans="1:29" ht="19.2" thickTop="1" thickBot="1" x14ac:dyDescent="0.4">
      <c r="A84" s="29" t="str">
        <f t="shared" si="11"/>
        <v/>
      </c>
      <c r="B84" s="9">
        <f t="shared" si="18"/>
        <v>80</v>
      </c>
      <c r="C84" s="28" t="s">
        <v>2127</v>
      </c>
      <c r="D84" s="27"/>
      <c r="E84" s="26" t="str">
        <f t="shared" si="15"/>
        <v>/1959</v>
      </c>
      <c r="F84" s="65" t="s">
        <v>3</v>
      </c>
      <c r="G84" s="24">
        <f>G83</f>
        <v>41</v>
      </c>
      <c r="H84" s="23">
        <f t="shared" si="16"/>
        <v>2</v>
      </c>
      <c r="I84" s="22"/>
      <c r="J84" s="21" t="s">
        <v>2126</v>
      </c>
      <c r="K84" s="148" t="s">
        <v>1111</v>
      </c>
      <c r="L84" s="67" t="s">
        <v>2125</v>
      </c>
      <c r="M84" s="34"/>
      <c r="N84" s="34"/>
      <c r="O84" s="63"/>
      <c r="P84" s="16" t="str">
        <f t="shared" si="12"/>
        <v>◄</v>
      </c>
      <c r="Q84" s="15" t="str">
        <f t="shared" si="13"/>
        <v>◄</v>
      </c>
      <c r="R84" s="14"/>
      <c r="S84" s="14"/>
      <c r="T84" s="13" t="str">
        <f t="shared" si="14"/>
        <v/>
      </c>
      <c r="V84">
        <f t="shared" si="17"/>
        <v>80</v>
      </c>
    </row>
    <row r="85" spans="1:29" ht="19.2" thickTop="1" thickBot="1" x14ac:dyDescent="0.4">
      <c r="A85" s="29" t="str">
        <f t="shared" si="11"/>
        <v/>
      </c>
      <c r="B85" s="9">
        <f t="shared" si="18"/>
        <v>81</v>
      </c>
      <c r="C85" s="28">
        <f>C83+1</f>
        <v>2074</v>
      </c>
      <c r="D85" s="27"/>
      <c r="E85" s="26" t="str">
        <f t="shared" si="15"/>
        <v>/1959</v>
      </c>
      <c r="F85" s="65" t="s">
        <v>3</v>
      </c>
      <c r="G85" s="24">
        <f>G84+1</f>
        <v>42</v>
      </c>
      <c r="H85" s="23">
        <f t="shared" si="16"/>
        <v>2</v>
      </c>
      <c r="I85" s="22"/>
      <c r="J85" s="21" t="s">
        <v>2124</v>
      </c>
      <c r="K85" s="20" t="s">
        <v>1113</v>
      </c>
      <c r="L85" s="34"/>
      <c r="M85" s="34"/>
      <c r="N85" s="34"/>
      <c r="O85" s="63"/>
      <c r="P85" s="16" t="str">
        <f t="shared" si="12"/>
        <v>◄</v>
      </c>
      <c r="Q85" s="15" t="str">
        <f t="shared" si="13"/>
        <v>◄</v>
      </c>
      <c r="R85" s="14"/>
      <c r="S85" s="14"/>
      <c r="T85" s="13" t="str">
        <f t="shared" si="14"/>
        <v/>
      </c>
      <c r="V85">
        <f t="shared" si="17"/>
        <v>81</v>
      </c>
    </row>
    <row r="86" spans="1:29" ht="19.2" thickTop="1" thickBot="1" x14ac:dyDescent="0.4">
      <c r="A86" s="29" t="str">
        <f t="shared" si="11"/>
        <v/>
      </c>
      <c r="B86" s="9">
        <f t="shared" si="18"/>
        <v>82</v>
      </c>
      <c r="C86" s="28">
        <f t="shared" ref="C86:C97" si="19">C85+1</f>
        <v>2075</v>
      </c>
      <c r="D86" s="27"/>
      <c r="E86" s="26" t="str">
        <f t="shared" si="15"/>
        <v>/1959</v>
      </c>
      <c r="F86" s="65" t="s">
        <v>3</v>
      </c>
      <c r="G86" s="24">
        <f>G85</f>
        <v>42</v>
      </c>
      <c r="H86" s="23">
        <f t="shared" si="16"/>
        <v>2</v>
      </c>
      <c r="I86" s="22"/>
      <c r="J86" s="21" t="s">
        <v>2123</v>
      </c>
      <c r="K86" s="148" t="s">
        <v>1111</v>
      </c>
      <c r="L86" s="34"/>
      <c r="M86" s="34"/>
      <c r="N86" s="34"/>
      <c r="O86" s="63"/>
      <c r="P86" s="16" t="str">
        <f t="shared" si="12"/>
        <v>◄</v>
      </c>
      <c r="Q86" s="15" t="str">
        <f t="shared" si="13"/>
        <v>◄</v>
      </c>
      <c r="R86" s="14"/>
      <c r="S86" s="14"/>
      <c r="T86" s="13" t="str">
        <f t="shared" si="14"/>
        <v/>
      </c>
      <c r="V86">
        <f t="shared" si="17"/>
        <v>82</v>
      </c>
    </row>
    <row r="87" spans="1:29" ht="19.2" thickTop="1" thickBot="1" x14ac:dyDescent="0.4">
      <c r="A87" s="29" t="str">
        <f t="shared" si="11"/>
        <v/>
      </c>
      <c r="B87" s="9">
        <f t="shared" si="18"/>
        <v>83</v>
      </c>
      <c r="C87" s="28">
        <f t="shared" si="19"/>
        <v>2076</v>
      </c>
      <c r="D87" s="27"/>
      <c r="E87" s="26" t="str">
        <f t="shared" si="15"/>
        <v>/1959</v>
      </c>
      <c r="F87" s="65" t="s">
        <v>3</v>
      </c>
      <c r="G87" s="24">
        <f>G86+1</f>
        <v>43</v>
      </c>
      <c r="H87" s="23">
        <f t="shared" si="16"/>
        <v>2</v>
      </c>
      <c r="I87" s="22"/>
      <c r="J87" s="21" t="s">
        <v>2122</v>
      </c>
      <c r="K87" s="20" t="s">
        <v>1113</v>
      </c>
      <c r="L87" s="34"/>
      <c r="M87" s="34"/>
      <c r="N87" s="34"/>
      <c r="O87" s="63"/>
      <c r="P87" s="16" t="str">
        <f t="shared" si="12"/>
        <v>◄</v>
      </c>
      <c r="Q87" s="15" t="str">
        <f t="shared" si="13"/>
        <v>◄</v>
      </c>
      <c r="R87" s="14"/>
      <c r="S87" s="14"/>
      <c r="T87" s="13" t="str">
        <f t="shared" si="14"/>
        <v/>
      </c>
      <c r="V87">
        <f t="shared" si="17"/>
        <v>83</v>
      </c>
    </row>
    <row r="88" spans="1:29" ht="19.2" thickTop="1" thickBot="1" x14ac:dyDescent="0.4">
      <c r="A88" s="29" t="str">
        <f t="shared" si="11"/>
        <v/>
      </c>
      <c r="B88" s="9">
        <f t="shared" si="18"/>
        <v>84</v>
      </c>
      <c r="C88" s="28">
        <f t="shared" si="19"/>
        <v>2077</v>
      </c>
      <c r="D88" s="27"/>
      <c r="E88" s="26" t="str">
        <f t="shared" si="15"/>
        <v>/1959</v>
      </c>
      <c r="F88" s="65" t="s">
        <v>3</v>
      </c>
      <c r="G88" s="24">
        <f>G87</f>
        <v>43</v>
      </c>
      <c r="H88" s="23">
        <f t="shared" si="16"/>
        <v>2</v>
      </c>
      <c r="I88" s="22"/>
      <c r="J88" s="21" t="s">
        <v>2122</v>
      </c>
      <c r="K88" s="148" t="s">
        <v>1111</v>
      </c>
      <c r="L88" s="34"/>
      <c r="M88" s="34"/>
      <c r="N88" s="34"/>
      <c r="O88" s="63"/>
      <c r="P88" s="16" t="str">
        <f t="shared" si="12"/>
        <v>◄</v>
      </c>
      <c r="Q88" s="15" t="str">
        <f t="shared" si="13"/>
        <v>◄</v>
      </c>
      <c r="R88" s="14"/>
      <c r="S88" s="14"/>
      <c r="T88" s="13" t="str">
        <f t="shared" si="14"/>
        <v/>
      </c>
      <c r="V88">
        <f t="shared" si="17"/>
        <v>84</v>
      </c>
    </row>
    <row r="89" spans="1:29" ht="19.2" thickTop="1" thickBot="1" x14ac:dyDescent="0.4">
      <c r="A89" s="29" t="str">
        <f t="shared" si="11"/>
        <v/>
      </c>
      <c r="B89" s="9">
        <f t="shared" si="18"/>
        <v>85</v>
      </c>
      <c r="C89" s="28">
        <f t="shared" si="19"/>
        <v>2078</v>
      </c>
      <c r="D89" s="27"/>
      <c r="E89" s="26" t="str">
        <f t="shared" si="15"/>
        <v>/1959</v>
      </c>
      <c r="F89" s="65" t="s">
        <v>3</v>
      </c>
      <c r="G89" s="24">
        <f>G88+1</f>
        <v>44</v>
      </c>
      <c r="H89" s="23">
        <f t="shared" si="16"/>
        <v>2</v>
      </c>
      <c r="I89" s="22"/>
      <c r="J89" s="21" t="s">
        <v>2121</v>
      </c>
      <c r="K89" s="20" t="s">
        <v>1113</v>
      </c>
      <c r="L89" s="34"/>
      <c r="M89" s="34"/>
      <c r="N89" s="34"/>
      <c r="O89" s="63"/>
      <c r="P89" s="16" t="str">
        <f t="shared" si="12"/>
        <v>◄</v>
      </c>
      <c r="Q89" s="15" t="str">
        <f t="shared" si="13"/>
        <v>◄</v>
      </c>
      <c r="R89" s="14"/>
      <c r="S89" s="14"/>
      <c r="T89" s="13" t="str">
        <f t="shared" si="14"/>
        <v/>
      </c>
      <c r="V89">
        <f t="shared" si="17"/>
        <v>85</v>
      </c>
    </row>
    <row r="90" spans="1:29" ht="19.2" thickTop="1" thickBot="1" x14ac:dyDescent="0.4">
      <c r="A90" s="29" t="str">
        <f t="shared" si="11"/>
        <v/>
      </c>
      <c r="B90" s="9">
        <f t="shared" si="18"/>
        <v>86</v>
      </c>
      <c r="C90" s="28">
        <f t="shared" si="19"/>
        <v>2079</v>
      </c>
      <c r="D90" s="27"/>
      <c r="E90" s="26" t="str">
        <f t="shared" si="15"/>
        <v>/1959</v>
      </c>
      <c r="F90" s="65" t="s">
        <v>3</v>
      </c>
      <c r="G90" s="24">
        <f>G89</f>
        <v>44</v>
      </c>
      <c r="H90" s="23">
        <f t="shared" si="16"/>
        <v>2</v>
      </c>
      <c r="I90" s="22"/>
      <c r="J90" s="21" t="s">
        <v>2120</v>
      </c>
      <c r="K90" s="148" t="s">
        <v>1111</v>
      </c>
      <c r="L90" s="34"/>
      <c r="M90" s="34"/>
      <c r="N90" s="34"/>
      <c r="O90" s="63"/>
      <c r="P90" s="16" t="str">
        <f t="shared" si="12"/>
        <v>◄</v>
      </c>
      <c r="Q90" s="15" t="str">
        <f t="shared" si="13"/>
        <v>◄</v>
      </c>
      <c r="R90" s="14"/>
      <c r="S90" s="14"/>
      <c r="T90" s="13" t="str">
        <f t="shared" si="14"/>
        <v/>
      </c>
      <c r="V90">
        <f t="shared" si="17"/>
        <v>86</v>
      </c>
    </row>
    <row r="91" spans="1:29" ht="19.2" thickTop="1" thickBot="1" x14ac:dyDescent="0.4">
      <c r="A91" s="29" t="str">
        <f t="shared" si="11"/>
        <v/>
      </c>
      <c r="B91" s="9">
        <f t="shared" si="18"/>
        <v>87</v>
      </c>
      <c r="C91" s="28">
        <f t="shared" si="19"/>
        <v>2080</v>
      </c>
      <c r="D91" s="27"/>
      <c r="E91" s="26" t="str">
        <f t="shared" si="15"/>
        <v>/1959</v>
      </c>
      <c r="F91" s="65" t="s">
        <v>3</v>
      </c>
      <c r="G91" s="24">
        <f>G90+1</f>
        <v>45</v>
      </c>
      <c r="H91" s="23">
        <f t="shared" si="16"/>
        <v>2</v>
      </c>
      <c r="I91" s="22"/>
      <c r="J91" s="21" t="s">
        <v>2119</v>
      </c>
      <c r="K91" s="148" t="s">
        <v>1111</v>
      </c>
      <c r="L91" s="34"/>
      <c r="M91" s="34"/>
      <c r="N91" s="34"/>
      <c r="O91" s="63"/>
      <c r="P91" s="16" t="str">
        <f t="shared" si="12"/>
        <v>◄</v>
      </c>
      <c r="Q91" s="15" t="str">
        <f t="shared" si="13"/>
        <v>◄</v>
      </c>
      <c r="R91" s="14"/>
      <c r="S91" s="14"/>
      <c r="T91" s="13" t="str">
        <f t="shared" si="14"/>
        <v/>
      </c>
      <c r="V91">
        <f t="shared" si="17"/>
        <v>87</v>
      </c>
    </row>
    <row r="92" spans="1:29" s="70" customFormat="1" ht="19.2" thickTop="1" thickBot="1" x14ac:dyDescent="0.4">
      <c r="A92" s="29" t="str">
        <f t="shared" si="11"/>
        <v/>
      </c>
      <c r="B92" s="9">
        <f t="shared" si="18"/>
        <v>88</v>
      </c>
      <c r="C92" s="28">
        <f t="shared" si="19"/>
        <v>2081</v>
      </c>
      <c r="D92" s="27"/>
      <c r="E92" s="26" t="str">
        <f t="shared" si="15"/>
        <v>/1959</v>
      </c>
      <c r="F92" s="65" t="s">
        <v>3</v>
      </c>
      <c r="G92" s="24">
        <f>G91</f>
        <v>45</v>
      </c>
      <c r="H92" s="23">
        <f t="shared" si="16"/>
        <v>2</v>
      </c>
      <c r="I92" s="22"/>
      <c r="J92" s="21" t="s">
        <v>2118</v>
      </c>
      <c r="K92" s="20" t="s">
        <v>1113</v>
      </c>
      <c r="L92" s="34"/>
      <c r="M92" s="34"/>
      <c r="N92" s="34"/>
      <c r="O92" s="63"/>
      <c r="P92" s="76" t="str">
        <f t="shared" si="12"/>
        <v>◄</v>
      </c>
      <c r="Q92" s="75" t="str">
        <f t="shared" si="13"/>
        <v>◄</v>
      </c>
      <c r="R92" s="74"/>
      <c r="S92" s="74"/>
      <c r="T92" s="73" t="str">
        <f t="shared" si="14"/>
        <v/>
      </c>
      <c r="U92" s="72"/>
      <c r="V92">
        <f t="shared" si="17"/>
        <v>88</v>
      </c>
      <c r="W92" s="71"/>
      <c r="X92" s="71"/>
      <c r="Y92" s="71"/>
      <c r="Z92" s="71"/>
      <c r="AA92" s="71"/>
      <c r="AB92" s="71"/>
      <c r="AC92" s="71"/>
    </row>
    <row r="93" spans="1:29" ht="19.2" thickTop="1" thickBot="1" x14ac:dyDescent="0.4">
      <c r="A93" s="29" t="str">
        <f t="shared" si="11"/>
        <v/>
      </c>
      <c r="B93" s="9">
        <f t="shared" si="18"/>
        <v>89</v>
      </c>
      <c r="C93" s="28">
        <f t="shared" si="19"/>
        <v>2082</v>
      </c>
      <c r="D93" s="27"/>
      <c r="E93" s="26" t="str">
        <f t="shared" si="15"/>
        <v>/1959</v>
      </c>
      <c r="F93" s="65" t="s">
        <v>3</v>
      </c>
      <c r="G93" s="24">
        <f>G92+1</f>
        <v>46</v>
      </c>
      <c r="H93" s="23">
        <f t="shared" si="16"/>
        <v>2</v>
      </c>
      <c r="I93" s="22"/>
      <c r="J93" s="21" t="s">
        <v>2117</v>
      </c>
      <c r="K93" s="148" t="s">
        <v>1111</v>
      </c>
      <c r="L93" s="34"/>
      <c r="M93" s="34"/>
      <c r="N93" s="34"/>
      <c r="O93" s="63"/>
      <c r="P93" s="16" t="str">
        <f t="shared" si="12"/>
        <v>◄</v>
      </c>
      <c r="Q93" s="15" t="str">
        <f t="shared" si="13"/>
        <v>◄</v>
      </c>
      <c r="R93" s="14"/>
      <c r="S93" s="14"/>
      <c r="T93" s="13" t="str">
        <f t="shared" si="14"/>
        <v/>
      </c>
      <c r="V93">
        <f t="shared" si="17"/>
        <v>89</v>
      </c>
    </row>
    <row r="94" spans="1:29" ht="19.2" thickTop="1" thickBot="1" x14ac:dyDescent="0.4">
      <c r="A94" s="29" t="str">
        <f t="shared" si="11"/>
        <v/>
      </c>
      <c r="B94" s="9">
        <f t="shared" si="18"/>
        <v>90</v>
      </c>
      <c r="C94" s="28">
        <f t="shared" si="19"/>
        <v>2083</v>
      </c>
      <c r="D94" s="27"/>
      <c r="E94" s="26" t="str">
        <f t="shared" si="15"/>
        <v>/1959</v>
      </c>
      <c r="F94" s="65" t="s">
        <v>3</v>
      </c>
      <c r="G94" s="24">
        <f>G93</f>
        <v>46</v>
      </c>
      <c r="H94" s="23">
        <f t="shared" si="16"/>
        <v>2</v>
      </c>
      <c r="I94" s="22"/>
      <c r="J94" s="21" t="s">
        <v>2016</v>
      </c>
      <c r="K94" s="20" t="s">
        <v>1113</v>
      </c>
      <c r="L94" s="34"/>
      <c r="M94" s="34"/>
      <c r="N94" s="34"/>
      <c r="O94" s="63"/>
      <c r="P94" s="16" t="str">
        <f t="shared" si="12"/>
        <v>◄</v>
      </c>
      <c r="Q94" s="15" t="str">
        <f t="shared" si="13"/>
        <v>◄</v>
      </c>
      <c r="R94" s="14"/>
      <c r="S94" s="14"/>
      <c r="T94" s="13" t="str">
        <f t="shared" si="14"/>
        <v/>
      </c>
      <c r="V94">
        <f t="shared" si="17"/>
        <v>90</v>
      </c>
    </row>
    <row r="95" spans="1:29" ht="19.2" thickTop="1" thickBot="1" x14ac:dyDescent="0.4">
      <c r="A95" s="29" t="str">
        <f t="shared" si="11"/>
        <v/>
      </c>
      <c r="B95" s="9">
        <f t="shared" si="18"/>
        <v>91</v>
      </c>
      <c r="C95" s="28">
        <f t="shared" si="19"/>
        <v>2084</v>
      </c>
      <c r="D95" s="27"/>
      <c r="E95" s="26" t="str">
        <f t="shared" si="15"/>
        <v>/1959</v>
      </c>
      <c r="F95" s="65" t="s">
        <v>3</v>
      </c>
      <c r="G95" s="24">
        <f>G94+1</f>
        <v>47</v>
      </c>
      <c r="H95" s="23">
        <f t="shared" si="16"/>
        <v>2</v>
      </c>
      <c r="I95" s="22"/>
      <c r="J95" s="21" t="s">
        <v>2016</v>
      </c>
      <c r="K95" s="20" t="s">
        <v>1113</v>
      </c>
      <c r="L95" s="34"/>
      <c r="M95" s="34"/>
      <c r="N95" s="34"/>
      <c r="O95" s="63"/>
      <c r="P95" s="16" t="str">
        <f t="shared" si="12"/>
        <v>◄</v>
      </c>
      <c r="Q95" s="15" t="str">
        <f t="shared" si="13"/>
        <v>◄</v>
      </c>
      <c r="R95" s="14"/>
      <c r="S95" s="14"/>
      <c r="T95" s="13" t="str">
        <f t="shared" si="14"/>
        <v/>
      </c>
      <c r="V95">
        <f t="shared" si="17"/>
        <v>91</v>
      </c>
    </row>
    <row r="96" spans="1:29" ht="19.2" thickTop="1" thickBot="1" x14ac:dyDescent="0.4">
      <c r="A96" s="29" t="str">
        <f t="shared" si="11"/>
        <v/>
      </c>
      <c r="B96" s="9">
        <f t="shared" si="18"/>
        <v>92</v>
      </c>
      <c r="C96" s="28">
        <f t="shared" si="19"/>
        <v>2085</v>
      </c>
      <c r="D96" s="27"/>
      <c r="E96" s="26" t="str">
        <f t="shared" si="15"/>
        <v>/1959</v>
      </c>
      <c r="F96" s="65" t="s">
        <v>3</v>
      </c>
      <c r="G96" s="24">
        <f>G95</f>
        <v>47</v>
      </c>
      <c r="H96" s="23">
        <f t="shared" si="16"/>
        <v>2</v>
      </c>
      <c r="I96" s="22"/>
      <c r="J96" s="21" t="s">
        <v>2116</v>
      </c>
      <c r="K96" s="148" t="s">
        <v>1111</v>
      </c>
      <c r="L96" s="34"/>
      <c r="M96" s="34"/>
      <c r="N96" s="34"/>
      <c r="O96" s="63"/>
      <c r="P96" s="16" t="str">
        <f t="shared" si="12"/>
        <v>◄</v>
      </c>
      <c r="Q96" s="15" t="str">
        <f t="shared" si="13"/>
        <v>◄</v>
      </c>
      <c r="R96" s="14"/>
      <c r="S96" s="14"/>
      <c r="T96" s="13" t="str">
        <f t="shared" si="14"/>
        <v/>
      </c>
      <c r="V96">
        <f t="shared" si="17"/>
        <v>92</v>
      </c>
    </row>
    <row r="97" spans="1:22" ht="19.2" thickTop="1" thickBot="1" x14ac:dyDescent="0.4">
      <c r="A97" s="29" t="str">
        <f t="shared" si="11"/>
        <v/>
      </c>
      <c r="B97" s="9">
        <f t="shared" si="18"/>
        <v>93</v>
      </c>
      <c r="C97" s="28">
        <f t="shared" si="19"/>
        <v>2086</v>
      </c>
      <c r="D97" s="27"/>
      <c r="E97" s="26" t="str">
        <f t="shared" si="15"/>
        <v>/1959</v>
      </c>
      <c r="F97" s="65" t="s">
        <v>3</v>
      </c>
      <c r="G97" s="24">
        <f>G96+1</f>
        <v>48</v>
      </c>
      <c r="H97" s="23">
        <f t="shared" si="16"/>
        <v>2</v>
      </c>
      <c r="I97" s="22"/>
      <c r="J97" s="21" t="s">
        <v>2115</v>
      </c>
      <c r="K97" s="148" t="s">
        <v>1111</v>
      </c>
      <c r="L97" s="34"/>
      <c r="M97" s="34"/>
      <c r="N97" s="34"/>
      <c r="O97" s="63"/>
      <c r="P97" s="16" t="str">
        <f t="shared" si="12"/>
        <v>◄</v>
      </c>
      <c r="Q97" s="15" t="str">
        <f t="shared" si="13"/>
        <v>◄</v>
      </c>
      <c r="R97" s="14"/>
      <c r="S97" s="14"/>
      <c r="T97" s="13" t="str">
        <f t="shared" si="14"/>
        <v/>
      </c>
      <c r="V97">
        <f t="shared" si="17"/>
        <v>93</v>
      </c>
    </row>
    <row r="98" spans="1:22" ht="19.2" thickTop="1" thickBot="1" x14ac:dyDescent="0.4">
      <c r="A98" s="29" t="str">
        <f t="shared" si="11"/>
        <v/>
      </c>
      <c r="B98" s="9">
        <f t="shared" si="18"/>
        <v>94</v>
      </c>
      <c r="C98" s="28" t="s">
        <v>2114</v>
      </c>
      <c r="D98" s="27"/>
      <c r="E98" s="26" t="str">
        <f t="shared" si="15"/>
        <v>/1959</v>
      </c>
      <c r="F98" s="65" t="s">
        <v>3</v>
      </c>
      <c r="G98" s="24">
        <f>G97</f>
        <v>48</v>
      </c>
      <c r="H98" s="23">
        <f t="shared" si="16"/>
        <v>2</v>
      </c>
      <c r="I98" s="22"/>
      <c r="J98" s="21" t="s">
        <v>2113</v>
      </c>
      <c r="K98" s="148" t="s">
        <v>1111</v>
      </c>
      <c r="L98" s="67" t="s">
        <v>2036</v>
      </c>
      <c r="M98" s="34"/>
      <c r="N98" s="34"/>
      <c r="O98" s="63"/>
      <c r="P98" s="16" t="str">
        <f t="shared" si="12"/>
        <v>◄</v>
      </c>
      <c r="Q98" s="15" t="str">
        <f t="shared" si="13"/>
        <v>◄</v>
      </c>
      <c r="R98" s="14"/>
      <c r="S98" s="14"/>
      <c r="T98" s="13" t="str">
        <f t="shared" si="14"/>
        <v/>
      </c>
      <c r="V98">
        <f t="shared" si="17"/>
        <v>94</v>
      </c>
    </row>
    <row r="99" spans="1:22" ht="19.2" thickTop="1" thickBot="1" x14ac:dyDescent="0.4">
      <c r="A99" s="29" t="str">
        <f t="shared" si="11"/>
        <v/>
      </c>
      <c r="B99" s="9">
        <f t="shared" si="18"/>
        <v>95</v>
      </c>
      <c r="C99" s="28">
        <f>C97+1</f>
        <v>2087</v>
      </c>
      <c r="D99" s="27"/>
      <c r="E99" s="26" t="str">
        <f t="shared" si="15"/>
        <v>/1959</v>
      </c>
      <c r="F99" s="65" t="s">
        <v>3</v>
      </c>
      <c r="G99" s="24">
        <f>G98+1</f>
        <v>49</v>
      </c>
      <c r="H99" s="23">
        <f t="shared" si="16"/>
        <v>2</v>
      </c>
      <c r="I99" s="22"/>
      <c r="J99" s="21" t="s">
        <v>2069</v>
      </c>
      <c r="K99" s="148" t="s">
        <v>1111</v>
      </c>
      <c r="L99" s="34"/>
      <c r="M99" s="34"/>
      <c r="N99" s="34"/>
      <c r="O99" s="63"/>
      <c r="P99" s="16" t="str">
        <f t="shared" si="12"/>
        <v>◄</v>
      </c>
      <c r="Q99" s="15" t="str">
        <f t="shared" si="13"/>
        <v>◄</v>
      </c>
      <c r="R99" s="14"/>
      <c r="S99" s="14"/>
      <c r="T99" s="13" t="str">
        <f t="shared" si="14"/>
        <v/>
      </c>
      <c r="V99">
        <f t="shared" si="17"/>
        <v>95</v>
      </c>
    </row>
    <row r="100" spans="1:22" ht="19.2" thickTop="1" thickBot="1" x14ac:dyDescent="0.4">
      <c r="A100" s="29" t="str">
        <f t="shared" si="11"/>
        <v/>
      </c>
      <c r="B100" s="9">
        <f t="shared" si="18"/>
        <v>96</v>
      </c>
      <c r="C100" s="28">
        <f t="shared" ref="C100:C124" si="20">C99+1</f>
        <v>2088</v>
      </c>
      <c r="D100" s="27"/>
      <c r="E100" s="26" t="str">
        <f t="shared" si="15"/>
        <v>/1959</v>
      </c>
      <c r="F100" s="65" t="s">
        <v>3</v>
      </c>
      <c r="G100" s="24">
        <f>G99</f>
        <v>49</v>
      </c>
      <c r="H100" s="23">
        <f t="shared" si="16"/>
        <v>2</v>
      </c>
      <c r="I100" s="22"/>
      <c r="J100" s="21" t="s">
        <v>2112</v>
      </c>
      <c r="K100" s="148" t="s">
        <v>1111</v>
      </c>
      <c r="L100" s="34"/>
      <c r="M100" s="34"/>
      <c r="N100" s="34"/>
      <c r="O100" s="63"/>
      <c r="P100" s="16" t="str">
        <f t="shared" si="12"/>
        <v>◄</v>
      </c>
      <c r="Q100" s="15" t="str">
        <f t="shared" si="13"/>
        <v>◄</v>
      </c>
      <c r="R100" s="14"/>
      <c r="S100" s="14"/>
      <c r="T100" s="13" t="str">
        <f t="shared" si="14"/>
        <v/>
      </c>
      <c r="V100">
        <f t="shared" si="17"/>
        <v>96</v>
      </c>
    </row>
    <row r="101" spans="1:22" ht="19.2" thickTop="1" thickBot="1" x14ac:dyDescent="0.4">
      <c r="A101" s="29" t="str">
        <f t="shared" si="11"/>
        <v/>
      </c>
      <c r="B101" s="9">
        <f t="shared" si="18"/>
        <v>97</v>
      </c>
      <c r="C101" s="28">
        <f t="shared" si="20"/>
        <v>2089</v>
      </c>
      <c r="D101" s="27"/>
      <c r="E101" s="26" t="str">
        <f t="shared" si="15"/>
        <v>/1959</v>
      </c>
      <c r="F101" s="65" t="s">
        <v>3</v>
      </c>
      <c r="G101" s="24">
        <f>G100+1</f>
        <v>50</v>
      </c>
      <c r="H101" s="23">
        <f t="shared" si="16"/>
        <v>2</v>
      </c>
      <c r="I101" s="22"/>
      <c r="J101" s="21" t="s">
        <v>2111</v>
      </c>
      <c r="K101" s="148" t="s">
        <v>1111</v>
      </c>
      <c r="L101" s="34"/>
      <c r="M101" s="34"/>
      <c r="N101" s="34"/>
      <c r="O101" s="63"/>
      <c r="P101" s="16" t="str">
        <f t="shared" si="12"/>
        <v>◄</v>
      </c>
      <c r="Q101" s="15" t="str">
        <f t="shared" si="13"/>
        <v>◄</v>
      </c>
      <c r="R101" s="14"/>
      <c r="S101" s="14"/>
      <c r="T101" s="13" t="str">
        <f t="shared" si="14"/>
        <v/>
      </c>
      <c r="V101">
        <f t="shared" si="17"/>
        <v>97</v>
      </c>
    </row>
    <row r="102" spans="1:22" ht="19.2" thickTop="1" thickBot="1" x14ac:dyDescent="0.4">
      <c r="A102" s="29" t="str">
        <f t="shared" si="11"/>
        <v/>
      </c>
      <c r="B102" s="9">
        <f t="shared" si="18"/>
        <v>98</v>
      </c>
      <c r="C102" s="28">
        <f t="shared" si="20"/>
        <v>2090</v>
      </c>
      <c r="D102" s="27"/>
      <c r="E102" s="26" t="str">
        <f t="shared" si="15"/>
        <v>/1959</v>
      </c>
      <c r="F102" s="65" t="s">
        <v>3</v>
      </c>
      <c r="G102" s="24">
        <f>G101</f>
        <v>50</v>
      </c>
      <c r="H102" s="23">
        <f t="shared" si="16"/>
        <v>2</v>
      </c>
      <c r="I102" s="22"/>
      <c r="J102" s="21" t="s">
        <v>2110</v>
      </c>
      <c r="K102" s="148" t="s">
        <v>1111</v>
      </c>
      <c r="L102" s="34"/>
      <c r="M102" s="34"/>
      <c r="N102" s="34"/>
      <c r="O102" s="63"/>
      <c r="P102" s="16" t="str">
        <f t="shared" si="12"/>
        <v>◄</v>
      </c>
      <c r="Q102" s="15" t="str">
        <f t="shared" si="13"/>
        <v>◄</v>
      </c>
      <c r="R102" s="14"/>
      <c r="S102" s="14"/>
      <c r="T102" s="13" t="str">
        <f t="shared" si="14"/>
        <v/>
      </c>
      <c r="V102">
        <f t="shared" si="17"/>
        <v>98</v>
      </c>
    </row>
    <row r="103" spans="1:22" ht="19.2" thickTop="1" thickBot="1" x14ac:dyDescent="0.4">
      <c r="A103" s="29" t="str">
        <f t="shared" si="11"/>
        <v/>
      </c>
      <c r="B103" s="9">
        <f t="shared" si="18"/>
        <v>99</v>
      </c>
      <c r="C103" s="28">
        <f t="shared" si="20"/>
        <v>2091</v>
      </c>
      <c r="D103" s="27"/>
      <c r="E103" s="26" t="str">
        <f t="shared" si="15"/>
        <v>/1959</v>
      </c>
      <c r="F103" s="65" t="s">
        <v>3</v>
      </c>
      <c r="G103" s="24">
        <f>G102+1</f>
        <v>51</v>
      </c>
      <c r="H103" s="23">
        <f t="shared" si="16"/>
        <v>2</v>
      </c>
      <c r="I103" s="22"/>
      <c r="J103" s="21" t="s">
        <v>2109</v>
      </c>
      <c r="K103" s="20" t="s">
        <v>1113</v>
      </c>
      <c r="L103" s="34"/>
      <c r="M103" s="34"/>
      <c r="N103" s="34"/>
      <c r="O103" s="63"/>
      <c r="P103" s="16" t="str">
        <f t="shared" si="12"/>
        <v>◄</v>
      </c>
      <c r="Q103" s="15" t="str">
        <f t="shared" si="13"/>
        <v>◄</v>
      </c>
      <c r="R103" s="14"/>
      <c r="S103" s="14"/>
      <c r="T103" s="13" t="str">
        <f t="shared" si="14"/>
        <v/>
      </c>
      <c r="V103">
        <f t="shared" si="17"/>
        <v>99</v>
      </c>
    </row>
    <row r="104" spans="1:22" ht="19.2" thickTop="1" thickBot="1" x14ac:dyDescent="0.4">
      <c r="A104" s="29" t="str">
        <f t="shared" si="11"/>
        <v/>
      </c>
      <c r="B104" s="9">
        <f t="shared" si="18"/>
        <v>100</v>
      </c>
      <c r="C104" s="28">
        <f t="shared" si="20"/>
        <v>2092</v>
      </c>
      <c r="D104" s="27"/>
      <c r="E104" s="26" t="str">
        <f t="shared" si="15"/>
        <v>/1959</v>
      </c>
      <c r="F104" s="65" t="s">
        <v>3</v>
      </c>
      <c r="G104" s="24">
        <f>G103</f>
        <v>51</v>
      </c>
      <c r="H104" s="23">
        <f t="shared" si="16"/>
        <v>2</v>
      </c>
      <c r="I104" s="22"/>
      <c r="J104" s="21" t="s">
        <v>2108</v>
      </c>
      <c r="K104" s="20" t="s">
        <v>1113</v>
      </c>
      <c r="L104" s="34"/>
      <c r="M104" s="34"/>
      <c r="N104" s="34"/>
      <c r="O104" s="63"/>
      <c r="P104" s="16" t="str">
        <f t="shared" si="12"/>
        <v>◄</v>
      </c>
      <c r="Q104" s="15" t="str">
        <f t="shared" si="13"/>
        <v>◄</v>
      </c>
      <c r="R104" s="14"/>
      <c r="S104" s="14"/>
      <c r="T104" s="13" t="str">
        <f t="shared" si="14"/>
        <v/>
      </c>
      <c r="V104">
        <f t="shared" si="17"/>
        <v>100</v>
      </c>
    </row>
    <row r="105" spans="1:22" ht="19.2" thickTop="1" thickBot="1" x14ac:dyDescent="0.4">
      <c r="A105" s="29" t="str">
        <f t="shared" si="11"/>
        <v/>
      </c>
      <c r="B105" s="9">
        <f t="shared" si="18"/>
        <v>101</v>
      </c>
      <c r="C105" s="28">
        <f t="shared" si="20"/>
        <v>2093</v>
      </c>
      <c r="D105" s="27"/>
      <c r="E105" s="26" t="str">
        <f t="shared" si="15"/>
        <v>/1959</v>
      </c>
      <c r="F105" s="65" t="s">
        <v>3</v>
      </c>
      <c r="G105" s="24">
        <f>G104+1</f>
        <v>52</v>
      </c>
      <c r="H105" s="23">
        <f t="shared" si="16"/>
        <v>2</v>
      </c>
      <c r="I105" s="22"/>
      <c r="J105" s="21" t="s">
        <v>2107</v>
      </c>
      <c r="K105" s="148" t="s">
        <v>1111</v>
      </c>
      <c r="L105" s="34"/>
      <c r="M105" s="34"/>
      <c r="N105" s="34"/>
      <c r="O105" s="63"/>
      <c r="P105" s="16" t="str">
        <f t="shared" si="12"/>
        <v>◄</v>
      </c>
      <c r="Q105" s="15" t="str">
        <f t="shared" si="13"/>
        <v>◄</v>
      </c>
      <c r="R105" s="14"/>
      <c r="S105" s="14"/>
      <c r="T105" s="13" t="str">
        <f t="shared" si="14"/>
        <v/>
      </c>
      <c r="V105">
        <f t="shared" si="17"/>
        <v>101</v>
      </c>
    </row>
    <row r="106" spans="1:22" ht="19.2" thickTop="1" thickBot="1" x14ac:dyDescent="0.4">
      <c r="A106" s="29" t="str">
        <f t="shared" si="11"/>
        <v/>
      </c>
      <c r="B106" s="9">
        <f t="shared" si="18"/>
        <v>102</v>
      </c>
      <c r="C106" s="28">
        <f t="shared" si="20"/>
        <v>2094</v>
      </c>
      <c r="D106" s="27"/>
      <c r="E106" s="26" t="str">
        <f t="shared" si="15"/>
        <v>/1959</v>
      </c>
      <c r="F106" s="65" t="s">
        <v>3</v>
      </c>
      <c r="G106" s="24">
        <f>G105</f>
        <v>52</v>
      </c>
      <c r="H106" s="23">
        <f t="shared" si="16"/>
        <v>2</v>
      </c>
      <c r="I106" s="22"/>
      <c r="J106" s="21" t="s">
        <v>2106</v>
      </c>
      <c r="K106" s="20" t="s">
        <v>1113</v>
      </c>
      <c r="L106" s="34"/>
      <c r="M106" s="34"/>
      <c r="N106" s="34"/>
      <c r="O106" s="63"/>
      <c r="P106" s="16" t="str">
        <f t="shared" si="12"/>
        <v>◄</v>
      </c>
      <c r="Q106" s="15" t="str">
        <f t="shared" si="13"/>
        <v>◄</v>
      </c>
      <c r="R106" s="14"/>
      <c r="S106" s="14"/>
      <c r="T106" s="13" t="str">
        <f t="shared" si="14"/>
        <v/>
      </c>
      <c r="V106">
        <f t="shared" si="17"/>
        <v>102</v>
      </c>
    </row>
    <row r="107" spans="1:22" ht="19.2" thickTop="1" thickBot="1" x14ac:dyDescent="0.4">
      <c r="A107" s="29" t="str">
        <f t="shared" si="11"/>
        <v/>
      </c>
      <c r="B107" s="9">
        <f t="shared" si="18"/>
        <v>103</v>
      </c>
      <c r="C107" s="28">
        <f t="shared" si="20"/>
        <v>2095</v>
      </c>
      <c r="D107" s="27"/>
      <c r="E107" s="26" t="str">
        <f t="shared" si="15"/>
        <v>/1959</v>
      </c>
      <c r="F107" s="65" t="s">
        <v>3</v>
      </c>
      <c r="G107" s="24">
        <f>G106+1</f>
        <v>53</v>
      </c>
      <c r="H107" s="23">
        <f t="shared" si="16"/>
        <v>2</v>
      </c>
      <c r="I107" s="22"/>
      <c r="J107" s="21" t="s">
        <v>2105</v>
      </c>
      <c r="K107" s="20" t="s">
        <v>1113</v>
      </c>
      <c r="L107" s="34"/>
      <c r="M107" s="34"/>
      <c r="N107" s="34"/>
      <c r="O107" s="63"/>
      <c r="P107" s="16" t="str">
        <f t="shared" si="12"/>
        <v>◄</v>
      </c>
      <c r="Q107" s="15" t="str">
        <f t="shared" si="13"/>
        <v>◄</v>
      </c>
      <c r="R107" s="14"/>
      <c r="S107" s="14"/>
      <c r="T107" s="13" t="str">
        <f t="shared" si="14"/>
        <v/>
      </c>
      <c r="V107">
        <f t="shared" si="17"/>
        <v>103</v>
      </c>
    </row>
    <row r="108" spans="1:22" ht="19.2" thickTop="1" thickBot="1" x14ac:dyDescent="0.4">
      <c r="A108" s="29" t="str">
        <f t="shared" si="11"/>
        <v/>
      </c>
      <c r="B108" s="9">
        <f t="shared" si="18"/>
        <v>104</v>
      </c>
      <c r="C108" s="28">
        <f t="shared" si="20"/>
        <v>2096</v>
      </c>
      <c r="D108" s="27"/>
      <c r="E108" s="26" t="str">
        <f t="shared" si="15"/>
        <v>/1959</v>
      </c>
      <c r="F108" s="65" t="s">
        <v>3</v>
      </c>
      <c r="G108" s="24">
        <f>G107</f>
        <v>53</v>
      </c>
      <c r="H108" s="23">
        <f t="shared" si="16"/>
        <v>2</v>
      </c>
      <c r="I108" s="22"/>
      <c r="J108" s="21" t="s">
        <v>2104</v>
      </c>
      <c r="K108" s="148" t="s">
        <v>1111</v>
      </c>
      <c r="L108" s="34"/>
      <c r="M108" s="34"/>
      <c r="N108" s="34"/>
      <c r="O108" s="63"/>
      <c r="P108" s="16" t="str">
        <f t="shared" si="12"/>
        <v>◄</v>
      </c>
      <c r="Q108" s="15" t="str">
        <f t="shared" si="13"/>
        <v>◄</v>
      </c>
      <c r="R108" s="14"/>
      <c r="S108" s="14"/>
      <c r="T108" s="13" t="str">
        <f t="shared" si="14"/>
        <v/>
      </c>
      <c r="V108">
        <f t="shared" si="17"/>
        <v>104</v>
      </c>
    </row>
    <row r="109" spans="1:22" ht="19.2" thickTop="1" thickBot="1" x14ac:dyDescent="0.4">
      <c r="A109" s="29" t="str">
        <f t="shared" si="11"/>
        <v/>
      </c>
      <c r="B109" s="9">
        <f t="shared" si="18"/>
        <v>105</v>
      </c>
      <c r="C109" s="28">
        <f t="shared" si="20"/>
        <v>2097</v>
      </c>
      <c r="D109" s="27"/>
      <c r="E109" s="26" t="str">
        <f t="shared" si="15"/>
        <v>/1959</v>
      </c>
      <c r="F109" s="65" t="s">
        <v>3</v>
      </c>
      <c r="G109" s="24">
        <f>G108+1</f>
        <v>54</v>
      </c>
      <c r="H109" s="23">
        <f t="shared" si="16"/>
        <v>2</v>
      </c>
      <c r="I109" s="22"/>
      <c r="J109" s="21" t="s">
        <v>2103</v>
      </c>
      <c r="K109" s="20" t="s">
        <v>1113</v>
      </c>
      <c r="L109" s="34"/>
      <c r="M109" s="34"/>
      <c r="N109" s="34"/>
      <c r="O109" s="63"/>
      <c r="P109" s="16" t="str">
        <f t="shared" si="12"/>
        <v>◄</v>
      </c>
      <c r="Q109" s="15" t="str">
        <f t="shared" si="13"/>
        <v>◄</v>
      </c>
      <c r="R109" s="14"/>
      <c r="S109" s="14"/>
      <c r="T109" s="13" t="str">
        <f t="shared" si="14"/>
        <v/>
      </c>
      <c r="V109">
        <f t="shared" si="17"/>
        <v>105</v>
      </c>
    </row>
    <row r="110" spans="1:22" ht="19.2" thickTop="1" thickBot="1" x14ac:dyDescent="0.4">
      <c r="A110" s="29" t="str">
        <f t="shared" si="11"/>
        <v/>
      </c>
      <c r="B110" s="9">
        <f t="shared" si="18"/>
        <v>106</v>
      </c>
      <c r="C110" s="28">
        <f t="shared" si="20"/>
        <v>2098</v>
      </c>
      <c r="D110" s="27"/>
      <c r="E110" s="26" t="str">
        <f t="shared" si="15"/>
        <v>/1959</v>
      </c>
      <c r="F110" s="65" t="s">
        <v>3</v>
      </c>
      <c r="G110" s="24">
        <f>G109</f>
        <v>54</v>
      </c>
      <c r="H110" s="23">
        <f t="shared" si="16"/>
        <v>2</v>
      </c>
      <c r="I110" s="22"/>
      <c r="J110" s="21" t="s">
        <v>2102</v>
      </c>
      <c r="K110" s="20" t="s">
        <v>1113</v>
      </c>
      <c r="L110" s="34"/>
      <c r="M110" s="34"/>
      <c r="N110" s="34"/>
      <c r="O110" s="63"/>
      <c r="P110" s="16" t="str">
        <f t="shared" si="12"/>
        <v>◄</v>
      </c>
      <c r="Q110" s="15" t="str">
        <f t="shared" si="13"/>
        <v>◄</v>
      </c>
      <c r="R110" s="14"/>
      <c r="S110" s="14"/>
      <c r="T110" s="13" t="str">
        <f t="shared" si="14"/>
        <v/>
      </c>
      <c r="V110">
        <f t="shared" si="17"/>
        <v>106</v>
      </c>
    </row>
    <row r="111" spans="1:22" ht="19.2" thickTop="1" thickBot="1" x14ac:dyDescent="0.4">
      <c r="A111" s="29" t="str">
        <f t="shared" si="11"/>
        <v/>
      </c>
      <c r="B111" s="9">
        <f t="shared" si="18"/>
        <v>107</v>
      </c>
      <c r="C111" s="28">
        <f t="shared" si="20"/>
        <v>2099</v>
      </c>
      <c r="D111" s="27"/>
      <c r="E111" s="26" t="str">
        <f t="shared" si="15"/>
        <v>/1959</v>
      </c>
      <c r="F111" s="65" t="s">
        <v>3</v>
      </c>
      <c r="G111" s="24">
        <f>G110+1</f>
        <v>55</v>
      </c>
      <c r="H111" s="23">
        <f t="shared" si="16"/>
        <v>2</v>
      </c>
      <c r="I111" s="22"/>
      <c r="J111" s="21" t="s">
        <v>2101</v>
      </c>
      <c r="K111" s="20" t="s">
        <v>1113</v>
      </c>
      <c r="L111" s="34"/>
      <c r="M111" s="34"/>
      <c r="N111" s="34"/>
      <c r="O111" s="63"/>
      <c r="P111" s="16" t="str">
        <f t="shared" si="12"/>
        <v>◄</v>
      </c>
      <c r="Q111" s="15" t="str">
        <f t="shared" si="13"/>
        <v>◄</v>
      </c>
      <c r="R111" s="14"/>
      <c r="S111" s="14"/>
      <c r="T111" s="13" t="str">
        <f t="shared" si="14"/>
        <v/>
      </c>
      <c r="V111">
        <f t="shared" si="17"/>
        <v>107</v>
      </c>
    </row>
    <row r="112" spans="1:22" ht="19.2" thickTop="1" thickBot="1" x14ac:dyDescent="0.4">
      <c r="A112" s="29" t="str">
        <f t="shared" si="11"/>
        <v/>
      </c>
      <c r="B112" s="9">
        <f t="shared" si="18"/>
        <v>108</v>
      </c>
      <c r="C112" s="28">
        <f t="shared" si="20"/>
        <v>2100</v>
      </c>
      <c r="D112" s="27"/>
      <c r="E112" s="26" t="str">
        <f t="shared" si="15"/>
        <v>/1959</v>
      </c>
      <c r="F112" s="65" t="s">
        <v>3</v>
      </c>
      <c r="G112" s="24">
        <f>G111</f>
        <v>55</v>
      </c>
      <c r="H112" s="23">
        <f t="shared" si="16"/>
        <v>2</v>
      </c>
      <c r="I112" s="22"/>
      <c r="J112" s="21" t="s">
        <v>2100</v>
      </c>
      <c r="K112" s="20" t="s">
        <v>1113</v>
      </c>
      <c r="L112" s="34"/>
      <c r="M112" s="34"/>
      <c r="N112" s="34"/>
      <c r="O112" s="63"/>
      <c r="P112" s="16" t="str">
        <f t="shared" si="12"/>
        <v>◄</v>
      </c>
      <c r="Q112" s="15" t="str">
        <f t="shared" si="13"/>
        <v>◄</v>
      </c>
      <c r="R112" s="14"/>
      <c r="S112" s="14"/>
      <c r="T112" s="13" t="str">
        <f t="shared" si="14"/>
        <v/>
      </c>
      <c r="V112">
        <f t="shared" si="17"/>
        <v>108</v>
      </c>
    </row>
    <row r="113" spans="1:22" ht="19.2" thickTop="1" thickBot="1" x14ac:dyDescent="0.4">
      <c r="A113" s="29" t="str">
        <f t="shared" si="11"/>
        <v/>
      </c>
      <c r="B113" s="9">
        <f t="shared" si="18"/>
        <v>109</v>
      </c>
      <c r="C113" s="28">
        <f t="shared" si="20"/>
        <v>2101</v>
      </c>
      <c r="D113" s="27"/>
      <c r="E113" s="26" t="str">
        <f t="shared" si="15"/>
        <v>/1959</v>
      </c>
      <c r="F113" s="65" t="s">
        <v>3</v>
      </c>
      <c r="G113" s="24">
        <f>G112+1</f>
        <v>56</v>
      </c>
      <c r="H113" s="23">
        <f t="shared" si="16"/>
        <v>2</v>
      </c>
      <c r="I113" s="22"/>
      <c r="J113" s="21" t="s">
        <v>2100</v>
      </c>
      <c r="K113" s="148" t="s">
        <v>1111</v>
      </c>
      <c r="L113" s="34"/>
      <c r="M113" s="34"/>
      <c r="N113" s="34"/>
      <c r="O113" s="63"/>
      <c r="P113" s="16" t="str">
        <f t="shared" si="12"/>
        <v>◄</v>
      </c>
      <c r="Q113" s="15" t="str">
        <f t="shared" si="13"/>
        <v>◄</v>
      </c>
      <c r="R113" s="14"/>
      <c r="S113" s="14"/>
      <c r="T113" s="13" t="str">
        <f t="shared" si="14"/>
        <v/>
      </c>
      <c r="V113">
        <f t="shared" si="17"/>
        <v>109</v>
      </c>
    </row>
    <row r="114" spans="1:22" ht="19.2" thickTop="1" thickBot="1" x14ac:dyDescent="0.4">
      <c r="A114" s="29" t="str">
        <f t="shared" si="11"/>
        <v/>
      </c>
      <c r="B114" s="9">
        <f t="shared" si="18"/>
        <v>110</v>
      </c>
      <c r="C114" s="28">
        <f t="shared" si="20"/>
        <v>2102</v>
      </c>
      <c r="D114" s="27"/>
      <c r="E114" s="26" t="str">
        <f t="shared" si="15"/>
        <v>/1959</v>
      </c>
      <c r="F114" s="65" t="s">
        <v>3</v>
      </c>
      <c r="G114" s="24">
        <f>G113</f>
        <v>56</v>
      </c>
      <c r="H114" s="23">
        <f t="shared" si="16"/>
        <v>2</v>
      </c>
      <c r="I114" s="22"/>
      <c r="J114" s="21" t="s">
        <v>2099</v>
      </c>
      <c r="K114" s="20" t="s">
        <v>1113</v>
      </c>
      <c r="L114" s="34"/>
      <c r="M114" s="34"/>
      <c r="N114" s="34"/>
      <c r="O114" s="63"/>
      <c r="P114" s="16" t="str">
        <f t="shared" si="12"/>
        <v>◄</v>
      </c>
      <c r="Q114" s="15" t="str">
        <f t="shared" si="13"/>
        <v>◄</v>
      </c>
      <c r="R114" s="14"/>
      <c r="S114" s="14"/>
      <c r="T114" s="13" t="str">
        <f t="shared" si="14"/>
        <v/>
      </c>
      <c r="V114">
        <f t="shared" si="17"/>
        <v>110</v>
      </c>
    </row>
    <row r="115" spans="1:22" ht="19.2" thickTop="1" thickBot="1" x14ac:dyDescent="0.4">
      <c r="A115" s="29" t="str">
        <f t="shared" si="11"/>
        <v/>
      </c>
      <c r="B115" s="9">
        <f t="shared" si="18"/>
        <v>111</v>
      </c>
      <c r="C115" s="28">
        <f t="shared" si="20"/>
        <v>2103</v>
      </c>
      <c r="D115" s="27"/>
      <c r="E115" s="26" t="str">
        <f t="shared" si="15"/>
        <v>/1959</v>
      </c>
      <c r="F115" s="65" t="s">
        <v>3</v>
      </c>
      <c r="G115" s="24">
        <f>G114+1</f>
        <v>57</v>
      </c>
      <c r="H115" s="23">
        <f t="shared" si="16"/>
        <v>2</v>
      </c>
      <c r="I115" s="22"/>
      <c r="J115" s="21" t="s">
        <v>2098</v>
      </c>
      <c r="K115" s="148" t="s">
        <v>1111</v>
      </c>
      <c r="L115" s="34"/>
      <c r="M115" s="34"/>
      <c r="N115" s="34"/>
      <c r="O115" s="63"/>
      <c r="P115" s="16" t="str">
        <f t="shared" si="12"/>
        <v>◄</v>
      </c>
      <c r="Q115" s="15" t="str">
        <f t="shared" si="13"/>
        <v>◄</v>
      </c>
      <c r="R115" s="14"/>
      <c r="S115" s="14"/>
      <c r="T115" s="13" t="str">
        <f t="shared" si="14"/>
        <v/>
      </c>
      <c r="V115">
        <f t="shared" si="17"/>
        <v>111</v>
      </c>
    </row>
    <row r="116" spans="1:22" ht="19.2" thickTop="1" thickBot="1" x14ac:dyDescent="0.4">
      <c r="A116" s="29" t="str">
        <f t="shared" si="11"/>
        <v/>
      </c>
      <c r="B116" s="9">
        <f t="shared" si="18"/>
        <v>112</v>
      </c>
      <c r="C116" s="28">
        <f t="shared" si="20"/>
        <v>2104</v>
      </c>
      <c r="D116" s="27"/>
      <c r="E116" s="26" t="str">
        <f t="shared" si="15"/>
        <v>/1959</v>
      </c>
      <c r="F116" s="65" t="s">
        <v>3</v>
      </c>
      <c r="G116" s="24">
        <f>G115</f>
        <v>57</v>
      </c>
      <c r="H116" s="23">
        <f t="shared" si="16"/>
        <v>2</v>
      </c>
      <c r="I116" s="22"/>
      <c r="J116" s="21" t="s">
        <v>2097</v>
      </c>
      <c r="K116" s="20" t="s">
        <v>1113</v>
      </c>
      <c r="L116" s="34"/>
      <c r="M116" s="34"/>
      <c r="N116" s="34"/>
      <c r="O116" s="63"/>
      <c r="P116" s="16" t="str">
        <f t="shared" si="12"/>
        <v>◄</v>
      </c>
      <c r="Q116" s="15" t="str">
        <f t="shared" si="13"/>
        <v>◄</v>
      </c>
      <c r="R116" s="14"/>
      <c r="S116" s="14"/>
      <c r="T116" s="13" t="str">
        <f t="shared" si="14"/>
        <v/>
      </c>
      <c r="V116">
        <f t="shared" si="17"/>
        <v>112</v>
      </c>
    </row>
    <row r="117" spans="1:22" ht="19.2" thickTop="1" thickBot="1" x14ac:dyDescent="0.4">
      <c r="A117" s="29" t="str">
        <f t="shared" si="11"/>
        <v/>
      </c>
      <c r="B117" s="9">
        <f t="shared" si="18"/>
        <v>113</v>
      </c>
      <c r="C117" s="28">
        <f t="shared" si="20"/>
        <v>2105</v>
      </c>
      <c r="D117" s="27"/>
      <c r="E117" s="26" t="str">
        <f t="shared" si="15"/>
        <v>/1959</v>
      </c>
      <c r="F117" s="65" t="s">
        <v>3</v>
      </c>
      <c r="G117" s="24">
        <f>G116+1</f>
        <v>58</v>
      </c>
      <c r="H117" s="23">
        <f t="shared" si="16"/>
        <v>2</v>
      </c>
      <c r="I117" s="22"/>
      <c r="J117" s="21" t="s">
        <v>2096</v>
      </c>
      <c r="K117" s="148" t="s">
        <v>1111</v>
      </c>
      <c r="L117" s="34"/>
      <c r="M117" s="34"/>
      <c r="N117" s="34"/>
      <c r="O117" s="63"/>
      <c r="P117" s="16" t="str">
        <f t="shared" si="12"/>
        <v>◄</v>
      </c>
      <c r="Q117" s="15" t="str">
        <f t="shared" si="13"/>
        <v>◄</v>
      </c>
      <c r="R117" s="14"/>
      <c r="S117" s="14"/>
      <c r="T117" s="13" t="str">
        <f t="shared" si="14"/>
        <v/>
      </c>
      <c r="V117">
        <f t="shared" si="17"/>
        <v>113</v>
      </c>
    </row>
    <row r="118" spans="1:22" ht="19.2" thickTop="1" thickBot="1" x14ac:dyDescent="0.4">
      <c r="A118" s="29" t="str">
        <f t="shared" si="11"/>
        <v/>
      </c>
      <c r="B118" s="9">
        <f t="shared" si="18"/>
        <v>114</v>
      </c>
      <c r="C118" s="28">
        <f t="shared" si="20"/>
        <v>2106</v>
      </c>
      <c r="D118" s="27"/>
      <c r="E118" s="26" t="str">
        <f t="shared" si="15"/>
        <v>/1959</v>
      </c>
      <c r="F118" s="65" t="s">
        <v>3</v>
      </c>
      <c r="G118" s="24">
        <f>G117</f>
        <v>58</v>
      </c>
      <c r="H118" s="23">
        <f t="shared" si="16"/>
        <v>2</v>
      </c>
      <c r="I118" s="22"/>
      <c r="J118" s="21" t="s">
        <v>2095</v>
      </c>
      <c r="K118" s="20" t="s">
        <v>1113</v>
      </c>
      <c r="L118" s="34"/>
      <c r="M118" s="34"/>
      <c r="N118" s="34"/>
      <c r="O118" s="63"/>
      <c r="P118" s="16" t="str">
        <f t="shared" si="12"/>
        <v>◄</v>
      </c>
      <c r="Q118" s="15" t="str">
        <f t="shared" si="13"/>
        <v>◄</v>
      </c>
      <c r="R118" s="14"/>
      <c r="S118" s="14"/>
      <c r="T118" s="13" t="str">
        <f t="shared" si="14"/>
        <v/>
      </c>
      <c r="V118">
        <f t="shared" si="17"/>
        <v>114</v>
      </c>
    </row>
    <row r="119" spans="1:22" ht="19.2" thickTop="1" thickBot="1" x14ac:dyDescent="0.4">
      <c r="A119" s="29" t="str">
        <f t="shared" si="11"/>
        <v/>
      </c>
      <c r="B119" s="9">
        <f t="shared" si="18"/>
        <v>115</v>
      </c>
      <c r="C119" s="28">
        <f t="shared" si="20"/>
        <v>2107</v>
      </c>
      <c r="D119" s="27"/>
      <c r="E119" s="26" t="str">
        <f t="shared" si="15"/>
        <v>/1959</v>
      </c>
      <c r="F119" s="65" t="s">
        <v>3</v>
      </c>
      <c r="G119" s="24">
        <f>G118+1</f>
        <v>59</v>
      </c>
      <c r="H119" s="23">
        <f t="shared" si="16"/>
        <v>2</v>
      </c>
      <c r="I119" s="22"/>
      <c r="J119" s="21" t="s">
        <v>2094</v>
      </c>
      <c r="K119" s="148" t="s">
        <v>1111</v>
      </c>
      <c r="L119" s="34"/>
      <c r="M119" s="34"/>
      <c r="N119" s="34"/>
      <c r="O119" s="63"/>
      <c r="P119" s="16" t="str">
        <f t="shared" si="12"/>
        <v>◄</v>
      </c>
      <c r="Q119" s="15" t="str">
        <f t="shared" si="13"/>
        <v>◄</v>
      </c>
      <c r="R119" s="14"/>
      <c r="S119" s="14"/>
      <c r="T119" s="13" t="str">
        <f t="shared" si="14"/>
        <v/>
      </c>
      <c r="V119">
        <f t="shared" si="17"/>
        <v>115</v>
      </c>
    </row>
    <row r="120" spans="1:22" ht="19.2" thickTop="1" thickBot="1" x14ac:dyDescent="0.4">
      <c r="A120" s="29" t="str">
        <f t="shared" si="11"/>
        <v/>
      </c>
      <c r="B120" s="9">
        <f t="shared" si="18"/>
        <v>116</v>
      </c>
      <c r="C120" s="28">
        <f t="shared" si="20"/>
        <v>2108</v>
      </c>
      <c r="D120" s="27"/>
      <c r="E120" s="26" t="str">
        <f t="shared" si="15"/>
        <v>/1959</v>
      </c>
      <c r="F120" s="65" t="s">
        <v>3</v>
      </c>
      <c r="G120" s="24">
        <f>G119</f>
        <v>59</v>
      </c>
      <c r="H120" s="23">
        <f t="shared" si="16"/>
        <v>2</v>
      </c>
      <c r="I120" s="22"/>
      <c r="J120" s="21" t="s">
        <v>2093</v>
      </c>
      <c r="K120" s="148" t="s">
        <v>1111</v>
      </c>
      <c r="L120" s="34"/>
      <c r="M120" s="34"/>
      <c r="N120" s="34"/>
      <c r="O120" s="63"/>
      <c r="P120" s="16" t="str">
        <f t="shared" si="12"/>
        <v>◄</v>
      </c>
      <c r="Q120" s="15" t="str">
        <f t="shared" si="13"/>
        <v>◄</v>
      </c>
      <c r="R120" s="14"/>
      <c r="S120" s="14"/>
      <c r="T120" s="13" t="str">
        <f t="shared" si="14"/>
        <v/>
      </c>
      <c r="V120">
        <f t="shared" si="17"/>
        <v>116</v>
      </c>
    </row>
    <row r="121" spans="1:22" ht="19.2" thickTop="1" thickBot="1" x14ac:dyDescent="0.4">
      <c r="A121" s="29" t="str">
        <f t="shared" si="11"/>
        <v/>
      </c>
      <c r="B121" s="9">
        <f t="shared" si="18"/>
        <v>117</v>
      </c>
      <c r="C121" s="28">
        <f t="shared" si="20"/>
        <v>2109</v>
      </c>
      <c r="D121" s="27"/>
      <c r="E121" s="26" t="str">
        <f t="shared" si="15"/>
        <v>/1959</v>
      </c>
      <c r="F121" s="65" t="s">
        <v>3</v>
      </c>
      <c r="G121" s="24">
        <f>G120+1</f>
        <v>60</v>
      </c>
      <c r="H121" s="23">
        <f t="shared" si="16"/>
        <v>2</v>
      </c>
      <c r="I121" s="22"/>
      <c r="J121" s="21" t="s">
        <v>2092</v>
      </c>
      <c r="K121" s="148" t="s">
        <v>1111</v>
      </c>
      <c r="L121" s="34"/>
      <c r="M121" s="34"/>
      <c r="N121" s="34"/>
      <c r="O121" s="63"/>
      <c r="P121" s="16" t="str">
        <f t="shared" si="12"/>
        <v>◄</v>
      </c>
      <c r="Q121" s="15" t="str">
        <f t="shared" si="13"/>
        <v>◄</v>
      </c>
      <c r="R121" s="14"/>
      <c r="S121" s="14"/>
      <c r="T121" s="13" t="str">
        <f t="shared" si="14"/>
        <v/>
      </c>
      <c r="V121">
        <f t="shared" si="17"/>
        <v>117</v>
      </c>
    </row>
    <row r="122" spans="1:22" ht="19.2" thickTop="1" thickBot="1" x14ac:dyDescent="0.4">
      <c r="A122" s="29" t="str">
        <f t="shared" si="11"/>
        <v/>
      </c>
      <c r="B122" s="9">
        <f t="shared" si="18"/>
        <v>118</v>
      </c>
      <c r="C122" s="28">
        <f t="shared" si="20"/>
        <v>2110</v>
      </c>
      <c r="D122" s="27"/>
      <c r="E122" s="26" t="str">
        <f t="shared" si="15"/>
        <v>/1959</v>
      </c>
      <c r="F122" s="65" t="s">
        <v>3</v>
      </c>
      <c r="G122" s="24">
        <f>G121</f>
        <v>60</v>
      </c>
      <c r="H122" s="23">
        <f t="shared" si="16"/>
        <v>2</v>
      </c>
      <c r="I122" s="22"/>
      <c r="J122" s="21" t="s">
        <v>1569</v>
      </c>
      <c r="K122" s="148" t="s">
        <v>1111</v>
      </c>
      <c r="L122" s="34"/>
      <c r="M122" s="34"/>
      <c r="N122" s="34"/>
      <c r="O122" s="63"/>
      <c r="P122" s="16" t="str">
        <f t="shared" si="12"/>
        <v>◄</v>
      </c>
      <c r="Q122" s="15" t="str">
        <f t="shared" si="13"/>
        <v>◄</v>
      </c>
      <c r="R122" s="14"/>
      <c r="S122" s="14"/>
      <c r="T122" s="13" t="str">
        <f t="shared" si="14"/>
        <v/>
      </c>
      <c r="V122">
        <f t="shared" si="17"/>
        <v>118</v>
      </c>
    </row>
    <row r="123" spans="1:22" ht="19.2" thickTop="1" thickBot="1" x14ac:dyDescent="0.4">
      <c r="A123" s="29" t="str">
        <f t="shared" si="11"/>
        <v/>
      </c>
      <c r="B123" s="9">
        <f t="shared" si="18"/>
        <v>119</v>
      </c>
      <c r="C123" s="28">
        <f t="shared" si="20"/>
        <v>2111</v>
      </c>
      <c r="D123" s="27"/>
      <c r="E123" s="26" t="str">
        <f t="shared" si="15"/>
        <v>/1959</v>
      </c>
      <c r="F123" s="65" t="s">
        <v>3</v>
      </c>
      <c r="G123" s="24">
        <f>G122+1</f>
        <v>61</v>
      </c>
      <c r="H123" s="23">
        <f t="shared" si="16"/>
        <v>2</v>
      </c>
      <c r="I123" s="22"/>
      <c r="J123" s="21" t="s">
        <v>2091</v>
      </c>
      <c r="K123" s="20" t="s">
        <v>1113</v>
      </c>
      <c r="L123" s="34"/>
      <c r="M123" s="34"/>
      <c r="N123" s="34"/>
      <c r="O123" s="63"/>
      <c r="P123" s="16" t="str">
        <f t="shared" si="12"/>
        <v>◄</v>
      </c>
      <c r="Q123" s="15" t="str">
        <f t="shared" si="13"/>
        <v>◄</v>
      </c>
      <c r="R123" s="14"/>
      <c r="S123" s="14"/>
      <c r="T123" s="13" t="str">
        <f t="shared" si="14"/>
        <v/>
      </c>
      <c r="V123">
        <f t="shared" si="17"/>
        <v>119</v>
      </c>
    </row>
    <row r="124" spans="1:22" ht="19.2" thickTop="1" thickBot="1" x14ac:dyDescent="0.4">
      <c r="A124" s="29" t="str">
        <f t="shared" si="11"/>
        <v/>
      </c>
      <c r="B124" s="9">
        <f t="shared" si="18"/>
        <v>120</v>
      </c>
      <c r="C124" s="28">
        <f t="shared" si="20"/>
        <v>2112</v>
      </c>
      <c r="D124" s="27"/>
      <c r="E124" s="26" t="str">
        <f t="shared" si="15"/>
        <v>/1959</v>
      </c>
      <c r="F124" s="65" t="s">
        <v>3</v>
      </c>
      <c r="G124" s="24">
        <f>G123</f>
        <v>61</v>
      </c>
      <c r="H124" s="23">
        <f t="shared" si="16"/>
        <v>2</v>
      </c>
      <c r="I124" s="22"/>
      <c r="J124" s="21" t="s">
        <v>2032</v>
      </c>
      <c r="K124" s="148" t="s">
        <v>1111</v>
      </c>
      <c r="L124" s="34"/>
      <c r="M124" s="34"/>
      <c r="N124" s="34"/>
      <c r="O124" s="63"/>
      <c r="P124" s="16" t="str">
        <f t="shared" si="12"/>
        <v>◄</v>
      </c>
      <c r="Q124" s="15" t="str">
        <f t="shared" si="13"/>
        <v>◄</v>
      </c>
      <c r="R124" s="14"/>
      <c r="S124" s="14"/>
      <c r="T124" s="13" t="str">
        <f t="shared" si="14"/>
        <v/>
      </c>
      <c r="V124">
        <f t="shared" si="17"/>
        <v>120</v>
      </c>
    </row>
    <row r="125" spans="1:22" ht="19.2" thickTop="1" thickBot="1" x14ac:dyDescent="0.4">
      <c r="A125" s="29" t="str">
        <f t="shared" si="11"/>
        <v/>
      </c>
      <c r="B125" s="9">
        <f t="shared" si="18"/>
        <v>121</v>
      </c>
      <c r="C125" s="28" t="s">
        <v>2090</v>
      </c>
      <c r="D125" s="27"/>
      <c r="E125" s="26" t="str">
        <f t="shared" si="15"/>
        <v>/1959</v>
      </c>
      <c r="F125" s="65" t="s">
        <v>3</v>
      </c>
      <c r="G125" s="24">
        <f>G124+1</f>
        <v>62</v>
      </c>
      <c r="H125" s="23">
        <f t="shared" si="16"/>
        <v>2</v>
      </c>
      <c r="I125" s="22"/>
      <c r="J125" s="21" t="s">
        <v>2089</v>
      </c>
      <c r="K125" s="148" t="s">
        <v>1111</v>
      </c>
      <c r="L125" s="67" t="s">
        <v>2036</v>
      </c>
      <c r="M125" s="34"/>
      <c r="N125" s="34"/>
      <c r="O125" s="63"/>
      <c r="P125" s="16" t="str">
        <f t="shared" si="12"/>
        <v>◄</v>
      </c>
      <c r="Q125" s="15" t="str">
        <f t="shared" si="13"/>
        <v>◄</v>
      </c>
      <c r="R125" s="14"/>
      <c r="S125" s="14"/>
      <c r="T125" s="13" t="str">
        <f t="shared" si="14"/>
        <v/>
      </c>
      <c r="V125">
        <f t="shared" si="17"/>
        <v>121</v>
      </c>
    </row>
    <row r="126" spans="1:22" ht="19.2" thickTop="1" thickBot="1" x14ac:dyDescent="0.4">
      <c r="A126" s="29" t="str">
        <f t="shared" si="11"/>
        <v/>
      </c>
      <c r="B126" s="9">
        <f t="shared" si="18"/>
        <v>122</v>
      </c>
      <c r="C126" s="28">
        <f>C124+1</f>
        <v>2113</v>
      </c>
      <c r="D126" s="27"/>
      <c r="E126" s="26" t="str">
        <f t="shared" si="15"/>
        <v>/1959</v>
      </c>
      <c r="F126" s="65" t="s">
        <v>3</v>
      </c>
      <c r="G126" s="24">
        <f>G125</f>
        <v>62</v>
      </c>
      <c r="H126" s="23">
        <f t="shared" si="16"/>
        <v>2</v>
      </c>
      <c r="I126" s="22"/>
      <c r="J126" s="21" t="s">
        <v>2088</v>
      </c>
      <c r="K126" s="20" t="s">
        <v>1113</v>
      </c>
      <c r="L126" s="34"/>
      <c r="M126" s="34"/>
      <c r="N126" s="34"/>
      <c r="O126" s="63"/>
      <c r="P126" s="16" t="str">
        <f t="shared" si="12"/>
        <v>◄</v>
      </c>
      <c r="Q126" s="15" t="str">
        <f t="shared" si="13"/>
        <v>◄</v>
      </c>
      <c r="R126" s="14"/>
      <c r="S126" s="14"/>
      <c r="T126" s="13" t="str">
        <f t="shared" si="14"/>
        <v/>
      </c>
      <c r="V126">
        <f t="shared" si="17"/>
        <v>122</v>
      </c>
    </row>
    <row r="127" spans="1:22" ht="19.2" thickTop="1" thickBot="1" x14ac:dyDescent="0.4">
      <c r="A127" s="29" t="str">
        <f t="shared" si="11"/>
        <v/>
      </c>
      <c r="B127" s="9">
        <f t="shared" si="18"/>
        <v>123</v>
      </c>
      <c r="C127" s="28">
        <f t="shared" ref="C127:C158" si="21">C126+1</f>
        <v>2114</v>
      </c>
      <c r="D127" s="27"/>
      <c r="E127" s="26" t="str">
        <f t="shared" si="15"/>
        <v>/1959</v>
      </c>
      <c r="F127" s="65" t="s">
        <v>3</v>
      </c>
      <c r="G127" s="24">
        <f>G126+1</f>
        <v>63</v>
      </c>
      <c r="H127" s="23">
        <f t="shared" si="16"/>
        <v>2</v>
      </c>
      <c r="I127" s="22"/>
      <c r="J127" s="21" t="s">
        <v>2087</v>
      </c>
      <c r="K127" s="148" t="s">
        <v>1111</v>
      </c>
      <c r="L127" s="34"/>
      <c r="M127" s="34"/>
      <c r="N127" s="34"/>
      <c r="O127" s="63"/>
      <c r="P127" s="16" t="str">
        <f t="shared" si="12"/>
        <v>◄</v>
      </c>
      <c r="Q127" s="15" t="str">
        <f t="shared" si="13"/>
        <v>◄</v>
      </c>
      <c r="R127" s="14"/>
      <c r="S127" s="14"/>
      <c r="T127" s="13" t="str">
        <f t="shared" si="14"/>
        <v/>
      </c>
      <c r="V127">
        <f t="shared" si="17"/>
        <v>123</v>
      </c>
    </row>
    <row r="128" spans="1:22" ht="19.2" thickTop="1" thickBot="1" x14ac:dyDescent="0.4">
      <c r="A128" s="29" t="str">
        <f t="shared" si="11"/>
        <v/>
      </c>
      <c r="B128" s="9">
        <f t="shared" si="18"/>
        <v>124</v>
      </c>
      <c r="C128" s="28">
        <f t="shared" si="21"/>
        <v>2115</v>
      </c>
      <c r="D128" s="27"/>
      <c r="E128" s="26" t="str">
        <f t="shared" si="15"/>
        <v>/1959</v>
      </c>
      <c r="F128" s="65" t="s">
        <v>3</v>
      </c>
      <c r="G128" s="24">
        <f>G127</f>
        <v>63</v>
      </c>
      <c r="H128" s="23">
        <f t="shared" si="16"/>
        <v>2</v>
      </c>
      <c r="I128" s="22"/>
      <c r="J128" s="21" t="s">
        <v>2086</v>
      </c>
      <c r="K128" s="20" t="s">
        <v>1113</v>
      </c>
      <c r="L128" s="34"/>
      <c r="M128" s="34"/>
      <c r="N128" s="34"/>
      <c r="O128" s="63"/>
      <c r="P128" s="16" t="str">
        <f t="shared" si="12"/>
        <v>◄</v>
      </c>
      <c r="Q128" s="15" t="str">
        <f t="shared" si="13"/>
        <v>◄</v>
      </c>
      <c r="R128" s="14"/>
      <c r="S128" s="14"/>
      <c r="T128" s="13" t="str">
        <f t="shared" si="14"/>
        <v/>
      </c>
      <c r="V128">
        <f t="shared" si="17"/>
        <v>124</v>
      </c>
    </row>
    <row r="129" spans="1:22" ht="19.2" thickTop="1" thickBot="1" x14ac:dyDescent="0.4">
      <c r="A129" s="29" t="str">
        <f t="shared" si="11"/>
        <v/>
      </c>
      <c r="B129" s="9">
        <f t="shared" si="18"/>
        <v>125</v>
      </c>
      <c r="C129" s="28">
        <f t="shared" si="21"/>
        <v>2116</v>
      </c>
      <c r="D129" s="27"/>
      <c r="E129" s="26" t="str">
        <f t="shared" si="15"/>
        <v>/1959</v>
      </c>
      <c r="F129" s="65" t="s">
        <v>3</v>
      </c>
      <c r="G129" s="24">
        <f>G128+1</f>
        <v>64</v>
      </c>
      <c r="H129" s="23">
        <f t="shared" si="16"/>
        <v>2</v>
      </c>
      <c r="I129" s="22"/>
      <c r="J129" s="21" t="s">
        <v>2085</v>
      </c>
      <c r="K129" s="148" t="s">
        <v>1111</v>
      </c>
      <c r="L129" s="34"/>
      <c r="M129" s="34"/>
      <c r="N129" s="34"/>
      <c r="O129" s="63"/>
      <c r="P129" s="16" t="str">
        <f t="shared" si="12"/>
        <v>◄</v>
      </c>
      <c r="Q129" s="15" t="str">
        <f t="shared" si="13"/>
        <v>◄</v>
      </c>
      <c r="R129" s="14"/>
      <c r="S129" s="14"/>
      <c r="T129" s="13" t="str">
        <f t="shared" si="14"/>
        <v/>
      </c>
      <c r="V129">
        <f t="shared" si="17"/>
        <v>125</v>
      </c>
    </row>
    <row r="130" spans="1:22" ht="19.2" thickTop="1" thickBot="1" x14ac:dyDescent="0.4">
      <c r="A130" s="29" t="str">
        <f t="shared" si="11"/>
        <v/>
      </c>
      <c r="B130" s="9">
        <f t="shared" si="18"/>
        <v>126</v>
      </c>
      <c r="C130" s="28">
        <f t="shared" si="21"/>
        <v>2117</v>
      </c>
      <c r="D130" s="27"/>
      <c r="E130" s="26" t="str">
        <f t="shared" si="15"/>
        <v>/1959</v>
      </c>
      <c r="F130" s="65" t="s">
        <v>3</v>
      </c>
      <c r="G130" s="24">
        <f>G129</f>
        <v>64</v>
      </c>
      <c r="H130" s="23">
        <f t="shared" si="16"/>
        <v>2</v>
      </c>
      <c r="I130" s="22"/>
      <c r="J130" s="21" t="s">
        <v>2084</v>
      </c>
      <c r="K130" s="20" t="s">
        <v>1113</v>
      </c>
      <c r="L130" s="34"/>
      <c r="M130" s="34"/>
      <c r="N130" s="34"/>
      <c r="O130" s="63"/>
      <c r="P130" s="16" t="str">
        <f t="shared" si="12"/>
        <v>◄</v>
      </c>
      <c r="Q130" s="15" t="str">
        <f t="shared" si="13"/>
        <v>◄</v>
      </c>
      <c r="R130" s="14"/>
      <c r="S130" s="14"/>
      <c r="T130" s="13" t="str">
        <f t="shared" si="14"/>
        <v/>
      </c>
      <c r="V130">
        <f t="shared" si="17"/>
        <v>126</v>
      </c>
    </row>
    <row r="131" spans="1:22" ht="19.2" thickTop="1" thickBot="1" x14ac:dyDescent="0.4">
      <c r="A131" s="29" t="str">
        <f t="shared" si="11"/>
        <v/>
      </c>
      <c r="B131" s="9">
        <f t="shared" si="18"/>
        <v>127</v>
      </c>
      <c r="C131" s="28">
        <f t="shared" si="21"/>
        <v>2118</v>
      </c>
      <c r="D131" s="27"/>
      <c r="E131" s="26" t="str">
        <f t="shared" si="15"/>
        <v>/1959</v>
      </c>
      <c r="F131" s="65" t="s">
        <v>3</v>
      </c>
      <c r="G131" s="24">
        <f>G130+1</f>
        <v>65</v>
      </c>
      <c r="H131" s="23">
        <f t="shared" si="16"/>
        <v>2</v>
      </c>
      <c r="I131" s="22"/>
      <c r="J131" s="21" t="s">
        <v>2083</v>
      </c>
      <c r="K131" s="148" t="s">
        <v>1111</v>
      </c>
      <c r="L131" s="34"/>
      <c r="M131" s="34"/>
      <c r="N131" s="34"/>
      <c r="O131" s="63"/>
      <c r="P131" s="16" t="str">
        <f t="shared" si="12"/>
        <v>◄</v>
      </c>
      <c r="Q131" s="15" t="str">
        <f t="shared" si="13"/>
        <v>◄</v>
      </c>
      <c r="R131" s="14"/>
      <c r="S131" s="14"/>
      <c r="T131" s="13" t="str">
        <f t="shared" si="14"/>
        <v/>
      </c>
      <c r="V131">
        <f t="shared" si="17"/>
        <v>127</v>
      </c>
    </row>
    <row r="132" spans="1:22" ht="19.2" thickTop="1" thickBot="1" x14ac:dyDescent="0.4">
      <c r="A132" s="29" t="str">
        <f t="shared" si="11"/>
        <v/>
      </c>
      <c r="B132" s="9">
        <f t="shared" si="18"/>
        <v>128</v>
      </c>
      <c r="C132" s="28">
        <f t="shared" si="21"/>
        <v>2119</v>
      </c>
      <c r="D132" s="27"/>
      <c r="E132" s="26" t="str">
        <f t="shared" si="15"/>
        <v>/1959</v>
      </c>
      <c r="F132" s="65" t="s">
        <v>3</v>
      </c>
      <c r="G132" s="24">
        <f>G131</f>
        <v>65</v>
      </c>
      <c r="H132" s="23">
        <f t="shared" si="16"/>
        <v>2</v>
      </c>
      <c r="I132" s="22"/>
      <c r="J132" s="21" t="s">
        <v>2082</v>
      </c>
      <c r="K132" s="20" t="s">
        <v>1113</v>
      </c>
      <c r="L132" s="34"/>
      <c r="M132" s="34"/>
      <c r="N132" s="34"/>
      <c r="O132" s="63"/>
      <c r="P132" s="16" t="str">
        <f t="shared" si="12"/>
        <v>◄</v>
      </c>
      <c r="Q132" s="15" t="str">
        <f t="shared" si="13"/>
        <v>◄</v>
      </c>
      <c r="R132" s="14"/>
      <c r="S132" s="14"/>
      <c r="T132" s="13" t="str">
        <f t="shared" si="14"/>
        <v/>
      </c>
      <c r="V132">
        <f t="shared" si="17"/>
        <v>128</v>
      </c>
    </row>
    <row r="133" spans="1:22" ht="19.2" thickTop="1" thickBot="1" x14ac:dyDescent="0.4">
      <c r="A133" s="29" t="str">
        <f t="shared" ref="A133:A196" si="22">IF(F133="☺","",1)</f>
        <v/>
      </c>
      <c r="B133" s="9">
        <f t="shared" si="18"/>
        <v>129</v>
      </c>
      <c r="C133" s="28">
        <f t="shared" si="21"/>
        <v>2120</v>
      </c>
      <c r="D133" s="27"/>
      <c r="E133" s="26" t="str">
        <f t="shared" si="15"/>
        <v>/1959</v>
      </c>
      <c r="F133" s="65" t="s">
        <v>3</v>
      </c>
      <c r="G133" s="24">
        <f>G132+1</f>
        <v>66</v>
      </c>
      <c r="H133" s="23">
        <f t="shared" si="16"/>
        <v>2</v>
      </c>
      <c r="I133" s="22"/>
      <c r="J133" s="21" t="s">
        <v>2081</v>
      </c>
      <c r="K133" s="20" t="s">
        <v>1113</v>
      </c>
      <c r="L133" s="34"/>
      <c r="M133" s="34"/>
      <c r="N133" s="34"/>
      <c r="O133" s="63"/>
      <c r="P133" s="16" t="str">
        <f t="shared" ref="P133:P196" si="23">IF(AND(Q133="◄",T133="►"),"◄?►",IF(Q133="◄","◄",IF(T133="►","►","")))</f>
        <v>◄</v>
      </c>
      <c r="Q133" s="15" t="str">
        <f t="shared" ref="Q133:Q196" si="24">IF(R133&gt;0,"","◄")</f>
        <v>◄</v>
      </c>
      <c r="R133" s="14"/>
      <c r="S133" s="14"/>
      <c r="T133" s="13" t="str">
        <f t="shared" ref="T133:T196" si="25">IF(S133&gt;0,"►","")</f>
        <v/>
      </c>
      <c r="V133">
        <f t="shared" si="17"/>
        <v>129</v>
      </c>
    </row>
    <row r="134" spans="1:22" ht="19.2" thickTop="1" thickBot="1" x14ac:dyDescent="0.4">
      <c r="A134" s="29" t="str">
        <f t="shared" si="22"/>
        <v/>
      </c>
      <c r="B134" s="9">
        <f t="shared" si="18"/>
        <v>130</v>
      </c>
      <c r="C134" s="28">
        <f t="shared" si="21"/>
        <v>2121</v>
      </c>
      <c r="D134" s="27"/>
      <c r="E134" s="26" t="str">
        <f t="shared" ref="E134:E197" si="26">IF(F134="","",E133)</f>
        <v>/1959</v>
      </c>
      <c r="F134" s="65" t="s">
        <v>3</v>
      </c>
      <c r="G134" s="24">
        <f>G133</f>
        <v>66</v>
      </c>
      <c r="H134" s="23">
        <f t="shared" ref="H134:H197" si="27">IF(F134="","",H133)</f>
        <v>2</v>
      </c>
      <c r="I134" s="22"/>
      <c r="J134" s="21" t="s">
        <v>2081</v>
      </c>
      <c r="K134" s="148" t="s">
        <v>1111</v>
      </c>
      <c r="L134" s="34"/>
      <c r="M134" s="34"/>
      <c r="N134" s="34"/>
      <c r="O134" s="63"/>
      <c r="P134" s="16" t="str">
        <f t="shared" si="23"/>
        <v>◄</v>
      </c>
      <c r="Q134" s="15" t="str">
        <f t="shared" si="24"/>
        <v>◄</v>
      </c>
      <c r="R134" s="14"/>
      <c r="S134" s="14"/>
      <c r="T134" s="13" t="str">
        <f t="shared" si="25"/>
        <v/>
      </c>
      <c r="V134">
        <f t="shared" ref="V134:V197" si="28">V133+1</f>
        <v>130</v>
      </c>
    </row>
    <row r="135" spans="1:22" ht="19.2" thickTop="1" thickBot="1" x14ac:dyDescent="0.4">
      <c r="A135" s="29" t="str">
        <f t="shared" si="22"/>
        <v/>
      </c>
      <c r="B135" s="9">
        <f t="shared" si="18"/>
        <v>131</v>
      </c>
      <c r="C135" s="28">
        <f t="shared" si="21"/>
        <v>2122</v>
      </c>
      <c r="D135" s="27"/>
      <c r="E135" s="26" t="str">
        <f t="shared" si="26"/>
        <v>/1959</v>
      </c>
      <c r="F135" s="65" t="s">
        <v>3</v>
      </c>
      <c r="G135" s="24">
        <f>G134+1</f>
        <v>67</v>
      </c>
      <c r="H135" s="23">
        <f t="shared" si="27"/>
        <v>2</v>
      </c>
      <c r="I135" s="22"/>
      <c r="J135" s="21" t="s">
        <v>2041</v>
      </c>
      <c r="K135" s="20" t="s">
        <v>1113</v>
      </c>
      <c r="L135" s="34"/>
      <c r="M135" s="34"/>
      <c r="N135" s="34"/>
      <c r="O135" s="63"/>
      <c r="P135" s="16" t="str">
        <f t="shared" si="23"/>
        <v>◄</v>
      </c>
      <c r="Q135" s="15" t="str">
        <f t="shared" si="24"/>
        <v>◄</v>
      </c>
      <c r="R135" s="14"/>
      <c r="S135" s="14"/>
      <c r="T135" s="13" t="str">
        <f t="shared" si="25"/>
        <v/>
      </c>
      <c r="V135">
        <f t="shared" si="28"/>
        <v>131</v>
      </c>
    </row>
    <row r="136" spans="1:22" ht="19.2" thickTop="1" thickBot="1" x14ac:dyDescent="0.4">
      <c r="A136" s="29" t="str">
        <f t="shared" si="22"/>
        <v/>
      </c>
      <c r="B136" s="9">
        <f t="shared" ref="B136:B199" si="29">B135+1</f>
        <v>132</v>
      </c>
      <c r="C136" s="28">
        <f t="shared" si="21"/>
        <v>2123</v>
      </c>
      <c r="D136" s="27"/>
      <c r="E136" s="26" t="str">
        <f t="shared" si="26"/>
        <v>/1959</v>
      </c>
      <c r="F136" s="65" t="s">
        <v>3</v>
      </c>
      <c r="G136" s="24">
        <f>G135</f>
        <v>67</v>
      </c>
      <c r="H136" s="23">
        <f t="shared" si="27"/>
        <v>2</v>
      </c>
      <c r="I136" s="22"/>
      <c r="J136" s="21" t="s">
        <v>2041</v>
      </c>
      <c r="K136" s="148" t="s">
        <v>1111</v>
      </c>
      <c r="L136" s="34"/>
      <c r="M136" s="34"/>
      <c r="N136" s="34"/>
      <c r="O136" s="63"/>
      <c r="P136" s="16" t="str">
        <f t="shared" si="23"/>
        <v>◄</v>
      </c>
      <c r="Q136" s="15" t="str">
        <f t="shared" si="24"/>
        <v>◄</v>
      </c>
      <c r="R136" s="14"/>
      <c r="S136" s="14"/>
      <c r="T136" s="13" t="str">
        <f t="shared" si="25"/>
        <v/>
      </c>
      <c r="V136">
        <f t="shared" si="28"/>
        <v>132</v>
      </c>
    </row>
    <row r="137" spans="1:22" ht="19.2" thickTop="1" thickBot="1" x14ac:dyDescent="0.4">
      <c r="A137" s="29" t="str">
        <f t="shared" si="22"/>
        <v/>
      </c>
      <c r="B137" s="9">
        <f t="shared" si="29"/>
        <v>133</v>
      </c>
      <c r="C137" s="28">
        <f t="shared" si="21"/>
        <v>2124</v>
      </c>
      <c r="D137" s="27"/>
      <c r="E137" s="26" t="str">
        <f t="shared" si="26"/>
        <v>/1959</v>
      </c>
      <c r="F137" s="65" t="s">
        <v>3</v>
      </c>
      <c r="G137" s="24">
        <f>G136+1</f>
        <v>68</v>
      </c>
      <c r="H137" s="23">
        <f t="shared" si="27"/>
        <v>2</v>
      </c>
      <c r="I137" s="22"/>
      <c r="J137" s="21" t="s">
        <v>2016</v>
      </c>
      <c r="K137" s="20" t="s">
        <v>1113</v>
      </c>
      <c r="L137" s="34"/>
      <c r="M137" s="34"/>
      <c r="N137" s="34"/>
      <c r="O137" s="63"/>
      <c r="P137" s="16" t="str">
        <f t="shared" si="23"/>
        <v>◄</v>
      </c>
      <c r="Q137" s="15" t="str">
        <f t="shared" si="24"/>
        <v>◄</v>
      </c>
      <c r="R137" s="14"/>
      <c r="S137" s="14"/>
      <c r="T137" s="13" t="str">
        <f t="shared" si="25"/>
        <v/>
      </c>
      <c r="V137">
        <f t="shared" si="28"/>
        <v>133</v>
      </c>
    </row>
    <row r="138" spans="1:22" ht="19.2" thickTop="1" thickBot="1" x14ac:dyDescent="0.4">
      <c r="A138" s="29" t="str">
        <f t="shared" si="22"/>
        <v/>
      </c>
      <c r="B138" s="9">
        <f t="shared" si="29"/>
        <v>134</v>
      </c>
      <c r="C138" s="28">
        <f t="shared" si="21"/>
        <v>2125</v>
      </c>
      <c r="D138" s="27"/>
      <c r="E138" s="26" t="str">
        <f t="shared" si="26"/>
        <v>/1959</v>
      </c>
      <c r="F138" s="65" t="s">
        <v>3</v>
      </c>
      <c r="G138" s="24">
        <f>G137</f>
        <v>68</v>
      </c>
      <c r="H138" s="23">
        <f t="shared" si="27"/>
        <v>2</v>
      </c>
      <c r="I138" s="22"/>
      <c r="J138" s="21" t="s">
        <v>644</v>
      </c>
      <c r="K138" s="20" t="s">
        <v>1113</v>
      </c>
      <c r="L138" s="34"/>
      <c r="M138" s="34"/>
      <c r="N138" s="34"/>
      <c r="O138" s="63"/>
      <c r="P138" s="16" t="str">
        <f t="shared" si="23"/>
        <v>◄</v>
      </c>
      <c r="Q138" s="15" t="str">
        <f t="shared" si="24"/>
        <v>◄</v>
      </c>
      <c r="R138" s="14"/>
      <c r="S138" s="14"/>
      <c r="T138" s="13" t="str">
        <f t="shared" si="25"/>
        <v/>
      </c>
      <c r="V138">
        <f t="shared" si="28"/>
        <v>134</v>
      </c>
    </row>
    <row r="139" spans="1:22" ht="19.2" thickTop="1" thickBot="1" x14ac:dyDescent="0.4">
      <c r="A139" s="29" t="str">
        <f t="shared" si="22"/>
        <v/>
      </c>
      <c r="B139" s="9">
        <f t="shared" si="29"/>
        <v>135</v>
      </c>
      <c r="C139" s="28">
        <f t="shared" si="21"/>
        <v>2126</v>
      </c>
      <c r="D139" s="27"/>
      <c r="E139" s="26" t="str">
        <f t="shared" si="26"/>
        <v>/1959</v>
      </c>
      <c r="F139" s="65" t="s">
        <v>3</v>
      </c>
      <c r="G139" s="24">
        <f>G138+1</f>
        <v>69</v>
      </c>
      <c r="H139" s="23">
        <f t="shared" si="27"/>
        <v>2</v>
      </c>
      <c r="I139" s="22"/>
      <c r="J139" s="21" t="s">
        <v>644</v>
      </c>
      <c r="K139" s="148" t="s">
        <v>1111</v>
      </c>
      <c r="L139" s="34"/>
      <c r="M139" s="34"/>
      <c r="N139" s="34"/>
      <c r="O139" s="63"/>
      <c r="P139" s="16" t="str">
        <f t="shared" si="23"/>
        <v>◄</v>
      </c>
      <c r="Q139" s="15" t="str">
        <f t="shared" si="24"/>
        <v>◄</v>
      </c>
      <c r="R139" s="14"/>
      <c r="S139" s="14"/>
      <c r="T139" s="13" t="str">
        <f t="shared" si="25"/>
        <v/>
      </c>
      <c r="V139">
        <f t="shared" si="28"/>
        <v>135</v>
      </c>
    </row>
    <row r="140" spans="1:22" ht="19.2" thickTop="1" thickBot="1" x14ac:dyDescent="0.4">
      <c r="A140" s="29" t="str">
        <f t="shared" si="22"/>
        <v/>
      </c>
      <c r="B140" s="9">
        <f t="shared" si="29"/>
        <v>136</v>
      </c>
      <c r="C140" s="28">
        <f t="shared" si="21"/>
        <v>2127</v>
      </c>
      <c r="D140" s="27"/>
      <c r="E140" s="26" t="str">
        <f t="shared" si="26"/>
        <v>/1959</v>
      </c>
      <c r="F140" s="65" t="s">
        <v>3</v>
      </c>
      <c r="G140" s="24">
        <f>G139</f>
        <v>69</v>
      </c>
      <c r="H140" s="23">
        <f t="shared" si="27"/>
        <v>2</v>
      </c>
      <c r="I140" s="22"/>
      <c r="J140" s="21" t="s">
        <v>2080</v>
      </c>
      <c r="K140" s="148" t="s">
        <v>1111</v>
      </c>
      <c r="L140" s="34"/>
      <c r="M140" s="34"/>
      <c r="N140" s="34"/>
      <c r="O140" s="63"/>
      <c r="P140" s="16" t="str">
        <f t="shared" si="23"/>
        <v>◄</v>
      </c>
      <c r="Q140" s="15" t="str">
        <f t="shared" si="24"/>
        <v>◄</v>
      </c>
      <c r="R140" s="14"/>
      <c r="S140" s="14"/>
      <c r="T140" s="13" t="str">
        <f t="shared" si="25"/>
        <v/>
      </c>
      <c r="V140">
        <f t="shared" si="28"/>
        <v>136</v>
      </c>
    </row>
    <row r="141" spans="1:22" ht="19.2" thickTop="1" thickBot="1" x14ac:dyDescent="0.4">
      <c r="A141" s="29" t="str">
        <f t="shared" si="22"/>
        <v/>
      </c>
      <c r="B141" s="9">
        <f t="shared" si="29"/>
        <v>137</v>
      </c>
      <c r="C141" s="28">
        <f t="shared" si="21"/>
        <v>2128</v>
      </c>
      <c r="D141" s="27"/>
      <c r="E141" s="26" t="str">
        <f t="shared" si="26"/>
        <v>/1959</v>
      </c>
      <c r="F141" s="65" t="s">
        <v>3</v>
      </c>
      <c r="G141" s="24">
        <f>G140+1</f>
        <v>70</v>
      </c>
      <c r="H141" s="23">
        <f t="shared" si="27"/>
        <v>2</v>
      </c>
      <c r="I141" s="22"/>
      <c r="J141" s="21" t="s">
        <v>2079</v>
      </c>
      <c r="K141" s="20" t="s">
        <v>1113</v>
      </c>
      <c r="L141" s="34"/>
      <c r="M141" s="34"/>
      <c r="N141" s="34"/>
      <c r="O141" s="63"/>
      <c r="P141" s="16" t="str">
        <f t="shared" si="23"/>
        <v>◄</v>
      </c>
      <c r="Q141" s="15" t="str">
        <f t="shared" si="24"/>
        <v>◄</v>
      </c>
      <c r="R141" s="14"/>
      <c r="S141" s="14"/>
      <c r="T141" s="13" t="str">
        <f t="shared" si="25"/>
        <v/>
      </c>
      <c r="V141">
        <f t="shared" si="28"/>
        <v>137</v>
      </c>
    </row>
    <row r="142" spans="1:22" ht="19.2" thickTop="1" thickBot="1" x14ac:dyDescent="0.4">
      <c r="A142" s="29" t="str">
        <f t="shared" si="22"/>
        <v/>
      </c>
      <c r="B142" s="9">
        <f t="shared" si="29"/>
        <v>138</v>
      </c>
      <c r="C142" s="28">
        <f t="shared" si="21"/>
        <v>2129</v>
      </c>
      <c r="D142" s="27"/>
      <c r="E142" s="26" t="str">
        <f t="shared" si="26"/>
        <v>/1959</v>
      </c>
      <c r="F142" s="65" t="s">
        <v>3</v>
      </c>
      <c r="G142" s="24">
        <f>G141</f>
        <v>70</v>
      </c>
      <c r="H142" s="23">
        <f t="shared" si="27"/>
        <v>2</v>
      </c>
      <c r="I142" s="22"/>
      <c r="J142" s="21" t="s">
        <v>2078</v>
      </c>
      <c r="K142" s="148" t="s">
        <v>1111</v>
      </c>
      <c r="L142" s="34"/>
      <c r="M142" s="34"/>
      <c r="N142" s="34"/>
      <c r="O142" s="63"/>
      <c r="P142" s="16" t="str">
        <f t="shared" si="23"/>
        <v>◄</v>
      </c>
      <c r="Q142" s="15" t="str">
        <f t="shared" si="24"/>
        <v>◄</v>
      </c>
      <c r="R142" s="14"/>
      <c r="S142" s="14"/>
      <c r="T142" s="13" t="str">
        <f t="shared" si="25"/>
        <v/>
      </c>
      <c r="V142">
        <f t="shared" si="28"/>
        <v>138</v>
      </c>
    </row>
    <row r="143" spans="1:22" ht="19.2" thickTop="1" thickBot="1" x14ac:dyDescent="0.4">
      <c r="A143" s="29" t="str">
        <f t="shared" si="22"/>
        <v/>
      </c>
      <c r="B143" s="9">
        <f t="shared" si="29"/>
        <v>139</v>
      </c>
      <c r="C143" s="28">
        <f t="shared" si="21"/>
        <v>2130</v>
      </c>
      <c r="D143" s="27"/>
      <c r="E143" s="26" t="str">
        <f t="shared" si="26"/>
        <v>/1959</v>
      </c>
      <c r="F143" s="65" t="s">
        <v>3</v>
      </c>
      <c r="G143" s="24">
        <f>G142+1</f>
        <v>71</v>
      </c>
      <c r="H143" s="23">
        <f t="shared" si="27"/>
        <v>2</v>
      </c>
      <c r="I143" s="22"/>
      <c r="J143" s="21" t="s">
        <v>2077</v>
      </c>
      <c r="K143" s="20" t="s">
        <v>1113</v>
      </c>
      <c r="L143" s="34"/>
      <c r="M143" s="34"/>
      <c r="N143" s="34"/>
      <c r="O143" s="63"/>
      <c r="P143" s="16" t="str">
        <f t="shared" si="23"/>
        <v>◄</v>
      </c>
      <c r="Q143" s="15" t="str">
        <f t="shared" si="24"/>
        <v>◄</v>
      </c>
      <c r="R143" s="14"/>
      <c r="S143" s="14"/>
      <c r="T143" s="13" t="str">
        <f t="shared" si="25"/>
        <v/>
      </c>
      <c r="V143">
        <f t="shared" si="28"/>
        <v>139</v>
      </c>
    </row>
    <row r="144" spans="1:22" ht="19.2" thickTop="1" thickBot="1" x14ac:dyDescent="0.4">
      <c r="A144" s="29" t="str">
        <f t="shared" si="22"/>
        <v/>
      </c>
      <c r="B144" s="9">
        <f t="shared" si="29"/>
        <v>140</v>
      </c>
      <c r="C144" s="28">
        <f t="shared" si="21"/>
        <v>2131</v>
      </c>
      <c r="D144" s="27"/>
      <c r="E144" s="26" t="str">
        <f t="shared" si="26"/>
        <v>/1959</v>
      </c>
      <c r="F144" s="65" t="s">
        <v>3</v>
      </c>
      <c r="G144" s="24">
        <f>G143</f>
        <v>71</v>
      </c>
      <c r="H144" s="23">
        <f t="shared" si="27"/>
        <v>2</v>
      </c>
      <c r="I144" s="22"/>
      <c r="J144" s="21" t="s">
        <v>2076</v>
      </c>
      <c r="K144" s="20" t="s">
        <v>1113</v>
      </c>
      <c r="L144" s="34"/>
      <c r="M144" s="34"/>
      <c r="N144" s="34"/>
      <c r="O144" s="63"/>
      <c r="P144" s="16" t="str">
        <f t="shared" si="23"/>
        <v>◄</v>
      </c>
      <c r="Q144" s="15" t="str">
        <f t="shared" si="24"/>
        <v>◄</v>
      </c>
      <c r="R144" s="14"/>
      <c r="S144" s="14"/>
      <c r="T144" s="13" t="str">
        <f t="shared" si="25"/>
        <v/>
      </c>
      <c r="V144">
        <f t="shared" si="28"/>
        <v>140</v>
      </c>
    </row>
    <row r="145" spans="1:22" ht="19.2" thickTop="1" thickBot="1" x14ac:dyDescent="0.4">
      <c r="A145" s="29" t="str">
        <f t="shared" si="22"/>
        <v/>
      </c>
      <c r="B145" s="9">
        <f t="shared" si="29"/>
        <v>141</v>
      </c>
      <c r="C145" s="28">
        <f t="shared" si="21"/>
        <v>2132</v>
      </c>
      <c r="D145" s="27"/>
      <c r="E145" s="26" t="str">
        <f t="shared" si="26"/>
        <v>/1959</v>
      </c>
      <c r="F145" s="65" t="s">
        <v>3</v>
      </c>
      <c r="G145" s="24">
        <f>G144+1</f>
        <v>72</v>
      </c>
      <c r="H145" s="23">
        <f t="shared" si="27"/>
        <v>2</v>
      </c>
      <c r="I145" s="22"/>
      <c r="J145" s="21" t="s">
        <v>2075</v>
      </c>
      <c r="K145" s="20" t="s">
        <v>1113</v>
      </c>
      <c r="L145" s="34"/>
      <c r="M145" s="34"/>
      <c r="N145" s="34"/>
      <c r="O145" s="63"/>
      <c r="P145" s="16" t="str">
        <f t="shared" si="23"/>
        <v>◄</v>
      </c>
      <c r="Q145" s="15" t="str">
        <f t="shared" si="24"/>
        <v>◄</v>
      </c>
      <c r="R145" s="14"/>
      <c r="S145" s="14"/>
      <c r="T145" s="13" t="str">
        <f t="shared" si="25"/>
        <v/>
      </c>
      <c r="V145">
        <f t="shared" si="28"/>
        <v>141</v>
      </c>
    </row>
    <row r="146" spans="1:22" ht="19.2" thickTop="1" thickBot="1" x14ac:dyDescent="0.4">
      <c r="A146" s="29" t="str">
        <f t="shared" si="22"/>
        <v/>
      </c>
      <c r="B146" s="9">
        <f t="shared" si="29"/>
        <v>142</v>
      </c>
      <c r="C146" s="28">
        <f t="shared" si="21"/>
        <v>2133</v>
      </c>
      <c r="D146" s="27"/>
      <c r="E146" s="26" t="str">
        <f t="shared" si="26"/>
        <v>/1959</v>
      </c>
      <c r="F146" s="65" t="s">
        <v>3</v>
      </c>
      <c r="G146" s="24">
        <f>G145</f>
        <v>72</v>
      </c>
      <c r="H146" s="23">
        <f t="shared" si="27"/>
        <v>2</v>
      </c>
      <c r="I146" s="22"/>
      <c r="J146" s="21" t="s">
        <v>2074</v>
      </c>
      <c r="K146" s="20" t="s">
        <v>1113</v>
      </c>
      <c r="L146" s="34"/>
      <c r="M146" s="34"/>
      <c r="N146" s="34"/>
      <c r="O146" s="63"/>
      <c r="P146" s="16" t="str">
        <f t="shared" si="23"/>
        <v>◄</v>
      </c>
      <c r="Q146" s="15" t="str">
        <f t="shared" si="24"/>
        <v>◄</v>
      </c>
      <c r="R146" s="14"/>
      <c r="S146" s="14"/>
      <c r="T146" s="13" t="str">
        <f t="shared" si="25"/>
        <v/>
      </c>
      <c r="V146">
        <f t="shared" si="28"/>
        <v>142</v>
      </c>
    </row>
    <row r="147" spans="1:22" ht="19.2" thickTop="1" thickBot="1" x14ac:dyDescent="0.4">
      <c r="A147" s="29" t="str">
        <f t="shared" si="22"/>
        <v/>
      </c>
      <c r="B147" s="9">
        <f t="shared" si="29"/>
        <v>143</v>
      </c>
      <c r="C147" s="28">
        <f t="shared" si="21"/>
        <v>2134</v>
      </c>
      <c r="D147" s="27"/>
      <c r="E147" s="26" t="str">
        <f t="shared" si="26"/>
        <v>/1959</v>
      </c>
      <c r="F147" s="65" t="s">
        <v>3</v>
      </c>
      <c r="G147" s="24">
        <f>G146+1</f>
        <v>73</v>
      </c>
      <c r="H147" s="23">
        <f t="shared" si="27"/>
        <v>2</v>
      </c>
      <c r="I147" s="22"/>
      <c r="J147" s="21" t="s">
        <v>2073</v>
      </c>
      <c r="K147" s="148" t="s">
        <v>1111</v>
      </c>
      <c r="L147" s="34"/>
      <c r="M147" s="34"/>
      <c r="N147" s="34"/>
      <c r="O147" s="63"/>
      <c r="P147" s="16" t="str">
        <f t="shared" si="23"/>
        <v>◄</v>
      </c>
      <c r="Q147" s="15" t="str">
        <f t="shared" si="24"/>
        <v>◄</v>
      </c>
      <c r="R147" s="14"/>
      <c r="S147" s="14"/>
      <c r="T147" s="13" t="str">
        <f t="shared" si="25"/>
        <v/>
      </c>
      <c r="V147">
        <f t="shared" si="28"/>
        <v>143</v>
      </c>
    </row>
    <row r="148" spans="1:22" ht="19.2" thickTop="1" thickBot="1" x14ac:dyDescent="0.4">
      <c r="A148" s="29" t="str">
        <f t="shared" si="22"/>
        <v/>
      </c>
      <c r="B148" s="9">
        <f t="shared" si="29"/>
        <v>144</v>
      </c>
      <c r="C148" s="28">
        <f t="shared" si="21"/>
        <v>2135</v>
      </c>
      <c r="D148" s="27"/>
      <c r="E148" s="26" t="str">
        <f t="shared" si="26"/>
        <v>/1959</v>
      </c>
      <c r="F148" s="65" t="s">
        <v>3</v>
      </c>
      <c r="G148" s="24">
        <f>G147</f>
        <v>73</v>
      </c>
      <c r="H148" s="23">
        <f t="shared" si="27"/>
        <v>2</v>
      </c>
      <c r="I148" s="22"/>
      <c r="J148" s="21" t="s">
        <v>2072</v>
      </c>
      <c r="K148" s="20" t="s">
        <v>1113</v>
      </c>
      <c r="L148" s="34"/>
      <c r="M148" s="34"/>
      <c r="N148" s="34"/>
      <c r="O148" s="63"/>
      <c r="P148" s="16" t="str">
        <f t="shared" si="23"/>
        <v>◄</v>
      </c>
      <c r="Q148" s="15" t="str">
        <f t="shared" si="24"/>
        <v>◄</v>
      </c>
      <c r="R148" s="14"/>
      <c r="S148" s="14"/>
      <c r="T148" s="13" t="str">
        <f t="shared" si="25"/>
        <v/>
      </c>
      <c r="V148">
        <f t="shared" si="28"/>
        <v>144</v>
      </c>
    </row>
    <row r="149" spans="1:22" ht="19.2" thickTop="1" thickBot="1" x14ac:dyDescent="0.4">
      <c r="A149" s="29" t="str">
        <f t="shared" si="22"/>
        <v/>
      </c>
      <c r="B149" s="9">
        <f t="shared" si="29"/>
        <v>145</v>
      </c>
      <c r="C149" s="28">
        <f t="shared" si="21"/>
        <v>2136</v>
      </c>
      <c r="D149" s="27"/>
      <c r="E149" s="26" t="str">
        <f t="shared" si="26"/>
        <v>/1959</v>
      </c>
      <c r="F149" s="65" t="s">
        <v>3</v>
      </c>
      <c r="G149" s="24">
        <f>G148+1</f>
        <v>74</v>
      </c>
      <c r="H149" s="23">
        <f t="shared" si="27"/>
        <v>2</v>
      </c>
      <c r="I149" s="22"/>
      <c r="J149" s="21" t="s">
        <v>2071</v>
      </c>
      <c r="K149" s="148" t="s">
        <v>1111</v>
      </c>
      <c r="L149" s="34"/>
      <c r="M149" s="34"/>
      <c r="N149" s="34"/>
      <c r="O149" s="63"/>
      <c r="P149" s="16" t="str">
        <f t="shared" si="23"/>
        <v>◄</v>
      </c>
      <c r="Q149" s="15" t="str">
        <f t="shared" si="24"/>
        <v>◄</v>
      </c>
      <c r="R149" s="14"/>
      <c r="S149" s="14"/>
      <c r="T149" s="13" t="str">
        <f t="shared" si="25"/>
        <v/>
      </c>
      <c r="V149">
        <f t="shared" si="28"/>
        <v>145</v>
      </c>
    </row>
    <row r="150" spans="1:22" ht="19.2" thickTop="1" thickBot="1" x14ac:dyDescent="0.4">
      <c r="A150" s="29" t="str">
        <f t="shared" si="22"/>
        <v/>
      </c>
      <c r="B150" s="9">
        <f t="shared" si="29"/>
        <v>146</v>
      </c>
      <c r="C150" s="28">
        <f t="shared" si="21"/>
        <v>2137</v>
      </c>
      <c r="D150" s="27"/>
      <c r="E150" s="26" t="str">
        <f t="shared" si="26"/>
        <v>/1959</v>
      </c>
      <c r="F150" s="65" t="s">
        <v>3</v>
      </c>
      <c r="G150" s="24">
        <f>G149</f>
        <v>74</v>
      </c>
      <c r="H150" s="23">
        <f t="shared" si="27"/>
        <v>2</v>
      </c>
      <c r="I150" s="22"/>
      <c r="J150" s="21" t="s">
        <v>2070</v>
      </c>
      <c r="K150" s="148" t="s">
        <v>1111</v>
      </c>
      <c r="L150" s="34"/>
      <c r="M150" s="34"/>
      <c r="N150" s="34"/>
      <c r="O150" s="63"/>
      <c r="P150" s="16" t="str">
        <f t="shared" si="23"/>
        <v>◄</v>
      </c>
      <c r="Q150" s="15" t="str">
        <f t="shared" si="24"/>
        <v>◄</v>
      </c>
      <c r="R150" s="14"/>
      <c r="S150" s="14"/>
      <c r="T150" s="13" t="str">
        <f t="shared" si="25"/>
        <v/>
      </c>
      <c r="V150">
        <f t="shared" si="28"/>
        <v>146</v>
      </c>
    </row>
    <row r="151" spans="1:22" ht="19.2" thickTop="1" thickBot="1" x14ac:dyDescent="0.4">
      <c r="A151" s="29" t="str">
        <f t="shared" si="22"/>
        <v/>
      </c>
      <c r="B151" s="9">
        <f t="shared" si="29"/>
        <v>147</v>
      </c>
      <c r="C151" s="28">
        <f t="shared" si="21"/>
        <v>2138</v>
      </c>
      <c r="D151" s="27"/>
      <c r="E151" s="26" t="str">
        <f t="shared" si="26"/>
        <v>/1959</v>
      </c>
      <c r="F151" s="65" t="s">
        <v>3</v>
      </c>
      <c r="G151" s="24">
        <f>G150+1</f>
        <v>75</v>
      </c>
      <c r="H151" s="23">
        <f t="shared" si="27"/>
        <v>2</v>
      </c>
      <c r="I151" s="22"/>
      <c r="J151" s="21" t="s">
        <v>2069</v>
      </c>
      <c r="K151" s="148" t="s">
        <v>1111</v>
      </c>
      <c r="L151" s="34"/>
      <c r="M151" s="34"/>
      <c r="N151" s="34"/>
      <c r="O151" s="63"/>
      <c r="P151" s="16" t="str">
        <f t="shared" si="23"/>
        <v>◄</v>
      </c>
      <c r="Q151" s="15" t="str">
        <f t="shared" si="24"/>
        <v>◄</v>
      </c>
      <c r="R151" s="14"/>
      <c r="S151" s="14"/>
      <c r="T151" s="13" t="str">
        <f t="shared" si="25"/>
        <v/>
      </c>
      <c r="V151">
        <f t="shared" si="28"/>
        <v>147</v>
      </c>
    </row>
    <row r="152" spans="1:22" ht="19.2" thickTop="1" thickBot="1" x14ac:dyDescent="0.4">
      <c r="A152" s="29" t="str">
        <f t="shared" si="22"/>
        <v/>
      </c>
      <c r="B152" s="9">
        <f t="shared" si="29"/>
        <v>148</v>
      </c>
      <c r="C152" s="28">
        <f t="shared" si="21"/>
        <v>2139</v>
      </c>
      <c r="D152" s="27"/>
      <c r="E152" s="26" t="str">
        <f t="shared" si="26"/>
        <v>/1959</v>
      </c>
      <c r="F152" s="65" t="s">
        <v>3</v>
      </c>
      <c r="G152" s="24">
        <f>G151</f>
        <v>75</v>
      </c>
      <c r="H152" s="23">
        <f t="shared" si="27"/>
        <v>2</v>
      </c>
      <c r="I152" s="22"/>
      <c r="J152" s="21" t="s">
        <v>2068</v>
      </c>
      <c r="K152" s="20" t="s">
        <v>1113</v>
      </c>
      <c r="L152" s="34"/>
      <c r="M152" s="34"/>
      <c r="N152" s="34"/>
      <c r="O152" s="63"/>
      <c r="P152" s="16" t="str">
        <f t="shared" si="23"/>
        <v>◄</v>
      </c>
      <c r="Q152" s="15" t="str">
        <f t="shared" si="24"/>
        <v>◄</v>
      </c>
      <c r="R152" s="14"/>
      <c r="S152" s="14"/>
      <c r="T152" s="13" t="str">
        <f t="shared" si="25"/>
        <v/>
      </c>
      <c r="V152">
        <f t="shared" si="28"/>
        <v>148</v>
      </c>
    </row>
    <row r="153" spans="1:22" ht="19.2" thickTop="1" thickBot="1" x14ac:dyDescent="0.4">
      <c r="A153" s="29" t="str">
        <f t="shared" si="22"/>
        <v/>
      </c>
      <c r="B153" s="9">
        <f t="shared" si="29"/>
        <v>149</v>
      </c>
      <c r="C153" s="28">
        <f t="shared" si="21"/>
        <v>2140</v>
      </c>
      <c r="D153" s="27"/>
      <c r="E153" s="26" t="str">
        <f t="shared" si="26"/>
        <v>/1959</v>
      </c>
      <c r="F153" s="65" t="s">
        <v>3</v>
      </c>
      <c r="G153" s="24">
        <f>G152+1</f>
        <v>76</v>
      </c>
      <c r="H153" s="23">
        <f t="shared" si="27"/>
        <v>2</v>
      </c>
      <c r="I153" s="22"/>
      <c r="J153" s="21" t="s">
        <v>2067</v>
      </c>
      <c r="K153" s="148" t="s">
        <v>1111</v>
      </c>
      <c r="L153" s="34"/>
      <c r="M153" s="34"/>
      <c r="N153" s="34"/>
      <c r="O153" s="63"/>
      <c r="P153" s="16" t="str">
        <f t="shared" si="23"/>
        <v>◄</v>
      </c>
      <c r="Q153" s="15" t="str">
        <f t="shared" si="24"/>
        <v>◄</v>
      </c>
      <c r="R153" s="14"/>
      <c r="S153" s="14"/>
      <c r="T153" s="13" t="str">
        <f t="shared" si="25"/>
        <v/>
      </c>
      <c r="V153">
        <f t="shared" si="28"/>
        <v>149</v>
      </c>
    </row>
    <row r="154" spans="1:22" ht="19.2" thickTop="1" thickBot="1" x14ac:dyDescent="0.4">
      <c r="A154" s="29" t="str">
        <f t="shared" si="22"/>
        <v/>
      </c>
      <c r="B154" s="9">
        <f t="shared" si="29"/>
        <v>150</v>
      </c>
      <c r="C154" s="28">
        <f t="shared" si="21"/>
        <v>2141</v>
      </c>
      <c r="D154" s="27"/>
      <c r="E154" s="26" t="str">
        <f t="shared" si="26"/>
        <v>/1959</v>
      </c>
      <c r="F154" s="65" t="s">
        <v>3</v>
      </c>
      <c r="G154" s="24">
        <f>G153</f>
        <v>76</v>
      </c>
      <c r="H154" s="23">
        <f t="shared" si="27"/>
        <v>2</v>
      </c>
      <c r="I154" s="22"/>
      <c r="J154" s="21" t="s">
        <v>2066</v>
      </c>
      <c r="K154" s="20" t="s">
        <v>1113</v>
      </c>
      <c r="L154" s="34"/>
      <c r="M154" s="34"/>
      <c r="N154" s="34"/>
      <c r="O154" s="63"/>
      <c r="P154" s="16" t="str">
        <f t="shared" si="23"/>
        <v>◄</v>
      </c>
      <c r="Q154" s="15" t="str">
        <f t="shared" si="24"/>
        <v>◄</v>
      </c>
      <c r="R154" s="14"/>
      <c r="S154" s="14"/>
      <c r="T154" s="13" t="str">
        <f t="shared" si="25"/>
        <v/>
      </c>
      <c r="V154">
        <f t="shared" si="28"/>
        <v>150</v>
      </c>
    </row>
    <row r="155" spans="1:22" ht="19.2" thickTop="1" thickBot="1" x14ac:dyDescent="0.4">
      <c r="A155" s="29" t="str">
        <f t="shared" si="22"/>
        <v/>
      </c>
      <c r="B155" s="9">
        <f t="shared" si="29"/>
        <v>151</v>
      </c>
      <c r="C155" s="28">
        <f t="shared" si="21"/>
        <v>2142</v>
      </c>
      <c r="D155" s="27"/>
      <c r="E155" s="26" t="str">
        <f t="shared" si="26"/>
        <v>/1959</v>
      </c>
      <c r="F155" s="65" t="s">
        <v>3</v>
      </c>
      <c r="G155" s="24">
        <f>G154+1</f>
        <v>77</v>
      </c>
      <c r="H155" s="23">
        <f t="shared" si="27"/>
        <v>2</v>
      </c>
      <c r="I155" s="22"/>
      <c r="J155" s="21" t="s">
        <v>2065</v>
      </c>
      <c r="K155" s="148" t="s">
        <v>1111</v>
      </c>
      <c r="L155" s="34"/>
      <c r="M155" s="34"/>
      <c r="N155" s="34"/>
      <c r="O155" s="63"/>
      <c r="P155" s="16" t="str">
        <f t="shared" si="23"/>
        <v>◄</v>
      </c>
      <c r="Q155" s="15" t="str">
        <f t="shared" si="24"/>
        <v>◄</v>
      </c>
      <c r="R155" s="14"/>
      <c r="S155" s="14"/>
      <c r="T155" s="13" t="str">
        <f t="shared" si="25"/>
        <v/>
      </c>
      <c r="V155">
        <f t="shared" si="28"/>
        <v>151</v>
      </c>
    </row>
    <row r="156" spans="1:22" ht="19.2" thickTop="1" thickBot="1" x14ac:dyDescent="0.4">
      <c r="A156" s="29" t="str">
        <f t="shared" si="22"/>
        <v/>
      </c>
      <c r="B156" s="9">
        <f t="shared" si="29"/>
        <v>152</v>
      </c>
      <c r="C156" s="28">
        <f t="shared" si="21"/>
        <v>2143</v>
      </c>
      <c r="D156" s="27"/>
      <c r="E156" s="26" t="str">
        <f t="shared" si="26"/>
        <v>/1959</v>
      </c>
      <c r="F156" s="65" t="s">
        <v>3</v>
      </c>
      <c r="G156" s="24">
        <f>G155</f>
        <v>77</v>
      </c>
      <c r="H156" s="23">
        <f t="shared" si="27"/>
        <v>2</v>
      </c>
      <c r="I156" s="22"/>
      <c r="J156" s="21" t="s">
        <v>2064</v>
      </c>
      <c r="K156" s="20" t="s">
        <v>1113</v>
      </c>
      <c r="L156" s="34"/>
      <c r="M156" s="34"/>
      <c r="N156" s="34"/>
      <c r="O156" s="63"/>
      <c r="P156" s="16" t="str">
        <f t="shared" si="23"/>
        <v>◄</v>
      </c>
      <c r="Q156" s="15" t="str">
        <f t="shared" si="24"/>
        <v>◄</v>
      </c>
      <c r="R156" s="14"/>
      <c r="S156" s="14"/>
      <c r="T156" s="13" t="str">
        <f t="shared" si="25"/>
        <v/>
      </c>
      <c r="V156">
        <f t="shared" si="28"/>
        <v>152</v>
      </c>
    </row>
    <row r="157" spans="1:22" ht="19.2" thickTop="1" thickBot="1" x14ac:dyDescent="0.4">
      <c r="A157" s="29" t="str">
        <f t="shared" si="22"/>
        <v/>
      </c>
      <c r="B157" s="9">
        <f t="shared" si="29"/>
        <v>153</v>
      </c>
      <c r="C157" s="28">
        <f t="shared" si="21"/>
        <v>2144</v>
      </c>
      <c r="D157" s="27"/>
      <c r="E157" s="26" t="str">
        <f t="shared" si="26"/>
        <v>/1959</v>
      </c>
      <c r="F157" s="65" t="s">
        <v>3</v>
      </c>
      <c r="G157" s="24">
        <f>G156+1</f>
        <v>78</v>
      </c>
      <c r="H157" s="23">
        <f t="shared" si="27"/>
        <v>2</v>
      </c>
      <c r="I157" s="22"/>
      <c r="J157" s="21" t="s">
        <v>2063</v>
      </c>
      <c r="K157" s="148" t="s">
        <v>1111</v>
      </c>
      <c r="L157" s="34"/>
      <c r="M157" s="34"/>
      <c r="N157" s="34"/>
      <c r="O157" s="63"/>
      <c r="P157" s="16" t="str">
        <f t="shared" si="23"/>
        <v>◄</v>
      </c>
      <c r="Q157" s="15" t="str">
        <f t="shared" si="24"/>
        <v>◄</v>
      </c>
      <c r="R157" s="14"/>
      <c r="S157" s="14"/>
      <c r="T157" s="13" t="str">
        <f t="shared" si="25"/>
        <v/>
      </c>
      <c r="V157">
        <f t="shared" si="28"/>
        <v>153</v>
      </c>
    </row>
    <row r="158" spans="1:22" ht="19.2" thickTop="1" thickBot="1" x14ac:dyDescent="0.4">
      <c r="A158" s="29" t="str">
        <f t="shared" si="22"/>
        <v/>
      </c>
      <c r="B158" s="9">
        <f t="shared" si="29"/>
        <v>154</v>
      </c>
      <c r="C158" s="28">
        <f t="shared" si="21"/>
        <v>2145</v>
      </c>
      <c r="D158" s="27"/>
      <c r="E158" s="26" t="str">
        <f t="shared" si="26"/>
        <v>/1959</v>
      </c>
      <c r="F158" s="65" t="s">
        <v>3</v>
      </c>
      <c r="G158" s="24">
        <f>G157</f>
        <v>78</v>
      </c>
      <c r="H158" s="23">
        <f t="shared" si="27"/>
        <v>2</v>
      </c>
      <c r="I158" s="22"/>
      <c r="J158" s="21" t="s">
        <v>2062</v>
      </c>
      <c r="K158" s="20" t="s">
        <v>1113</v>
      </c>
      <c r="L158" s="34"/>
      <c r="M158" s="34"/>
      <c r="N158" s="34"/>
      <c r="O158" s="63"/>
      <c r="P158" s="16" t="str">
        <f t="shared" si="23"/>
        <v>◄</v>
      </c>
      <c r="Q158" s="15" t="str">
        <f t="shared" si="24"/>
        <v>◄</v>
      </c>
      <c r="R158" s="14"/>
      <c r="S158" s="14"/>
      <c r="T158" s="13" t="str">
        <f t="shared" si="25"/>
        <v/>
      </c>
      <c r="V158">
        <f t="shared" si="28"/>
        <v>154</v>
      </c>
    </row>
    <row r="159" spans="1:22" ht="19.2" thickTop="1" thickBot="1" x14ac:dyDescent="0.4">
      <c r="A159" s="29" t="str">
        <f t="shared" si="22"/>
        <v/>
      </c>
      <c r="B159" s="9">
        <f t="shared" si="29"/>
        <v>155</v>
      </c>
      <c r="C159" s="28">
        <f t="shared" ref="C159:C187" si="30">C158+1</f>
        <v>2146</v>
      </c>
      <c r="D159" s="27"/>
      <c r="E159" s="26" t="str">
        <f t="shared" si="26"/>
        <v>/1959</v>
      </c>
      <c r="F159" s="65" t="s">
        <v>3</v>
      </c>
      <c r="G159" s="24">
        <f>G158+1</f>
        <v>79</v>
      </c>
      <c r="H159" s="23">
        <f t="shared" si="27"/>
        <v>2</v>
      </c>
      <c r="I159" s="22"/>
      <c r="J159" s="21" t="s">
        <v>2061</v>
      </c>
      <c r="K159" s="148" t="s">
        <v>1111</v>
      </c>
      <c r="L159" s="34"/>
      <c r="M159" s="34"/>
      <c r="N159" s="34"/>
      <c r="O159" s="63"/>
      <c r="P159" s="16" t="str">
        <f t="shared" si="23"/>
        <v>◄</v>
      </c>
      <c r="Q159" s="15" t="str">
        <f t="shared" si="24"/>
        <v>◄</v>
      </c>
      <c r="R159" s="14"/>
      <c r="S159" s="14"/>
      <c r="T159" s="13" t="str">
        <f t="shared" si="25"/>
        <v/>
      </c>
      <c r="V159">
        <f t="shared" si="28"/>
        <v>155</v>
      </c>
    </row>
    <row r="160" spans="1:22" ht="19.2" thickTop="1" thickBot="1" x14ac:dyDescent="0.4">
      <c r="A160" s="29" t="str">
        <f t="shared" si="22"/>
        <v/>
      </c>
      <c r="B160" s="9">
        <f t="shared" si="29"/>
        <v>156</v>
      </c>
      <c r="C160" s="28">
        <f t="shared" si="30"/>
        <v>2147</v>
      </c>
      <c r="D160" s="27"/>
      <c r="E160" s="26" t="str">
        <f t="shared" si="26"/>
        <v>/1959</v>
      </c>
      <c r="F160" s="65" t="s">
        <v>3</v>
      </c>
      <c r="G160" s="24">
        <f>G159</f>
        <v>79</v>
      </c>
      <c r="H160" s="23">
        <f t="shared" si="27"/>
        <v>2</v>
      </c>
      <c r="I160" s="22"/>
      <c r="J160" s="21" t="s">
        <v>2060</v>
      </c>
      <c r="K160" s="20" t="s">
        <v>1113</v>
      </c>
      <c r="L160" s="34"/>
      <c r="M160" s="34"/>
      <c r="N160" s="34"/>
      <c r="O160" s="63"/>
      <c r="P160" s="16" t="str">
        <f t="shared" si="23"/>
        <v>◄</v>
      </c>
      <c r="Q160" s="15" t="str">
        <f t="shared" si="24"/>
        <v>◄</v>
      </c>
      <c r="R160" s="14"/>
      <c r="S160" s="14"/>
      <c r="T160" s="13" t="str">
        <f t="shared" si="25"/>
        <v/>
      </c>
      <c r="V160">
        <f t="shared" si="28"/>
        <v>156</v>
      </c>
    </row>
    <row r="161" spans="1:22" ht="18.600000000000001" customHeight="1" thickTop="1" thickBot="1" x14ac:dyDescent="0.4">
      <c r="A161" s="29" t="str">
        <f t="shared" si="22"/>
        <v/>
      </c>
      <c r="B161" s="9">
        <f t="shared" si="29"/>
        <v>157</v>
      </c>
      <c r="C161" s="28">
        <f t="shared" si="30"/>
        <v>2148</v>
      </c>
      <c r="D161" s="27"/>
      <c r="E161" s="26" t="str">
        <f t="shared" si="26"/>
        <v>/1959</v>
      </c>
      <c r="F161" s="65" t="s">
        <v>3</v>
      </c>
      <c r="G161" s="24">
        <f>G160+1</f>
        <v>80</v>
      </c>
      <c r="H161" s="23">
        <f t="shared" si="27"/>
        <v>2</v>
      </c>
      <c r="I161" s="22"/>
      <c r="J161" s="149" t="s">
        <v>2059</v>
      </c>
      <c r="K161" s="20" t="s">
        <v>1113</v>
      </c>
      <c r="L161" s="34"/>
      <c r="M161" s="34"/>
      <c r="N161" s="34"/>
      <c r="O161" s="63"/>
      <c r="P161" s="16" t="str">
        <f t="shared" si="23"/>
        <v>◄</v>
      </c>
      <c r="Q161" s="15" t="str">
        <f t="shared" si="24"/>
        <v>◄</v>
      </c>
      <c r="R161" s="14"/>
      <c r="S161" s="14"/>
      <c r="T161" s="13" t="str">
        <f t="shared" si="25"/>
        <v/>
      </c>
      <c r="V161">
        <f t="shared" si="28"/>
        <v>157</v>
      </c>
    </row>
    <row r="162" spans="1:22" ht="30.6" thickTop="1" thickBot="1" x14ac:dyDescent="0.4">
      <c r="A162" s="29" t="str">
        <f t="shared" si="22"/>
        <v/>
      </c>
      <c r="B162" s="9">
        <f t="shared" si="29"/>
        <v>158</v>
      </c>
      <c r="C162" s="28">
        <f t="shared" si="30"/>
        <v>2149</v>
      </c>
      <c r="D162" s="27"/>
      <c r="E162" s="26" t="str">
        <f t="shared" si="26"/>
        <v>/1959</v>
      </c>
      <c r="F162" s="65" t="s">
        <v>3</v>
      </c>
      <c r="G162" s="24">
        <f>G161</f>
        <v>80</v>
      </c>
      <c r="H162" s="23">
        <f t="shared" si="27"/>
        <v>2</v>
      </c>
      <c r="I162" s="22"/>
      <c r="J162" s="149" t="s">
        <v>2058</v>
      </c>
      <c r="K162" s="20" t="s">
        <v>1113</v>
      </c>
      <c r="L162" s="34"/>
      <c r="M162" s="34"/>
      <c r="N162" s="34"/>
      <c r="O162" s="63"/>
      <c r="P162" s="16" t="str">
        <f t="shared" si="23"/>
        <v>◄</v>
      </c>
      <c r="Q162" s="15" t="str">
        <f t="shared" si="24"/>
        <v>◄</v>
      </c>
      <c r="R162" s="14"/>
      <c r="S162" s="14"/>
      <c r="T162" s="13" t="str">
        <f t="shared" si="25"/>
        <v/>
      </c>
      <c r="V162">
        <f t="shared" si="28"/>
        <v>158</v>
      </c>
    </row>
    <row r="163" spans="1:22" ht="19.2" thickTop="1" thickBot="1" x14ac:dyDescent="0.4">
      <c r="A163" s="29" t="str">
        <f t="shared" si="22"/>
        <v/>
      </c>
      <c r="B163" s="9">
        <f t="shared" si="29"/>
        <v>159</v>
      </c>
      <c r="C163" s="28">
        <f t="shared" si="30"/>
        <v>2150</v>
      </c>
      <c r="D163" s="27"/>
      <c r="E163" s="26" t="str">
        <f t="shared" si="26"/>
        <v>/1959</v>
      </c>
      <c r="F163" s="65" t="s">
        <v>3</v>
      </c>
      <c r="G163" s="24">
        <f>G162+1</f>
        <v>81</v>
      </c>
      <c r="H163" s="23">
        <f t="shared" si="27"/>
        <v>2</v>
      </c>
      <c r="I163" s="22"/>
      <c r="J163" s="21" t="s">
        <v>2057</v>
      </c>
      <c r="K163" s="20" t="s">
        <v>1113</v>
      </c>
      <c r="L163" s="34"/>
      <c r="M163" s="34"/>
      <c r="N163" s="34"/>
      <c r="O163" s="63"/>
      <c r="P163" s="16" t="str">
        <f t="shared" si="23"/>
        <v>◄</v>
      </c>
      <c r="Q163" s="15" t="str">
        <f t="shared" si="24"/>
        <v>◄</v>
      </c>
      <c r="R163" s="14"/>
      <c r="S163" s="14"/>
      <c r="T163" s="13" t="str">
        <f t="shared" si="25"/>
        <v/>
      </c>
      <c r="V163">
        <f t="shared" si="28"/>
        <v>159</v>
      </c>
    </row>
    <row r="164" spans="1:22" ht="19.2" thickTop="1" thickBot="1" x14ac:dyDescent="0.4">
      <c r="A164" s="29" t="str">
        <f t="shared" si="22"/>
        <v/>
      </c>
      <c r="B164" s="9">
        <f t="shared" si="29"/>
        <v>160</v>
      </c>
      <c r="C164" s="28">
        <f t="shared" si="30"/>
        <v>2151</v>
      </c>
      <c r="D164" s="27"/>
      <c r="E164" s="26" t="str">
        <f t="shared" si="26"/>
        <v>/1959</v>
      </c>
      <c r="F164" s="65" t="s">
        <v>3</v>
      </c>
      <c r="G164" s="24">
        <f>G163</f>
        <v>81</v>
      </c>
      <c r="H164" s="23">
        <f t="shared" si="27"/>
        <v>2</v>
      </c>
      <c r="I164" s="22"/>
      <c r="J164" s="21" t="s">
        <v>2057</v>
      </c>
      <c r="K164" s="148" t="s">
        <v>1111</v>
      </c>
      <c r="L164" s="34"/>
      <c r="M164" s="34"/>
      <c r="N164" s="34"/>
      <c r="O164" s="63"/>
      <c r="P164" s="16" t="str">
        <f t="shared" si="23"/>
        <v>◄</v>
      </c>
      <c r="Q164" s="15" t="str">
        <f t="shared" si="24"/>
        <v>◄</v>
      </c>
      <c r="R164" s="14"/>
      <c r="S164" s="14"/>
      <c r="T164" s="13" t="str">
        <f t="shared" si="25"/>
        <v/>
      </c>
      <c r="V164">
        <f t="shared" si="28"/>
        <v>160</v>
      </c>
    </row>
    <row r="165" spans="1:22" ht="19.2" thickTop="1" thickBot="1" x14ac:dyDescent="0.4">
      <c r="A165" s="29" t="str">
        <f t="shared" si="22"/>
        <v/>
      </c>
      <c r="B165" s="9">
        <f t="shared" si="29"/>
        <v>161</v>
      </c>
      <c r="C165" s="28">
        <f t="shared" si="30"/>
        <v>2152</v>
      </c>
      <c r="D165" s="27"/>
      <c r="E165" s="26" t="str">
        <f t="shared" si="26"/>
        <v>/1959</v>
      </c>
      <c r="F165" s="65" t="s">
        <v>3</v>
      </c>
      <c r="G165" s="24">
        <f>G164+1</f>
        <v>82</v>
      </c>
      <c r="H165" s="23">
        <f t="shared" si="27"/>
        <v>2</v>
      </c>
      <c r="I165" s="22"/>
      <c r="J165" s="21" t="s">
        <v>2056</v>
      </c>
      <c r="K165" s="20" t="s">
        <v>1113</v>
      </c>
      <c r="L165" s="34"/>
      <c r="M165" s="34"/>
      <c r="N165" s="34"/>
      <c r="O165" s="63"/>
      <c r="P165" s="16" t="str">
        <f t="shared" si="23"/>
        <v>◄</v>
      </c>
      <c r="Q165" s="15" t="str">
        <f t="shared" si="24"/>
        <v>◄</v>
      </c>
      <c r="R165" s="14"/>
      <c r="S165" s="14"/>
      <c r="T165" s="13" t="str">
        <f t="shared" si="25"/>
        <v/>
      </c>
      <c r="V165">
        <f t="shared" si="28"/>
        <v>161</v>
      </c>
    </row>
    <row r="166" spans="1:22" ht="19.2" thickTop="1" thickBot="1" x14ac:dyDescent="0.4">
      <c r="A166" s="29" t="str">
        <f t="shared" si="22"/>
        <v/>
      </c>
      <c r="B166" s="9">
        <f t="shared" si="29"/>
        <v>162</v>
      </c>
      <c r="C166" s="28">
        <f t="shared" si="30"/>
        <v>2153</v>
      </c>
      <c r="D166" s="27"/>
      <c r="E166" s="26" t="str">
        <f t="shared" si="26"/>
        <v>/1959</v>
      </c>
      <c r="F166" s="65" t="s">
        <v>3</v>
      </c>
      <c r="G166" s="24">
        <f>G165</f>
        <v>82</v>
      </c>
      <c r="H166" s="23">
        <f t="shared" si="27"/>
        <v>2</v>
      </c>
      <c r="I166" s="22"/>
      <c r="J166" s="21" t="s">
        <v>2055</v>
      </c>
      <c r="K166" s="148" t="s">
        <v>1111</v>
      </c>
      <c r="L166" s="34"/>
      <c r="M166" s="34"/>
      <c r="N166" s="34"/>
      <c r="O166" s="63"/>
      <c r="P166" s="16" t="str">
        <f t="shared" si="23"/>
        <v>◄</v>
      </c>
      <c r="Q166" s="15" t="str">
        <f t="shared" si="24"/>
        <v>◄</v>
      </c>
      <c r="R166" s="14"/>
      <c r="S166" s="14"/>
      <c r="T166" s="13" t="str">
        <f t="shared" si="25"/>
        <v/>
      </c>
      <c r="V166">
        <f t="shared" si="28"/>
        <v>162</v>
      </c>
    </row>
    <row r="167" spans="1:22" ht="19.2" thickTop="1" thickBot="1" x14ac:dyDescent="0.4">
      <c r="A167" s="29" t="str">
        <f t="shared" si="22"/>
        <v/>
      </c>
      <c r="B167" s="9">
        <f t="shared" si="29"/>
        <v>163</v>
      </c>
      <c r="C167" s="28">
        <f t="shared" si="30"/>
        <v>2154</v>
      </c>
      <c r="D167" s="27"/>
      <c r="E167" s="26" t="str">
        <f t="shared" si="26"/>
        <v>/1959</v>
      </c>
      <c r="F167" s="65" t="s">
        <v>3</v>
      </c>
      <c r="G167" s="24">
        <f>G166+1</f>
        <v>83</v>
      </c>
      <c r="H167" s="23">
        <f t="shared" si="27"/>
        <v>2</v>
      </c>
      <c r="I167" s="22"/>
      <c r="J167" s="21" t="s">
        <v>2054</v>
      </c>
      <c r="K167" s="20" t="s">
        <v>1113</v>
      </c>
      <c r="L167" s="34"/>
      <c r="M167" s="34"/>
      <c r="N167" s="34"/>
      <c r="O167" s="63"/>
      <c r="P167" s="16" t="str">
        <f t="shared" si="23"/>
        <v>◄</v>
      </c>
      <c r="Q167" s="15" t="str">
        <f t="shared" si="24"/>
        <v>◄</v>
      </c>
      <c r="R167" s="14"/>
      <c r="S167" s="14"/>
      <c r="T167" s="13" t="str">
        <f t="shared" si="25"/>
        <v/>
      </c>
      <c r="V167">
        <f t="shared" si="28"/>
        <v>163</v>
      </c>
    </row>
    <row r="168" spans="1:22" ht="19.2" thickTop="1" thickBot="1" x14ac:dyDescent="0.4">
      <c r="A168" s="29" t="str">
        <f t="shared" si="22"/>
        <v/>
      </c>
      <c r="B168" s="9">
        <f t="shared" si="29"/>
        <v>164</v>
      </c>
      <c r="C168" s="28">
        <f t="shared" si="30"/>
        <v>2155</v>
      </c>
      <c r="D168" s="27"/>
      <c r="E168" s="26" t="str">
        <f t="shared" si="26"/>
        <v>/1959</v>
      </c>
      <c r="F168" s="65" t="s">
        <v>3</v>
      </c>
      <c r="G168" s="24">
        <f>G167</f>
        <v>83</v>
      </c>
      <c r="H168" s="23">
        <f t="shared" si="27"/>
        <v>2</v>
      </c>
      <c r="I168" s="22"/>
      <c r="J168" s="21" t="s">
        <v>2053</v>
      </c>
      <c r="K168" s="20" t="s">
        <v>1113</v>
      </c>
      <c r="L168" s="34"/>
      <c r="M168" s="34"/>
      <c r="N168" s="34"/>
      <c r="O168" s="63"/>
      <c r="P168" s="16" t="str">
        <f t="shared" si="23"/>
        <v>◄</v>
      </c>
      <c r="Q168" s="15" t="str">
        <f t="shared" si="24"/>
        <v>◄</v>
      </c>
      <c r="R168" s="14"/>
      <c r="S168" s="14"/>
      <c r="T168" s="13" t="str">
        <f t="shared" si="25"/>
        <v/>
      </c>
      <c r="V168">
        <f t="shared" si="28"/>
        <v>164</v>
      </c>
    </row>
    <row r="169" spans="1:22" ht="19.2" thickTop="1" thickBot="1" x14ac:dyDescent="0.4">
      <c r="A169" s="29" t="str">
        <f t="shared" si="22"/>
        <v/>
      </c>
      <c r="B169" s="9">
        <f t="shared" si="29"/>
        <v>165</v>
      </c>
      <c r="C169" s="28">
        <f t="shared" si="30"/>
        <v>2156</v>
      </c>
      <c r="D169" s="27"/>
      <c r="E169" s="26" t="str">
        <f t="shared" si="26"/>
        <v>/1959</v>
      </c>
      <c r="F169" s="65" t="s">
        <v>3</v>
      </c>
      <c r="G169" s="24">
        <f>G168+1</f>
        <v>84</v>
      </c>
      <c r="H169" s="23">
        <f t="shared" si="27"/>
        <v>2</v>
      </c>
      <c r="I169" s="22"/>
      <c r="J169" s="21" t="s">
        <v>2052</v>
      </c>
      <c r="K169" s="20" t="s">
        <v>1113</v>
      </c>
      <c r="L169" s="34"/>
      <c r="M169" s="34"/>
      <c r="N169" s="34"/>
      <c r="O169" s="63"/>
      <c r="P169" s="16" t="str">
        <f t="shared" si="23"/>
        <v>◄</v>
      </c>
      <c r="Q169" s="15" t="str">
        <f t="shared" si="24"/>
        <v>◄</v>
      </c>
      <c r="R169" s="14"/>
      <c r="S169" s="14"/>
      <c r="T169" s="13" t="str">
        <f t="shared" si="25"/>
        <v/>
      </c>
      <c r="V169">
        <f t="shared" si="28"/>
        <v>165</v>
      </c>
    </row>
    <row r="170" spans="1:22" ht="19.2" thickTop="1" thickBot="1" x14ac:dyDescent="0.4">
      <c r="A170" s="29" t="str">
        <f t="shared" si="22"/>
        <v/>
      </c>
      <c r="B170" s="9">
        <f t="shared" si="29"/>
        <v>166</v>
      </c>
      <c r="C170" s="28">
        <f t="shared" si="30"/>
        <v>2157</v>
      </c>
      <c r="D170" s="27"/>
      <c r="E170" s="26" t="str">
        <f t="shared" si="26"/>
        <v>/1959</v>
      </c>
      <c r="F170" s="65" t="s">
        <v>3</v>
      </c>
      <c r="G170" s="24">
        <f>G169</f>
        <v>84</v>
      </c>
      <c r="H170" s="23">
        <f t="shared" si="27"/>
        <v>2</v>
      </c>
      <c r="I170" s="22"/>
      <c r="J170" s="21" t="s">
        <v>2051</v>
      </c>
      <c r="K170" s="20" t="s">
        <v>1113</v>
      </c>
      <c r="L170" s="34"/>
      <c r="M170" s="34"/>
      <c r="N170" s="34"/>
      <c r="O170" s="63"/>
      <c r="P170" s="16" t="str">
        <f t="shared" si="23"/>
        <v>◄</v>
      </c>
      <c r="Q170" s="15" t="str">
        <f t="shared" si="24"/>
        <v>◄</v>
      </c>
      <c r="R170" s="14"/>
      <c r="S170" s="14"/>
      <c r="T170" s="13" t="str">
        <f t="shared" si="25"/>
        <v/>
      </c>
      <c r="V170">
        <f t="shared" si="28"/>
        <v>166</v>
      </c>
    </row>
    <row r="171" spans="1:22" ht="30.6" thickTop="1" thickBot="1" x14ac:dyDescent="0.4">
      <c r="A171" s="29" t="str">
        <f t="shared" si="22"/>
        <v/>
      </c>
      <c r="B171" s="9">
        <f t="shared" si="29"/>
        <v>167</v>
      </c>
      <c r="C171" s="28">
        <f t="shared" si="30"/>
        <v>2158</v>
      </c>
      <c r="D171" s="27"/>
      <c r="E171" s="26" t="str">
        <f t="shared" si="26"/>
        <v>/1959</v>
      </c>
      <c r="F171" s="65" t="s">
        <v>3</v>
      </c>
      <c r="G171" s="24">
        <f>G170+1</f>
        <v>85</v>
      </c>
      <c r="H171" s="23">
        <f t="shared" si="27"/>
        <v>2</v>
      </c>
      <c r="I171" s="22"/>
      <c r="J171" s="149" t="s">
        <v>2050</v>
      </c>
      <c r="K171" s="20" t="s">
        <v>1113</v>
      </c>
      <c r="L171" s="34"/>
      <c r="M171" s="34"/>
      <c r="N171" s="34"/>
      <c r="O171" s="63"/>
      <c r="P171" s="16" t="str">
        <f t="shared" si="23"/>
        <v>◄</v>
      </c>
      <c r="Q171" s="15" t="str">
        <f t="shared" si="24"/>
        <v>◄</v>
      </c>
      <c r="R171" s="14"/>
      <c r="S171" s="14"/>
      <c r="T171" s="13" t="str">
        <f t="shared" si="25"/>
        <v/>
      </c>
      <c r="V171">
        <f t="shared" si="28"/>
        <v>167</v>
      </c>
    </row>
    <row r="172" spans="1:22" ht="19.2" thickTop="1" thickBot="1" x14ac:dyDescent="0.4">
      <c r="A172" s="29" t="str">
        <f t="shared" si="22"/>
        <v/>
      </c>
      <c r="B172" s="9">
        <f t="shared" si="29"/>
        <v>168</v>
      </c>
      <c r="C172" s="28">
        <f t="shared" si="30"/>
        <v>2159</v>
      </c>
      <c r="D172" s="27"/>
      <c r="E172" s="26" t="str">
        <f t="shared" si="26"/>
        <v>/1959</v>
      </c>
      <c r="F172" s="65" t="s">
        <v>3</v>
      </c>
      <c r="G172" s="24">
        <f>G171</f>
        <v>85</v>
      </c>
      <c r="H172" s="23">
        <f t="shared" si="27"/>
        <v>2</v>
      </c>
      <c r="I172" s="22"/>
      <c r="J172" s="21" t="s">
        <v>2049</v>
      </c>
      <c r="K172" s="20" t="s">
        <v>1113</v>
      </c>
      <c r="L172" s="34"/>
      <c r="M172" s="34"/>
      <c r="N172" s="34"/>
      <c r="O172" s="63"/>
      <c r="P172" s="16" t="str">
        <f t="shared" si="23"/>
        <v>◄</v>
      </c>
      <c r="Q172" s="15" t="str">
        <f t="shared" si="24"/>
        <v>◄</v>
      </c>
      <c r="R172" s="14"/>
      <c r="S172" s="14"/>
      <c r="T172" s="13" t="str">
        <f t="shared" si="25"/>
        <v/>
      </c>
      <c r="V172">
        <f t="shared" si="28"/>
        <v>168</v>
      </c>
    </row>
    <row r="173" spans="1:22" ht="19.2" thickTop="1" thickBot="1" x14ac:dyDescent="0.4">
      <c r="A173" s="29" t="str">
        <f t="shared" si="22"/>
        <v/>
      </c>
      <c r="B173" s="9">
        <f t="shared" si="29"/>
        <v>169</v>
      </c>
      <c r="C173" s="28">
        <f t="shared" si="30"/>
        <v>2160</v>
      </c>
      <c r="D173" s="27"/>
      <c r="E173" s="26" t="str">
        <f t="shared" si="26"/>
        <v>/1959</v>
      </c>
      <c r="F173" s="65" t="s">
        <v>3</v>
      </c>
      <c r="G173" s="24">
        <f>G172+1</f>
        <v>86</v>
      </c>
      <c r="H173" s="23">
        <f t="shared" si="27"/>
        <v>2</v>
      </c>
      <c r="I173" s="22"/>
      <c r="J173" s="21" t="s">
        <v>2048</v>
      </c>
      <c r="K173" s="20" t="s">
        <v>1113</v>
      </c>
      <c r="L173" s="34"/>
      <c r="M173" s="34"/>
      <c r="N173" s="34"/>
      <c r="O173" s="63"/>
      <c r="P173" s="16" t="str">
        <f t="shared" si="23"/>
        <v>◄</v>
      </c>
      <c r="Q173" s="15" t="str">
        <f t="shared" si="24"/>
        <v>◄</v>
      </c>
      <c r="R173" s="14"/>
      <c r="S173" s="14"/>
      <c r="T173" s="13" t="str">
        <f t="shared" si="25"/>
        <v/>
      </c>
      <c r="V173">
        <f t="shared" si="28"/>
        <v>169</v>
      </c>
    </row>
    <row r="174" spans="1:22" ht="19.2" thickTop="1" thickBot="1" x14ac:dyDescent="0.4">
      <c r="A174" s="29" t="str">
        <f t="shared" si="22"/>
        <v/>
      </c>
      <c r="B174" s="9">
        <f t="shared" si="29"/>
        <v>170</v>
      </c>
      <c r="C174" s="28">
        <f t="shared" si="30"/>
        <v>2161</v>
      </c>
      <c r="D174" s="27"/>
      <c r="E174" s="26" t="str">
        <f t="shared" si="26"/>
        <v>/1959</v>
      </c>
      <c r="F174" s="65" t="s">
        <v>3</v>
      </c>
      <c r="G174" s="24">
        <f>G173</f>
        <v>86</v>
      </c>
      <c r="H174" s="23">
        <f t="shared" si="27"/>
        <v>2</v>
      </c>
      <c r="I174" s="22"/>
      <c r="J174" s="21" t="s">
        <v>2047</v>
      </c>
      <c r="K174" s="20" t="s">
        <v>1113</v>
      </c>
      <c r="L174" s="34"/>
      <c r="M174" s="34"/>
      <c r="N174" s="34"/>
      <c r="O174" s="63"/>
      <c r="P174" s="16" t="str">
        <f t="shared" si="23"/>
        <v>◄</v>
      </c>
      <c r="Q174" s="15" t="str">
        <f t="shared" si="24"/>
        <v>◄</v>
      </c>
      <c r="R174" s="14"/>
      <c r="S174" s="14"/>
      <c r="T174" s="13" t="str">
        <f t="shared" si="25"/>
        <v/>
      </c>
      <c r="V174">
        <f t="shared" si="28"/>
        <v>170</v>
      </c>
    </row>
    <row r="175" spans="1:22" ht="19.2" thickTop="1" thickBot="1" x14ac:dyDescent="0.4">
      <c r="A175" s="29" t="str">
        <f t="shared" si="22"/>
        <v/>
      </c>
      <c r="B175" s="9">
        <f t="shared" si="29"/>
        <v>171</v>
      </c>
      <c r="C175" s="28">
        <f t="shared" si="30"/>
        <v>2162</v>
      </c>
      <c r="D175" s="27"/>
      <c r="E175" s="26" t="str">
        <f t="shared" si="26"/>
        <v>/1959</v>
      </c>
      <c r="F175" s="65" t="s">
        <v>3</v>
      </c>
      <c r="G175" s="24">
        <f>G174+1</f>
        <v>87</v>
      </c>
      <c r="H175" s="23">
        <f t="shared" si="27"/>
        <v>2</v>
      </c>
      <c r="I175" s="22"/>
      <c r="J175" s="21" t="s">
        <v>2046</v>
      </c>
      <c r="K175" s="148" t="s">
        <v>1111</v>
      </c>
      <c r="L175" s="34"/>
      <c r="M175" s="34"/>
      <c r="N175" s="34"/>
      <c r="O175" s="63"/>
      <c r="P175" s="16" t="str">
        <f t="shared" si="23"/>
        <v>◄</v>
      </c>
      <c r="Q175" s="15" t="str">
        <f t="shared" si="24"/>
        <v>◄</v>
      </c>
      <c r="R175" s="14"/>
      <c r="S175" s="14"/>
      <c r="T175" s="13" t="str">
        <f t="shared" si="25"/>
        <v/>
      </c>
      <c r="V175">
        <f t="shared" si="28"/>
        <v>171</v>
      </c>
    </row>
    <row r="176" spans="1:22" ht="19.2" thickTop="1" thickBot="1" x14ac:dyDescent="0.4">
      <c r="A176" s="29" t="str">
        <f t="shared" si="22"/>
        <v/>
      </c>
      <c r="B176" s="9">
        <f t="shared" si="29"/>
        <v>172</v>
      </c>
      <c r="C176" s="28">
        <f t="shared" si="30"/>
        <v>2163</v>
      </c>
      <c r="D176" s="27"/>
      <c r="E176" s="26" t="str">
        <f t="shared" si="26"/>
        <v>/1959</v>
      </c>
      <c r="F176" s="65" t="s">
        <v>3</v>
      </c>
      <c r="G176" s="24">
        <f>G175</f>
        <v>87</v>
      </c>
      <c r="H176" s="23">
        <f t="shared" si="27"/>
        <v>2</v>
      </c>
      <c r="I176" s="22"/>
      <c r="J176" s="21" t="s">
        <v>2045</v>
      </c>
      <c r="K176" s="148" t="s">
        <v>1111</v>
      </c>
      <c r="L176" s="34"/>
      <c r="M176" s="34"/>
      <c r="N176" s="34"/>
      <c r="O176" s="63"/>
      <c r="P176" s="16" t="str">
        <f t="shared" si="23"/>
        <v>◄</v>
      </c>
      <c r="Q176" s="15" t="str">
        <f t="shared" si="24"/>
        <v>◄</v>
      </c>
      <c r="R176" s="14"/>
      <c r="S176" s="14"/>
      <c r="T176" s="13" t="str">
        <f t="shared" si="25"/>
        <v/>
      </c>
      <c r="V176">
        <f t="shared" si="28"/>
        <v>172</v>
      </c>
    </row>
    <row r="177" spans="1:22" ht="19.2" thickTop="1" thickBot="1" x14ac:dyDescent="0.4">
      <c r="A177" s="29" t="str">
        <f t="shared" si="22"/>
        <v/>
      </c>
      <c r="B177" s="9">
        <f t="shared" si="29"/>
        <v>173</v>
      </c>
      <c r="C177" s="28">
        <f t="shared" si="30"/>
        <v>2164</v>
      </c>
      <c r="D177" s="27"/>
      <c r="E177" s="26" t="str">
        <f t="shared" si="26"/>
        <v>/1959</v>
      </c>
      <c r="F177" s="65" t="s">
        <v>3</v>
      </c>
      <c r="G177" s="24">
        <f>G176+1</f>
        <v>88</v>
      </c>
      <c r="H177" s="23">
        <f t="shared" si="27"/>
        <v>2</v>
      </c>
      <c r="I177" s="22"/>
      <c r="J177" s="21" t="s">
        <v>2017</v>
      </c>
      <c r="K177" s="20" t="s">
        <v>1113</v>
      </c>
      <c r="L177" s="34"/>
      <c r="M177" s="34"/>
      <c r="N177" s="34"/>
      <c r="O177" s="63"/>
      <c r="P177" s="16" t="str">
        <f t="shared" si="23"/>
        <v>◄</v>
      </c>
      <c r="Q177" s="15" t="str">
        <f t="shared" si="24"/>
        <v>◄</v>
      </c>
      <c r="R177" s="14"/>
      <c r="S177" s="14"/>
      <c r="T177" s="13" t="str">
        <f t="shared" si="25"/>
        <v/>
      </c>
      <c r="V177">
        <f t="shared" si="28"/>
        <v>173</v>
      </c>
    </row>
    <row r="178" spans="1:22" ht="19.2" thickTop="1" thickBot="1" x14ac:dyDescent="0.4">
      <c r="A178" s="29" t="str">
        <f t="shared" si="22"/>
        <v/>
      </c>
      <c r="B178" s="9">
        <f t="shared" si="29"/>
        <v>174</v>
      </c>
      <c r="C178" s="28">
        <f t="shared" si="30"/>
        <v>2165</v>
      </c>
      <c r="D178" s="27"/>
      <c r="E178" s="26" t="str">
        <f t="shared" si="26"/>
        <v>/1959</v>
      </c>
      <c r="F178" s="65" t="s">
        <v>3</v>
      </c>
      <c r="G178" s="24">
        <f>G177</f>
        <v>88</v>
      </c>
      <c r="H178" s="23">
        <f t="shared" si="27"/>
        <v>2</v>
      </c>
      <c r="I178" s="22"/>
      <c r="J178" s="21" t="s">
        <v>2044</v>
      </c>
      <c r="K178" s="148" t="s">
        <v>1111</v>
      </c>
      <c r="L178" s="34"/>
      <c r="M178" s="34"/>
      <c r="N178" s="34"/>
      <c r="O178" s="63"/>
      <c r="P178" s="16" t="str">
        <f t="shared" si="23"/>
        <v>◄</v>
      </c>
      <c r="Q178" s="15" t="str">
        <f t="shared" si="24"/>
        <v>◄</v>
      </c>
      <c r="R178" s="14"/>
      <c r="S178" s="14"/>
      <c r="T178" s="13" t="str">
        <f t="shared" si="25"/>
        <v/>
      </c>
      <c r="V178">
        <f t="shared" si="28"/>
        <v>174</v>
      </c>
    </row>
    <row r="179" spans="1:22" ht="19.2" thickTop="1" thickBot="1" x14ac:dyDescent="0.4">
      <c r="A179" s="29" t="str">
        <f t="shared" si="22"/>
        <v/>
      </c>
      <c r="B179" s="9">
        <f t="shared" si="29"/>
        <v>175</v>
      </c>
      <c r="C179" s="28">
        <f t="shared" si="30"/>
        <v>2166</v>
      </c>
      <c r="D179" s="27"/>
      <c r="E179" s="26" t="str">
        <f t="shared" si="26"/>
        <v>/1959</v>
      </c>
      <c r="F179" s="65" t="s">
        <v>3</v>
      </c>
      <c r="G179" s="24">
        <f>G178+1</f>
        <v>89</v>
      </c>
      <c r="H179" s="23">
        <f t="shared" si="27"/>
        <v>2</v>
      </c>
      <c r="I179" s="22"/>
      <c r="J179" s="21" t="s">
        <v>2016</v>
      </c>
      <c r="K179" s="20" t="s">
        <v>1113</v>
      </c>
      <c r="L179" s="34"/>
      <c r="M179" s="34"/>
      <c r="N179" s="34"/>
      <c r="O179" s="63"/>
      <c r="P179" s="16" t="str">
        <f t="shared" si="23"/>
        <v>◄</v>
      </c>
      <c r="Q179" s="15" t="str">
        <f t="shared" si="24"/>
        <v>◄</v>
      </c>
      <c r="R179" s="14"/>
      <c r="S179" s="14"/>
      <c r="T179" s="13" t="str">
        <f t="shared" si="25"/>
        <v/>
      </c>
      <c r="V179">
        <f t="shared" si="28"/>
        <v>175</v>
      </c>
    </row>
    <row r="180" spans="1:22" ht="19.2" thickTop="1" thickBot="1" x14ac:dyDescent="0.4">
      <c r="A180" s="29" t="str">
        <f t="shared" si="22"/>
        <v/>
      </c>
      <c r="B180" s="9">
        <f t="shared" si="29"/>
        <v>176</v>
      </c>
      <c r="C180" s="28">
        <f t="shared" si="30"/>
        <v>2167</v>
      </c>
      <c r="D180" s="27"/>
      <c r="E180" s="26" t="str">
        <f t="shared" si="26"/>
        <v>/1959</v>
      </c>
      <c r="F180" s="65" t="s">
        <v>3</v>
      </c>
      <c r="G180" s="24">
        <f>G179</f>
        <v>89</v>
      </c>
      <c r="H180" s="23">
        <f t="shared" si="27"/>
        <v>2</v>
      </c>
      <c r="I180" s="22"/>
      <c r="J180" s="21" t="s">
        <v>2016</v>
      </c>
      <c r="K180" s="148" t="s">
        <v>1111</v>
      </c>
      <c r="L180" s="34"/>
      <c r="M180" s="34"/>
      <c r="N180" s="34"/>
      <c r="O180" s="63"/>
      <c r="P180" s="16" t="str">
        <f t="shared" si="23"/>
        <v>◄</v>
      </c>
      <c r="Q180" s="15" t="str">
        <f t="shared" si="24"/>
        <v>◄</v>
      </c>
      <c r="R180" s="14"/>
      <c r="S180" s="14"/>
      <c r="T180" s="13" t="str">
        <f t="shared" si="25"/>
        <v/>
      </c>
      <c r="V180">
        <f t="shared" si="28"/>
        <v>176</v>
      </c>
    </row>
    <row r="181" spans="1:22" ht="19.2" thickTop="1" thickBot="1" x14ac:dyDescent="0.4">
      <c r="A181" s="29" t="str">
        <f t="shared" si="22"/>
        <v/>
      </c>
      <c r="B181" s="9">
        <f t="shared" si="29"/>
        <v>177</v>
      </c>
      <c r="C181" s="28">
        <f t="shared" si="30"/>
        <v>2168</v>
      </c>
      <c r="D181" s="27"/>
      <c r="E181" s="26" t="str">
        <f t="shared" si="26"/>
        <v>/1959</v>
      </c>
      <c r="F181" s="65" t="s">
        <v>3</v>
      </c>
      <c r="G181" s="24">
        <f>G180+1</f>
        <v>90</v>
      </c>
      <c r="H181" s="23">
        <f t="shared" si="27"/>
        <v>2</v>
      </c>
      <c r="I181" s="22"/>
      <c r="J181" s="21" t="s">
        <v>2043</v>
      </c>
      <c r="K181" s="20" t="s">
        <v>1113</v>
      </c>
      <c r="L181" s="34"/>
      <c r="M181" s="34"/>
      <c r="N181" s="34"/>
      <c r="O181" s="63"/>
      <c r="P181" s="16" t="str">
        <f t="shared" si="23"/>
        <v>◄</v>
      </c>
      <c r="Q181" s="15" t="str">
        <f t="shared" si="24"/>
        <v>◄</v>
      </c>
      <c r="R181" s="14"/>
      <c r="S181" s="14"/>
      <c r="T181" s="13" t="str">
        <f t="shared" si="25"/>
        <v/>
      </c>
      <c r="V181">
        <f t="shared" si="28"/>
        <v>177</v>
      </c>
    </row>
    <row r="182" spans="1:22" ht="19.2" thickTop="1" thickBot="1" x14ac:dyDescent="0.4">
      <c r="A182" s="29" t="str">
        <f t="shared" si="22"/>
        <v/>
      </c>
      <c r="B182" s="9">
        <f t="shared" si="29"/>
        <v>178</v>
      </c>
      <c r="C182" s="28">
        <f t="shared" si="30"/>
        <v>2169</v>
      </c>
      <c r="D182" s="27"/>
      <c r="E182" s="26" t="str">
        <f t="shared" si="26"/>
        <v>/1959</v>
      </c>
      <c r="F182" s="65" t="s">
        <v>3</v>
      </c>
      <c r="G182" s="24">
        <f>G181</f>
        <v>90</v>
      </c>
      <c r="H182" s="23">
        <f t="shared" si="27"/>
        <v>2</v>
      </c>
      <c r="I182" s="22"/>
      <c r="J182" s="21" t="s">
        <v>2042</v>
      </c>
      <c r="K182" s="148" t="s">
        <v>1111</v>
      </c>
      <c r="L182" s="34"/>
      <c r="M182" s="34"/>
      <c r="N182" s="34"/>
      <c r="O182" s="63"/>
      <c r="P182" s="16" t="str">
        <f t="shared" si="23"/>
        <v>◄</v>
      </c>
      <c r="Q182" s="15" t="str">
        <f t="shared" si="24"/>
        <v>◄</v>
      </c>
      <c r="R182" s="14"/>
      <c r="S182" s="14"/>
      <c r="T182" s="13" t="str">
        <f t="shared" si="25"/>
        <v/>
      </c>
      <c r="V182">
        <f t="shared" si="28"/>
        <v>178</v>
      </c>
    </row>
    <row r="183" spans="1:22" ht="19.2" thickTop="1" thickBot="1" x14ac:dyDescent="0.4">
      <c r="A183" s="29" t="str">
        <f t="shared" si="22"/>
        <v/>
      </c>
      <c r="B183" s="9">
        <f t="shared" si="29"/>
        <v>179</v>
      </c>
      <c r="C183" s="28">
        <f t="shared" si="30"/>
        <v>2170</v>
      </c>
      <c r="D183" s="27"/>
      <c r="E183" s="26" t="str">
        <f t="shared" si="26"/>
        <v>/1959</v>
      </c>
      <c r="F183" s="65" t="s">
        <v>3</v>
      </c>
      <c r="G183" s="24">
        <f>G182+1</f>
        <v>91</v>
      </c>
      <c r="H183" s="23">
        <f t="shared" si="27"/>
        <v>2</v>
      </c>
      <c r="I183" s="22"/>
      <c r="J183" s="21" t="s">
        <v>2041</v>
      </c>
      <c r="K183" s="20" t="s">
        <v>1113</v>
      </c>
      <c r="L183" s="34"/>
      <c r="M183" s="34"/>
      <c r="N183" s="34"/>
      <c r="O183" s="63"/>
      <c r="P183" s="16" t="str">
        <f t="shared" si="23"/>
        <v>◄</v>
      </c>
      <c r="Q183" s="15" t="str">
        <f t="shared" si="24"/>
        <v>◄</v>
      </c>
      <c r="R183" s="14"/>
      <c r="S183" s="14"/>
      <c r="T183" s="13" t="str">
        <f t="shared" si="25"/>
        <v/>
      </c>
      <c r="V183">
        <f t="shared" si="28"/>
        <v>179</v>
      </c>
    </row>
    <row r="184" spans="1:22" ht="19.2" thickTop="1" thickBot="1" x14ac:dyDescent="0.4">
      <c r="A184" s="29" t="str">
        <f t="shared" si="22"/>
        <v/>
      </c>
      <c r="B184" s="9">
        <f t="shared" si="29"/>
        <v>180</v>
      </c>
      <c r="C184" s="28">
        <f t="shared" si="30"/>
        <v>2171</v>
      </c>
      <c r="D184" s="27"/>
      <c r="E184" s="26" t="str">
        <f t="shared" si="26"/>
        <v>/1959</v>
      </c>
      <c r="F184" s="65" t="s">
        <v>3</v>
      </c>
      <c r="G184" s="24">
        <f>G183</f>
        <v>91</v>
      </c>
      <c r="H184" s="23">
        <f t="shared" si="27"/>
        <v>2</v>
      </c>
      <c r="I184" s="22"/>
      <c r="J184" s="21" t="s">
        <v>2041</v>
      </c>
      <c r="K184" s="148" t="s">
        <v>1111</v>
      </c>
      <c r="L184" s="34"/>
      <c r="M184" s="34"/>
      <c r="N184" s="34"/>
      <c r="O184" s="63"/>
      <c r="P184" s="16" t="str">
        <f t="shared" si="23"/>
        <v>◄</v>
      </c>
      <c r="Q184" s="15" t="str">
        <f t="shared" si="24"/>
        <v>◄</v>
      </c>
      <c r="R184" s="14"/>
      <c r="S184" s="14"/>
      <c r="T184" s="13" t="str">
        <f t="shared" si="25"/>
        <v/>
      </c>
      <c r="V184">
        <f t="shared" si="28"/>
        <v>180</v>
      </c>
    </row>
    <row r="185" spans="1:22" ht="19.2" thickTop="1" thickBot="1" x14ac:dyDescent="0.4">
      <c r="A185" s="29" t="str">
        <f t="shared" si="22"/>
        <v/>
      </c>
      <c r="B185" s="9">
        <f t="shared" si="29"/>
        <v>181</v>
      </c>
      <c r="C185" s="28">
        <f t="shared" si="30"/>
        <v>2172</v>
      </c>
      <c r="D185" s="27"/>
      <c r="E185" s="26" t="str">
        <f t="shared" si="26"/>
        <v>/1959</v>
      </c>
      <c r="F185" s="65" t="s">
        <v>3</v>
      </c>
      <c r="G185" s="24">
        <f>G184+1</f>
        <v>92</v>
      </c>
      <c r="H185" s="23">
        <f t="shared" si="27"/>
        <v>2</v>
      </c>
      <c r="I185" s="22"/>
      <c r="J185" s="21" t="s">
        <v>2040</v>
      </c>
      <c r="K185" s="20" t="s">
        <v>1113</v>
      </c>
      <c r="L185" s="34"/>
      <c r="M185" s="34"/>
      <c r="N185" s="34"/>
      <c r="O185" s="63"/>
      <c r="P185" s="16" t="str">
        <f t="shared" si="23"/>
        <v>◄</v>
      </c>
      <c r="Q185" s="15" t="str">
        <f t="shared" si="24"/>
        <v>◄</v>
      </c>
      <c r="R185" s="14"/>
      <c r="S185" s="14"/>
      <c r="T185" s="13" t="str">
        <f t="shared" si="25"/>
        <v/>
      </c>
      <c r="V185">
        <f t="shared" si="28"/>
        <v>181</v>
      </c>
    </row>
    <row r="186" spans="1:22" ht="19.2" thickTop="1" thickBot="1" x14ac:dyDescent="0.4">
      <c r="A186" s="29" t="str">
        <f t="shared" si="22"/>
        <v/>
      </c>
      <c r="B186" s="9">
        <f t="shared" si="29"/>
        <v>182</v>
      </c>
      <c r="C186" s="28">
        <f t="shared" si="30"/>
        <v>2173</v>
      </c>
      <c r="D186" s="27"/>
      <c r="E186" s="26" t="str">
        <f t="shared" si="26"/>
        <v>/1959</v>
      </c>
      <c r="F186" s="65" t="s">
        <v>3</v>
      </c>
      <c r="G186" s="24">
        <f>G185</f>
        <v>92</v>
      </c>
      <c r="H186" s="23">
        <f t="shared" si="27"/>
        <v>2</v>
      </c>
      <c r="I186" s="22"/>
      <c r="J186" s="21" t="s">
        <v>2039</v>
      </c>
      <c r="K186" s="148" t="s">
        <v>1111</v>
      </c>
      <c r="L186" s="34"/>
      <c r="M186" s="34"/>
      <c r="N186" s="34"/>
      <c r="O186" s="63"/>
      <c r="P186" s="16" t="str">
        <f t="shared" si="23"/>
        <v>◄</v>
      </c>
      <c r="Q186" s="15" t="str">
        <f t="shared" si="24"/>
        <v>◄</v>
      </c>
      <c r="R186" s="14"/>
      <c r="S186" s="14"/>
      <c r="T186" s="13" t="str">
        <f t="shared" si="25"/>
        <v/>
      </c>
      <c r="V186">
        <f t="shared" si="28"/>
        <v>182</v>
      </c>
    </row>
    <row r="187" spans="1:22" ht="19.2" thickTop="1" thickBot="1" x14ac:dyDescent="0.4">
      <c r="A187" s="29" t="str">
        <f t="shared" si="22"/>
        <v/>
      </c>
      <c r="B187" s="9">
        <f t="shared" si="29"/>
        <v>183</v>
      </c>
      <c r="C187" s="28">
        <f t="shared" si="30"/>
        <v>2174</v>
      </c>
      <c r="D187" s="27"/>
      <c r="E187" s="26" t="str">
        <f t="shared" si="26"/>
        <v>/1959</v>
      </c>
      <c r="F187" s="65" t="s">
        <v>3</v>
      </c>
      <c r="G187" s="24">
        <f>G186+1</f>
        <v>93</v>
      </c>
      <c r="H187" s="23">
        <f t="shared" si="27"/>
        <v>2</v>
      </c>
      <c r="I187" s="22"/>
      <c r="J187" s="21" t="s">
        <v>2037</v>
      </c>
      <c r="K187" s="20" t="s">
        <v>1113</v>
      </c>
      <c r="L187" s="34"/>
      <c r="M187" s="34"/>
      <c r="N187" s="34"/>
      <c r="O187" s="63"/>
      <c r="P187" s="16" t="str">
        <f t="shared" si="23"/>
        <v>◄</v>
      </c>
      <c r="Q187" s="15" t="str">
        <f t="shared" si="24"/>
        <v>◄</v>
      </c>
      <c r="R187" s="14"/>
      <c r="S187" s="14"/>
      <c r="T187" s="13" t="str">
        <f t="shared" si="25"/>
        <v/>
      </c>
      <c r="V187">
        <f t="shared" si="28"/>
        <v>183</v>
      </c>
    </row>
    <row r="188" spans="1:22" ht="19.2" thickTop="1" thickBot="1" x14ac:dyDescent="0.4">
      <c r="A188" s="29" t="str">
        <f t="shared" si="22"/>
        <v/>
      </c>
      <c r="B188" s="9">
        <f t="shared" si="29"/>
        <v>184</v>
      </c>
      <c r="C188" s="28" t="s">
        <v>2038</v>
      </c>
      <c r="D188" s="27"/>
      <c r="E188" s="26" t="str">
        <f t="shared" si="26"/>
        <v>/1959</v>
      </c>
      <c r="F188" s="65" t="s">
        <v>3</v>
      </c>
      <c r="G188" s="24">
        <f>G187</f>
        <v>93</v>
      </c>
      <c r="H188" s="23">
        <f t="shared" si="27"/>
        <v>2</v>
      </c>
      <c r="I188" s="22"/>
      <c r="J188" s="21" t="s">
        <v>2037</v>
      </c>
      <c r="K188" s="20"/>
      <c r="L188" s="67" t="s">
        <v>2036</v>
      </c>
      <c r="M188" s="34"/>
      <c r="N188" s="34"/>
      <c r="O188" s="63"/>
      <c r="P188" s="16" t="str">
        <f t="shared" si="23"/>
        <v>◄</v>
      </c>
      <c r="Q188" s="15" t="str">
        <f t="shared" si="24"/>
        <v>◄</v>
      </c>
      <c r="R188" s="14"/>
      <c r="S188" s="14"/>
      <c r="T188" s="13" t="str">
        <f t="shared" si="25"/>
        <v/>
      </c>
      <c r="V188">
        <f t="shared" si="28"/>
        <v>184</v>
      </c>
    </row>
    <row r="189" spans="1:22" ht="19.2" thickTop="1" thickBot="1" x14ac:dyDescent="0.4">
      <c r="A189" s="29" t="str">
        <f t="shared" si="22"/>
        <v/>
      </c>
      <c r="B189" s="9">
        <f t="shared" si="29"/>
        <v>185</v>
      </c>
      <c r="C189" s="28" t="s">
        <v>2035</v>
      </c>
      <c r="D189" s="27"/>
      <c r="E189" s="26" t="str">
        <f t="shared" si="26"/>
        <v>/1959</v>
      </c>
      <c r="F189" s="65" t="s">
        <v>3</v>
      </c>
      <c r="G189" s="24">
        <f>G188+1</f>
        <v>94</v>
      </c>
      <c r="H189" s="23">
        <f t="shared" si="27"/>
        <v>2</v>
      </c>
      <c r="I189" s="22"/>
      <c r="J189" s="21" t="s">
        <v>2034</v>
      </c>
      <c r="K189" s="20"/>
      <c r="L189" s="67" t="s">
        <v>2033</v>
      </c>
      <c r="M189" s="34"/>
      <c r="N189" s="34"/>
      <c r="O189" s="63"/>
      <c r="P189" s="16" t="str">
        <f t="shared" si="23"/>
        <v>◄</v>
      </c>
      <c r="Q189" s="15" t="str">
        <f t="shared" si="24"/>
        <v>◄</v>
      </c>
      <c r="R189" s="14"/>
      <c r="S189" s="14"/>
      <c r="T189" s="13" t="str">
        <f t="shared" si="25"/>
        <v/>
      </c>
      <c r="V189">
        <f t="shared" si="28"/>
        <v>185</v>
      </c>
    </row>
    <row r="190" spans="1:22" ht="19.2" thickTop="1" thickBot="1" x14ac:dyDescent="0.4">
      <c r="A190" s="29" t="str">
        <f t="shared" si="22"/>
        <v/>
      </c>
      <c r="B190" s="9">
        <f t="shared" si="29"/>
        <v>186</v>
      </c>
      <c r="C190" s="28">
        <f>C187+1</f>
        <v>2175</v>
      </c>
      <c r="D190" s="27"/>
      <c r="E190" s="26" t="str">
        <f t="shared" si="26"/>
        <v>/1959</v>
      </c>
      <c r="F190" s="65" t="s">
        <v>3</v>
      </c>
      <c r="G190" s="24">
        <f>G189</f>
        <v>94</v>
      </c>
      <c r="H190" s="23">
        <f t="shared" si="27"/>
        <v>2</v>
      </c>
      <c r="I190" s="22"/>
      <c r="J190" s="21" t="s">
        <v>2032</v>
      </c>
      <c r="K190" s="20"/>
      <c r="L190" s="34"/>
      <c r="M190" s="34"/>
      <c r="N190" s="34"/>
      <c r="O190" s="63"/>
      <c r="P190" s="16" t="str">
        <f t="shared" si="23"/>
        <v>◄</v>
      </c>
      <c r="Q190" s="15" t="str">
        <f t="shared" si="24"/>
        <v>◄</v>
      </c>
      <c r="R190" s="14"/>
      <c r="S190" s="14"/>
      <c r="T190" s="13" t="str">
        <f t="shared" si="25"/>
        <v/>
      </c>
      <c r="V190">
        <f t="shared" si="28"/>
        <v>186</v>
      </c>
    </row>
    <row r="191" spans="1:22" ht="19.2" thickTop="1" thickBot="1" x14ac:dyDescent="0.4">
      <c r="A191" s="29" t="str">
        <f t="shared" si="22"/>
        <v/>
      </c>
      <c r="B191" s="9">
        <f t="shared" si="29"/>
        <v>187</v>
      </c>
      <c r="C191" s="28">
        <f t="shared" ref="C191:C201" si="31">C190+1</f>
        <v>2176</v>
      </c>
      <c r="D191" s="27"/>
      <c r="E191" s="26" t="str">
        <f t="shared" si="26"/>
        <v>/1959</v>
      </c>
      <c r="F191" s="65" t="s">
        <v>3</v>
      </c>
      <c r="G191" s="24">
        <f>G190+1</f>
        <v>95</v>
      </c>
      <c r="H191" s="23">
        <f t="shared" si="27"/>
        <v>2</v>
      </c>
      <c r="I191" s="22"/>
      <c r="J191" s="21" t="s">
        <v>2031</v>
      </c>
      <c r="K191" s="20" t="s">
        <v>1113</v>
      </c>
      <c r="L191" s="34"/>
      <c r="M191" s="34"/>
      <c r="N191" s="34"/>
      <c r="O191" s="63"/>
      <c r="P191" s="16" t="str">
        <f t="shared" si="23"/>
        <v>◄</v>
      </c>
      <c r="Q191" s="15" t="str">
        <f t="shared" si="24"/>
        <v>◄</v>
      </c>
      <c r="R191" s="14"/>
      <c r="S191" s="14"/>
      <c r="T191" s="13" t="str">
        <f t="shared" si="25"/>
        <v/>
      </c>
      <c r="V191">
        <f t="shared" si="28"/>
        <v>187</v>
      </c>
    </row>
    <row r="192" spans="1:22" ht="19.2" thickTop="1" thickBot="1" x14ac:dyDescent="0.4">
      <c r="A192" s="29" t="str">
        <f t="shared" si="22"/>
        <v/>
      </c>
      <c r="B192" s="9">
        <f t="shared" si="29"/>
        <v>188</v>
      </c>
      <c r="C192" s="28">
        <f t="shared" si="31"/>
        <v>2177</v>
      </c>
      <c r="D192" s="27"/>
      <c r="E192" s="26" t="str">
        <f t="shared" si="26"/>
        <v>/1959</v>
      </c>
      <c r="F192" s="65" t="s">
        <v>3</v>
      </c>
      <c r="G192" s="24">
        <f>G191</f>
        <v>95</v>
      </c>
      <c r="H192" s="23">
        <f t="shared" si="27"/>
        <v>2</v>
      </c>
      <c r="I192" s="22"/>
      <c r="J192" s="21" t="s">
        <v>2030</v>
      </c>
      <c r="K192" s="20" t="s">
        <v>1113</v>
      </c>
      <c r="L192" s="34"/>
      <c r="M192" s="34"/>
      <c r="N192" s="34"/>
      <c r="O192" s="63"/>
      <c r="P192" s="16" t="str">
        <f t="shared" si="23"/>
        <v>◄</v>
      </c>
      <c r="Q192" s="15" t="str">
        <f t="shared" si="24"/>
        <v>◄</v>
      </c>
      <c r="R192" s="14"/>
      <c r="S192" s="14"/>
      <c r="T192" s="13" t="str">
        <f t="shared" si="25"/>
        <v/>
      </c>
      <c r="V192">
        <f t="shared" si="28"/>
        <v>188</v>
      </c>
    </row>
    <row r="193" spans="1:22" ht="19.2" thickTop="1" thickBot="1" x14ac:dyDescent="0.4">
      <c r="A193" s="29" t="str">
        <f t="shared" si="22"/>
        <v/>
      </c>
      <c r="B193" s="9">
        <f t="shared" si="29"/>
        <v>189</v>
      </c>
      <c r="C193" s="28">
        <f t="shared" si="31"/>
        <v>2178</v>
      </c>
      <c r="D193" s="27"/>
      <c r="E193" s="26" t="str">
        <f t="shared" si="26"/>
        <v>/1959</v>
      </c>
      <c r="F193" s="65" t="s">
        <v>3</v>
      </c>
      <c r="G193" s="24">
        <f>G192+1</f>
        <v>96</v>
      </c>
      <c r="H193" s="23">
        <f t="shared" si="27"/>
        <v>2</v>
      </c>
      <c r="I193" s="22"/>
      <c r="J193" s="21" t="s">
        <v>2029</v>
      </c>
      <c r="K193" s="20" t="s">
        <v>1113</v>
      </c>
      <c r="L193" s="34"/>
      <c r="M193" s="34"/>
      <c r="N193" s="34"/>
      <c r="O193" s="63"/>
      <c r="P193" s="16" t="str">
        <f t="shared" si="23"/>
        <v>◄</v>
      </c>
      <c r="Q193" s="15" t="str">
        <f t="shared" si="24"/>
        <v>◄</v>
      </c>
      <c r="R193" s="14"/>
      <c r="S193" s="14"/>
      <c r="T193" s="13" t="str">
        <f t="shared" si="25"/>
        <v/>
      </c>
      <c r="V193">
        <f t="shared" si="28"/>
        <v>189</v>
      </c>
    </row>
    <row r="194" spans="1:22" ht="19.2" thickTop="1" thickBot="1" x14ac:dyDescent="0.4">
      <c r="A194" s="29" t="str">
        <f t="shared" si="22"/>
        <v/>
      </c>
      <c r="B194" s="9">
        <f t="shared" si="29"/>
        <v>190</v>
      </c>
      <c r="C194" s="28">
        <f t="shared" si="31"/>
        <v>2179</v>
      </c>
      <c r="D194" s="27"/>
      <c r="E194" s="26" t="str">
        <f t="shared" si="26"/>
        <v>/1959</v>
      </c>
      <c r="F194" s="65" t="s">
        <v>3</v>
      </c>
      <c r="G194" s="24">
        <f>G193</f>
        <v>96</v>
      </c>
      <c r="H194" s="23">
        <f t="shared" si="27"/>
        <v>2</v>
      </c>
      <c r="I194" s="22"/>
      <c r="J194" s="21" t="s">
        <v>2028</v>
      </c>
      <c r="K194" s="20" t="s">
        <v>1113</v>
      </c>
      <c r="L194" s="34"/>
      <c r="M194" s="34"/>
      <c r="N194" s="34"/>
      <c r="O194" s="63"/>
      <c r="P194" s="16" t="str">
        <f t="shared" si="23"/>
        <v>◄</v>
      </c>
      <c r="Q194" s="15" t="str">
        <f t="shared" si="24"/>
        <v>◄</v>
      </c>
      <c r="R194" s="14"/>
      <c r="S194" s="14"/>
      <c r="T194" s="13" t="str">
        <f t="shared" si="25"/>
        <v/>
      </c>
      <c r="V194">
        <f t="shared" si="28"/>
        <v>190</v>
      </c>
    </row>
    <row r="195" spans="1:22" ht="19.2" thickTop="1" thickBot="1" x14ac:dyDescent="0.4">
      <c r="A195" s="29" t="str">
        <f t="shared" si="22"/>
        <v/>
      </c>
      <c r="B195" s="9">
        <f t="shared" si="29"/>
        <v>191</v>
      </c>
      <c r="C195" s="28">
        <f t="shared" si="31"/>
        <v>2180</v>
      </c>
      <c r="D195" s="27"/>
      <c r="E195" s="26" t="str">
        <f t="shared" si="26"/>
        <v>/1959</v>
      </c>
      <c r="F195" s="65" t="s">
        <v>3</v>
      </c>
      <c r="G195" s="24">
        <f>G194+1</f>
        <v>97</v>
      </c>
      <c r="H195" s="23">
        <f t="shared" si="27"/>
        <v>2</v>
      </c>
      <c r="I195" s="22"/>
      <c r="J195" s="21" t="s">
        <v>2027</v>
      </c>
      <c r="K195" s="20" t="s">
        <v>1113</v>
      </c>
      <c r="L195" s="34"/>
      <c r="M195" s="34"/>
      <c r="N195" s="34"/>
      <c r="O195" s="63"/>
      <c r="P195" s="16" t="str">
        <f t="shared" si="23"/>
        <v>◄</v>
      </c>
      <c r="Q195" s="15" t="str">
        <f t="shared" si="24"/>
        <v>◄</v>
      </c>
      <c r="R195" s="14"/>
      <c r="S195" s="14"/>
      <c r="T195" s="13" t="str">
        <f t="shared" si="25"/>
        <v/>
      </c>
      <c r="V195">
        <f t="shared" si="28"/>
        <v>191</v>
      </c>
    </row>
    <row r="196" spans="1:22" ht="19.2" thickTop="1" thickBot="1" x14ac:dyDescent="0.4">
      <c r="A196" s="29" t="str">
        <f t="shared" si="22"/>
        <v/>
      </c>
      <c r="B196" s="9">
        <f t="shared" si="29"/>
        <v>192</v>
      </c>
      <c r="C196" s="28">
        <f t="shared" si="31"/>
        <v>2181</v>
      </c>
      <c r="D196" s="27"/>
      <c r="E196" s="26" t="str">
        <f t="shared" si="26"/>
        <v>/1959</v>
      </c>
      <c r="F196" s="65" t="s">
        <v>3</v>
      </c>
      <c r="G196" s="24">
        <f>G195</f>
        <v>97</v>
      </c>
      <c r="H196" s="23">
        <f t="shared" si="27"/>
        <v>2</v>
      </c>
      <c r="I196" s="22"/>
      <c r="J196" s="21" t="s">
        <v>2026</v>
      </c>
      <c r="K196" s="20" t="s">
        <v>1113</v>
      </c>
      <c r="L196" s="34"/>
      <c r="M196" s="34"/>
      <c r="N196" s="34"/>
      <c r="O196" s="63"/>
      <c r="P196" s="16" t="str">
        <f t="shared" si="23"/>
        <v>◄</v>
      </c>
      <c r="Q196" s="15" t="str">
        <f t="shared" si="24"/>
        <v>◄</v>
      </c>
      <c r="R196" s="14"/>
      <c r="S196" s="14"/>
      <c r="T196" s="13" t="str">
        <f t="shared" si="25"/>
        <v/>
      </c>
      <c r="V196">
        <f t="shared" si="28"/>
        <v>192</v>
      </c>
    </row>
    <row r="197" spans="1:22" ht="19.2" thickTop="1" thickBot="1" x14ac:dyDescent="0.4">
      <c r="A197" s="29" t="str">
        <f t="shared" ref="A197:A210" si="32">IF(F197="☺","",1)</f>
        <v/>
      </c>
      <c r="B197" s="9">
        <f t="shared" si="29"/>
        <v>193</v>
      </c>
      <c r="C197" s="28">
        <f t="shared" si="31"/>
        <v>2182</v>
      </c>
      <c r="D197" s="27"/>
      <c r="E197" s="26" t="str">
        <f t="shared" si="26"/>
        <v>/1959</v>
      </c>
      <c r="F197" s="65" t="s">
        <v>3</v>
      </c>
      <c r="G197" s="24">
        <f>G196+1</f>
        <v>98</v>
      </c>
      <c r="H197" s="23">
        <f t="shared" si="27"/>
        <v>2</v>
      </c>
      <c r="I197" s="22"/>
      <c r="J197" s="21" t="s">
        <v>2025</v>
      </c>
      <c r="K197" s="148" t="s">
        <v>1111</v>
      </c>
      <c r="L197" s="34"/>
      <c r="M197" s="34"/>
      <c r="N197" s="34"/>
      <c r="O197" s="63"/>
      <c r="P197" s="16" t="str">
        <f t="shared" ref="P197:P210" si="33">IF(AND(Q197="◄",T197="►"),"◄?►",IF(Q197="◄","◄",IF(T197="►","►","")))</f>
        <v>◄</v>
      </c>
      <c r="Q197" s="15" t="str">
        <f t="shared" ref="Q197:Q210" si="34">IF(R197&gt;0,"","◄")</f>
        <v>◄</v>
      </c>
      <c r="R197" s="14"/>
      <c r="S197" s="14"/>
      <c r="T197" s="13" t="str">
        <f t="shared" ref="T197:T210" si="35">IF(S197&gt;0,"►","")</f>
        <v/>
      </c>
      <c r="V197">
        <f t="shared" si="28"/>
        <v>193</v>
      </c>
    </row>
    <row r="198" spans="1:22" ht="19.2" thickTop="1" thickBot="1" x14ac:dyDescent="0.4">
      <c r="A198" s="29" t="str">
        <f t="shared" si="32"/>
        <v/>
      </c>
      <c r="B198" s="9">
        <f t="shared" si="29"/>
        <v>194</v>
      </c>
      <c r="C198" s="28">
        <f t="shared" si="31"/>
        <v>2183</v>
      </c>
      <c r="D198" s="27"/>
      <c r="E198" s="26" t="str">
        <f t="shared" ref="E198:E209" si="36">IF(F198="","",E197)</f>
        <v>/1959</v>
      </c>
      <c r="F198" s="65" t="s">
        <v>3</v>
      </c>
      <c r="G198" s="24">
        <f>G197</f>
        <v>98</v>
      </c>
      <c r="H198" s="23">
        <f t="shared" ref="H198:H210" si="37">IF(F198="","",H197)</f>
        <v>2</v>
      </c>
      <c r="I198" s="22"/>
      <c r="J198" s="21" t="s">
        <v>2024</v>
      </c>
      <c r="K198" s="20" t="s">
        <v>1113</v>
      </c>
      <c r="L198" s="34"/>
      <c r="M198" s="34"/>
      <c r="N198" s="34"/>
      <c r="O198" s="63"/>
      <c r="P198" s="16" t="str">
        <f t="shared" si="33"/>
        <v>◄</v>
      </c>
      <c r="Q198" s="15" t="str">
        <f t="shared" si="34"/>
        <v>◄</v>
      </c>
      <c r="R198" s="14"/>
      <c r="S198" s="14"/>
      <c r="T198" s="13" t="str">
        <f t="shared" si="35"/>
        <v/>
      </c>
      <c r="V198">
        <f t="shared" ref="V198:V210" si="38">V197+1</f>
        <v>194</v>
      </c>
    </row>
    <row r="199" spans="1:22" ht="19.2" thickTop="1" thickBot="1" x14ac:dyDescent="0.4">
      <c r="A199" s="29" t="str">
        <f t="shared" si="32"/>
        <v/>
      </c>
      <c r="B199" s="9">
        <f t="shared" si="29"/>
        <v>195</v>
      </c>
      <c r="C199" s="28">
        <f t="shared" si="31"/>
        <v>2184</v>
      </c>
      <c r="D199" s="27"/>
      <c r="E199" s="26" t="str">
        <f t="shared" si="36"/>
        <v>/1959</v>
      </c>
      <c r="F199" s="65" t="s">
        <v>3</v>
      </c>
      <c r="G199" s="24">
        <f>G198+1</f>
        <v>99</v>
      </c>
      <c r="H199" s="23">
        <f t="shared" si="37"/>
        <v>2</v>
      </c>
      <c r="I199" s="22"/>
      <c r="J199" s="21" t="s">
        <v>2023</v>
      </c>
      <c r="K199" s="148" t="s">
        <v>1111</v>
      </c>
      <c r="L199" s="34"/>
      <c r="M199" s="34"/>
      <c r="N199" s="34"/>
      <c r="O199" s="63"/>
      <c r="P199" s="16" t="str">
        <f t="shared" si="33"/>
        <v>◄</v>
      </c>
      <c r="Q199" s="15" t="str">
        <f t="shared" si="34"/>
        <v>◄</v>
      </c>
      <c r="R199" s="14"/>
      <c r="S199" s="14"/>
      <c r="T199" s="13" t="str">
        <f t="shared" si="35"/>
        <v/>
      </c>
      <c r="V199">
        <f t="shared" si="38"/>
        <v>195</v>
      </c>
    </row>
    <row r="200" spans="1:22" ht="19.2" thickTop="1" thickBot="1" x14ac:dyDescent="0.4">
      <c r="A200" s="29" t="str">
        <f t="shared" si="32"/>
        <v/>
      </c>
      <c r="B200" s="9">
        <f t="shared" ref="B200:B211" si="39">B199+1</f>
        <v>196</v>
      </c>
      <c r="C200" s="28">
        <f t="shared" si="31"/>
        <v>2185</v>
      </c>
      <c r="D200" s="27"/>
      <c r="E200" s="26" t="str">
        <f t="shared" si="36"/>
        <v>/1959</v>
      </c>
      <c r="F200" s="65" t="s">
        <v>3</v>
      </c>
      <c r="G200" s="24">
        <f>G199</f>
        <v>99</v>
      </c>
      <c r="H200" s="23">
        <f t="shared" si="37"/>
        <v>2</v>
      </c>
      <c r="I200" s="22"/>
      <c r="J200" s="21" t="s">
        <v>2022</v>
      </c>
      <c r="K200" s="20" t="s">
        <v>1113</v>
      </c>
      <c r="L200" s="34"/>
      <c r="M200" s="34"/>
      <c r="N200" s="34"/>
      <c r="O200" s="63"/>
      <c r="P200" s="16" t="str">
        <f t="shared" si="33"/>
        <v>◄</v>
      </c>
      <c r="Q200" s="15" t="str">
        <f t="shared" si="34"/>
        <v>◄</v>
      </c>
      <c r="R200" s="14"/>
      <c r="S200" s="14"/>
      <c r="T200" s="13" t="str">
        <f t="shared" si="35"/>
        <v/>
      </c>
      <c r="V200">
        <f t="shared" si="38"/>
        <v>196</v>
      </c>
    </row>
    <row r="201" spans="1:22" ht="19.2" thickTop="1" thickBot="1" x14ac:dyDescent="0.4">
      <c r="A201" s="29" t="str">
        <f t="shared" si="32"/>
        <v/>
      </c>
      <c r="B201" s="9">
        <f t="shared" si="39"/>
        <v>197</v>
      </c>
      <c r="C201" s="28">
        <f t="shared" si="31"/>
        <v>2186</v>
      </c>
      <c r="D201" s="27"/>
      <c r="E201" s="26" t="str">
        <f t="shared" si="36"/>
        <v>/1959</v>
      </c>
      <c r="F201" s="65" t="s">
        <v>3</v>
      </c>
      <c r="G201" s="24">
        <f>G200+1</f>
        <v>100</v>
      </c>
      <c r="H201" s="23">
        <f t="shared" si="37"/>
        <v>2</v>
      </c>
      <c r="I201" s="22"/>
      <c r="J201" s="21" t="s">
        <v>2020</v>
      </c>
      <c r="K201" s="148" t="s">
        <v>1111</v>
      </c>
      <c r="L201" s="34"/>
      <c r="M201" s="34"/>
      <c r="N201" s="34"/>
      <c r="O201" s="63"/>
      <c r="P201" s="16" t="str">
        <f t="shared" si="33"/>
        <v>◄</v>
      </c>
      <c r="Q201" s="15" t="str">
        <f t="shared" si="34"/>
        <v>◄</v>
      </c>
      <c r="R201" s="14"/>
      <c r="S201" s="14"/>
      <c r="T201" s="13" t="str">
        <f t="shared" si="35"/>
        <v/>
      </c>
      <c r="V201">
        <f t="shared" si="38"/>
        <v>197</v>
      </c>
    </row>
    <row r="202" spans="1:22" ht="19.2" thickTop="1" thickBot="1" x14ac:dyDescent="0.4">
      <c r="A202" s="29" t="str">
        <f t="shared" si="32"/>
        <v/>
      </c>
      <c r="B202" s="9">
        <f t="shared" si="39"/>
        <v>198</v>
      </c>
      <c r="C202" s="28" t="s">
        <v>2021</v>
      </c>
      <c r="D202" s="27"/>
      <c r="E202" s="26" t="str">
        <f t="shared" si="36"/>
        <v>/1959</v>
      </c>
      <c r="F202" s="65" t="s">
        <v>3</v>
      </c>
      <c r="G202" s="24">
        <f>G201</f>
        <v>100</v>
      </c>
      <c r="H202" s="23">
        <f t="shared" si="37"/>
        <v>2</v>
      </c>
      <c r="I202" s="22"/>
      <c r="J202" s="21" t="s">
        <v>2020</v>
      </c>
      <c r="K202" s="148" t="s">
        <v>1111</v>
      </c>
      <c r="L202" s="67" t="s">
        <v>2019</v>
      </c>
      <c r="M202" s="34"/>
      <c r="N202" s="34"/>
      <c r="O202" s="63"/>
      <c r="P202" s="16" t="str">
        <f t="shared" si="33"/>
        <v>◄</v>
      </c>
      <c r="Q202" s="15" t="str">
        <f t="shared" si="34"/>
        <v>◄</v>
      </c>
      <c r="R202" s="14"/>
      <c r="S202" s="14"/>
      <c r="T202" s="13" t="str">
        <f t="shared" si="35"/>
        <v/>
      </c>
      <c r="V202">
        <f t="shared" si="38"/>
        <v>198</v>
      </c>
    </row>
    <row r="203" spans="1:22" ht="19.2" thickTop="1" thickBot="1" x14ac:dyDescent="0.4">
      <c r="A203" s="29" t="str">
        <f t="shared" si="32"/>
        <v/>
      </c>
      <c r="B203" s="9">
        <f t="shared" si="39"/>
        <v>199</v>
      </c>
      <c r="C203" s="28">
        <f>C201+1</f>
        <v>2187</v>
      </c>
      <c r="D203" s="27"/>
      <c r="E203" s="26" t="str">
        <f t="shared" si="36"/>
        <v>/1959</v>
      </c>
      <c r="F203" s="65" t="s">
        <v>3</v>
      </c>
      <c r="G203" s="24">
        <f>G202+1</f>
        <v>101</v>
      </c>
      <c r="H203" s="23">
        <f t="shared" si="37"/>
        <v>2</v>
      </c>
      <c r="I203" s="22"/>
      <c r="J203" s="21" t="s">
        <v>2018</v>
      </c>
      <c r="K203" s="20" t="s">
        <v>1113</v>
      </c>
      <c r="L203" s="34"/>
      <c r="M203" s="34"/>
      <c r="N203" s="34"/>
      <c r="O203" s="63"/>
      <c r="P203" s="16" t="str">
        <f t="shared" si="33"/>
        <v>◄</v>
      </c>
      <c r="Q203" s="15" t="str">
        <f t="shared" si="34"/>
        <v>◄</v>
      </c>
      <c r="R203" s="14"/>
      <c r="S203" s="14"/>
      <c r="T203" s="13" t="str">
        <f t="shared" si="35"/>
        <v/>
      </c>
      <c r="V203">
        <f t="shared" si="38"/>
        <v>199</v>
      </c>
    </row>
    <row r="204" spans="1:22" ht="19.2" thickTop="1" thickBot="1" x14ac:dyDescent="0.4">
      <c r="A204" s="29" t="str">
        <f t="shared" si="32"/>
        <v/>
      </c>
      <c r="B204" s="9">
        <f t="shared" si="39"/>
        <v>200</v>
      </c>
      <c r="C204" s="28">
        <f t="shared" ref="C204:C210" si="40">C203+1</f>
        <v>2188</v>
      </c>
      <c r="D204" s="27"/>
      <c r="E204" s="26" t="str">
        <f t="shared" si="36"/>
        <v>/1959</v>
      </c>
      <c r="F204" s="65" t="s">
        <v>3</v>
      </c>
      <c r="G204" s="24">
        <f>G203</f>
        <v>101</v>
      </c>
      <c r="H204" s="23">
        <f t="shared" si="37"/>
        <v>2</v>
      </c>
      <c r="I204" s="22"/>
      <c r="J204" s="21" t="s">
        <v>2017</v>
      </c>
      <c r="K204" s="20" t="s">
        <v>1113</v>
      </c>
      <c r="L204" s="34"/>
      <c r="M204" s="34"/>
      <c r="N204" s="34"/>
      <c r="O204" s="63"/>
      <c r="P204" s="16" t="str">
        <f t="shared" si="33"/>
        <v>◄</v>
      </c>
      <c r="Q204" s="15" t="str">
        <f t="shared" si="34"/>
        <v>◄</v>
      </c>
      <c r="R204" s="14"/>
      <c r="S204" s="14"/>
      <c r="T204" s="13" t="str">
        <f t="shared" si="35"/>
        <v/>
      </c>
      <c r="V204">
        <f t="shared" si="38"/>
        <v>200</v>
      </c>
    </row>
    <row r="205" spans="1:22" ht="19.2" thickTop="1" thickBot="1" x14ac:dyDescent="0.4">
      <c r="A205" s="29" t="str">
        <f t="shared" si="32"/>
        <v/>
      </c>
      <c r="B205" s="9">
        <f t="shared" si="39"/>
        <v>201</v>
      </c>
      <c r="C205" s="28">
        <f t="shared" si="40"/>
        <v>2189</v>
      </c>
      <c r="D205" s="27"/>
      <c r="E205" s="26" t="str">
        <f t="shared" si="36"/>
        <v>/1959</v>
      </c>
      <c r="F205" s="65" t="s">
        <v>3</v>
      </c>
      <c r="G205" s="24">
        <f>G204+1</f>
        <v>102</v>
      </c>
      <c r="H205" s="23">
        <f t="shared" si="37"/>
        <v>2</v>
      </c>
      <c r="I205" s="22"/>
      <c r="J205" s="21" t="s">
        <v>2016</v>
      </c>
      <c r="K205" s="20" t="s">
        <v>1113</v>
      </c>
      <c r="L205" s="34"/>
      <c r="M205" s="34"/>
      <c r="N205" s="34"/>
      <c r="O205" s="63"/>
      <c r="P205" s="16" t="str">
        <f t="shared" si="33"/>
        <v>◄</v>
      </c>
      <c r="Q205" s="15" t="str">
        <f t="shared" si="34"/>
        <v>◄</v>
      </c>
      <c r="R205" s="14"/>
      <c r="S205" s="14"/>
      <c r="T205" s="13" t="str">
        <f t="shared" si="35"/>
        <v/>
      </c>
      <c r="V205">
        <f t="shared" si="38"/>
        <v>201</v>
      </c>
    </row>
    <row r="206" spans="1:22" ht="19.2" thickTop="1" thickBot="1" x14ac:dyDescent="0.4">
      <c r="A206" s="29" t="str">
        <f t="shared" si="32"/>
        <v/>
      </c>
      <c r="B206" s="9">
        <f t="shared" si="39"/>
        <v>202</v>
      </c>
      <c r="C206" s="28">
        <f t="shared" si="40"/>
        <v>2190</v>
      </c>
      <c r="D206" s="27"/>
      <c r="E206" s="26" t="str">
        <f t="shared" si="36"/>
        <v>/1959</v>
      </c>
      <c r="F206" s="65" t="s">
        <v>3</v>
      </c>
      <c r="G206" s="24">
        <f>G205</f>
        <v>102</v>
      </c>
      <c r="H206" s="23">
        <f t="shared" si="37"/>
        <v>2</v>
      </c>
      <c r="I206" s="22"/>
      <c r="J206" s="21" t="s">
        <v>2015</v>
      </c>
      <c r="K206" s="20" t="s">
        <v>1113</v>
      </c>
      <c r="L206" s="34"/>
      <c r="M206" s="34"/>
      <c r="N206" s="34"/>
      <c r="O206" s="63"/>
      <c r="P206" s="16" t="str">
        <f t="shared" si="33"/>
        <v>◄</v>
      </c>
      <c r="Q206" s="15" t="str">
        <f t="shared" si="34"/>
        <v>◄</v>
      </c>
      <c r="R206" s="14"/>
      <c r="S206" s="14"/>
      <c r="T206" s="13" t="str">
        <f t="shared" si="35"/>
        <v/>
      </c>
      <c r="V206">
        <f t="shared" si="38"/>
        <v>202</v>
      </c>
    </row>
    <row r="207" spans="1:22" ht="19.2" thickTop="1" thickBot="1" x14ac:dyDescent="0.4">
      <c r="A207" s="29" t="str">
        <f t="shared" si="32"/>
        <v/>
      </c>
      <c r="B207" s="9">
        <f t="shared" si="39"/>
        <v>203</v>
      </c>
      <c r="C207" s="28">
        <f t="shared" si="40"/>
        <v>2191</v>
      </c>
      <c r="D207" s="27"/>
      <c r="E207" s="26" t="str">
        <f t="shared" si="36"/>
        <v>/1959</v>
      </c>
      <c r="F207" s="65" t="s">
        <v>3</v>
      </c>
      <c r="G207" s="24">
        <f>G206+1</f>
        <v>103</v>
      </c>
      <c r="H207" s="23">
        <f t="shared" si="37"/>
        <v>2</v>
      </c>
      <c r="I207" s="22"/>
      <c r="J207" s="21" t="s">
        <v>2014</v>
      </c>
      <c r="K207" s="148" t="s">
        <v>1111</v>
      </c>
      <c r="L207" s="34"/>
      <c r="M207" s="34"/>
      <c r="N207" s="34"/>
      <c r="O207" s="63"/>
      <c r="P207" s="16" t="str">
        <f t="shared" si="33"/>
        <v>◄</v>
      </c>
      <c r="Q207" s="15" t="str">
        <f t="shared" si="34"/>
        <v>◄</v>
      </c>
      <c r="R207" s="14"/>
      <c r="S207" s="14"/>
      <c r="T207" s="13" t="str">
        <f t="shared" si="35"/>
        <v/>
      </c>
      <c r="V207">
        <f t="shared" si="38"/>
        <v>203</v>
      </c>
    </row>
    <row r="208" spans="1:22" ht="19.2" thickTop="1" thickBot="1" x14ac:dyDescent="0.4">
      <c r="A208" s="29" t="str">
        <f t="shared" si="32"/>
        <v/>
      </c>
      <c r="B208" s="9">
        <f t="shared" si="39"/>
        <v>204</v>
      </c>
      <c r="C208" s="28">
        <f t="shared" si="40"/>
        <v>2192</v>
      </c>
      <c r="D208" s="27"/>
      <c r="E208" s="26" t="str">
        <f t="shared" si="36"/>
        <v>/1959</v>
      </c>
      <c r="F208" s="65" t="s">
        <v>3</v>
      </c>
      <c r="G208" s="24">
        <f>G207</f>
        <v>103</v>
      </c>
      <c r="H208" s="23">
        <f t="shared" si="37"/>
        <v>2</v>
      </c>
      <c r="I208" s="22"/>
      <c r="J208" s="21" t="s">
        <v>2013</v>
      </c>
      <c r="K208" s="148" t="s">
        <v>1111</v>
      </c>
      <c r="L208" s="34"/>
      <c r="M208" s="34"/>
      <c r="N208" s="34"/>
      <c r="O208" s="63"/>
      <c r="P208" s="16" t="str">
        <f t="shared" si="33"/>
        <v>◄</v>
      </c>
      <c r="Q208" s="15" t="str">
        <f t="shared" si="34"/>
        <v>◄</v>
      </c>
      <c r="R208" s="14"/>
      <c r="S208" s="14"/>
      <c r="T208" s="13" t="str">
        <f t="shared" si="35"/>
        <v/>
      </c>
      <c r="V208">
        <f t="shared" si="38"/>
        <v>204</v>
      </c>
    </row>
    <row r="209" spans="1:22" ht="19.2" thickTop="1" thickBot="1" x14ac:dyDescent="0.4">
      <c r="A209" s="29" t="str">
        <f t="shared" si="32"/>
        <v/>
      </c>
      <c r="B209" s="9">
        <f t="shared" si="39"/>
        <v>205</v>
      </c>
      <c r="C209" s="28">
        <f t="shared" si="40"/>
        <v>2193</v>
      </c>
      <c r="D209" s="27"/>
      <c r="E209" s="26" t="str">
        <f t="shared" si="36"/>
        <v>/1959</v>
      </c>
      <c r="F209" s="65" t="s">
        <v>3</v>
      </c>
      <c r="G209" s="24">
        <f>G208+1</f>
        <v>104</v>
      </c>
      <c r="H209" s="23">
        <f t="shared" si="37"/>
        <v>2</v>
      </c>
      <c r="I209" s="22"/>
      <c r="J209" s="21" t="s">
        <v>2012</v>
      </c>
      <c r="K209" s="148" t="s">
        <v>1111</v>
      </c>
      <c r="L209" s="34"/>
      <c r="M209" s="34"/>
      <c r="N209" s="34"/>
      <c r="O209" s="63"/>
      <c r="P209" s="16" t="str">
        <f t="shared" si="33"/>
        <v>◄</v>
      </c>
      <c r="Q209" s="15" t="str">
        <f t="shared" si="34"/>
        <v>◄</v>
      </c>
      <c r="R209" s="14"/>
      <c r="S209" s="14"/>
      <c r="T209" s="13" t="str">
        <f t="shared" si="35"/>
        <v/>
      </c>
      <c r="V209">
        <f t="shared" si="38"/>
        <v>205</v>
      </c>
    </row>
    <row r="210" spans="1:22" ht="19.2" thickTop="1" thickBot="1" x14ac:dyDescent="0.4">
      <c r="A210" s="29" t="str">
        <f t="shared" si="32"/>
        <v/>
      </c>
      <c r="B210" s="9">
        <f t="shared" si="39"/>
        <v>206</v>
      </c>
      <c r="C210" s="147">
        <f t="shared" si="40"/>
        <v>2194</v>
      </c>
      <c r="D210" s="146"/>
      <c r="E210" s="145" t="s">
        <v>2011</v>
      </c>
      <c r="F210" s="144" t="s">
        <v>3</v>
      </c>
      <c r="G210" s="143">
        <f>G209</f>
        <v>104</v>
      </c>
      <c r="H210" s="142">
        <f t="shared" si="37"/>
        <v>2</v>
      </c>
      <c r="I210" s="141"/>
      <c r="J210" s="140" t="s">
        <v>2010</v>
      </c>
      <c r="K210" s="139" t="s">
        <v>1113</v>
      </c>
      <c r="L210" s="138" t="s">
        <v>2009</v>
      </c>
      <c r="M210" s="137"/>
      <c r="N210" s="137"/>
      <c r="O210" s="136"/>
      <c r="P210" s="16" t="str">
        <f t="shared" si="33"/>
        <v>◄</v>
      </c>
      <c r="Q210" s="15" t="str">
        <f t="shared" si="34"/>
        <v>◄</v>
      </c>
      <c r="R210" s="14"/>
      <c r="S210" s="14"/>
      <c r="T210" s="13" t="str">
        <f t="shared" si="35"/>
        <v/>
      </c>
      <c r="V210">
        <f t="shared" si="38"/>
        <v>206</v>
      </c>
    </row>
    <row r="211" spans="1:22" ht="16.8" thickTop="1" thickBot="1" x14ac:dyDescent="0.35">
      <c r="A211" s="135"/>
      <c r="B211" s="9">
        <f t="shared" si="39"/>
        <v>207</v>
      </c>
      <c r="C211" s="134" t="s">
        <v>2008</v>
      </c>
      <c r="D211" s="133"/>
      <c r="E211" s="133"/>
      <c r="F211" s="133"/>
      <c r="G211" s="133"/>
      <c r="H211" s="133"/>
      <c r="I211" s="133"/>
      <c r="J211" s="133"/>
      <c r="K211" s="133"/>
      <c r="L211" s="133"/>
      <c r="M211" s="132"/>
      <c r="N211" s="132"/>
      <c r="O211" s="131"/>
      <c r="P211" s="16"/>
      <c r="Q211" s="130"/>
      <c r="R211" s="129"/>
      <c r="S211" s="129"/>
      <c r="T211" s="128"/>
    </row>
    <row r="212" spans="1:22" ht="15" thickTop="1" x14ac:dyDescent="0.3">
      <c r="A212" s="9"/>
      <c r="B212" s="9"/>
      <c r="C212" s="12"/>
      <c r="D212" s="9"/>
      <c r="E212" s="1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</sheetData>
  <autoFilter ref="A1:T217" xr:uid="{848B44DA-2658-4A6C-8836-9A669B57B1C8}"/>
  <mergeCells count="7">
    <mergeCell ref="A3:A4"/>
    <mergeCell ref="D4:F4"/>
    <mergeCell ref="S2:T2"/>
    <mergeCell ref="Q2:R2"/>
    <mergeCell ref="K3:O3"/>
    <mergeCell ref="B2:I2"/>
    <mergeCell ref="J2:L2"/>
  </mergeCells>
  <conditionalFormatting sqref="P3">
    <cfRule type="cellIs" dxfId="24" priority="1" operator="equal">
      <formula>"◄"</formula>
    </cfRule>
    <cfRule type="cellIs" dxfId="23" priority="2" operator="equal">
      <formula>"•"</formula>
    </cfRule>
    <cfRule type="cellIs" priority="3" operator="equal">
      <formula>"◄"</formula>
    </cfRule>
    <cfRule type="cellIs" dxfId="22" priority="4" operator="equal">
      <formula>"►"</formula>
    </cfRule>
  </conditionalFormatting>
  <conditionalFormatting sqref="P5:P211">
    <cfRule type="cellIs" dxfId="21" priority="6" operator="equal">
      <formula>"◄"</formula>
    </cfRule>
    <cfRule type="cellIs" dxfId="20" priority="7" operator="equal">
      <formula>"•"</formula>
    </cfRule>
    <cfRule type="cellIs" priority="8" operator="equal">
      <formula>"◄"</formula>
    </cfRule>
    <cfRule type="cellIs" dxfId="19" priority="9" operator="equal">
      <formula>"►"</formula>
    </cfRule>
  </conditionalFormatting>
  <conditionalFormatting sqref="R3:S211">
    <cfRule type="containsText" dxfId="18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88" orientation="landscape" r:id="rId1"/>
  <headerFooter>
    <oddHeader xml:space="preserve">&amp;L &amp;P&amp;C&amp;G&amp;R&amp;G
</oddHeader>
    <oddFooter>&amp;R
&amp;G</oddFooter>
  </headerFooter>
  <rowBreaks count="8" manualBreakCount="8">
    <brk id="30" min="1" max="14" man="1"/>
    <brk id="56" min="1" max="14" man="1"/>
    <brk id="82" min="1" max="14" man="1"/>
    <brk id="106" min="1" max="14" man="1"/>
    <brk id="130" min="1" max="14" man="1"/>
    <brk id="154" min="1" max="14" man="1"/>
    <brk id="178" min="1" max="14" man="1"/>
    <brk id="202" min="1" max="14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307F-8898-47A1-913A-41D6AF7062F9}">
  <dimension ref="A1:AG228"/>
  <sheetViews>
    <sheetView showZeros="0" zoomScaleNormal="100" workbookViewId="0">
      <pane xSplit="1" ySplit="4" topLeftCell="B199" activePane="bottomRight" state="frozen"/>
      <selection pane="topRight" activeCell="B1" sqref="B1"/>
      <selection pane="bottomLeft" activeCell="A5" sqref="A5"/>
      <selection pane="bottomRight" activeCell="C204" sqref="C204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3.5546875" style="8" customWidth="1"/>
    <col min="4" max="4" width="5.10937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7.77734375" style="1" customWidth="1"/>
    <col min="12" max="12" width="29.88671875" style="1" customWidth="1"/>
    <col min="13" max="13" width="4.6640625" style="1" customWidth="1"/>
    <col min="14" max="14" width="6.77734375" style="1" customWidth="1"/>
    <col min="15" max="15" width="5.21875" style="1" customWidth="1"/>
    <col min="16" max="20" width="3.5546875" style="3" customWidth="1"/>
    <col min="21" max="21" width="1.5546875" style="3" customWidth="1"/>
    <col min="22" max="22" width="7.77734375" customWidth="1"/>
    <col min="23" max="29" width="1.5546875" style="2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SUM(A5:A228)</f>
        <v>16</v>
      </c>
      <c r="B2" s="318" t="s">
        <v>2588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2587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2586</v>
      </c>
      <c r="K3" s="325" t="s">
        <v>2585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SUM(R5:R301)</f>
        <v>0</v>
      </c>
      <c r="S3" s="14">
        <f>SUM(S5:S301)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v>216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9.2" thickTop="1" thickBot="1" x14ac:dyDescent="0.4">
      <c r="A5" s="29" t="str">
        <f>IF(F5="☺","",1)</f>
        <v/>
      </c>
      <c r="B5" s="9">
        <v>1</v>
      </c>
      <c r="C5" s="184" t="s">
        <v>2584</v>
      </c>
      <c r="D5" s="146"/>
      <c r="E5" s="145" t="s">
        <v>2011</v>
      </c>
      <c r="F5" s="144" t="s">
        <v>3</v>
      </c>
      <c r="G5" s="143">
        <v>2</v>
      </c>
      <c r="H5" s="142">
        <v>2</v>
      </c>
      <c r="I5" s="141"/>
      <c r="J5" s="140" t="s">
        <v>2010</v>
      </c>
      <c r="K5" s="139" t="s">
        <v>1113</v>
      </c>
      <c r="L5" s="341" t="s">
        <v>2583</v>
      </c>
      <c r="M5" s="156" t="s">
        <v>2257</v>
      </c>
      <c r="N5" s="188"/>
      <c r="O5" s="153"/>
      <c r="P5" s="152" t="str">
        <f>IF(AND(Q5="◄",T5="►"),"◄?►",IF(Q5="◄","◄",IF(T5="►","►","")))</f>
        <v>◄</v>
      </c>
      <c r="Q5" s="15" t="str">
        <f>IF(R5&gt;0,"","◄")</f>
        <v>◄</v>
      </c>
      <c r="R5" s="14"/>
      <c r="S5" s="14"/>
      <c r="T5" s="13" t="str">
        <f>IF(S5&gt;0,"►","")</f>
        <v/>
      </c>
      <c r="V5">
        <f>V4+1</f>
        <v>1</v>
      </c>
    </row>
    <row r="6" spans="1:33" ht="16.2" thickBot="1" x14ac:dyDescent="0.35">
      <c r="A6" s="178"/>
      <c r="B6" s="243" t="s">
        <v>2582</v>
      </c>
      <c r="C6" s="244"/>
      <c r="D6" s="34"/>
      <c r="E6" s="63"/>
      <c r="F6" s="243"/>
      <c r="G6" s="243"/>
      <c r="H6" s="243"/>
      <c r="I6" s="243"/>
      <c r="J6" s="243"/>
      <c r="K6" s="242"/>
      <c r="L6" s="342"/>
      <c r="M6" s="241" t="s">
        <v>2581</v>
      </c>
      <c r="N6" s="34"/>
      <c r="O6" s="240"/>
      <c r="P6" s="198"/>
      <c r="Q6" s="227"/>
      <c r="R6" s="39"/>
      <c r="S6" s="39"/>
      <c r="T6" s="38"/>
      <c r="U6" s="41"/>
    </row>
    <row r="7" spans="1:33" ht="18.600000000000001" thickBot="1" x14ac:dyDescent="0.4">
      <c r="A7" s="29" t="str">
        <f t="shared" ref="A7:A14" si="0">IF(F7="☺","",1)</f>
        <v/>
      </c>
      <c r="B7" s="9">
        <f>B5+1</f>
        <v>2</v>
      </c>
      <c r="C7" s="162" t="s">
        <v>2580</v>
      </c>
      <c r="D7" s="161"/>
      <c r="E7" s="160" t="str">
        <f>IF(F7="","",E5)</f>
        <v>/1967</v>
      </c>
      <c r="F7" s="159" t="s">
        <v>3</v>
      </c>
      <c r="G7" s="194">
        <f>G5</f>
        <v>2</v>
      </c>
      <c r="H7" s="37">
        <f>IF(F7="","",H5)</f>
        <v>2</v>
      </c>
      <c r="I7" s="36"/>
      <c r="J7" s="35" t="s">
        <v>2579</v>
      </c>
      <c r="K7" s="193" t="s">
        <v>1111</v>
      </c>
      <c r="L7" s="34"/>
      <c r="M7" s="156" t="s">
        <v>2257</v>
      </c>
      <c r="N7" s="188"/>
      <c r="O7" s="153"/>
      <c r="P7" s="152" t="str">
        <f t="shared" ref="P7:P14" si="1">IF(AND(Q7="◄",T7="►"),"◄?►",IF(Q7="◄","◄",IF(T7="►","►","")))</f>
        <v>◄</v>
      </c>
      <c r="Q7" s="15" t="str">
        <f t="shared" ref="Q7:Q14" si="2">IF(R7&gt;0,"","◄")</f>
        <v>◄</v>
      </c>
      <c r="R7" s="14"/>
      <c r="S7" s="14"/>
      <c r="T7" s="13" t="str">
        <f t="shared" ref="T7:T14" si="3">IF(S7&gt;0,"►","")</f>
        <v/>
      </c>
      <c r="V7">
        <f>V5+1</f>
        <v>2</v>
      </c>
    </row>
    <row r="8" spans="1:33" ht="19.2" thickTop="1" thickBot="1" x14ac:dyDescent="0.4">
      <c r="A8" s="29" t="str">
        <f t="shared" si="0"/>
        <v/>
      </c>
      <c r="B8" s="9">
        <f>B7+1</f>
        <v>3</v>
      </c>
      <c r="C8" s="155" t="s">
        <v>2578</v>
      </c>
      <c r="D8" s="27"/>
      <c r="E8" s="26" t="str">
        <f t="shared" ref="E8:E14" si="4">IF(F8="","",E7)</f>
        <v>/1967</v>
      </c>
      <c r="F8" s="65" t="s">
        <v>3</v>
      </c>
      <c r="G8" s="24">
        <f>G7+1</f>
        <v>3</v>
      </c>
      <c r="H8" s="23">
        <f t="shared" ref="H8:H14" si="5">IF(F8="","",H7)</f>
        <v>2</v>
      </c>
      <c r="I8" s="22"/>
      <c r="J8" s="21" t="s">
        <v>2577</v>
      </c>
      <c r="K8" s="20" t="s">
        <v>1113</v>
      </c>
      <c r="L8" s="34"/>
      <c r="M8" s="156" t="s">
        <v>2257</v>
      </c>
      <c r="N8" s="188"/>
      <c r="O8" s="153"/>
      <c r="P8" s="152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  <c r="V8">
        <f t="shared" ref="V8:V14" si="6">V7+1</f>
        <v>3</v>
      </c>
    </row>
    <row r="9" spans="1:33" ht="19.2" thickTop="1" thickBot="1" x14ac:dyDescent="0.4">
      <c r="A9" s="29" t="str">
        <f t="shared" si="0"/>
        <v/>
      </c>
      <c r="B9" s="9">
        <f>B8+1</f>
        <v>4</v>
      </c>
      <c r="C9" s="155" t="s">
        <v>2576</v>
      </c>
      <c r="D9" s="27"/>
      <c r="E9" s="26" t="str">
        <f t="shared" si="4"/>
        <v>/1967</v>
      </c>
      <c r="F9" s="65" t="s">
        <v>3</v>
      </c>
      <c r="G9" s="24">
        <f>G8</f>
        <v>3</v>
      </c>
      <c r="H9" s="23">
        <f t="shared" si="5"/>
        <v>2</v>
      </c>
      <c r="I9" s="22"/>
      <c r="J9" s="21" t="s">
        <v>2575</v>
      </c>
      <c r="K9" s="20" t="s">
        <v>1113</v>
      </c>
      <c r="L9" s="34"/>
      <c r="M9" s="156" t="s">
        <v>2257</v>
      </c>
      <c r="N9" s="188"/>
      <c r="O9" s="153"/>
      <c r="P9" s="152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  <c r="V9">
        <f t="shared" si="6"/>
        <v>4</v>
      </c>
    </row>
    <row r="10" spans="1:33" ht="19.2" thickTop="1" thickBot="1" x14ac:dyDescent="0.4">
      <c r="A10" s="29" t="str">
        <f t="shared" si="0"/>
        <v/>
      </c>
      <c r="B10" s="9">
        <f t="shared" ref="B10:B73" si="7">B9+1</f>
        <v>5</v>
      </c>
      <c r="C10" s="155" t="s">
        <v>2574</v>
      </c>
      <c r="D10" s="27"/>
      <c r="E10" s="26" t="str">
        <f t="shared" si="4"/>
        <v>/1967</v>
      </c>
      <c r="F10" s="65" t="s">
        <v>3</v>
      </c>
      <c r="G10" s="24">
        <f>G9+1</f>
        <v>4</v>
      </c>
      <c r="H10" s="23">
        <f t="shared" si="5"/>
        <v>2</v>
      </c>
      <c r="I10" s="22"/>
      <c r="J10" s="21" t="s">
        <v>2573</v>
      </c>
      <c r="K10" s="20" t="s">
        <v>1113</v>
      </c>
      <c r="L10" s="34"/>
      <c r="M10" s="156" t="s">
        <v>2257</v>
      </c>
      <c r="N10" s="188"/>
      <c r="O10" s="153"/>
      <c r="P10" s="152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  <c r="V10">
        <f t="shared" si="6"/>
        <v>5</v>
      </c>
    </row>
    <row r="11" spans="1:33" ht="19.2" thickTop="1" thickBot="1" x14ac:dyDescent="0.4">
      <c r="A11" s="29" t="str">
        <f t="shared" si="0"/>
        <v/>
      </c>
      <c r="B11" s="9">
        <f t="shared" si="7"/>
        <v>6</v>
      </c>
      <c r="C11" s="155" t="s">
        <v>2572</v>
      </c>
      <c r="D11" s="27"/>
      <c r="E11" s="26" t="str">
        <f t="shared" si="4"/>
        <v>/1967</v>
      </c>
      <c r="F11" s="65" t="s">
        <v>3</v>
      </c>
      <c r="G11" s="24">
        <f>G10</f>
        <v>4</v>
      </c>
      <c r="H11" s="23">
        <f t="shared" si="5"/>
        <v>2</v>
      </c>
      <c r="I11" s="22"/>
      <c r="J11" s="21" t="s">
        <v>2571</v>
      </c>
      <c r="K11" s="20" t="s">
        <v>1113</v>
      </c>
      <c r="L11" s="34"/>
      <c r="M11" s="156" t="s">
        <v>2257</v>
      </c>
      <c r="N11" s="188"/>
      <c r="O11" s="153"/>
      <c r="P11" s="152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  <c r="V11">
        <f t="shared" si="6"/>
        <v>6</v>
      </c>
    </row>
    <row r="12" spans="1:33" ht="19.2" thickTop="1" thickBot="1" x14ac:dyDescent="0.4">
      <c r="A12" s="29" t="str">
        <f t="shared" si="0"/>
        <v/>
      </c>
      <c r="B12" s="9">
        <f t="shared" si="7"/>
        <v>7</v>
      </c>
      <c r="C12" s="155" t="s">
        <v>2570</v>
      </c>
      <c r="D12" s="27"/>
      <c r="E12" s="26" t="str">
        <f t="shared" si="4"/>
        <v>/1967</v>
      </c>
      <c r="F12" s="65" t="s">
        <v>3</v>
      </c>
      <c r="G12" s="24">
        <f>G11+1</f>
        <v>5</v>
      </c>
      <c r="H12" s="23">
        <f t="shared" si="5"/>
        <v>2</v>
      </c>
      <c r="I12" s="22"/>
      <c r="J12" s="21" t="s">
        <v>2569</v>
      </c>
      <c r="K12" s="20" t="s">
        <v>1113</v>
      </c>
      <c r="L12" s="34"/>
      <c r="M12" s="156" t="s">
        <v>2257</v>
      </c>
      <c r="N12" s="188"/>
      <c r="O12" s="153"/>
      <c r="P12" s="152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  <c r="V12">
        <f t="shared" si="6"/>
        <v>7</v>
      </c>
    </row>
    <row r="13" spans="1:33" ht="30.6" thickTop="1" thickBot="1" x14ac:dyDescent="0.4">
      <c r="A13" s="29" t="str">
        <f t="shared" si="0"/>
        <v/>
      </c>
      <c r="B13" s="9">
        <f t="shared" si="7"/>
        <v>8</v>
      </c>
      <c r="C13" s="155" t="s">
        <v>2568</v>
      </c>
      <c r="D13" s="27"/>
      <c r="E13" s="26" t="str">
        <f t="shared" si="4"/>
        <v>/1967</v>
      </c>
      <c r="F13" s="65" t="s">
        <v>3</v>
      </c>
      <c r="G13" s="24">
        <f>G12</f>
        <v>5</v>
      </c>
      <c r="H13" s="23">
        <f t="shared" si="5"/>
        <v>2</v>
      </c>
      <c r="I13" s="22"/>
      <c r="J13" s="21" t="s">
        <v>2567</v>
      </c>
      <c r="K13" s="20" t="s">
        <v>2566</v>
      </c>
      <c r="L13" s="239" t="s">
        <v>2565</v>
      </c>
      <c r="M13" s="156" t="s">
        <v>2257</v>
      </c>
      <c r="N13" s="188"/>
      <c r="O13" s="153"/>
      <c r="P13" s="152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  <c r="V13">
        <f t="shared" si="6"/>
        <v>8</v>
      </c>
    </row>
    <row r="14" spans="1:33" ht="23.4" customHeight="1" thickTop="1" thickBot="1" x14ac:dyDescent="0.4">
      <c r="A14" s="29" t="str">
        <f t="shared" si="0"/>
        <v/>
      </c>
      <c r="B14" s="9">
        <f t="shared" si="7"/>
        <v>9</v>
      </c>
      <c r="C14" s="184" t="s">
        <v>2564</v>
      </c>
      <c r="D14" s="146"/>
      <c r="E14" s="145" t="str">
        <f t="shared" si="4"/>
        <v>/1967</v>
      </c>
      <c r="F14" s="144" t="s">
        <v>3</v>
      </c>
      <c r="G14" s="143">
        <f>G13+1</f>
        <v>6</v>
      </c>
      <c r="H14" s="142">
        <f t="shared" si="5"/>
        <v>2</v>
      </c>
      <c r="I14" s="141"/>
      <c r="J14" s="140" t="s">
        <v>2563</v>
      </c>
      <c r="K14" s="183" t="s">
        <v>1111</v>
      </c>
      <c r="L14" s="137"/>
      <c r="M14" s="156" t="s">
        <v>2257</v>
      </c>
      <c r="N14" s="167"/>
      <c r="O14" s="208"/>
      <c r="P14" s="182" t="str">
        <f t="shared" si="1"/>
        <v>◄</v>
      </c>
      <c r="Q14" s="181" t="str">
        <f t="shared" si="2"/>
        <v>◄</v>
      </c>
      <c r="R14" s="180"/>
      <c r="S14" s="180"/>
      <c r="T14" s="179" t="str">
        <f t="shared" si="3"/>
        <v/>
      </c>
      <c r="V14">
        <f t="shared" si="6"/>
        <v>9</v>
      </c>
    </row>
    <row r="15" spans="1:33" ht="21.6" customHeight="1" thickBot="1" x14ac:dyDescent="0.35">
      <c r="A15" s="178"/>
      <c r="B15" s="42"/>
      <c r="C15" s="42"/>
      <c r="D15" s="42"/>
      <c r="E15" s="42"/>
      <c r="F15" s="42"/>
      <c r="G15" s="343" t="s">
        <v>2592</v>
      </c>
      <c r="H15" s="344"/>
      <c r="I15" s="344"/>
      <c r="J15" s="344"/>
      <c r="K15" s="344"/>
      <c r="L15" s="344"/>
      <c r="M15" s="344"/>
      <c r="N15" s="345"/>
      <c r="O15" s="258"/>
      <c r="P15" s="257"/>
      <c r="Q15" s="252"/>
      <c r="R15" s="251"/>
      <c r="S15" s="251"/>
      <c r="T15" s="250"/>
      <c r="AD15" s="1"/>
    </row>
    <row r="16" spans="1:33" ht="21.6" customHeight="1" thickBot="1" x14ac:dyDescent="0.35">
      <c r="A16" s="178"/>
      <c r="B16" s="42"/>
      <c r="C16" s="42"/>
      <c r="D16" s="42"/>
      <c r="E16" s="42"/>
      <c r="F16" s="42"/>
      <c r="G16" s="343" t="s">
        <v>2591</v>
      </c>
      <c r="H16" s="344"/>
      <c r="I16" s="344"/>
      <c r="J16" s="344"/>
      <c r="K16" s="344"/>
      <c r="L16" s="344"/>
      <c r="M16" s="344"/>
      <c r="N16" s="345"/>
      <c r="O16" s="256"/>
      <c r="P16" s="255"/>
      <c r="Q16" s="247"/>
      <c r="R16" s="246"/>
      <c r="S16" s="246"/>
      <c r="T16" s="245"/>
      <c r="AD16" s="1"/>
    </row>
    <row r="17" spans="1:22" ht="19.8" customHeight="1" thickBot="1" x14ac:dyDescent="0.4">
      <c r="A17" s="29" t="str">
        <f t="shared" ref="A17:A26" si="8">IF(F17="☺","",1)</f>
        <v/>
      </c>
      <c r="B17" s="9">
        <f>B14+1</f>
        <v>10</v>
      </c>
      <c r="C17" s="162" t="s">
        <v>2562</v>
      </c>
      <c r="D17" s="161"/>
      <c r="E17" s="160" t="str">
        <f>IF(F17="","",E14)</f>
        <v>/1967</v>
      </c>
      <c r="F17" s="159" t="s">
        <v>3</v>
      </c>
      <c r="G17" s="194">
        <f>G14</f>
        <v>6</v>
      </c>
      <c r="H17" s="37">
        <f>IF(F17="","",H14)</f>
        <v>2</v>
      </c>
      <c r="I17" s="36"/>
      <c r="J17" s="35" t="s">
        <v>2215</v>
      </c>
      <c r="K17" s="238" t="s">
        <v>2205</v>
      </c>
      <c r="L17" s="237"/>
      <c r="M17" s="156" t="s">
        <v>2257</v>
      </c>
      <c r="N17" s="192"/>
      <c r="O17" s="191" t="s">
        <v>2210</v>
      </c>
      <c r="P17" s="158" t="str">
        <f t="shared" ref="P17:P26" si="9">IF(AND(Q17="◄",T17="►"),"◄?►",IF(Q17="◄","◄",IF(T17="►","►","")))</f>
        <v>◄</v>
      </c>
      <c r="Q17" s="15" t="str">
        <f t="shared" ref="Q17:Q26" si="10">IF(R17&gt;0,"","◄")</f>
        <v>◄</v>
      </c>
      <c r="R17" s="14"/>
      <c r="S17" s="14"/>
      <c r="T17" s="13" t="str">
        <f t="shared" ref="T17:T26" si="11">IF(S17&gt;0,"►","")</f>
        <v/>
      </c>
      <c r="V17">
        <f>V14+1</f>
        <v>10</v>
      </c>
    </row>
    <row r="18" spans="1:22" ht="19.8" customHeight="1" thickTop="1" thickBot="1" x14ac:dyDescent="0.4">
      <c r="A18" s="29" t="str">
        <f t="shared" si="8"/>
        <v/>
      </c>
      <c r="B18" s="9">
        <f t="shared" si="7"/>
        <v>11</v>
      </c>
      <c r="C18" s="155" t="s">
        <v>2561</v>
      </c>
      <c r="D18" s="27"/>
      <c r="E18" s="26" t="str">
        <f t="shared" ref="E18:E26" si="12">IF(F18="","",E17)</f>
        <v>/1967</v>
      </c>
      <c r="F18" s="65" t="s">
        <v>3</v>
      </c>
      <c r="G18" s="24">
        <f>G17+1</f>
        <v>7</v>
      </c>
      <c r="H18" s="23">
        <f t="shared" ref="H18:H26" si="13">IF(F18="","",H17)</f>
        <v>2</v>
      </c>
      <c r="I18" s="22"/>
      <c r="J18" s="21" t="s">
        <v>2560</v>
      </c>
      <c r="K18" s="151" t="s">
        <v>2205</v>
      </c>
      <c r="L18" s="34"/>
      <c r="M18" s="156" t="s">
        <v>2257</v>
      </c>
      <c r="N18" s="34"/>
      <c r="O18" s="156" t="s">
        <v>2210</v>
      </c>
      <c r="P18" s="152" t="str">
        <f t="shared" si="9"/>
        <v>◄</v>
      </c>
      <c r="Q18" s="15" t="str">
        <f t="shared" si="10"/>
        <v>◄</v>
      </c>
      <c r="R18" s="14"/>
      <c r="S18" s="14"/>
      <c r="T18" s="13" t="str">
        <f t="shared" si="11"/>
        <v/>
      </c>
      <c r="V18">
        <f t="shared" ref="V18:V26" si="14">V17+1</f>
        <v>11</v>
      </c>
    </row>
    <row r="19" spans="1:22" ht="19.8" customHeight="1" thickTop="1" thickBot="1" x14ac:dyDescent="0.4">
      <c r="A19" s="29" t="str">
        <f t="shared" si="8"/>
        <v/>
      </c>
      <c r="B19" s="9">
        <f t="shared" si="7"/>
        <v>12</v>
      </c>
      <c r="C19" s="155" t="s">
        <v>2559</v>
      </c>
      <c r="D19" s="27"/>
      <c r="E19" s="26" t="str">
        <f t="shared" si="12"/>
        <v>/1967</v>
      </c>
      <c r="F19" s="65" t="s">
        <v>3</v>
      </c>
      <c r="G19" s="24">
        <f>G18</f>
        <v>7</v>
      </c>
      <c r="H19" s="23">
        <f t="shared" si="13"/>
        <v>2</v>
      </c>
      <c r="I19" s="22"/>
      <c r="J19" s="21" t="s">
        <v>2558</v>
      </c>
      <c r="K19" s="151" t="s">
        <v>2205</v>
      </c>
      <c r="L19" s="34"/>
      <c r="M19" s="156" t="s">
        <v>2257</v>
      </c>
      <c r="N19" s="34"/>
      <c r="O19" s="156" t="s">
        <v>2210</v>
      </c>
      <c r="P19" s="152" t="str">
        <f t="shared" si="9"/>
        <v>◄</v>
      </c>
      <c r="Q19" s="15" t="str">
        <f t="shared" si="10"/>
        <v>◄</v>
      </c>
      <c r="R19" s="14"/>
      <c r="S19" s="14"/>
      <c r="T19" s="13" t="str">
        <f t="shared" si="11"/>
        <v/>
      </c>
      <c r="V19">
        <f t="shared" si="14"/>
        <v>12</v>
      </c>
    </row>
    <row r="20" spans="1:22" ht="19.8" customHeight="1" thickTop="1" thickBot="1" x14ac:dyDescent="0.4">
      <c r="A20" s="29" t="str">
        <f t="shared" si="8"/>
        <v/>
      </c>
      <c r="B20" s="9">
        <f t="shared" si="7"/>
        <v>13</v>
      </c>
      <c r="C20" s="155" t="s">
        <v>2557</v>
      </c>
      <c r="D20" s="27"/>
      <c r="E20" s="26" t="str">
        <f t="shared" si="12"/>
        <v>/1967</v>
      </c>
      <c r="F20" s="65" t="s">
        <v>3</v>
      </c>
      <c r="G20" s="24">
        <f>G19+1</f>
        <v>8</v>
      </c>
      <c r="H20" s="23">
        <f t="shared" si="13"/>
        <v>2</v>
      </c>
      <c r="I20" s="22"/>
      <c r="J20" s="21" t="s">
        <v>2556</v>
      </c>
      <c r="K20" s="20" t="s">
        <v>1113</v>
      </c>
      <c r="L20" s="34"/>
      <c r="M20" s="156" t="s">
        <v>2257</v>
      </c>
      <c r="N20" s="34"/>
      <c r="O20" s="156" t="s">
        <v>2210</v>
      </c>
      <c r="P20" s="152" t="str">
        <f t="shared" si="9"/>
        <v>◄</v>
      </c>
      <c r="Q20" s="15" t="str">
        <f t="shared" si="10"/>
        <v>◄</v>
      </c>
      <c r="R20" s="14"/>
      <c r="S20" s="14"/>
      <c r="T20" s="13" t="str">
        <f t="shared" si="11"/>
        <v/>
      </c>
      <c r="V20">
        <f t="shared" si="14"/>
        <v>13</v>
      </c>
    </row>
    <row r="21" spans="1:22" ht="19.8" customHeight="1" thickTop="1" thickBot="1" x14ac:dyDescent="0.4">
      <c r="A21" s="29" t="str">
        <f t="shared" si="8"/>
        <v/>
      </c>
      <c r="B21" s="9">
        <f t="shared" si="7"/>
        <v>14</v>
      </c>
      <c r="C21" s="155" t="s">
        <v>2555</v>
      </c>
      <c r="D21" s="27"/>
      <c r="E21" s="26" t="str">
        <f t="shared" si="12"/>
        <v>/1967</v>
      </c>
      <c r="F21" s="65" t="s">
        <v>3</v>
      </c>
      <c r="G21" s="24">
        <f>G20</f>
        <v>8</v>
      </c>
      <c r="H21" s="23">
        <f t="shared" si="13"/>
        <v>2</v>
      </c>
      <c r="I21" s="22"/>
      <c r="J21" s="21" t="s">
        <v>2554</v>
      </c>
      <c r="K21" s="151" t="s">
        <v>2205</v>
      </c>
      <c r="L21" s="34"/>
      <c r="M21" s="156" t="s">
        <v>2257</v>
      </c>
      <c r="N21" s="34"/>
      <c r="O21" s="156" t="s">
        <v>2210</v>
      </c>
      <c r="P21" s="152" t="str">
        <f t="shared" si="9"/>
        <v>◄</v>
      </c>
      <c r="Q21" s="15" t="str">
        <f t="shared" si="10"/>
        <v>◄</v>
      </c>
      <c r="R21" s="14"/>
      <c r="S21" s="14"/>
      <c r="T21" s="13" t="str">
        <f t="shared" si="11"/>
        <v/>
      </c>
      <c r="V21">
        <f t="shared" si="14"/>
        <v>14</v>
      </c>
    </row>
    <row r="22" spans="1:22" ht="19.8" customHeight="1" thickTop="1" thickBot="1" x14ac:dyDescent="0.4">
      <c r="A22" s="29" t="str">
        <f t="shared" si="8"/>
        <v/>
      </c>
      <c r="B22" s="9">
        <f t="shared" si="7"/>
        <v>15</v>
      </c>
      <c r="C22" s="155" t="s">
        <v>2553</v>
      </c>
      <c r="D22" s="27"/>
      <c r="E22" s="26" t="str">
        <f t="shared" si="12"/>
        <v>/1967</v>
      </c>
      <c r="F22" s="65" t="s">
        <v>3</v>
      </c>
      <c r="G22" s="24">
        <f>G21+1</f>
        <v>9</v>
      </c>
      <c r="H22" s="23">
        <f t="shared" si="13"/>
        <v>2</v>
      </c>
      <c r="I22" s="22"/>
      <c r="J22" s="21" t="s">
        <v>2552</v>
      </c>
      <c r="K22" s="151" t="s">
        <v>2205</v>
      </c>
      <c r="L22" s="34"/>
      <c r="M22" s="156" t="s">
        <v>2257</v>
      </c>
      <c r="N22" s="34"/>
      <c r="O22" s="156" t="s">
        <v>2210</v>
      </c>
      <c r="P22" s="152" t="str">
        <f t="shared" si="9"/>
        <v>◄</v>
      </c>
      <c r="Q22" s="15" t="str">
        <f t="shared" si="10"/>
        <v>◄</v>
      </c>
      <c r="R22" s="14"/>
      <c r="S22" s="14"/>
      <c r="T22" s="13" t="str">
        <f t="shared" si="11"/>
        <v/>
      </c>
      <c r="V22">
        <f t="shared" si="14"/>
        <v>15</v>
      </c>
    </row>
    <row r="23" spans="1:22" ht="19.8" customHeight="1" thickTop="1" thickBot="1" x14ac:dyDescent="0.4">
      <c r="A23" s="29" t="str">
        <f t="shared" si="8"/>
        <v/>
      </c>
      <c r="B23" s="9">
        <f t="shared" si="7"/>
        <v>16</v>
      </c>
      <c r="C23" s="155" t="s">
        <v>2551</v>
      </c>
      <c r="D23" s="27"/>
      <c r="E23" s="26" t="str">
        <f t="shared" si="12"/>
        <v>/1967</v>
      </c>
      <c r="F23" s="65" t="s">
        <v>3</v>
      </c>
      <c r="G23" s="24">
        <f>G22</f>
        <v>9</v>
      </c>
      <c r="H23" s="23">
        <f t="shared" si="13"/>
        <v>2</v>
      </c>
      <c r="I23" s="22"/>
      <c r="J23" s="21" t="s">
        <v>2213</v>
      </c>
      <c r="K23" s="151" t="s">
        <v>2205</v>
      </c>
      <c r="L23" s="34"/>
      <c r="M23" s="156" t="s">
        <v>2257</v>
      </c>
      <c r="N23" s="34"/>
      <c r="O23" s="156" t="s">
        <v>2210</v>
      </c>
      <c r="P23" s="152" t="str">
        <f t="shared" si="9"/>
        <v>◄</v>
      </c>
      <c r="Q23" s="15" t="str">
        <f t="shared" si="10"/>
        <v>◄</v>
      </c>
      <c r="R23" s="14"/>
      <c r="S23" s="14"/>
      <c r="T23" s="13" t="str">
        <f t="shared" si="11"/>
        <v/>
      </c>
      <c r="V23">
        <f t="shared" si="14"/>
        <v>16</v>
      </c>
    </row>
    <row r="24" spans="1:22" ht="19.8" customHeight="1" thickTop="1" thickBot="1" x14ac:dyDescent="0.4">
      <c r="A24" s="29" t="str">
        <f t="shared" si="8"/>
        <v/>
      </c>
      <c r="B24" s="9">
        <f t="shared" si="7"/>
        <v>17</v>
      </c>
      <c r="C24" s="155" t="s">
        <v>2550</v>
      </c>
      <c r="D24" s="27"/>
      <c r="E24" s="26" t="str">
        <f t="shared" si="12"/>
        <v>/1967</v>
      </c>
      <c r="F24" s="65" t="s">
        <v>3</v>
      </c>
      <c r="G24" s="24">
        <f>G23+1</f>
        <v>10</v>
      </c>
      <c r="H24" s="23">
        <f t="shared" si="13"/>
        <v>2</v>
      </c>
      <c r="I24" s="22"/>
      <c r="J24" s="21" t="s">
        <v>2549</v>
      </c>
      <c r="K24" s="151" t="s">
        <v>2205</v>
      </c>
      <c r="L24" s="34"/>
      <c r="M24" s="156" t="s">
        <v>2257</v>
      </c>
      <c r="N24" s="34"/>
      <c r="O24" s="156" t="s">
        <v>2210</v>
      </c>
      <c r="P24" s="152" t="str">
        <f t="shared" si="9"/>
        <v>◄</v>
      </c>
      <c r="Q24" s="15" t="str">
        <f t="shared" si="10"/>
        <v>◄</v>
      </c>
      <c r="R24" s="14"/>
      <c r="S24" s="14"/>
      <c r="T24" s="13" t="str">
        <f t="shared" si="11"/>
        <v/>
      </c>
      <c r="V24">
        <f t="shared" si="14"/>
        <v>17</v>
      </c>
    </row>
    <row r="25" spans="1:22" ht="19.8" customHeight="1" thickTop="1" thickBot="1" x14ac:dyDescent="0.4">
      <c r="A25" s="29" t="str">
        <f t="shared" si="8"/>
        <v/>
      </c>
      <c r="B25" s="9">
        <f t="shared" si="7"/>
        <v>18</v>
      </c>
      <c r="C25" s="155" t="s">
        <v>2548</v>
      </c>
      <c r="D25" s="27"/>
      <c r="E25" s="26" t="str">
        <f t="shared" si="12"/>
        <v>/1967</v>
      </c>
      <c r="F25" s="65" t="s">
        <v>3</v>
      </c>
      <c r="G25" s="24">
        <f>G24</f>
        <v>10</v>
      </c>
      <c r="H25" s="23">
        <f t="shared" si="13"/>
        <v>2</v>
      </c>
      <c r="I25" s="22"/>
      <c r="J25" s="21" t="s">
        <v>2547</v>
      </c>
      <c r="K25" s="151" t="s">
        <v>2205</v>
      </c>
      <c r="L25" s="34"/>
      <c r="M25" s="156" t="s">
        <v>2257</v>
      </c>
      <c r="N25" s="34"/>
      <c r="O25" s="156" t="s">
        <v>2210</v>
      </c>
      <c r="P25" s="152" t="str">
        <f t="shared" si="9"/>
        <v>◄</v>
      </c>
      <c r="Q25" s="15" t="str">
        <f t="shared" si="10"/>
        <v>◄</v>
      </c>
      <c r="R25" s="14"/>
      <c r="S25" s="14"/>
      <c r="T25" s="13" t="str">
        <f t="shared" si="11"/>
        <v/>
      </c>
      <c r="V25">
        <f t="shared" si="14"/>
        <v>18</v>
      </c>
    </row>
    <row r="26" spans="1:22" ht="19.8" customHeight="1" thickTop="1" thickBot="1" x14ac:dyDescent="0.4">
      <c r="A26" s="29" t="str">
        <f t="shared" si="8"/>
        <v/>
      </c>
      <c r="B26" s="9">
        <f t="shared" si="7"/>
        <v>19</v>
      </c>
      <c r="C26" s="155" t="s">
        <v>2546</v>
      </c>
      <c r="D26" s="27"/>
      <c r="E26" s="26" t="str">
        <f t="shared" si="12"/>
        <v>/1967</v>
      </c>
      <c r="F26" s="65" t="s">
        <v>3</v>
      </c>
      <c r="G26" s="24">
        <f>G25+1</f>
        <v>11</v>
      </c>
      <c r="H26" s="142">
        <f t="shared" si="13"/>
        <v>2</v>
      </c>
      <c r="I26" s="141"/>
      <c r="J26" s="140" t="s">
        <v>2543</v>
      </c>
      <c r="K26" s="226" t="s">
        <v>2205</v>
      </c>
      <c r="L26" s="137"/>
      <c r="M26" s="209" t="s">
        <v>2257</v>
      </c>
      <c r="N26" s="34"/>
      <c r="O26" s="156" t="s">
        <v>2210</v>
      </c>
      <c r="P26" s="152" t="str">
        <f t="shared" si="9"/>
        <v>◄</v>
      </c>
      <c r="Q26" s="15" t="str">
        <f t="shared" si="10"/>
        <v>◄</v>
      </c>
      <c r="R26" s="14"/>
      <c r="S26" s="14"/>
      <c r="T26" s="13" t="str">
        <f t="shared" si="11"/>
        <v/>
      </c>
      <c r="V26">
        <f t="shared" si="14"/>
        <v>19</v>
      </c>
    </row>
    <row r="27" spans="1:22" ht="19.8" customHeight="1" thickBot="1" x14ac:dyDescent="0.4">
      <c r="A27" s="178"/>
      <c r="B27" s="42"/>
      <c r="C27" s="236"/>
      <c r="D27" s="235"/>
      <c r="E27" s="234"/>
      <c r="F27" s="233"/>
      <c r="G27" s="232"/>
      <c r="H27" s="231" t="s">
        <v>2545</v>
      </c>
      <c r="I27" s="202"/>
      <c r="J27" s="230"/>
      <c r="K27" s="151"/>
      <c r="L27" s="34"/>
      <c r="M27" s="156"/>
      <c r="N27" s="188"/>
      <c r="O27" s="229"/>
      <c r="P27" s="228"/>
      <c r="Q27" s="227"/>
      <c r="R27" s="39"/>
      <c r="S27" s="39"/>
      <c r="T27" s="38"/>
    </row>
    <row r="28" spans="1:22" ht="19.8" customHeight="1" thickBot="1" x14ac:dyDescent="0.4">
      <c r="A28" s="29" t="str">
        <f t="shared" ref="A28:A40" si="15">IF(F28="☺","",1)</f>
        <v/>
      </c>
      <c r="B28" s="9">
        <f>B26+1</f>
        <v>20</v>
      </c>
      <c r="C28" s="155" t="s">
        <v>2544</v>
      </c>
      <c r="D28" s="27"/>
      <c r="E28" s="26" t="str">
        <f>IF(F28="","",E26)</f>
        <v>/1967</v>
      </c>
      <c r="F28" s="65" t="s">
        <v>3</v>
      </c>
      <c r="G28" s="24">
        <f>G26</f>
        <v>11</v>
      </c>
      <c r="H28" s="37">
        <f>IF(F28="","",H26)</f>
        <v>2</v>
      </c>
      <c r="I28" s="36"/>
      <c r="J28" s="35" t="s">
        <v>2543</v>
      </c>
      <c r="K28" s="193" t="s">
        <v>2218</v>
      </c>
      <c r="L28" s="192"/>
      <c r="M28" s="191" t="s">
        <v>2257</v>
      </c>
      <c r="N28" s="34"/>
      <c r="O28" s="156" t="s">
        <v>2210</v>
      </c>
      <c r="P28" s="152" t="str">
        <f t="shared" ref="P28:P40" si="16">IF(AND(Q28="◄",T28="►"),"◄?►",IF(Q28="◄","◄",IF(T28="►","►","")))</f>
        <v>◄</v>
      </c>
      <c r="Q28" s="15" t="str">
        <f t="shared" ref="Q28:Q40" si="17">IF(R28&gt;0,"","◄")</f>
        <v>◄</v>
      </c>
      <c r="R28" s="14"/>
      <c r="S28" s="14"/>
      <c r="T28" s="13" t="str">
        <f t="shared" ref="T28:T40" si="18">IF(S28&gt;0,"►","")</f>
        <v/>
      </c>
      <c r="V28">
        <f>V26+1</f>
        <v>20</v>
      </c>
    </row>
    <row r="29" spans="1:22" ht="21" customHeight="1" thickTop="1" thickBot="1" x14ac:dyDescent="0.4">
      <c r="A29" s="29" t="str">
        <f t="shared" si="15"/>
        <v/>
      </c>
      <c r="B29" s="9">
        <f t="shared" si="7"/>
        <v>21</v>
      </c>
      <c r="C29" s="155" t="s">
        <v>2542</v>
      </c>
      <c r="D29" s="27"/>
      <c r="E29" s="26" t="str">
        <f t="shared" ref="E29:E40" si="19">IF(F29="","",E28)</f>
        <v>/1967</v>
      </c>
      <c r="F29" s="65" t="s">
        <v>3</v>
      </c>
      <c r="G29" s="24">
        <f>G28+1</f>
        <v>12</v>
      </c>
      <c r="H29" s="23">
        <f t="shared" ref="H29:H40" si="20">IF(F29="","",H28)</f>
        <v>2</v>
      </c>
      <c r="I29" s="22"/>
      <c r="J29" s="21" t="s">
        <v>2541</v>
      </c>
      <c r="K29" s="148" t="s">
        <v>2218</v>
      </c>
      <c r="L29" s="34"/>
      <c r="M29" s="156" t="s">
        <v>2257</v>
      </c>
      <c r="N29" s="188"/>
      <c r="O29" s="153"/>
      <c r="P29" s="152" t="str">
        <f t="shared" si="16"/>
        <v>◄</v>
      </c>
      <c r="Q29" s="15" t="str">
        <f t="shared" si="17"/>
        <v>◄</v>
      </c>
      <c r="R29" s="14"/>
      <c r="S29" s="14"/>
      <c r="T29" s="13" t="str">
        <f t="shared" si="18"/>
        <v/>
      </c>
      <c r="V29">
        <f t="shared" ref="V29:V40" si="21">V28+1</f>
        <v>21</v>
      </c>
    </row>
    <row r="30" spans="1:22" ht="20.399999999999999" customHeight="1" thickTop="1" thickBot="1" x14ac:dyDescent="0.4">
      <c r="A30" s="29" t="str">
        <f t="shared" si="15"/>
        <v/>
      </c>
      <c r="B30" s="9">
        <f t="shared" si="7"/>
        <v>22</v>
      </c>
      <c r="C30" s="155" t="s">
        <v>2540</v>
      </c>
      <c r="D30" s="27"/>
      <c r="E30" s="26" t="str">
        <f t="shared" si="19"/>
        <v>/1967</v>
      </c>
      <c r="F30" s="65" t="s">
        <v>3</v>
      </c>
      <c r="G30" s="24">
        <f>G29</f>
        <v>12</v>
      </c>
      <c r="H30" s="23">
        <f t="shared" si="20"/>
        <v>2</v>
      </c>
      <c r="I30" s="22"/>
      <c r="J30" s="21" t="s">
        <v>2539</v>
      </c>
      <c r="K30" s="148" t="s">
        <v>2218</v>
      </c>
      <c r="L30" s="34"/>
      <c r="M30" s="156" t="s">
        <v>2257</v>
      </c>
      <c r="N30" s="188"/>
      <c r="O30" s="156" t="s">
        <v>2210</v>
      </c>
      <c r="P30" s="152" t="str">
        <f t="shared" si="16"/>
        <v>◄</v>
      </c>
      <c r="Q30" s="15" t="str">
        <f t="shared" si="17"/>
        <v>◄</v>
      </c>
      <c r="R30" s="14"/>
      <c r="S30" s="14"/>
      <c r="T30" s="13" t="str">
        <f t="shared" si="18"/>
        <v/>
      </c>
      <c r="V30">
        <f t="shared" si="21"/>
        <v>22</v>
      </c>
    </row>
    <row r="31" spans="1:22" ht="18.600000000000001" customHeight="1" thickTop="1" thickBot="1" x14ac:dyDescent="0.4">
      <c r="A31" s="29" t="str">
        <f t="shared" si="15"/>
        <v/>
      </c>
      <c r="B31" s="9">
        <f t="shared" si="7"/>
        <v>23</v>
      </c>
      <c r="C31" s="155" t="s">
        <v>2538</v>
      </c>
      <c r="D31" s="27"/>
      <c r="E31" s="26" t="str">
        <f t="shared" si="19"/>
        <v>/1967</v>
      </c>
      <c r="F31" s="65" t="s">
        <v>3</v>
      </c>
      <c r="G31" s="24">
        <f>G30+1</f>
        <v>13</v>
      </c>
      <c r="H31" s="23">
        <f t="shared" si="20"/>
        <v>2</v>
      </c>
      <c r="I31" s="22"/>
      <c r="J31" s="21" t="s">
        <v>2536</v>
      </c>
      <c r="K31" s="151" t="s">
        <v>2205</v>
      </c>
      <c r="L31" s="34"/>
      <c r="M31" s="156" t="s">
        <v>2257</v>
      </c>
      <c r="N31" s="188"/>
      <c r="O31" s="156" t="s">
        <v>2210</v>
      </c>
      <c r="P31" s="152" t="str">
        <f t="shared" si="16"/>
        <v>◄</v>
      </c>
      <c r="Q31" s="15" t="str">
        <f t="shared" si="17"/>
        <v>◄</v>
      </c>
      <c r="R31" s="14"/>
      <c r="S31" s="14"/>
      <c r="T31" s="13" t="str">
        <f t="shared" si="18"/>
        <v/>
      </c>
      <c r="V31">
        <f t="shared" si="21"/>
        <v>23</v>
      </c>
    </row>
    <row r="32" spans="1:22" ht="24" customHeight="1" thickTop="1" thickBot="1" x14ac:dyDescent="0.4">
      <c r="A32" s="29" t="str">
        <f t="shared" si="15"/>
        <v/>
      </c>
      <c r="B32" s="9">
        <f t="shared" si="7"/>
        <v>24</v>
      </c>
      <c r="C32" s="155" t="s">
        <v>2537</v>
      </c>
      <c r="D32" s="27"/>
      <c r="E32" s="26" t="str">
        <f t="shared" si="19"/>
        <v>/1967</v>
      </c>
      <c r="F32" s="65" t="s">
        <v>3</v>
      </c>
      <c r="G32" s="24">
        <f>G31</f>
        <v>13</v>
      </c>
      <c r="H32" s="23">
        <f t="shared" si="20"/>
        <v>2</v>
      </c>
      <c r="I32" s="22"/>
      <c r="J32" s="21" t="s">
        <v>2536</v>
      </c>
      <c r="K32" s="148" t="s">
        <v>2218</v>
      </c>
      <c r="L32" s="34"/>
      <c r="M32" s="156" t="s">
        <v>2257</v>
      </c>
      <c r="N32" s="188"/>
      <c r="O32" s="156" t="s">
        <v>2210</v>
      </c>
      <c r="P32" s="152" t="str">
        <f t="shared" si="16"/>
        <v>◄</v>
      </c>
      <c r="Q32" s="15" t="str">
        <f t="shared" si="17"/>
        <v>◄</v>
      </c>
      <c r="R32" s="14"/>
      <c r="S32" s="14"/>
      <c r="T32" s="13" t="str">
        <f t="shared" si="18"/>
        <v/>
      </c>
      <c r="V32">
        <f t="shared" si="21"/>
        <v>24</v>
      </c>
    </row>
    <row r="33" spans="1:30" ht="21" customHeight="1" thickTop="1" thickBot="1" x14ac:dyDescent="0.4">
      <c r="A33" s="29" t="str">
        <f t="shared" si="15"/>
        <v/>
      </c>
      <c r="B33" s="9">
        <f t="shared" si="7"/>
        <v>25</v>
      </c>
      <c r="C33" s="155" t="s">
        <v>2535</v>
      </c>
      <c r="D33" s="27"/>
      <c r="E33" s="26" t="str">
        <f t="shared" si="19"/>
        <v>/1967</v>
      </c>
      <c r="F33" s="65" t="s">
        <v>3</v>
      </c>
      <c r="G33" s="24">
        <f>G32+1</f>
        <v>14</v>
      </c>
      <c r="H33" s="23">
        <f t="shared" si="20"/>
        <v>2</v>
      </c>
      <c r="I33" s="22"/>
      <c r="J33" s="21" t="s">
        <v>2534</v>
      </c>
      <c r="K33" s="151" t="s">
        <v>2205</v>
      </c>
      <c r="L33" s="34"/>
      <c r="M33" s="156" t="s">
        <v>2257</v>
      </c>
      <c r="N33" s="188"/>
      <c r="O33" s="156" t="s">
        <v>2210</v>
      </c>
      <c r="P33" s="152" t="str">
        <f t="shared" si="16"/>
        <v>◄</v>
      </c>
      <c r="Q33" s="15" t="str">
        <f t="shared" si="17"/>
        <v>◄</v>
      </c>
      <c r="R33" s="14"/>
      <c r="S33" s="14"/>
      <c r="T33" s="13" t="str">
        <f t="shared" si="18"/>
        <v/>
      </c>
      <c r="V33">
        <f t="shared" si="21"/>
        <v>25</v>
      </c>
    </row>
    <row r="34" spans="1:30" ht="20.399999999999999" customHeight="1" thickTop="1" thickBot="1" x14ac:dyDescent="0.4">
      <c r="A34" s="29" t="str">
        <f t="shared" si="15"/>
        <v/>
      </c>
      <c r="B34" s="9">
        <f t="shared" si="7"/>
        <v>26</v>
      </c>
      <c r="C34" s="155" t="s">
        <v>2533</v>
      </c>
      <c r="D34" s="27"/>
      <c r="E34" s="26" t="str">
        <f t="shared" si="19"/>
        <v>/1967</v>
      </c>
      <c r="F34" s="65" t="s">
        <v>3</v>
      </c>
      <c r="G34" s="24">
        <f>G33</f>
        <v>14</v>
      </c>
      <c r="H34" s="23">
        <f t="shared" si="20"/>
        <v>2</v>
      </c>
      <c r="I34" s="22"/>
      <c r="J34" s="21" t="s">
        <v>2016</v>
      </c>
      <c r="K34" s="148" t="s">
        <v>2218</v>
      </c>
      <c r="L34" s="34"/>
      <c r="M34" s="156" t="s">
        <v>2257</v>
      </c>
      <c r="N34" s="188"/>
      <c r="O34" s="156" t="s">
        <v>2210</v>
      </c>
      <c r="P34" s="152" t="str">
        <f t="shared" si="16"/>
        <v>◄</v>
      </c>
      <c r="Q34" s="15" t="str">
        <f t="shared" si="17"/>
        <v>◄</v>
      </c>
      <c r="R34" s="14"/>
      <c r="S34" s="14"/>
      <c r="T34" s="13" t="str">
        <f t="shared" si="18"/>
        <v/>
      </c>
      <c r="V34">
        <f t="shared" si="21"/>
        <v>26</v>
      </c>
    </row>
    <row r="35" spans="1:30" ht="22.2" customHeight="1" thickTop="1" thickBot="1" x14ac:dyDescent="0.4">
      <c r="A35" s="29" t="str">
        <f t="shared" si="15"/>
        <v/>
      </c>
      <c r="B35" s="9">
        <f t="shared" si="7"/>
        <v>27</v>
      </c>
      <c r="C35" s="155" t="s">
        <v>2532</v>
      </c>
      <c r="D35" s="27"/>
      <c r="E35" s="26" t="str">
        <f t="shared" si="19"/>
        <v>/1967</v>
      </c>
      <c r="F35" s="65" t="s">
        <v>3</v>
      </c>
      <c r="G35" s="24">
        <f>G34+1</f>
        <v>15</v>
      </c>
      <c r="H35" s="23">
        <f t="shared" si="20"/>
        <v>2</v>
      </c>
      <c r="I35" s="22"/>
      <c r="J35" s="21" t="s">
        <v>2531</v>
      </c>
      <c r="K35" s="148" t="s">
        <v>2218</v>
      </c>
      <c r="L35" s="34"/>
      <c r="M35" s="156" t="s">
        <v>2257</v>
      </c>
      <c r="N35" s="188"/>
      <c r="O35" s="156" t="s">
        <v>2210</v>
      </c>
      <c r="P35" s="152" t="str">
        <f t="shared" si="16"/>
        <v>◄</v>
      </c>
      <c r="Q35" s="15" t="str">
        <f t="shared" si="17"/>
        <v>◄</v>
      </c>
      <c r="R35" s="14"/>
      <c r="S35" s="14"/>
      <c r="T35" s="13" t="str">
        <f t="shared" si="18"/>
        <v/>
      </c>
      <c r="V35">
        <f t="shared" si="21"/>
        <v>27</v>
      </c>
    </row>
    <row r="36" spans="1:30" ht="22.2" customHeight="1" thickTop="1" thickBot="1" x14ac:dyDescent="0.4">
      <c r="A36" s="29" t="str">
        <f t="shared" si="15"/>
        <v/>
      </c>
      <c r="B36" s="9">
        <f t="shared" si="7"/>
        <v>28</v>
      </c>
      <c r="C36" s="155" t="s">
        <v>2530</v>
      </c>
      <c r="D36" s="27"/>
      <c r="E36" s="26" t="str">
        <f t="shared" si="19"/>
        <v>/1967</v>
      </c>
      <c r="F36" s="65" t="s">
        <v>3</v>
      </c>
      <c r="G36" s="24">
        <f>G35</f>
        <v>15</v>
      </c>
      <c r="H36" s="23">
        <f t="shared" si="20"/>
        <v>2</v>
      </c>
      <c r="I36" s="22"/>
      <c r="J36" s="21" t="s">
        <v>2529</v>
      </c>
      <c r="K36" s="151" t="s">
        <v>2205</v>
      </c>
      <c r="L36" s="34"/>
      <c r="M36" s="156" t="s">
        <v>2257</v>
      </c>
      <c r="N36" s="188"/>
      <c r="O36" s="156" t="s">
        <v>2210</v>
      </c>
      <c r="P36" s="152" t="str">
        <f t="shared" si="16"/>
        <v>◄</v>
      </c>
      <c r="Q36" s="15" t="str">
        <f t="shared" si="17"/>
        <v>◄</v>
      </c>
      <c r="R36" s="14"/>
      <c r="S36" s="14"/>
      <c r="T36" s="13" t="str">
        <f t="shared" si="18"/>
        <v/>
      </c>
      <c r="V36">
        <f t="shared" si="21"/>
        <v>28</v>
      </c>
    </row>
    <row r="37" spans="1:30" ht="22.2" customHeight="1" thickTop="1" thickBot="1" x14ac:dyDescent="0.4">
      <c r="A37" s="29" t="str">
        <f t="shared" si="15"/>
        <v/>
      </c>
      <c r="B37" s="9">
        <f t="shared" si="7"/>
        <v>29</v>
      </c>
      <c r="C37" s="155" t="s">
        <v>2528</v>
      </c>
      <c r="D37" s="27"/>
      <c r="E37" s="26" t="str">
        <f t="shared" si="19"/>
        <v>/1967</v>
      </c>
      <c r="F37" s="65" t="s">
        <v>3</v>
      </c>
      <c r="G37" s="24">
        <f>G36+1</f>
        <v>16</v>
      </c>
      <c r="H37" s="23">
        <f t="shared" si="20"/>
        <v>2</v>
      </c>
      <c r="I37" s="22"/>
      <c r="J37" s="21" t="s">
        <v>2527</v>
      </c>
      <c r="K37" s="151" t="s">
        <v>2205</v>
      </c>
      <c r="L37" s="34"/>
      <c r="M37" s="156" t="s">
        <v>2257</v>
      </c>
      <c r="N37" s="188"/>
      <c r="O37" s="156" t="s">
        <v>2210</v>
      </c>
      <c r="P37" s="152" t="str">
        <f t="shared" si="16"/>
        <v>◄</v>
      </c>
      <c r="Q37" s="15" t="str">
        <f t="shared" si="17"/>
        <v>◄</v>
      </c>
      <c r="R37" s="14"/>
      <c r="S37" s="14"/>
      <c r="T37" s="13" t="str">
        <f t="shared" si="18"/>
        <v/>
      </c>
      <c r="V37">
        <f t="shared" si="21"/>
        <v>29</v>
      </c>
    </row>
    <row r="38" spans="1:30" ht="22.2" customHeight="1" thickTop="1" thickBot="1" x14ac:dyDescent="0.4">
      <c r="A38" s="29" t="str">
        <f t="shared" si="15"/>
        <v/>
      </c>
      <c r="B38" s="9">
        <f t="shared" si="7"/>
        <v>30</v>
      </c>
      <c r="C38" s="155" t="s">
        <v>2526</v>
      </c>
      <c r="D38" s="27"/>
      <c r="E38" s="26" t="str">
        <f t="shared" si="19"/>
        <v>/1967</v>
      </c>
      <c r="F38" s="65" t="s">
        <v>3</v>
      </c>
      <c r="G38" s="24">
        <f>G37</f>
        <v>16</v>
      </c>
      <c r="H38" s="23">
        <f t="shared" si="20"/>
        <v>2</v>
      </c>
      <c r="I38" s="22"/>
      <c r="J38" s="21" t="s">
        <v>2525</v>
      </c>
      <c r="K38" s="151" t="s">
        <v>2205</v>
      </c>
      <c r="L38" s="34"/>
      <c r="M38" s="156" t="s">
        <v>2257</v>
      </c>
      <c r="N38" s="188"/>
      <c r="O38" s="156" t="s">
        <v>2210</v>
      </c>
      <c r="P38" s="152" t="str">
        <f t="shared" si="16"/>
        <v>◄</v>
      </c>
      <c r="Q38" s="15" t="str">
        <f t="shared" si="17"/>
        <v>◄</v>
      </c>
      <c r="R38" s="14"/>
      <c r="S38" s="14"/>
      <c r="T38" s="13" t="str">
        <f t="shared" si="18"/>
        <v/>
      </c>
      <c r="V38">
        <f t="shared" si="21"/>
        <v>30</v>
      </c>
    </row>
    <row r="39" spans="1:30" ht="22.2" customHeight="1" thickTop="1" thickBot="1" x14ac:dyDescent="0.4">
      <c r="A39" s="29" t="str">
        <f t="shared" si="15"/>
        <v/>
      </c>
      <c r="B39" s="9">
        <f t="shared" si="7"/>
        <v>31</v>
      </c>
      <c r="C39" s="155" t="s">
        <v>2524</v>
      </c>
      <c r="D39" s="27"/>
      <c r="E39" s="26" t="str">
        <f t="shared" si="19"/>
        <v>/1967</v>
      </c>
      <c r="F39" s="65" t="s">
        <v>3</v>
      </c>
      <c r="G39" s="24">
        <f>G38+1</f>
        <v>17</v>
      </c>
      <c r="H39" s="23">
        <f t="shared" si="20"/>
        <v>2</v>
      </c>
      <c r="I39" s="22"/>
      <c r="J39" s="21" t="s">
        <v>2523</v>
      </c>
      <c r="K39" s="151" t="s">
        <v>2205</v>
      </c>
      <c r="L39" s="34"/>
      <c r="M39" s="156" t="s">
        <v>2257</v>
      </c>
      <c r="N39" s="188"/>
      <c r="O39" s="156" t="s">
        <v>2210</v>
      </c>
      <c r="P39" s="152" t="str">
        <f t="shared" si="16"/>
        <v>◄</v>
      </c>
      <c r="Q39" s="15" t="str">
        <f t="shared" si="17"/>
        <v>◄</v>
      </c>
      <c r="R39" s="14"/>
      <c r="S39" s="14"/>
      <c r="T39" s="13" t="str">
        <f t="shared" si="18"/>
        <v/>
      </c>
      <c r="V39">
        <f t="shared" si="21"/>
        <v>31</v>
      </c>
    </row>
    <row r="40" spans="1:30" ht="17.399999999999999" customHeight="1" thickTop="1" thickBot="1" x14ac:dyDescent="0.4">
      <c r="A40" s="29" t="str">
        <f t="shared" si="15"/>
        <v/>
      </c>
      <c r="B40" s="9">
        <f t="shared" si="7"/>
        <v>32</v>
      </c>
      <c r="C40" s="184" t="s">
        <v>2522</v>
      </c>
      <c r="D40" s="146"/>
      <c r="E40" s="145" t="str">
        <f t="shared" si="19"/>
        <v>/1967</v>
      </c>
      <c r="F40" s="144" t="s">
        <v>3</v>
      </c>
      <c r="G40" s="143">
        <f>G39</f>
        <v>17</v>
      </c>
      <c r="H40" s="142">
        <f t="shared" si="20"/>
        <v>2</v>
      </c>
      <c r="I40" s="141"/>
      <c r="J40" s="140" t="s">
        <v>2521</v>
      </c>
      <c r="K40" s="226" t="s">
        <v>2205</v>
      </c>
      <c r="L40" s="225"/>
      <c r="M40" s="209" t="s">
        <v>2257</v>
      </c>
      <c r="N40" s="167"/>
      <c r="O40" s="209" t="s">
        <v>2210</v>
      </c>
      <c r="P40" s="182" t="str">
        <f t="shared" si="16"/>
        <v>◄</v>
      </c>
      <c r="Q40" s="181" t="str">
        <f t="shared" si="17"/>
        <v>◄</v>
      </c>
      <c r="R40" s="180"/>
      <c r="S40" s="180"/>
      <c r="T40" s="179" t="str">
        <f t="shared" si="18"/>
        <v/>
      </c>
      <c r="V40">
        <f t="shared" si="21"/>
        <v>32</v>
      </c>
    </row>
    <row r="41" spans="1:30" ht="19.2" customHeight="1" thickBot="1" x14ac:dyDescent="0.35">
      <c r="A41" s="178"/>
      <c r="B41" s="42"/>
      <c r="C41" s="42"/>
      <c r="D41" s="42"/>
      <c r="E41" s="42"/>
      <c r="F41" s="42"/>
      <c r="G41" s="346" t="s">
        <v>2590</v>
      </c>
      <c r="H41" s="322"/>
      <c r="I41" s="322"/>
      <c r="J41" s="322"/>
      <c r="K41" s="322"/>
      <c r="L41" s="322"/>
      <c r="M41" s="322"/>
      <c r="N41" s="336"/>
      <c r="O41" s="254"/>
      <c r="P41" s="253"/>
      <c r="Q41" s="252"/>
      <c r="R41" s="251"/>
      <c r="S41" s="251"/>
      <c r="T41" s="250"/>
      <c r="AD41" s="1"/>
    </row>
    <row r="42" spans="1:30" ht="19.2" customHeight="1" thickBot="1" x14ac:dyDescent="0.35">
      <c r="A42" s="178"/>
      <c r="B42" s="42"/>
      <c r="C42" s="42"/>
      <c r="D42" s="42"/>
      <c r="E42" s="42"/>
      <c r="F42" s="42"/>
      <c r="G42" s="346" t="s">
        <v>2589</v>
      </c>
      <c r="H42" s="322"/>
      <c r="I42" s="322"/>
      <c r="J42" s="322"/>
      <c r="K42" s="322"/>
      <c r="L42" s="322"/>
      <c r="M42" s="322"/>
      <c r="N42" s="336"/>
      <c r="O42" s="249"/>
      <c r="P42" s="248"/>
      <c r="Q42" s="247"/>
      <c r="R42" s="246"/>
      <c r="S42" s="246"/>
      <c r="T42" s="245"/>
      <c r="AD42" s="1"/>
    </row>
    <row r="43" spans="1:30" ht="18.600000000000001" thickBot="1" x14ac:dyDescent="0.4">
      <c r="A43" s="29" t="str">
        <f>IF(F43="☺","",1)</f>
        <v/>
      </c>
      <c r="B43" s="9">
        <f>B40+1</f>
        <v>33</v>
      </c>
      <c r="C43" s="224" t="s">
        <v>2520</v>
      </c>
      <c r="D43" s="223"/>
      <c r="E43" s="222" t="str">
        <f>IF(F43="","",E40)</f>
        <v>/1967</v>
      </c>
      <c r="F43" s="221" t="s">
        <v>3</v>
      </c>
      <c r="G43" s="220">
        <f>G40+1</f>
        <v>18</v>
      </c>
      <c r="H43" s="219">
        <f>IF(F43="","",H40)</f>
        <v>2</v>
      </c>
      <c r="I43" s="218"/>
      <c r="J43" s="217" t="s">
        <v>2515</v>
      </c>
      <c r="K43" s="216" t="s">
        <v>2205</v>
      </c>
      <c r="L43"/>
      <c r="M43" s="215" t="s">
        <v>2257</v>
      </c>
      <c r="N43" s="214"/>
      <c r="O43" s="213"/>
      <c r="P43" s="212" t="str">
        <f>IF(AND(Q43="◄",T43="►"),"◄?►",IF(Q43="◄","◄",IF(T43="►","►","")))</f>
        <v>◄</v>
      </c>
      <c r="Q43" s="181" t="str">
        <f>IF(R43&gt;0,"","◄")</f>
        <v>◄</v>
      </c>
      <c r="R43" s="180"/>
      <c r="S43" s="180"/>
      <c r="T43" s="179" t="str">
        <f>IF(S43&gt;0,"►","")</f>
        <v/>
      </c>
      <c r="V43">
        <f>V40+1</f>
        <v>33</v>
      </c>
    </row>
    <row r="44" spans="1:30" ht="19.2" customHeight="1" thickBot="1" x14ac:dyDescent="0.35">
      <c r="A44" s="178"/>
      <c r="B44" s="42"/>
      <c r="C44" s="207" t="s">
        <v>2519</v>
      </c>
      <c r="D44" s="99"/>
      <c r="E44" s="206"/>
      <c r="F44" s="205"/>
      <c r="G44" s="204"/>
      <c r="H44" s="203"/>
      <c r="I44" s="202"/>
      <c r="J44" s="201"/>
      <c r="K44" s="106"/>
      <c r="L44" s="200"/>
      <c r="M44" s="199"/>
      <c r="N44" s="105"/>
      <c r="O44" s="199"/>
      <c r="P44" s="198"/>
      <c r="Q44" s="197"/>
      <c r="R44" s="196"/>
      <c r="S44" s="196"/>
      <c r="T44" s="195"/>
    </row>
    <row r="45" spans="1:30" ht="18.600000000000001" thickBot="1" x14ac:dyDescent="0.4">
      <c r="A45" s="29" t="str">
        <f t="shared" ref="A45:A81" si="22">IF(F45="☺","",1)</f>
        <v/>
      </c>
      <c r="B45" s="9">
        <f>B43+1</f>
        <v>34</v>
      </c>
      <c r="C45" s="162" t="s">
        <v>2518</v>
      </c>
      <c r="D45" s="161"/>
      <c r="E45" s="160" t="str">
        <f>IF(F45="","",E43)</f>
        <v>/1967</v>
      </c>
      <c r="F45" s="159" t="s">
        <v>3</v>
      </c>
      <c r="G45" s="194">
        <f>G43</f>
        <v>18</v>
      </c>
      <c r="H45" s="37">
        <f>IF(F45="","",H43)</f>
        <v>2</v>
      </c>
      <c r="I45" s="36"/>
      <c r="J45" s="35" t="s">
        <v>2517</v>
      </c>
      <c r="K45" s="193" t="s">
        <v>2207</v>
      </c>
      <c r="L45" s="192"/>
      <c r="M45" s="191" t="s">
        <v>2257</v>
      </c>
      <c r="N45" s="190"/>
      <c r="O45" s="189"/>
      <c r="P45" s="158" t="str">
        <f t="shared" ref="P45:P81" si="23">IF(AND(Q45="◄",T45="►"),"◄?►",IF(Q45="◄","◄",IF(T45="►","►","")))</f>
        <v>◄</v>
      </c>
      <c r="Q45" s="15" t="str">
        <f t="shared" ref="Q45:Q81" si="24">IF(R45&gt;0,"","◄")</f>
        <v>◄</v>
      </c>
      <c r="R45" s="14"/>
      <c r="S45" s="14"/>
      <c r="T45" s="13" t="str">
        <f t="shared" ref="T45:T81" si="25">IF(S45&gt;0,"►","")</f>
        <v/>
      </c>
      <c r="V45">
        <f>V43+1</f>
        <v>34</v>
      </c>
    </row>
    <row r="46" spans="1:30" ht="19.2" thickTop="1" thickBot="1" x14ac:dyDescent="0.4">
      <c r="A46" s="29" t="str">
        <f t="shared" si="22"/>
        <v/>
      </c>
      <c r="B46" s="9">
        <f t="shared" si="7"/>
        <v>35</v>
      </c>
      <c r="C46" s="155" t="s">
        <v>2516</v>
      </c>
      <c r="D46" s="27"/>
      <c r="E46" s="26" t="str">
        <f>IF(F46="","",E45)</f>
        <v>/1967</v>
      </c>
      <c r="F46" s="65" t="s">
        <v>3</v>
      </c>
      <c r="G46" s="24">
        <f>G45+1</f>
        <v>19</v>
      </c>
      <c r="H46" s="23">
        <f>IF(F46="","",H45)</f>
        <v>2</v>
      </c>
      <c r="I46" s="22"/>
      <c r="J46" s="21" t="s">
        <v>2515</v>
      </c>
      <c r="K46" s="20" t="s">
        <v>2457</v>
      </c>
      <c r="L46" s="34"/>
      <c r="M46" s="156" t="s">
        <v>2257</v>
      </c>
      <c r="N46" s="188"/>
      <c r="O46" s="153"/>
      <c r="P46" s="152" t="str">
        <f t="shared" si="23"/>
        <v>◄</v>
      </c>
      <c r="Q46" s="15" t="str">
        <f t="shared" si="24"/>
        <v>◄</v>
      </c>
      <c r="R46" s="14"/>
      <c r="S46" s="14"/>
      <c r="T46" s="13" t="str">
        <f t="shared" si="25"/>
        <v/>
      </c>
      <c r="V46">
        <f t="shared" ref="V46:V81" si="26">V45+1</f>
        <v>35</v>
      </c>
    </row>
    <row r="47" spans="1:30" ht="19.2" thickTop="1" thickBot="1" x14ac:dyDescent="0.4">
      <c r="A47" s="29" t="str">
        <f t="shared" si="22"/>
        <v/>
      </c>
      <c r="B47" s="9">
        <f t="shared" si="7"/>
        <v>36</v>
      </c>
      <c r="C47" s="155" t="s">
        <v>2514</v>
      </c>
      <c r="D47" s="27"/>
      <c r="E47" s="26" t="str">
        <f>IF(F47="","",E46)</f>
        <v>/1967</v>
      </c>
      <c r="F47" s="65" t="s">
        <v>3</v>
      </c>
      <c r="G47" s="24">
        <f>G46</f>
        <v>19</v>
      </c>
      <c r="H47" s="23">
        <f>IF(F47="","",H46)</f>
        <v>2</v>
      </c>
      <c r="I47" s="22"/>
      <c r="J47" s="21" t="s">
        <v>2511</v>
      </c>
      <c r="K47" s="151" t="s">
        <v>2205</v>
      </c>
      <c r="L47" s="34"/>
      <c r="M47" s="156" t="s">
        <v>2257</v>
      </c>
      <c r="N47" s="188"/>
      <c r="O47" s="153"/>
      <c r="P47" s="152" t="str">
        <f t="shared" si="23"/>
        <v>◄</v>
      </c>
      <c r="Q47" s="15" t="str">
        <f t="shared" si="24"/>
        <v>◄</v>
      </c>
      <c r="R47" s="14"/>
      <c r="S47" s="14"/>
      <c r="T47" s="13" t="str">
        <f t="shared" si="25"/>
        <v/>
      </c>
      <c r="V47">
        <f t="shared" si="26"/>
        <v>36</v>
      </c>
    </row>
    <row r="48" spans="1:30" ht="19.2" thickTop="1" thickBot="1" x14ac:dyDescent="0.4">
      <c r="A48" s="29" t="str">
        <f t="shared" si="22"/>
        <v/>
      </c>
      <c r="B48" s="9">
        <f t="shared" si="7"/>
        <v>37</v>
      </c>
      <c r="C48" s="155" t="s">
        <v>2513</v>
      </c>
      <c r="D48" s="27"/>
      <c r="E48" s="26" t="str">
        <f>IF(F48="","",E47)</f>
        <v>/1967</v>
      </c>
      <c r="F48" s="65" t="s">
        <v>3</v>
      </c>
      <c r="G48" s="24">
        <f>G47+1</f>
        <v>20</v>
      </c>
      <c r="H48" s="23">
        <f>IF(F48="","",H47)</f>
        <v>2</v>
      </c>
      <c r="I48" s="22"/>
      <c r="J48" s="21" t="s">
        <v>1656</v>
      </c>
      <c r="K48" s="148" t="s">
        <v>2207</v>
      </c>
      <c r="L48" s="34"/>
      <c r="M48" s="156" t="s">
        <v>2257</v>
      </c>
      <c r="N48" s="188"/>
      <c r="O48" s="153"/>
      <c r="P48" s="152" t="str">
        <f t="shared" si="23"/>
        <v>◄</v>
      </c>
      <c r="Q48" s="15" t="str">
        <f t="shared" si="24"/>
        <v>◄</v>
      </c>
      <c r="R48" s="14"/>
      <c r="S48" s="14"/>
      <c r="T48" s="13" t="str">
        <f t="shared" si="25"/>
        <v/>
      </c>
      <c r="V48">
        <f t="shared" si="26"/>
        <v>37</v>
      </c>
    </row>
    <row r="49" spans="1:22" ht="19.2" thickTop="1" thickBot="1" x14ac:dyDescent="0.4">
      <c r="A49" s="29" t="str">
        <f t="shared" si="22"/>
        <v/>
      </c>
      <c r="B49" s="9">
        <f t="shared" si="7"/>
        <v>38</v>
      </c>
      <c r="C49" s="155" t="s">
        <v>2512</v>
      </c>
      <c r="D49" s="27"/>
      <c r="E49" s="26" t="str">
        <f>IF(F49="","",E48)</f>
        <v>/1967</v>
      </c>
      <c r="F49" s="65" t="s">
        <v>3</v>
      </c>
      <c r="G49" s="24">
        <f>G48</f>
        <v>20</v>
      </c>
      <c r="H49" s="23">
        <f>IF(F49="","",H48)</f>
        <v>2</v>
      </c>
      <c r="I49" s="22"/>
      <c r="J49" s="21" t="s">
        <v>2511</v>
      </c>
      <c r="K49" s="148" t="s">
        <v>2207</v>
      </c>
      <c r="L49" s="34"/>
      <c r="M49" s="156" t="s">
        <v>2257</v>
      </c>
      <c r="N49" s="188"/>
      <c r="O49" s="153"/>
      <c r="P49" s="152" t="str">
        <f t="shared" si="23"/>
        <v>◄</v>
      </c>
      <c r="Q49" s="15" t="str">
        <f t="shared" si="24"/>
        <v>◄</v>
      </c>
      <c r="R49" s="14"/>
      <c r="S49" s="14"/>
      <c r="T49" s="13" t="str">
        <f t="shared" si="25"/>
        <v/>
      </c>
      <c r="V49">
        <f t="shared" si="26"/>
        <v>38</v>
      </c>
    </row>
    <row r="50" spans="1:22" ht="19.2" thickTop="1" thickBot="1" x14ac:dyDescent="0.4">
      <c r="A50" s="29" t="str">
        <f t="shared" si="22"/>
        <v/>
      </c>
      <c r="B50" s="9">
        <f t="shared" si="7"/>
        <v>39</v>
      </c>
      <c r="C50" s="155" t="s">
        <v>2510</v>
      </c>
      <c r="D50" s="27"/>
      <c r="E50" s="26" t="str">
        <f t="shared" ref="E50:E81" si="27">IF(F50="","",E$49)</f>
        <v>/1967</v>
      </c>
      <c r="F50" s="65" t="s">
        <v>3</v>
      </c>
      <c r="G50" s="24">
        <f>G49+1</f>
        <v>21</v>
      </c>
      <c r="H50" s="23">
        <f>IF(F50="","",H$49)</f>
        <v>2</v>
      </c>
      <c r="I50" s="22"/>
      <c r="J50" s="21" t="s">
        <v>2508</v>
      </c>
      <c r="K50" s="151" t="s">
        <v>2205</v>
      </c>
      <c r="L50" s="34"/>
      <c r="M50" s="156" t="s">
        <v>2257</v>
      </c>
      <c r="N50" s="188"/>
      <c r="O50" s="153"/>
      <c r="P50" s="152" t="str">
        <f t="shared" si="23"/>
        <v>◄</v>
      </c>
      <c r="Q50" s="15" t="str">
        <f t="shared" si="24"/>
        <v>◄</v>
      </c>
      <c r="R50" s="14"/>
      <c r="S50" s="14"/>
      <c r="T50" s="13" t="str">
        <f t="shared" si="25"/>
        <v/>
      </c>
      <c r="V50">
        <f t="shared" si="26"/>
        <v>39</v>
      </c>
    </row>
    <row r="51" spans="1:22" ht="19.2" thickTop="1" thickBot="1" x14ac:dyDescent="0.4">
      <c r="A51" s="29" t="str">
        <f t="shared" si="22"/>
        <v/>
      </c>
      <c r="B51" s="9">
        <f t="shared" si="7"/>
        <v>40</v>
      </c>
      <c r="C51" s="155" t="s">
        <v>2509</v>
      </c>
      <c r="D51" s="27"/>
      <c r="E51" s="26" t="str">
        <f t="shared" si="27"/>
        <v>/1967</v>
      </c>
      <c r="F51" s="65" t="s">
        <v>3</v>
      </c>
      <c r="G51" s="24">
        <f>G50</f>
        <v>21</v>
      </c>
      <c r="H51" s="23">
        <f t="shared" ref="H51:H81" si="28">IF(F51="","",H50)</f>
        <v>2</v>
      </c>
      <c r="I51" s="22"/>
      <c r="J51" s="21" t="s">
        <v>2508</v>
      </c>
      <c r="K51" s="185" t="s">
        <v>2457</v>
      </c>
      <c r="L51" s="34"/>
      <c r="M51" s="156" t="s">
        <v>2257</v>
      </c>
      <c r="N51" s="188"/>
      <c r="O51" s="153"/>
      <c r="P51" s="152" t="str">
        <f t="shared" si="23"/>
        <v>◄</v>
      </c>
      <c r="Q51" s="15" t="str">
        <f t="shared" si="24"/>
        <v>◄</v>
      </c>
      <c r="R51" s="14"/>
      <c r="S51" s="14"/>
      <c r="T51" s="13" t="str">
        <f t="shared" si="25"/>
        <v/>
      </c>
      <c r="V51">
        <f t="shared" si="26"/>
        <v>40</v>
      </c>
    </row>
    <row r="52" spans="1:22" ht="19.2" thickTop="1" thickBot="1" x14ac:dyDescent="0.4">
      <c r="A52" s="29" t="str">
        <f t="shared" si="22"/>
        <v/>
      </c>
      <c r="B52" s="9">
        <f t="shared" si="7"/>
        <v>41</v>
      </c>
      <c r="C52" s="155" t="s">
        <v>2507</v>
      </c>
      <c r="D52" s="27"/>
      <c r="E52" s="26" t="str">
        <f t="shared" si="27"/>
        <v>/1967</v>
      </c>
      <c r="F52" s="65" t="s">
        <v>3</v>
      </c>
      <c r="G52" s="24">
        <f>G51+1</f>
        <v>22</v>
      </c>
      <c r="H52" s="23">
        <f t="shared" si="28"/>
        <v>2</v>
      </c>
      <c r="I52" s="22"/>
      <c r="J52" s="21" t="s">
        <v>2506</v>
      </c>
      <c r="K52" s="151" t="s">
        <v>2205</v>
      </c>
      <c r="L52" s="34"/>
      <c r="M52" s="156" t="s">
        <v>2257</v>
      </c>
      <c r="N52" s="188"/>
      <c r="O52" s="153"/>
      <c r="P52" s="152" t="str">
        <f t="shared" si="23"/>
        <v>◄</v>
      </c>
      <c r="Q52" s="15" t="str">
        <f t="shared" si="24"/>
        <v>◄</v>
      </c>
      <c r="R52" s="14"/>
      <c r="S52" s="14"/>
      <c r="T52" s="13" t="str">
        <f t="shared" si="25"/>
        <v/>
      </c>
      <c r="V52">
        <f t="shared" si="26"/>
        <v>41</v>
      </c>
    </row>
    <row r="53" spans="1:22" ht="19.2" thickTop="1" thickBot="1" x14ac:dyDescent="0.4">
      <c r="A53" s="29" t="str">
        <f t="shared" si="22"/>
        <v/>
      </c>
      <c r="B53" s="9">
        <f t="shared" si="7"/>
        <v>42</v>
      </c>
      <c r="C53" s="155" t="s">
        <v>2505</v>
      </c>
      <c r="D53" s="27"/>
      <c r="E53" s="26" t="str">
        <f t="shared" si="27"/>
        <v>/1967</v>
      </c>
      <c r="F53" s="65" t="s">
        <v>3</v>
      </c>
      <c r="G53" s="24">
        <f>G52</f>
        <v>22</v>
      </c>
      <c r="H53" s="23">
        <f t="shared" si="28"/>
        <v>2</v>
      </c>
      <c r="I53" s="22"/>
      <c r="J53" s="21" t="s">
        <v>2504</v>
      </c>
      <c r="K53" s="151" t="s">
        <v>2205</v>
      </c>
      <c r="L53" s="34"/>
      <c r="M53" s="156" t="s">
        <v>2257</v>
      </c>
      <c r="N53" s="188"/>
      <c r="O53" s="153"/>
      <c r="P53" s="152" t="str">
        <f t="shared" si="23"/>
        <v>◄</v>
      </c>
      <c r="Q53" s="15" t="str">
        <f t="shared" si="24"/>
        <v>◄</v>
      </c>
      <c r="R53" s="14"/>
      <c r="S53" s="14"/>
      <c r="T53" s="13" t="str">
        <f t="shared" si="25"/>
        <v/>
      </c>
      <c r="V53">
        <f t="shared" si="26"/>
        <v>42</v>
      </c>
    </row>
    <row r="54" spans="1:22" ht="19.2" thickTop="1" thickBot="1" x14ac:dyDescent="0.4">
      <c r="A54" s="29" t="str">
        <f t="shared" si="22"/>
        <v/>
      </c>
      <c r="B54" s="9">
        <f t="shared" si="7"/>
        <v>43</v>
      </c>
      <c r="C54" s="155" t="s">
        <v>2503</v>
      </c>
      <c r="D54" s="27"/>
      <c r="E54" s="26" t="str">
        <f t="shared" si="27"/>
        <v>/1967</v>
      </c>
      <c r="F54" s="65" t="s">
        <v>3</v>
      </c>
      <c r="G54" s="24">
        <f>G53+1</f>
        <v>23</v>
      </c>
      <c r="H54" s="23">
        <f t="shared" si="28"/>
        <v>2</v>
      </c>
      <c r="I54" s="22"/>
      <c r="J54" s="21" t="s">
        <v>2502</v>
      </c>
      <c r="K54" s="151" t="s">
        <v>2205</v>
      </c>
      <c r="L54" s="34"/>
      <c r="M54" s="156" t="s">
        <v>2257</v>
      </c>
      <c r="N54" s="188"/>
      <c r="O54" s="153"/>
      <c r="P54" s="152" t="str">
        <f t="shared" si="23"/>
        <v>◄</v>
      </c>
      <c r="Q54" s="15" t="str">
        <f t="shared" si="24"/>
        <v>◄</v>
      </c>
      <c r="R54" s="14"/>
      <c r="S54" s="14"/>
      <c r="T54" s="13" t="str">
        <f t="shared" si="25"/>
        <v/>
      </c>
      <c r="V54">
        <f t="shared" si="26"/>
        <v>43</v>
      </c>
    </row>
    <row r="55" spans="1:22" ht="19.2" thickTop="1" thickBot="1" x14ac:dyDescent="0.4">
      <c r="A55" s="29" t="str">
        <f t="shared" si="22"/>
        <v/>
      </c>
      <c r="B55" s="9">
        <f t="shared" si="7"/>
        <v>44</v>
      </c>
      <c r="C55" s="155" t="s">
        <v>2501</v>
      </c>
      <c r="D55" s="27"/>
      <c r="E55" s="26" t="str">
        <f t="shared" si="27"/>
        <v>/1967</v>
      </c>
      <c r="F55" s="65" t="s">
        <v>3</v>
      </c>
      <c r="G55" s="24">
        <f>G54</f>
        <v>23</v>
      </c>
      <c r="H55" s="23">
        <f t="shared" si="28"/>
        <v>2</v>
      </c>
      <c r="I55" s="22"/>
      <c r="J55" s="21" t="s">
        <v>2208</v>
      </c>
      <c r="K55" s="148" t="s">
        <v>2207</v>
      </c>
      <c r="L55" s="34"/>
      <c r="M55" s="156" t="s">
        <v>2257</v>
      </c>
      <c r="N55" s="188"/>
      <c r="O55" s="153"/>
      <c r="P55" s="152" t="str">
        <f t="shared" si="23"/>
        <v>◄</v>
      </c>
      <c r="Q55" s="15" t="str">
        <f t="shared" si="24"/>
        <v>◄</v>
      </c>
      <c r="R55" s="14"/>
      <c r="S55" s="14"/>
      <c r="T55" s="13" t="str">
        <f t="shared" si="25"/>
        <v/>
      </c>
      <c r="V55">
        <f t="shared" si="26"/>
        <v>44</v>
      </c>
    </row>
    <row r="56" spans="1:22" ht="19.2" thickTop="1" thickBot="1" x14ac:dyDescent="0.4">
      <c r="A56" s="29">
        <f t="shared" si="22"/>
        <v>1</v>
      </c>
      <c r="B56" s="9">
        <f t="shared" si="7"/>
        <v>45</v>
      </c>
      <c r="C56" s="155" t="s">
        <v>2500</v>
      </c>
      <c r="D56" s="27"/>
      <c r="E56" s="26" t="str">
        <f t="shared" si="27"/>
        <v>/1967</v>
      </c>
      <c r="F56" s="66" t="s">
        <v>5</v>
      </c>
      <c r="G56" s="24">
        <f>G55+1</f>
        <v>24</v>
      </c>
      <c r="H56" s="23">
        <f t="shared" si="28"/>
        <v>2</v>
      </c>
      <c r="I56" s="22"/>
      <c r="J56" s="21" t="s">
        <v>2499</v>
      </c>
      <c r="K56" s="148" t="s">
        <v>2207</v>
      </c>
      <c r="L56" s="34"/>
      <c r="M56" s="156" t="s">
        <v>2257</v>
      </c>
      <c r="N56" s="188"/>
      <c r="O56" s="153"/>
      <c r="P56" s="152" t="str">
        <f t="shared" si="23"/>
        <v>◄</v>
      </c>
      <c r="Q56" s="15" t="str">
        <f t="shared" si="24"/>
        <v>◄</v>
      </c>
      <c r="R56" s="14"/>
      <c r="S56" s="14"/>
      <c r="T56" s="13" t="str">
        <f t="shared" si="25"/>
        <v/>
      </c>
      <c r="V56">
        <f t="shared" si="26"/>
        <v>45</v>
      </c>
    </row>
    <row r="57" spans="1:22" ht="19.2" thickTop="1" thickBot="1" x14ac:dyDescent="0.4">
      <c r="A57" s="29" t="str">
        <f t="shared" si="22"/>
        <v/>
      </c>
      <c r="B57" s="9">
        <f t="shared" si="7"/>
        <v>46</v>
      </c>
      <c r="C57" s="155" t="s">
        <v>2498</v>
      </c>
      <c r="D57" s="27"/>
      <c r="E57" s="26" t="str">
        <f t="shared" si="27"/>
        <v>/1967</v>
      </c>
      <c r="F57" s="65" t="s">
        <v>3</v>
      </c>
      <c r="G57" s="24">
        <f>G56</f>
        <v>24</v>
      </c>
      <c r="H57" s="23">
        <f t="shared" si="28"/>
        <v>2</v>
      </c>
      <c r="I57" s="22"/>
      <c r="J57" s="21" t="s">
        <v>2497</v>
      </c>
      <c r="K57" s="185" t="s">
        <v>2457</v>
      </c>
      <c r="L57" s="34"/>
      <c r="M57" s="156" t="s">
        <v>2257</v>
      </c>
      <c r="N57" s="188"/>
      <c r="O57" s="153"/>
      <c r="P57" s="152" t="str">
        <f t="shared" si="23"/>
        <v>◄</v>
      </c>
      <c r="Q57" s="15" t="str">
        <f t="shared" si="24"/>
        <v>◄</v>
      </c>
      <c r="R57" s="14"/>
      <c r="S57" s="14"/>
      <c r="T57" s="13" t="str">
        <f t="shared" si="25"/>
        <v/>
      </c>
      <c r="V57">
        <f t="shared" si="26"/>
        <v>46</v>
      </c>
    </row>
    <row r="58" spans="1:22" ht="19.2" thickTop="1" thickBot="1" x14ac:dyDescent="0.4">
      <c r="A58" s="29" t="str">
        <f t="shared" si="22"/>
        <v/>
      </c>
      <c r="B58" s="9">
        <f t="shared" si="7"/>
        <v>47</v>
      </c>
      <c r="C58" s="155" t="s">
        <v>2496</v>
      </c>
      <c r="D58" s="27"/>
      <c r="E58" s="26" t="str">
        <f t="shared" si="27"/>
        <v>/1967</v>
      </c>
      <c r="F58" s="65" t="s">
        <v>3</v>
      </c>
      <c r="G58" s="24">
        <f>G57+1</f>
        <v>25</v>
      </c>
      <c r="H58" s="23">
        <f t="shared" si="28"/>
        <v>2</v>
      </c>
      <c r="I58" s="22"/>
      <c r="J58" s="21" t="s">
        <v>2493</v>
      </c>
      <c r="K58" s="151" t="s">
        <v>2205</v>
      </c>
      <c r="L58" s="34"/>
      <c r="M58" s="156" t="s">
        <v>2257</v>
      </c>
      <c r="N58" s="188"/>
      <c r="O58" s="153"/>
      <c r="P58" s="152" t="str">
        <f t="shared" si="23"/>
        <v>◄</v>
      </c>
      <c r="Q58" s="15" t="str">
        <f t="shared" si="24"/>
        <v>◄</v>
      </c>
      <c r="R58" s="14"/>
      <c r="S58" s="14"/>
      <c r="T58" s="13" t="str">
        <f t="shared" si="25"/>
        <v/>
      </c>
      <c r="V58">
        <f t="shared" si="26"/>
        <v>47</v>
      </c>
    </row>
    <row r="59" spans="1:22" ht="19.2" thickTop="1" thickBot="1" x14ac:dyDescent="0.4">
      <c r="A59" s="29" t="str">
        <f t="shared" si="22"/>
        <v/>
      </c>
      <c r="B59" s="9">
        <f t="shared" si="7"/>
        <v>48</v>
      </c>
      <c r="C59" s="155" t="s">
        <v>2495</v>
      </c>
      <c r="D59" s="27"/>
      <c r="E59" s="26" t="str">
        <f t="shared" si="27"/>
        <v>/1967</v>
      </c>
      <c r="F59" s="65" t="s">
        <v>3</v>
      </c>
      <c r="G59" s="24">
        <f>G58</f>
        <v>25</v>
      </c>
      <c r="H59" s="23">
        <f t="shared" si="28"/>
        <v>2</v>
      </c>
      <c r="I59" s="22"/>
      <c r="J59" s="21" t="s">
        <v>2493</v>
      </c>
      <c r="K59" s="185" t="s">
        <v>2457</v>
      </c>
      <c r="L59" s="34"/>
      <c r="M59" s="156" t="s">
        <v>2257</v>
      </c>
      <c r="N59" s="188"/>
      <c r="O59" s="153"/>
      <c r="P59" s="152" t="str">
        <f t="shared" si="23"/>
        <v>◄</v>
      </c>
      <c r="Q59" s="15" t="str">
        <f t="shared" si="24"/>
        <v>◄</v>
      </c>
      <c r="R59" s="14"/>
      <c r="S59" s="14"/>
      <c r="T59" s="13" t="str">
        <f t="shared" si="25"/>
        <v/>
      </c>
      <c r="V59">
        <f t="shared" si="26"/>
        <v>48</v>
      </c>
    </row>
    <row r="60" spans="1:22" ht="19.2" thickTop="1" thickBot="1" x14ac:dyDescent="0.4">
      <c r="A60" s="29" t="str">
        <f t="shared" si="22"/>
        <v/>
      </c>
      <c r="B60" s="9">
        <f t="shared" si="7"/>
        <v>49</v>
      </c>
      <c r="C60" s="155" t="s">
        <v>2494</v>
      </c>
      <c r="D60" s="27"/>
      <c r="E60" s="26" t="str">
        <f t="shared" si="27"/>
        <v>/1967</v>
      </c>
      <c r="F60" s="65" t="s">
        <v>3</v>
      </c>
      <c r="G60" s="24">
        <f>G59+1</f>
        <v>26</v>
      </c>
      <c r="H60" s="23">
        <f t="shared" si="28"/>
        <v>2</v>
      </c>
      <c r="I60" s="22"/>
      <c r="J60" s="21" t="s">
        <v>2493</v>
      </c>
      <c r="K60" s="148" t="s">
        <v>2207</v>
      </c>
      <c r="L60" s="34"/>
      <c r="M60" s="156" t="s">
        <v>2257</v>
      </c>
      <c r="N60" s="188"/>
      <c r="O60" s="153"/>
      <c r="P60" s="152" t="str">
        <f t="shared" si="23"/>
        <v>◄</v>
      </c>
      <c r="Q60" s="15" t="str">
        <f t="shared" si="24"/>
        <v>◄</v>
      </c>
      <c r="R60" s="14"/>
      <c r="S60" s="14"/>
      <c r="T60" s="13" t="str">
        <f t="shared" si="25"/>
        <v/>
      </c>
      <c r="V60">
        <f t="shared" si="26"/>
        <v>49</v>
      </c>
    </row>
    <row r="61" spans="1:22" ht="19.2" thickTop="1" thickBot="1" x14ac:dyDescent="0.4">
      <c r="A61" s="29" t="str">
        <f t="shared" si="22"/>
        <v/>
      </c>
      <c r="B61" s="9">
        <f t="shared" si="7"/>
        <v>50</v>
      </c>
      <c r="C61" s="155" t="s">
        <v>2492</v>
      </c>
      <c r="D61" s="27"/>
      <c r="E61" s="26" t="str">
        <f t="shared" si="27"/>
        <v>/1967</v>
      </c>
      <c r="F61" s="65" t="s">
        <v>3</v>
      </c>
      <c r="G61" s="24">
        <f>G60</f>
        <v>26</v>
      </c>
      <c r="H61" s="23">
        <f t="shared" si="28"/>
        <v>2</v>
      </c>
      <c r="I61" s="22"/>
      <c r="J61" s="21" t="s">
        <v>2491</v>
      </c>
      <c r="K61" s="151" t="s">
        <v>2205</v>
      </c>
      <c r="L61" s="34"/>
      <c r="M61" s="156" t="s">
        <v>2257</v>
      </c>
      <c r="N61" s="188"/>
      <c r="O61" s="153"/>
      <c r="P61" s="152" t="str">
        <f t="shared" si="23"/>
        <v>◄</v>
      </c>
      <c r="Q61" s="15" t="str">
        <f t="shared" si="24"/>
        <v>◄</v>
      </c>
      <c r="R61" s="14"/>
      <c r="S61" s="14"/>
      <c r="T61" s="13" t="str">
        <f t="shared" si="25"/>
        <v/>
      </c>
      <c r="V61">
        <f t="shared" si="26"/>
        <v>50</v>
      </c>
    </row>
    <row r="62" spans="1:22" ht="19.2" thickTop="1" thickBot="1" x14ac:dyDescent="0.4">
      <c r="A62" s="29" t="str">
        <f t="shared" si="22"/>
        <v/>
      </c>
      <c r="B62" s="9">
        <f t="shared" si="7"/>
        <v>51</v>
      </c>
      <c r="C62" s="155" t="s">
        <v>2490</v>
      </c>
      <c r="D62" s="27"/>
      <c r="E62" s="26" t="str">
        <f t="shared" si="27"/>
        <v>/1967</v>
      </c>
      <c r="F62" s="65" t="s">
        <v>3</v>
      </c>
      <c r="G62" s="24">
        <f>G61+1</f>
        <v>27</v>
      </c>
      <c r="H62" s="23">
        <f t="shared" si="28"/>
        <v>2</v>
      </c>
      <c r="I62" s="22"/>
      <c r="J62" s="21" t="s">
        <v>2489</v>
      </c>
      <c r="K62" s="151" t="s">
        <v>2205</v>
      </c>
      <c r="L62" s="34"/>
      <c r="M62" s="156" t="s">
        <v>2257</v>
      </c>
      <c r="N62" s="188"/>
      <c r="O62" s="153"/>
      <c r="P62" s="152" t="str">
        <f t="shared" si="23"/>
        <v>◄</v>
      </c>
      <c r="Q62" s="15" t="str">
        <f t="shared" si="24"/>
        <v>◄</v>
      </c>
      <c r="R62" s="14"/>
      <c r="S62" s="14"/>
      <c r="T62" s="13" t="str">
        <f t="shared" si="25"/>
        <v/>
      </c>
      <c r="V62">
        <f t="shared" si="26"/>
        <v>51</v>
      </c>
    </row>
    <row r="63" spans="1:22" ht="19.2" thickTop="1" thickBot="1" x14ac:dyDescent="0.4">
      <c r="A63" s="29" t="str">
        <f t="shared" si="22"/>
        <v/>
      </c>
      <c r="B63" s="9">
        <f t="shared" si="7"/>
        <v>52</v>
      </c>
      <c r="C63" s="155" t="s">
        <v>2488</v>
      </c>
      <c r="D63" s="27"/>
      <c r="E63" s="26" t="str">
        <f t="shared" si="27"/>
        <v>/1967</v>
      </c>
      <c r="F63" s="65" t="s">
        <v>3</v>
      </c>
      <c r="G63" s="24">
        <f>G62</f>
        <v>27</v>
      </c>
      <c r="H63" s="23">
        <f t="shared" si="28"/>
        <v>2</v>
      </c>
      <c r="I63" s="22"/>
      <c r="J63" s="21" t="s">
        <v>2486</v>
      </c>
      <c r="K63" s="151" t="s">
        <v>2205</v>
      </c>
      <c r="L63" s="34"/>
      <c r="M63" s="156" t="s">
        <v>2257</v>
      </c>
      <c r="N63" s="188"/>
      <c r="O63" s="153"/>
      <c r="P63" s="152" t="str">
        <f t="shared" si="23"/>
        <v>◄</v>
      </c>
      <c r="Q63" s="15" t="str">
        <f t="shared" si="24"/>
        <v>◄</v>
      </c>
      <c r="R63" s="14"/>
      <c r="S63" s="14"/>
      <c r="T63" s="13" t="str">
        <f t="shared" si="25"/>
        <v/>
      </c>
      <c r="V63">
        <f t="shared" si="26"/>
        <v>52</v>
      </c>
    </row>
    <row r="64" spans="1:22" ht="19.2" thickTop="1" thickBot="1" x14ac:dyDescent="0.4">
      <c r="A64" s="29" t="str">
        <f t="shared" si="22"/>
        <v/>
      </c>
      <c r="B64" s="9">
        <f t="shared" si="7"/>
        <v>53</v>
      </c>
      <c r="C64" s="155" t="s">
        <v>2487</v>
      </c>
      <c r="D64" s="27"/>
      <c r="E64" s="26" t="str">
        <f t="shared" si="27"/>
        <v>/1967</v>
      </c>
      <c r="F64" s="65" t="s">
        <v>3</v>
      </c>
      <c r="G64" s="24">
        <f>G63+1</f>
        <v>28</v>
      </c>
      <c r="H64" s="23">
        <f t="shared" si="28"/>
        <v>2</v>
      </c>
      <c r="I64" s="22"/>
      <c r="J64" s="21" t="s">
        <v>2486</v>
      </c>
      <c r="K64" s="185" t="s">
        <v>2457</v>
      </c>
      <c r="L64" s="34"/>
      <c r="M64" s="156" t="s">
        <v>2257</v>
      </c>
      <c r="N64" s="188"/>
      <c r="O64" s="153"/>
      <c r="P64" s="152" t="str">
        <f t="shared" si="23"/>
        <v>◄</v>
      </c>
      <c r="Q64" s="15" t="str">
        <f t="shared" si="24"/>
        <v>◄</v>
      </c>
      <c r="R64" s="14"/>
      <c r="S64" s="14"/>
      <c r="T64" s="13" t="str">
        <f t="shared" si="25"/>
        <v/>
      </c>
      <c r="V64">
        <f t="shared" si="26"/>
        <v>53</v>
      </c>
    </row>
    <row r="65" spans="1:30" ht="19.2" thickTop="1" thickBot="1" x14ac:dyDescent="0.4">
      <c r="A65" s="29" t="str">
        <f t="shared" si="22"/>
        <v/>
      </c>
      <c r="B65" s="9">
        <f t="shared" si="7"/>
        <v>54</v>
      </c>
      <c r="C65" s="155" t="s">
        <v>2485</v>
      </c>
      <c r="D65" s="27"/>
      <c r="E65" s="26" t="str">
        <f t="shared" si="27"/>
        <v>/1967</v>
      </c>
      <c r="F65" s="65" t="s">
        <v>3</v>
      </c>
      <c r="G65" s="24">
        <f>G64</f>
        <v>28</v>
      </c>
      <c r="H65" s="23">
        <f t="shared" si="28"/>
        <v>2</v>
      </c>
      <c r="I65" s="22"/>
      <c r="J65" s="21" t="s">
        <v>2484</v>
      </c>
      <c r="K65" s="148" t="s">
        <v>2207</v>
      </c>
      <c r="L65" s="34"/>
      <c r="M65" s="156" t="s">
        <v>2257</v>
      </c>
      <c r="N65" s="188"/>
      <c r="O65" s="153"/>
      <c r="P65" s="152" t="str">
        <f t="shared" si="23"/>
        <v>◄</v>
      </c>
      <c r="Q65" s="15" t="str">
        <f t="shared" si="24"/>
        <v>◄</v>
      </c>
      <c r="R65" s="14"/>
      <c r="S65" s="14"/>
      <c r="T65" s="13" t="str">
        <f t="shared" si="25"/>
        <v/>
      </c>
      <c r="V65">
        <f t="shared" si="26"/>
        <v>54</v>
      </c>
    </row>
    <row r="66" spans="1:30" ht="19.2" thickTop="1" thickBot="1" x14ac:dyDescent="0.4">
      <c r="A66" s="29" t="str">
        <f t="shared" si="22"/>
        <v/>
      </c>
      <c r="B66" s="9">
        <f t="shared" si="7"/>
        <v>55</v>
      </c>
      <c r="C66" s="155" t="s">
        <v>2483</v>
      </c>
      <c r="D66" s="27"/>
      <c r="E66" s="26" t="str">
        <f t="shared" si="27"/>
        <v>/1967</v>
      </c>
      <c r="F66" s="65" t="s">
        <v>3</v>
      </c>
      <c r="G66" s="24">
        <f>G65+1</f>
        <v>29</v>
      </c>
      <c r="H66" s="23">
        <f t="shared" si="28"/>
        <v>2</v>
      </c>
      <c r="I66" s="22"/>
      <c r="J66" s="21" t="s">
        <v>2481</v>
      </c>
      <c r="K66" s="151" t="s">
        <v>2205</v>
      </c>
      <c r="L66" s="34"/>
      <c r="M66" s="156" t="s">
        <v>2257</v>
      </c>
      <c r="N66" s="188"/>
      <c r="O66" s="153"/>
      <c r="P66" s="152" t="str">
        <f t="shared" si="23"/>
        <v>◄</v>
      </c>
      <c r="Q66" s="15" t="str">
        <f t="shared" si="24"/>
        <v>◄</v>
      </c>
      <c r="R66" s="14"/>
      <c r="S66" s="14"/>
      <c r="T66" s="13" t="str">
        <f t="shared" si="25"/>
        <v/>
      </c>
      <c r="V66">
        <f t="shared" si="26"/>
        <v>55</v>
      </c>
    </row>
    <row r="67" spans="1:30" ht="19.2" thickTop="1" thickBot="1" x14ac:dyDescent="0.4">
      <c r="A67" s="29" t="str">
        <f t="shared" si="22"/>
        <v/>
      </c>
      <c r="B67" s="9">
        <f t="shared" si="7"/>
        <v>56</v>
      </c>
      <c r="C67" s="155" t="s">
        <v>2482</v>
      </c>
      <c r="D67" s="27"/>
      <c r="E67" s="26" t="str">
        <f t="shared" si="27"/>
        <v>/1967</v>
      </c>
      <c r="F67" s="65" t="s">
        <v>3</v>
      </c>
      <c r="G67" s="24">
        <f>G66</f>
        <v>29</v>
      </c>
      <c r="H67" s="23">
        <f t="shared" si="28"/>
        <v>2</v>
      </c>
      <c r="I67" s="22"/>
      <c r="J67" s="21" t="s">
        <v>2481</v>
      </c>
      <c r="K67" s="185" t="s">
        <v>2457</v>
      </c>
      <c r="L67" s="34"/>
      <c r="M67" s="156" t="s">
        <v>2257</v>
      </c>
      <c r="N67" s="188"/>
      <c r="O67" s="153"/>
      <c r="P67" s="152" t="str">
        <f t="shared" si="23"/>
        <v>◄</v>
      </c>
      <c r="Q67" s="15" t="str">
        <f t="shared" si="24"/>
        <v>◄</v>
      </c>
      <c r="R67" s="14"/>
      <c r="S67" s="14"/>
      <c r="T67" s="13" t="str">
        <f t="shared" si="25"/>
        <v/>
      </c>
      <c r="V67">
        <f t="shared" si="26"/>
        <v>56</v>
      </c>
    </row>
    <row r="68" spans="1:30" ht="19.2" thickTop="1" thickBot="1" x14ac:dyDescent="0.4">
      <c r="A68" s="29" t="str">
        <f t="shared" si="22"/>
        <v/>
      </c>
      <c r="B68" s="9">
        <f t="shared" si="7"/>
        <v>57</v>
      </c>
      <c r="C68" s="155" t="s">
        <v>2480</v>
      </c>
      <c r="D68" s="27"/>
      <c r="E68" s="26" t="str">
        <f t="shared" si="27"/>
        <v>/1967</v>
      </c>
      <c r="F68" s="65" t="s">
        <v>3</v>
      </c>
      <c r="G68" s="24">
        <f>G67+1</f>
        <v>30</v>
      </c>
      <c r="H68" s="23">
        <f t="shared" si="28"/>
        <v>2</v>
      </c>
      <c r="I68" s="22"/>
      <c r="J68" s="21" t="s">
        <v>2479</v>
      </c>
      <c r="K68" s="148" t="s">
        <v>2207</v>
      </c>
      <c r="L68" s="34"/>
      <c r="M68" s="156" t="s">
        <v>2257</v>
      </c>
      <c r="N68" s="188"/>
      <c r="O68" s="153"/>
      <c r="P68" s="152" t="str">
        <f t="shared" si="23"/>
        <v>◄</v>
      </c>
      <c r="Q68" s="15" t="str">
        <f t="shared" si="24"/>
        <v>◄</v>
      </c>
      <c r="R68" s="14"/>
      <c r="S68" s="14"/>
      <c r="T68" s="13" t="str">
        <f t="shared" si="25"/>
        <v/>
      </c>
      <c r="V68">
        <f t="shared" si="26"/>
        <v>57</v>
      </c>
    </row>
    <row r="69" spans="1:30" ht="19.2" thickTop="1" thickBot="1" x14ac:dyDescent="0.4">
      <c r="A69" s="29" t="str">
        <f t="shared" si="22"/>
        <v/>
      </c>
      <c r="B69" s="9">
        <f t="shared" si="7"/>
        <v>58</v>
      </c>
      <c r="C69" s="155" t="s">
        <v>2478</v>
      </c>
      <c r="D69" s="27"/>
      <c r="E69" s="26" t="str">
        <f t="shared" si="27"/>
        <v>/1967</v>
      </c>
      <c r="F69" s="65" t="s">
        <v>3</v>
      </c>
      <c r="G69" s="24">
        <f>G68</f>
        <v>30</v>
      </c>
      <c r="H69" s="23">
        <f t="shared" si="28"/>
        <v>2</v>
      </c>
      <c r="I69" s="22"/>
      <c r="J69" s="21" t="s">
        <v>2477</v>
      </c>
      <c r="K69" s="151" t="s">
        <v>2199</v>
      </c>
      <c r="L69" s="34"/>
      <c r="M69" s="156" t="s">
        <v>2257</v>
      </c>
      <c r="N69" s="188"/>
      <c r="O69" s="153"/>
      <c r="P69" s="152" t="str">
        <f t="shared" si="23"/>
        <v>◄</v>
      </c>
      <c r="Q69" s="15" t="str">
        <f t="shared" si="24"/>
        <v>◄</v>
      </c>
      <c r="R69" s="14"/>
      <c r="S69" s="14"/>
      <c r="T69" s="13" t="str">
        <f t="shared" si="25"/>
        <v/>
      </c>
      <c r="V69">
        <f t="shared" si="26"/>
        <v>58</v>
      </c>
    </row>
    <row r="70" spans="1:30" ht="19.2" thickTop="1" thickBot="1" x14ac:dyDescent="0.4">
      <c r="A70" s="29" t="str">
        <f t="shared" si="22"/>
        <v/>
      </c>
      <c r="B70" s="9">
        <f t="shared" si="7"/>
        <v>59</v>
      </c>
      <c r="C70" s="155" t="s">
        <v>2476</v>
      </c>
      <c r="D70" s="27"/>
      <c r="E70" s="26" t="str">
        <f t="shared" si="27"/>
        <v>/1967</v>
      </c>
      <c r="F70" s="65" t="s">
        <v>3</v>
      </c>
      <c r="G70" s="24">
        <f>G69+1</f>
        <v>31</v>
      </c>
      <c r="H70" s="23">
        <f t="shared" si="28"/>
        <v>2</v>
      </c>
      <c r="I70" s="22"/>
      <c r="J70" s="21" t="s">
        <v>2475</v>
      </c>
      <c r="K70" s="148" t="s">
        <v>2207</v>
      </c>
      <c r="L70" s="34"/>
      <c r="M70" s="156" t="s">
        <v>2257</v>
      </c>
      <c r="N70" s="188"/>
      <c r="O70" s="153"/>
      <c r="P70" s="152" t="str">
        <f t="shared" si="23"/>
        <v>◄</v>
      </c>
      <c r="Q70" s="15" t="str">
        <f t="shared" si="24"/>
        <v>◄</v>
      </c>
      <c r="R70" s="14"/>
      <c r="S70" s="14"/>
      <c r="T70" s="13" t="str">
        <f t="shared" si="25"/>
        <v/>
      </c>
      <c r="V70">
        <f t="shared" si="26"/>
        <v>59</v>
      </c>
    </row>
    <row r="71" spans="1:30" ht="19.2" thickTop="1" thickBot="1" x14ac:dyDescent="0.4">
      <c r="A71" s="29" t="str">
        <f t="shared" si="22"/>
        <v/>
      </c>
      <c r="B71" s="9">
        <f t="shared" si="7"/>
        <v>60</v>
      </c>
      <c r="C71" s="155" t="s">
        <v>2474</v>
      </c>
      <c r="D71" s="27"/>
      <c r="E71" s="26" t="str">
        <f t="shared" si="27"/>
        <v>/1967</v>
      </c>
      <c r="F71" s="65" t="s">
        <v>3</v>
      </c>
      <c r="G71" s="24">
        <f>G70</f>
        <v>31</v>
      </c>
      <c r="H71" s="23">
        <f t="shared" si="28"/>
        <v>2</v>
      </c>
      <c r="I71" s="22"/>
      <c r="J71" s="21" t="s">
        <v>2473</v>
      </c>
      <c r="K71" s="148" t="s">
        <v>2207</v>
      </c>
      <c r="L71" s="34"/>
      <c r="M71" s="156" t="s">
        <v>2257</v>
      </c>
      <c r="N71" s="188"/>
      <c r="O71" s="153"/>
      <c r="P71" s="152" t="str">
        <f t="shared" si="23"/>
        <v>◄</v>
      </c>
      <c r="Q71" s="15" t="str">
        <f t="shared" si="24"/>
        <v>◄</v>
      </c>
      <c r="R71" s="14"/>
      <c r="S71" s="14"/>
      <c r="T71" s="13" t="str">
        <f t="shared" si="25"/>
        <v/>
      </c>
      <c r="V71">
        <f t="shared" si="26"/>
        <v>60</v>
      </c>
      <c r="W71" s="211"/>
      <c r="AD71" s="1"/>
    </row>
    <row r="72" spans="1:30" ht="19.2" thickTop="1" thickBot="1" x14ac:dyDescent="0.4">
      <c r="A72" s="29" t="str">
        <f t="shared" si="22"/>
        <v/>
      </c>
      <c r="B72" s="9">
        <f t="shared" si="7"/>
        <v>61</v>
      </c>
      <c r="C72" s="155" t="s">
        <v>2472</v>
      </c>
      <c r="D72" s="27"/>
      <c r="E72" s="26" t="str">
        <f t="shared" si="27"/>
        <v>/1967</v>
      </c>
      <c r="F72" s="65" t="s">
        <v>3</v>
      </c>
      <c r="G72" s="24">
        <f>G71+1</f>
        <v>32</v>
      </c>
      <c r="H72" s="23">
        <f t="shared" si="28"/>
        <v>2</v>
      </c>
      <c r="I72" s="22"/>
      <c r="J72" s="21" t="s">
        <v>2471</v>
      </c>
      <c r="K72" s="148" t="s">
        <v>2207</v>
      </c>
      <c r="L72" s="34"/>
      <c r="M72" s="156" t="s">
        <v>2257</v>
      </c>
      <c r="N72" s="188"/>
      <c r="O72" s="153"/>
      <c r="P72" s="152" t="str">
        <f t="shared" si="23"/>
        <v>◄</v>
      </c>
      <c r="Q72" s="15" t="str">
        <f t="shared" si="24"/>
        <v>◄</v>
      </c>
      <c r="R72" s="14"/>
      <c r="S72" s="14"/>
      <c r="T72" s="13" t="str">
        <f t="shared" si="25"/>
        <v/>
      </c>
      <c r="V72">
        <f t="shared" si="26"/>
        <v>61</v>
      </c>
    </row>
    <row r="73" spans="1:30" ht="19.2" thickTop="1" thickBot="1" x14ac:dyDescent="0.4">
      <c r="A73" s="29" t="str">
        <f t="shared" si="22"/>
        <v/>
      </c>
      <c r="B73" s="9">
        <f t="shared" si="7"/>
        <v>62</v>
      </c>
      <c r="C73" s="155" t="s">
        <v>2470</v>
      </c>
      <c r="D73" s="27"/>
      <c r="E73" s="26" t="str">
        <f t="shared" si="27"/>
        <v>/1967</v>
      </c>
      <c r="F73" s="65" t="s">
        <v>3</v>
      </c>
      <c r="G73" s="24">
        <f>G72</f>
        <v>32</v>
      </c>
      <c r="H73" s="23">
        <f t="shared" si="28"/>
        <v>2</v>
      </c>
      <c r="I73" s="22"/>
      <c r="J73" s="21" t="s">
        <v>2262</v>
      </c>
      <c r="K73" s="151" t="s">
        <v>2199</v>
      </c>
      <c r="L73" s="34"/>
      <c r="M73" s="156" t="s">
        <v>2257</v>
      </c>
      <c r="N73" s="188"/>
      <c r="O73" s="153"/>
      <c r="P73" s="152" t="str">
        <f t="shared" si="23"/>
        <v>◄</v>
      </c>
      <c r="Q73" s="15" t="str">
        <f t="shared" si="24"/>
        <v>◄</v>
      </c>
      <c r="R73" s="14"/>
      <c r="S73" s="14"/>
      <c r="T73" s="13" t="str">
        <f t="shared" si="25"/>
        <v/>
      </c>
      <c r="V73">
        <f t="shared" si="26"/>
        <v>62</v>
      </c>
    </row>
    <row r="74" spans="1:30" ht="19.2" thickTop="1" thickBot="1" x14ac:dyDescent="0.4">
      <c r="A74" s="29" t="str">
        <f t="shared" si="22"/>
        <v/>
      </c>
      <c r="B74" s="9">
        <f t="shared" ref="B74:B81" si="29">B73+1</f>
        <v>63</v>
      </c>
      <c r="C74" s="155" t="s">
        <v>2469</v>
      </c>
      <c r="D74" s="27"/>
      <c r="E74" s="26" t="str">
        <f t="shared" si="27"/>
        <v>/1967</v>
      </c>
      <c r="F74" s="65" t="s">
        <v>3</v>
      </c>
      <c r="G74" s="24">
        <f>G73+1</f>
        <v>33</v>
      </c>
      <c r="H74" s="23">
        <f t="shared" si="28"/>
        <v>2</v>
      </c>
      <c r="I74" s="22"/>
      <c r="J74" s="21" t="s">
        <v>2262</v>
      </c>
      <c r="K74" s="185" t="s">
        <v>2457</v>
      </c>
      <c r="L74" s="34"/>
      <c r="M74" s="156" t="s">
        <v>2257</v>
      </c>
      <c r="N74" s="188"/>
      <c r="O74" s="153"/>
      <c r="P74" s="152" t="str">
        <f t="shared" si="23"/>
        <v>◄</v>
      </c>
      <c r="Q74" s="15" t="str">
        <f t="shared" si="24"/>
        <v>◄</v>
      </c>
      <c r="R74" s="14"/>
      <c r="S74" s="14"/>
      <c r="T74" s="13" t="str">
        <f t="shared" si="25"/>
        <v/>
      </c>
      <c r="V74">
        <f t="shared" si="26"/>
        <v>63</v>
      </c>
    </row>
    <row r="75" spans="1:30" ht="19.2" thickTop="1" thickBot="1" x14ac:dyDescent="0.4">
      <c r="A75" s="29" t="str">
        <f t="shared" si="22"/>
        <v/>
      </c>
      <c r="B75" s="9">
        <f t="shared" si="29"/>
        <v>64</v>
      </c>
      <c r="C75" s="155" t="s">
        <v>2468</v>
      </c>
      <c r="D75" s="27"/>
      <c r="E75" s="26" t="str">
        <f t="shared" si="27"/>
        <v>/1967</v>
      </c>
      <c r="F75" s="65" t="s">
        <v>3</v>
      </c>
      <c r="G75" s="24">
        <f>G74</f>
        <v>33</v>
      </c>
      <c r="H75" s="23">
        <f t="shared" si="28"/>
        <v>2</v>
      </c>
      <c r="I75" s="22"/>
      <c r="J75" s="21" t="s">
        <v>2260</v>
      </c>
      <c r="K75" s="148" t="s">
        <v>2207</v>
      </c>
      <c r="L75" s="34"/>
      <c r="M75" s="156" t="s">
        <v>2257</v>
      </c>
      <c r="N75" s="188"/>
      <c r="O75" s="153"/>
      <c r="P75" s="152" t="str">
        <f t="shared" si="23"/>
        <v>◄</v>
      </c>
      <c r="Q75" s="15" t="str">
        <f t="shared" si="24"/>
        <v>◄</v>
      </c>
      <c r="R75" s="14"/>
      <c r="S75" s="14"/>
      <c r="T75" s="13" t="str">
        <f t="shared" si="25"/>
        <v/>
      </c>
      <c r="V75">
        <f t="shared" si="26"/>
        <v>64</v>
      </c>
    </row>
    <row r="76" spans="1:30" ht="19.2" thickTop="1" thickBot="1" x14ac:dyDescent="0.4">
      <c r="A76" s="29" t="str">
        <f t="shared" si="22"/>
        <v/>
      </c>
      <c r="B76" s="9">
        <f t="shared" si="29"/>
        <v>65</v>
      </c>
      <c r="C76" s="155" t="s">
        <v>2467</v>
      </c>
      <c r="D76" s="27"/>
      <c r="E76" s="26" t="str">
        <f t="shared" si="27"/>
        <v>/1967</v>
      </c>
      <c r="F76" s="65" t="s">
        <v>3</v>
      </c>
      <c r="G76" s="24">
        <f>G75+1</f>
        <v>34</v>
      </c>
      <c r="H76" s="23">
        <f t="shared" si="28"/>
        <v>2</v>
      </c>
      <c r="I76" s="22"/>
      <c r="J76" s="21" t="s">
        <v>2466</v>
      </c>
      <c r="K76" s="151" t="s">
        <v>2199</v>
      </c>
      <c r="L76" s="34"/>
      <c r="M76" s="156" t="s">
        <v>2257</v>
      </c>
      <c r="N76" s="188"/>
      <c r="O76" s="153"/>
      <c r="P76" s="152" t="str">
        <f t="shared" si="23"/>
        <v>◄</v>
      </c>
      <c r="Q76" s="15" t="str">
        <f t="shared" si="24"/>
        <v>◄</v>
      </c>
      <c r="R76" s="14"/>
      <c r="S76" s="14"/>
      <c r="T76" s="13" t="str">
        <f t="shared" si="25"/>
        <v/>
      </c>
      <c r="V76">
        <f t="shared" si="26"/>
        <v>65</v>
      </c>
    </row>
    <row r="77" spans="1:30" ht="19.2" thickTop="1" thickBot="1" x14ac:dyDescent="0.4">
      <c r="A77" s="29" t="str">
        <f t="shared" si="22"/>
        <v/>
      </c>
      <c r="B77" s="9">
        <f t="shared" si="29"/>
        <v>66</v>
      </c>
      <c r="C77" s="155" t="s">
        <v>2465</v>
      </c>
      <c r="D77" s="27"/>
      <c r="E77" s="26" t="str">
        <f t="shared" si="27"/>
        <v>/1967</v>
      </c>
      <c r="F77" s="65" t="s">
        <v>3</v>
      </c>
      <c r="G77" s="24">
        <f>G76</f>
        <v>34</v>
      </c>
      <c r="H77" s="23">
        <f t="shared" si="28"/>
        <v>2</v>
      </c>
      <c r="I77" s="22"/>
      <c r="J77" s="21" t="s">
        <v>2463</v>
      </c>
      <c r="K77" s="151" t="s">
        <v>2199</v>
      </c>
      <c r="L77" s="34"/>
      <c r="M77" s="156" t="s">
        <v>2257</v>
      </c>
      <c r="N77" s="188"/>
      <c r="O77" s="153"/>
      <c r="P77" s="152" t="str">
        <f t="shared" si="23"/>
        <v>◄</v>
      </c>
      <c r="Q77" s="15" t="str">
        <f t="shared" si="24"/>
        <v>◄</v>
      </c>
      <c r="R77" s="14"/>
      <c r="S77" s="14"/>
      <c r="T77" s="13" t="str">
        <f t="shared" si="25"/>
        <v/>
      </c>
      <c r="V77">
        <f t="shared" si="26"/>
        <v>66</v>
      </c>
    </row>
    <row r="78" spans="1:30" ht="19.2" thickTop="1" thickBot="1" x14ac:dyDescent="0.4">
      <c r="A78" s="29" t="str">
        <f t="shared" si="22"/>
        <v/>
      </c>
      <c r="B78" s="9">
        <f t="shared" si="29"/>
        <v>67</v>
      </c>
      <c r="C78" s="155" t="s">
        <v>2464</v>
      </c>
      <c r="D78" s="27"/>
      <c r="E78" s="26" t="str">
        <f t="shared" si="27"/>
        <v>/1967</v>
      </c>
      <c r="F78" s="65" t="s">
        <v>3</v>
      </c>
      <c r="G78" s="24">
        <f>G77+1</f>
        <v>35</v>
      </c>
      <c r="H78" s="23">
        <f t="shared" si="28"/>
        <v>2</v>
      </c>
      <c r="I78" s="22"/>
      <c r="J78" s="21" t="s">
        <v>2463</v>
      </c>
      <c r="K78" s="185" t="s">
        <v>2457</v>
      </c>
      <c r="L78" s="34"/>
      <c r="M78" s="156" t="s">
        <v>2257</v>
      </c>
      <c r="N78" s="188"/>
      <c r="O78" s="153"/>
      <c r="P78" s="152" t="str">
        <f t="shared" si="23"/>
        <v>◄</v>
      </c>
      <c r="Q78" s="15" t="str">
        <f t="shared" si="24"/>
        <v>◄</v>
      </c>
      <c r="R78" s="14"/>
      <c r="S78" s="14"/>
      <c r="T78" s="13" t="str">
        <f t="shared" si="25"/>
        <v/>
      </c>
      <c r="V78">
        <f t="shared" si="26"/>
        <v>67</v>
      </c>
    </row>
    <row r="79" spans="1:30" ht="19.2" thickTop="1" thickBot="1" x14ac:dyDescent="0.4">
      <c r="A79" s="29" t="str">
        <f t="shared" si="22"/>
        <v/>
      </c>
      <c r="B79" s="9">
        <f t="shared" si="29"/>
        <v>68</v>
      </c>
      <c r="C79" s="155" t="s">
        <v>2462</v>
      </c>
      <c r="D79" s="27"/>
      <c r="E79" s="26" t="str">
        <f t="shared" si="27"/>
        <v>/1967</v>
      </c>
      <c r="F79" s="65" t="s">
        <v>3</v>
      </c>
      <c r="G79" s="24">
        <f>G78</f>
        <v>35</v>
      </c>
      <c r="H79" s="23">
        <f t="shared" si="28"/>
        <v>2</v>
      </c>
      <c r="I79" s="22"/>
      <c r="J79" s="21" t="s">
        <v>2461</v>
      </c>
      <c r="K79" s="148" t="s">
        <v>2207</v>
      </c>
      <c r="L79" s="34"/>
      <c r="M79" s="156" t="s">
        <v>2257</v>
      </c>
      <c r="N79" s="188"/>
      <c r="O79" s="153"/>
      <c r="P79" s="152" t="str">
        <f t="shared" si="23"/>
        <v>◄</v>
      </c>
      <c r="Q79" s="15" t="str">
        <f t="shared" si="24"/>
        <v>◄</v>
      </c>
      <c r="R79" s="14"/>
      <c r="S79" s="14"/>
      <c r="T79" s="13" t="str">
        <f t="shared" si="25"/>
        <v/>
      </c>
      <c r="V79">
        <f t="shared" si="26"/>
        <v>68</v>
      </c>
    </row>
    <row r="80" spans="1:30" ht="19.2" thickTop="1" thickBot="1" x14ac:dyDescent="0.4">
      <c r="A80" s="29" t="str">
        <f t="shared" si="22"/>
        <v/>
      </c>
      <c r="B80" s="9">
        <f t="shared" si="29"/>
        <v>69</v>
      </c>
      <c r="C80" s="155" t="s">
        <v>2460</v>
      </c>
      <c r="D80" s="27"/>
      <c r="E80" s="26" t="str">
        <f t="shared" si="27"/>
        <v>/1967</v>
      </c>
      <c r="F80" s="65" t="s">
        <v>3</v>
      </c>
      <c r="G80" s="24">
        <f>G79+1</f>
        <v>36</v>
      </c>
      <c r="H80" s="23">
        <f t="shared" si="28"/>
        <v>2</v>
      </c>
      <c r="I80" s="22"/>
      <c r="J80" s="21" t="s">
        <v>2458</v>
      </c>
      <c r="K80" s="151" t="s">
        <v>2199</v>
      </c>
      <c r="L80" s="34"/>
      <c r="M80" s="156" t="s">
        <v>2257</v>
      </c>
      <c r="N80" s="188"/>
      <c r="O80" s="153"/>
      <c r="P80" s="152" t="str">
        <f t="shared" si="23"/>
        <v>◄</v>
      </c>
      <c r="Q80" s="15" t="str">
        <f t="shared" si="24"/>
        <v>◄</v>
      </c>
      <c r="R80" s="14"/>
      <c r="S80" s="14"/>
      <c r="T80" s="13" t="str">
        <f t="shared" si="25"/>
        <v/>
      </c>
      <c r="V80">
        <f t="shared" si="26"/>
        <v>69</v>
      </c>
    </row>
    <row r="81" spans="1:22" ht="19.2" thickTop="1" thickBot="1" x14ac:dyDescent="0.4">
      <c r="A81" s="29" t="str">
        <f t="shared" si="22"/>
        <v/>
      </c>
      <c r="B81" s="9">
        <f t="shared" si="29"/>
        <v>70</v>
      </c>
      <c r="C81" s="184" t="s">
        <v>2459</v>
      </c>
      <c r="D81" s="146"/>
      <c r="E81" s="145" t="str">
        <f t="shared" si="27"/>
        <v>/1967</v>
      </c>
      <c r="F81" s="144" t="s">
        <v>3</v>
      </c>
      <c r="G81" s="143">
        <f>G80</f>
        <v>36</v>
      </c>
      <c r="H81" s="142">
        <f t="shared" si="28"/>
        <v>2</v>
      </c>
      <c r="I81" s="141"/>
      <c r="J81" s="140" t="s">
        <v>2458</v>
      </c>
      <c r="K81" s="210" t="s">
        <v>2457</v>
      </c>
      <c r="L81" s="137"/>
      <c r="M81" s="209" t="s">
        <v>2257</v>
      </c>
      <c r="N81" s="167"/>
      <c r="O81" s="208"/>
      <c r="P81" s="182" t="str">
        <f t="shared" si="23"/>
        <v>◄</v>
      </c>
      <c r="Q81" s="181" t="str">
        <f t="shared" si="24"/>
        <v>◄</v>
      </c>
      <c r="R81" s="180"/>
      <c r="S81" s="180"/>
      <c r="T81" s="179" t="str">
        <f t="shared" si="25"/>
        <v/>
      </c>
      <c r="V81">
        <f t="shared" si="26"/>
        <v>70</v>
      </c>
    </row>
    <row r="82" spans="1:22" ht="19.2" customHeight="1" thickBot="1" x14ac:dyDescent="0.35">
      <c r="A82" s="178"/>
      <c r="B82" s="42"/>
      <c r="C82" s="207" t="s">
        <v>2456</v>
      </c>
      <c r="D82" s="99"/>
      <c r="E82" s="206"/>
      <c r="F82" s="205"/>
      <c r="G82" s="204"/>
      <c r="H82" s="203"/>
      <c r="I82" s="202"/>
      <c r="J82" s="201"/>
      <c r="K82" s="106"/>
      <c r="L82" s="200"/>
      <c r="M82" s="199"/>
      <c r="N82" s="105"/>
      <c r="O82" s="199"/>
      <c r="P82" s="198"/>
      <c r="Q82" s="197"/>
      <c r="R82" s="196"/>
      <c r="S82" s="196"/>
      <c r="T82" s="195"/>
    </row>
    <row r="83" spans="1:22" ht="18.600000000000001" thickBot="1" x14ac:dyDescent="0.4">
      <c r="A83" s="29" t="str">
        <f t="shared" ref="A83:A114" si="30">IF(F83="☺","",1)</f>
        <v/>
      </c>
      <c r="B83" s="9">
        <f>B81+1</f>
        <v>71</v>
      </c>
      <c r="C83" s="162" t="s">
        <v>2455</v>
      </c>
      <c r="D83" s="161"/>
      <c r="E83" s="160" t="str">
        <f t="shared" ref="E83:E90" si="31">IF(F83="","",E$49)</f>
        <v>/1967</v>
      </c>
      <c r="F83" s="159" t="s">
        <v>3</v>
      </c>
      <c r="G83" s="194">
        <f>G81+1</f>
        <v>37</v>
      </c>
      <c r="H83" s="37">
        <f>IF(F83="","",H81)</f>
        <v>2</v>
      </c>
      <c r="I83" s="36"/>
      <c r="J83" s="35" t="s">
        <v>2452</v>
      </c>
      <c r="K83" s="193" t="s">
        <v>2218</v>
      </c>
      <c r="L83" s="192"/>
      <c r="M83" s="191" t="s">
        <v>2257</v>
      </c>
      <c r="N83" s="190"/>
      <c r="O83" s="189"/>
      <c r="P83" s="158" t="str">
        <f t="shared" ref="P83:P99" si="32">IF(AND(Q83="◄",T83="►"),"◄?►",IF(Q83="◄","◄",IF(T83="►","►","")))</f>
        <v>◄</v>
      </c>
      <c r="Q83" s="15" t="str">
        <f t="shared" ref="Q83:Q99" si="33">IF(R83&gt;0,"","◄")</f>
        <v>◄</v>
      </c>
      <c r="R83" s="14"/>
      <c r="S83" s="14"/>
      <c r="T83" s="13" t="str">
        <f t="shared" ref="T83:T99" si="34">IF(S83&gt;0,"►","")</f>
        <v/>
      </c>
      <c r="V83">
        <f>V81+1</f>
        <v>71</v>
      </c>
    </row>
    <row r="84" spans="1:22" ht="19.2" thickTop="1" thickBot="1" x14ac:dyDescent="0.4">
      <c r="A84" s="29" t="str">
        <f t="shared" si="30"/>
        <v/>
      </c>
      <c r="B84" s="9">
        <f>B83+1</f>
        <v>72</v>
      </c>
      <c r="C84" s="155" t="s">
        <v>2454</v>
      </c>
      <c r="D84" s="27"/>
      <c r="E84" s="26" t="str">
        <f t="shared" si="31"/>
        <v>/1967</v>
      </c>
      <c r="F84" s="65" t="s">
        <v>3</v>
      </c>
      <c r="G84" s="24">
        <f>G83</f>
        <v>37</v>
      </c>
      <c r="H84" s="23">
        <f t="shared" ref="H84:H92" si="35">IF(F84="","",H83)</f>
        <v>2</v>
      </c>
      <c r="I84" s="22"/>
      <c r="J84" s="21" t="s">
        <v>2452</v>
      </c>
      <c r="K84" s="185" t="s">
        <v>1113</v>
      </c>
      <c r="L84" s="34"/>
      <c r="M84" s="156" t="s">
        <v>2257</v>
      </c>
      <c r="N84" s="188"/>
      <c r="O84" s="153"/>
      <c r="P84" s="152" t="str">
        <f t="shared" si="32"/>
        <v>◄</v>
      </c>
      <c r="Q84" s="15" t="str">
        <f t="shared" si="33"/>
        <v>◄</v>
      </c>
      <c r="R84" s="14"/>
      <c r="S84" s="14"/>
      <c r="T84" s="13" t="str">
        <f t="shared" si="34"/>
        <v/>
      </c>
      <c r="V84">
        <f t="shared" ref="V84:V115" si="36">V83+1</f>
        <v>72</v>
      </c>
    </row>
    <row r="85" spans="1:22" ht="19.2" thickTop="1" thickBot="1" x14ac:dyDescent="0.4">
      <c r="A85" s="29" t="str">
        <f t="shared" si="30"/>
        <v/>
      </c>
      <c r="B85" s="9">
        <f t="shared" ref="B85:B148" si="37">B84+1</f>
        <v>73</v>
      </c>
      <c r="C85" s="155" t="s">
        <v>2453</v>
      </c>
      <c r="D85" s="27"/>
      <c r="E85" s="26" t="str">
        <f t="shared" si="31"/>
        <v>/1967</v>
      </c>
      <c r="F85" s="65" t="s">
        <v>3</v>
      </c>
      <c r="G85" s="24">
        <f>G84+1</f>
        <v>38</v>
      </c>
      <c r="H85" s="23">
        <f t="shared" si="35"/>
        <v>2</v>
      </c>
      <c r="I85" s="22"/>
      <c r="J85" s="21" t="s">
        <v>2452</v>
      </c>
      <c r="K85" s="148" t="s">
        <v>2218</v>
      </c>
      <c r="L85" s="34"/>
      <c r="M85" s="156" t="s">
        <v>2257</v>
      </c>
      <c r="N85" s="188"/>
      <c r="O85" s="153"/>
      <c r="P85" s="152" t="str">
        <f t="shared" si="32"/>
        <v>◄</v>
      </c>
      <c r="Q85" s="15" t="str">
        <f t="shared" si="33"/>
        <v>◄</v>
      </c>
      <c r="R85" s="14"/>
      <c r="S85" s="14"/>
      <c r="T85" s="13" t="str">
        <f t="shared" si="34"/>
        <v/>
      </c>
      <c r="V85">
        <f t="shared" si="36"/>
        <v>73</v>
      </c>
    </row>
    <row r="86" spans="1:22" ht="19.2" thickTop="1" thickBot="1" x14ac:dyDescent="0.4">
      <c r="A86" s="29" t="str">
        <f t="shared" si="30"/>
        <v/>
      </c>
      <c r="B86" s="9">
        <f t="shared" si="37"/>
        <v>74</v>
      </c>
      <c r="C86" s="155" t="s">
        <v>2451</v>
      </c>
      <c r="D86" s="27"/>
      <c r="E86" s="26" t="str">
        <f t="shared" si="31"/>
        <v>/1967</v>
      </c>
      <c r="F86" s="65" t="s">
        <v>3</v>
      </c>
      <c r="G86" s="24">
        <f>G85</f>
        <v>38</v>
      </c>
      <c r="H86" s="23">
        <f t="shared" si="35"/>
        <v>2</v>
      </c>
      <c r="I86" s="22"/>
      <c r="J86" s="21" t="s">
        <v>2449</v>
      </c>
      <c r="K86" s="151" t="s">
        <v>2199</v>
      </c>
      <c r="L86" s="34"/>
      <c r="M86" s="156" t="s">
        <v>2257</v>
      </c>
      <c r="N86" s="188"/>
      <c r="O86" s="153"/>
      <c r="P86" s="152" t="str">
        <f t="shared" si="32"/>
        <v>◄</v>
      </c>
      <c r="Q86" s="15" t="str">
        <f t="shared" si="33"/>
        <v>◄</v>
      </c>
      <c r="R86" s="14"/>
      <c r="S86" s="14"/>
      <c r="T86" s="13" t="str">
        <f t="shared" si="34"/>
        <v/>
      </c>
      <c r="V86">
        <f t="shared" si="36"/>
        <v>74</v>
      </c>
    </row>
    <row r="87" spans="1:22" ht="19.2" thickTop="1" thickBot="1" x14ac:dyDescent="0.4">
      <c r="A87" s="29" t="str">
        <f t="shared" si="30"/>
        <v/>
      </c>
      <c r="B87" s="9">
        <f t="shared" si="37"/>
        <v>75</v>
      </c>
      <c r="C87" s="155" t="s">
        <v>2450</v>
      </c>
      <c r="D87" s="27"/>
      <c r="E87" s="26" t="str">
        <f t="shared" si="31"/>
        <v>/1967</v>
      </c>
      <c r="F87" s="65" t="s">
        <v>3</v>
      </c>
      <c r="G87" s="24">
        <f>G86+1</f>
        <v>39</v>
      </c>
      <c r="H87" s="23">
        <f t="shared" si="35"/>
        <v>2</v>
      </c>
      <c r="I87" s="22"/>
      <c r="J87" s="21" t="s">
        <v>2449</v>
      </c>
      <c r="K87" s="185" t="s">
        <v>2448</v>
      </c>
      <c r="L87" s="34"/>
      <c r="M87" s="156" t="s">
        <v>2257</v>
      </c>
      <c r="N87" s="188"/>
      <c r="O87" s="153"/>
      <c r="P87" s="152" t="str">
        <f t="shared" si="32"/>
        <v>◄</v>
      </c>
      <c r="Q87" s="15" t="str">
        <f t="shared" si="33"/>
        <v>◄</v>
      </c>
      <c r="R87" s="14"/>
      <c r="S87" s="14"/>
      <c r="T87" s="13" t="str">
        <f t="shared" si="34"/>
        <v/>
      </c>
      <c r="V87">
        <f t="shared" si="36"/>
        <v>75</v>
      </c>
    </row>
    <row r="88" spans="1:22" ht="19.2" thickTop="1" thickBot="1" x14ac:dyDescent="0.4">
      <c r="A88" s="29" t="str">
        <f t="shared" si="30"/>
        <v/>
      </c>
      <c r="B88" s="9">
        <f t="shared" si="37"/>
        <v>76</v>
      </c>
      <c r="C88" s="155" t="s">
        <v>2447</v>
      </c>
      <c r="D88" s="27"/>
      <c r="E88" s="26" t="str">
        <f t="shared" si="31"/>
        <v>/1967</v>
      </c>
      <c r="F88" s="65" t="s">
        <v>3</v>
      </c>
      <c r="G88" s="24">
        <f>G87</f>
        <v>39</v>
      </c>
      <c r="H88" s="23">
        <f t="shared" si="35"/>
        <v>2</v>
      </c>
      <c r="I88" s="22"/>
      <c r="J88" s="21" t="s">
        <v>2446</v>
      </c>
      <c r="K88" s="185" t="s">
        <v>1113</v>
      </c>
      <c r="L88" s="34"/>
      <c r="M88" s="156" t="s">
        <v>2257</v>
      </c>
      <c r="N88" s="188"/>
      <c r="O88" s="153"/>
      <c r="P88" s="152" t="str">
        <f t="shared" si="32"/>
        <v>◄</v>
      </c>
      <c r="Q88" s="15" t="str">
        <f t="shared" si="33"/>
        <v>◄</v>
      </c>
      <c r="R88" s="14"/>
      <c r="S88" s="14"/>
      <c r="T88" s="13" t="str">
        <f t="shared" si="34"/>
        <v/>
      </c>
      <c r="V88">
        <f t="shared" si="36"/>
        <v>76</v>
      </c>
    </row>
    <row r="89" spans="1:22" ht="19.2" thickTop="1" thickBot="1" x14ac:dyDescent="0.4">
      <c r="A89" s="29" t="str">
        <f t="shared" si="30"/>
        <v/>
      </c>
      <c r="B89" s="9">
        <f t="shared" si="37"/>
        <v>77</v>
      </c>
      <c r="C89" s="155" t="s">
        <v>2445</v>
      </c>
      <c r="D89" s="27"/>
      <c r="E89" s="26" t="str">
        <f t="shared" si="31"/>
        <v>/1967</v>
      </c>
      <c r="F89" s="65" t="s">
        <v>3</v>
      </c>
      <c r="G89" s="24">
        <f>G88+1</f>
        <v>40</v>
      </c>
      <c r="H89" s="23">
        <f t="shared" si="35"/>
        <v>2</v>
      </c>
      <c r="I89" s="22"/>
      <c r="J89" s="21" t="s">
        <v>2444</v>
      </c>
      <c r="K89" s="151" t="s">
        <v>2199</v>
      </c>
      <c r="L89" s="34"/>
      <c r="M89" s="156" t="s">
        <v>2257</v>
      </c>
      <c r="N89" s="188"/>
      <c r="O89" s="153"/>
      <c r="P89" s="152" t="str">
        <f t="shared" si="32"/>
        <v>◄</v>
      </c>
      <c r="Q89" s="15" t="str">
        <f t="shared" si="33"/>
        <v>◄</v>
      </c>
      <c r="R89" s="14"/>
      <c r="S89" s="14"/>
      <c r="T89" s="13" t="str">
        <f t="shared" si="34"/>
        <v/>
      </c>
      <c r="V89">
        <f t="shared" si="36"/>
        <v>77</v>
      </c>
    </row>
    <row r="90" spans="1:22" ht="19.2" thickTop="1" thickBot="1" x14ac:dyDescent="0.4">
      <c r="A90" s="29">
        <f t="shared" si="30"/>
        <v>1</v>
      </c>
      <c r="B90" s="9">
        <f t="shared" si="37"/>
        <v>78</v>
      </c>
      <c r="C90" s="155" t="s">
        <v>2443</v>
      </c>
      <c r="D90" s="27"/>
      <c r="E90" s="26" t="str">
        <f t="shared" si="31"/>
        <v>/1967</v>
      </c>
      <c r="F90" s="66" t="s">
        <v>5</v>
      </c>
      <c r="G90" s="24">
        <f>G89</f>
        <v>40</v>
      </c>
      <c r="H90" s="23">
        <f t="shared" si="35"/>
        <v>2</v>
      </c>
      <c r="I90" s="22"/>
      <c r="J90" s="21" t="s">
        <v>2442</v>
      </c>
      <c r="K90" s="185" t="s">
        <v>1113</v>
      </c>
      <c r="L90" s="34"/>
      <c r="M90" s="156" t="s">
        <v>2257</v>
      </c>
      <c r="N90" s="188"/>
      <c r="O90" s="153"/>
      <c r="P90" s="152" t="str">
        <f t="shared" si="32"/>
        <v>◄</v>
      </c>
      <c r="Q90" s="15" t="str">
        <f t="shared" si="33"/>
        <v>◄</v>
      </c>
      <c r="R90" s="14"/>
      <c r="S90" s="14"/>
      <c r="T90" s="13" t="str">
        <f t="shared" si="34"/>
        <v/>
      </c>
      <c r="V90">
        <f t="shared" si="36"/>
        <v>78</v>
      </c>
    </row>
    <row r="91" spans="1:22" ht="19.2" thickTop="1" thickBot="1" x14ac:dyDescent="0.4">
      <c r="A91" s="29" t="str">
        <f t="shared" si="30"/>
        <v/>
      </c>
      <c r="B91" s="9">
        <f t="shared" si="37"/>
        <v>79</v>
      </c>
      <c r="C91" s="155" t="s">
        <v>2441</v>
      </c>
      <c r="D91" s="27"/>
      <c r="E91" s="26" t="str">
        <f>IF(F91="","",E90)</f>
        <v>/1967</v>
      </c>
      <c r="F91" s="65" t="s">
        <v>3</v>
      </c>
      <c r="G91" s="24">
        <f>G90+1</f>
        <v>41</v>
      </c>
      <c r="H91" s="23">
        <f t="shared" si="35"/>
        <v>2</v>
      </c>
      <c r="I91" s="22"/>
      <c r="J91" s="21" t="s">
        <v>2440</v>
      </c>
      <c r="K91" s="185" t="s">
        <v>1113</v>
      </c>
      <c r="L91" s="34"/>
      <c r="M91" s="156" t="s">
        <v>2257</v>
      </c>
      <c r="N91" s="188"/>
      <c r="O91" s="153"/>
      <c r="P91" s="152" t="str">
        <f t="shared" si="32"/>
        <v>◄</v>
      </c>
      <c r="Q91" s="15" t="str">
        <f t="shared" si="33"/>
        <v>◄</v>
      </c>
      <c r="R91" s="14"/>
      <c r="S91" s="14"/>
      <c r="T91" s="13" t="str">
        <f t="shared" si="34"/>
        <v/>
      </c>
      <c r="V91">
        <f t="shared" si="36"/>
        <v>79</v>
      </c>
    </row>
    <row r="92" spans="1:22" ht="19.2" thickTop="1" thickBot="1" x14ac:dyDescent="0.4">
      <c r="A92" s="29">
        <f t="shared" si="30"/>
        <v>1</v>
      </c>
      <c r="B92" s="9">
        <f t="shared" si="37"/>
        <v>80</v>
      </c>
      <c r="C92" s="155" t="s">
        <v>2439</v>
      </c>
      <c r="D92" s="27"/>
      <c r="E92" s="26" t="s">
        <v>2011</v>
      </c>
      <c r="F92" s="65"/>
      <c r="G92" s="24">
        <f>G91</f>
        <v>41</v>
      </c>
      <c r="H92" s="23" t="str">
        <f t="shared" si="35"/>
        <v/>
      </c>
      <c r="I92" s="22"/>
      <c r="J92" s="21"/>
      <c r="K92" s="151" t="s">
        <v>1120</v>
      </c>
      <c r="L92" s="34"/>
      <c r="M92" s="156" t="s">
        <v>2257</v>
      </c>
      <c r="N92" s="188"/>
      <c r="O92" s="153"/>
      <c r="P92" s="152" t="str">
        <f t="shared" si="32"/>
        <v>◄</v>
      </c>
      <c r="Q92" s="15" t="str">
        <f t="shared" si="33"/>
        <v>◄</v>
      </c>
      <c r="R92" s="14"/>
      <c r="S92" s="14"/>
      <c r="T92" s="13" t="str">
        <f t="shared" si="34"/>
        <v/>
      </c>
      <c r="V92">
        <f t="shared" si="36"/>
        <v>80</v>
      </c>
    </row>
    <row r="93" spans="1:22" ht="19.2" thickTop="1" thickBot="1" x14ac:dyDescent="0.4">
      <c r="A93" s="29">
        <f t="shared" si="30"/>
        <v>1</v>
      </c>
      <c r="B93" s="9">
        <f t="shared" si="37"/>
        <v>81</v>
      </c>
      <c r="C93" s="155" t="s">
        <v>2438</v>
      </c>
      <c r="D93" s="27"/>
      <c r="E93" s="26" t="str">
        <f t="shared" ref="E93:E101" si="38">IF(F93="","",E92)</f>
        <v>/1967</v>
      </c>
      <c r="F93" s="66" t="s">
        <v>5</v>
      </c>
      <c r="G93" s="24">
        <f>G92+1</f>
        <v>42</v>
      </c>
      <c r="H93" s="23">
        <v>2</v>
      </c>
      <c r="I93" s="22"/>
      <c r="J93" s="21" t="s">
        <v>2437</v>
      </c>
      <c r="K93" s="148" t="s">
        <v>2218</v>
      </c>
      <c r="L93" s="34"/>
      <c r="M93" s="156" t="s">
        <v>2257</v>
      </c>
      <c r="N93" s="188"/>
      <c r="O93" s="153"/>
      <c r="P93" s="152" t="str">
        <f t="shared" si="32"/>
        <v>◄</v>
      </c>
      <c r="Q93" s="15" t="str">
        <f t="shared" si="33"/>
        <v>◄</v>
      </c>
      <c r="R93" s="14"/>
      <c r="S93" s="14"/>
      <c r="T93" s="13" t="str">
        <f t="shared" si="34"/>
        <v/>
      </c>
      <c r="V93">
        <f t="shared" si="36"/>
        <v>81</v>
      </c>
    </row>
    <row r="94" spans="1:22" ht="19.2" thickTop="1" thickBot="1" x14ac:dyDescent="0.4">
      <c r="A94" s="29" t="str">
        <f t="shared" si="30"/>
        <v/>
      </c>
      <c r="B94" s="9">
        <f t="shared" si="37"/>
        <v>82</v>
      </c>
      <c r="C94" s="155" t="s">
        <v>2436</v>
      </c>
      <c r="D94" s="27"/>
      <c r="E94" s="26" t="str">
        <f t="shared" si="38"/>
        <v>/1967</v>
      </c>
      <c r="F94" s="65" t="s">
        <v>3</v>
      </c>
      <c r="G94" s="24">
        <f>G93</f>
        <v>42</v>
      </c>
      <c r="H94" s="23">
        <f t="shared" ref="H94:H101" si="39">IF(F94="","",H93)</f>
        <v>2</v>
      </c>
      <c r="I94" s="22"/>
      <c r="J94" s="21" t="s">
        <v>2435</v>
      </c>
      <c r="K94" s="148" t="s">
        <v>2218</v>
      </c>
      <c r="L94" s="34"/>
      <c r="M94" s="156" t="s">
        <v>2257</v>
      </c>
      <c r="N94" s="188"/>
      <c r="O94" s="153"/>
      <c r="P94" s="152" t="str">
        <f t="shared" si="32"/>
        <v>◄</v>
      </c>
      <c r="Q94" s="15" t="str">
        <f t="shared" si="33"/>
        <v>◄</v>
      </c>
      <c r="R94" s="14"/>
      <c r="S94" s="14"/>
      <c r="T94" s="13" t="str">
        <f t="shared" si="34"/>
        <v/>
      </c>
      <c r="V94">
        <f t="shared" si="36"/>
        <v>82</v>
      </c>
    </row>
    <row r="95" spans="1:22" ht="19.2" thickTop="1" thickBot="1" x14ac:dyDescent="0.4">
      <c r="A95" s="29" t="str">
        <f t="shared" si="30"/>
        <v/>
      </c>
      <c r="B95" s="9">
        <f t="shared" si="37"/>
        <v>83</v>
      </c>
      <c r="C95" s="155" t="s">
        <v>2434</v>
      </c>
      <c r="D95" s="27"/>
      <c r="E95" s="26" t="str">
        <f t="shared" si="38"/>
        <v>/1967</v>
      </c>
      <c r="F95" s="65" t="s">
        <v>3</v>
      </c>
      <c r="G95" s="24">
        <f>G94+1</f>
        <v>43</v>
      </c>
      <c r="H95" s="23">
        <f t="shared" si="39"/>
        <v>2</v>
      </c>
      <c r="I95" s="22"/>
      <c r="J95" s="21" t="s">
        <v>2433</v>
      </c>
      <c r="K95" s="148" t="s">
        <v>2218</v>
      </c>
      <c r="L95" s="34"/>
      <c r="M95" s="156" t="s">
        <v>2257</v>
      </c>
      <c r="N95" s="188"/>
      <c r="O95" s="153"/>
      <c r="P95" s="152" t="str">
        <f t="shared" si="32"/>
        <v>◄</v>
      </c>
      <c r="Q95" s="15" t="str">
        <f t="shared" si="33"/>
        <v>◄</v>
      </c>
      <c r="R95" s="14"/>
      <c r="S95" s="14"/>
      <c r="T95" s="13" t="str">
        <f t="shared" si="34"/>
        <v/>
      </c>
      <c r="V95">
        <f t="shared" si="36"/>
        <v>83</v>
      </c>
    </row>
    <row r="96" spans="1:22" ht="19.2" thickTop="1" thickBot="1" x14ac:dyDescent="0.4">
      <c r="A96" s="29" t="str">
        <f t="shared" si="30"/>
        <v/>
      </c>
      <c r="B96" s="9">
        <f t="shared" si="37"/>
        <v>84</v>
      </c>
      <c r="C96" s="155" t="s">
        <v>2432</v>
      </c>
      <c r="D96" s="27"/>
      <c r="E96" s="26" t="str">
        <f t="shared" si="38"/>
        <v>/1967</v>
      </c>
      <c r="F96" s="65" t="s">
        <v>3</v>
      </c>
      <c r="G96" s="24">
        <f>G95</f>
        <v>43</v>
      </c>
      <c r="H96" s="23">
        <f t="shared" si="39"/>
        <v>2</v>
      </c>
      <c r="I96" s="22"/>
      <c r="J96" s="21" t="s">
        <v>2358</v>
      </c>
      <c r="K96" s="151" t="s">
        <v>2199</v>
      </c>
      <c r="L96" s="34"/>
      <c r="M96" s="156" t="s">
        <v>2257</v>
      </c>
      <c r="N96" s="188"/>
      <c r="O96" s="153"/>
      <c r="P96" s="152" t="str">
        <f t="shared" si="32"/>
        <v>◄</v>
      </c>
      <c r="Q96" s="15" t="str">
        <f t="shared" si="33"/>
        <v>◄</v>
      </c>
      <c r="R96" s="14"/>
      <c r="S96" s="14"/>
      <c r="T96" s="13" t="str">
        <f t="shared" si="34"/>
        <v/>
      </c>
      <c r="V96">
        <f t="shared" si="36"/>
        <v>84</v>
      </c>
    </row>
    <row r="97" spans="1:22" ht="19.2" thickTop="1" thickBot="1" x14ac:dyDescent="0.4">
      <c r="A97" s="29" t="str">
        <f t="shared" si="30"/>
        <v/>
      </c>
      <c r="B97" s="9">
        <f t="shared" si="37"/>
        <v>85</v>
      </c>
      <c r="C97" s="155" t="s">
        <v>2431</v>
      </c>
      <c r="D97" s="27"/>
      <c r="E97" s="26" t="str">
        <f t="shared" si="38"/>
        <v>/1967</v>
      </c>
      <c r="F97" s="65" t="s">
        <v>3</v>
      </c>
      <c r="G97" s="24">
        <f>G96+1</f>
        <v>44</v>
      </c>
      <c r="H97" s="23">
        <f t="shared" si="39"/>
        <v>2</v>
      </c>
      <c r="I97" s="22"/>
      <c r="J97" s="21" t="s">
        <v>1883</v>
      </c>
      <c r="K97" s="148" t="s">
        <v>2218</v>
      </c>
      <c r="L97" s="34"/>
      <c r="M97" s="156" t="s">
        <v>2257</v>
      </c>
      <c r="N97" s="188"/>
      <c r="O97" s="153"/>
      <c r="P97" s="152" t="str">
        <f t="shared" si="32"/>
        <v>◄</v>
      </c>
      <c r="Q97" s="15" t="str">
        <f t="shared" si="33"/>
        <v>◄</v>
      </c>
      <c r="R97" s="14"/>
      <c r="S97" s="14"/>
      <c r="T97" s="13" t="str">
        <f t="shared" si="34"/>
        <v/>
      </c>
      <c r="V97">
        <f t="shared" si="36"/>
        <v>85</v>
      </c>
    </row>
    <row r="98" spans="1:22" ht="19.2" thickTop="1" thickBot="1" x14ac:dyDescent="0.4">
      <c r="A98" s="29" t="str">
        <f t="shared" si="30"/>
        <v/>
      </c>
      <c r="B98" s="9">
        <f t="shared" si="37"/>
        <v>86</v>
      </c>
      <c r="C98" s="155" t="s">
        <v>2430</v>
      </c>
      <c r="D98" s="27"/>
      <c r="E98" s="26" t="str">
        <f t="shared" si="38"/>
        <v>/1967</v>
      </c>
      <c r="F98" s="65" t="s">
        <v>3</v>
      </c>
      <c r="G98" s="24">
        <f>G97</f>
        <v>44</v>
      </c>
      <c r="H98" s="23">
        <f t="shared" si="39"/>
        <v>2</v>
      </c>
      <c r="I98" s="22"/>
      <c r="J98" s="21" t="s">
        <v>2358</v>
      </c>
      <c r="K98" s="151" t="s">
        <v>2199</v>
      </c>
      <c r="L98" s="34"/>
      <c r="M98" s="156" t="s">
        <v>2257</v>
      </c>
      <c r="N98" s="188"/>
      <c r="O98" s="153"/>
      <c r="P98" s="152" t="str">
        <f t="shared" si="32"/>
        <v>◄</v>
      </c>
      <c r="Q98" s="15" t="str">
        <f t="shared" si="33"/>
        <v>◄</v>
      </c>
      <c r="R98" s="14"/>
      <c r="S98" s="14"/>
      <c r="T98" s="13" t="str">
        <f t="shared" si="34"/>
        <v/>
      </c>
      <c r="V98">
        <f t="shared" si="36"/>
        <v>86</v>
      </c>
    </row>
    <row r="99" spans="1:22" ht="19.2" thickTop="1" thickBot="1" x14ac:dyDescent="0.4">
      <c r="A99" s="29" t="str">
        <f t="shared" si="30"/>
        <v/>
      </c>
      <c r="B99" s="9">
        <f t="shared" si="37"/>
        <v>87</v>
      </c>
      <c r="C99" s="155" t="s">
        <v>2429</v>
      </c>
      <c r="D99" s="27"/>
      <c r="E99" s="26" t="str">
        <f t="shared" si="38"/>
        <v>/1967</v>
      </c>
      <c r="F99" s="65" t="s">
        <v>3</v>
      </c>
      <c r="G99" s="24">
        <f>G98+1</f>
        <v>45</v>
      </c>
      <c r="H99" s="23">
        <f t="shared" si="39"/>
        <v>2</v>
      </c>
      <c r="I99" s="22"/>
      <c r="J99" s="21" t="s">
        <v>1883</v>
      </c>
      <c r="K99" s="148" t="s">
        <v>2218</v>
      </c>
      <c r="L99" s="34"/>
      <c r="M99" s="156" t="s">
        <v>2257</v>
      </c>
      <c r="N99" s="188"/>
      <c r="O99" s="153"/>
      <c r="P99" s="152" t="str">
        <f t="shared" si="32"/>
        <v>◄</v>
      </c>
      <c r="Q99" s="15" t="str">
        <f t="shared" si="33"/>
        <v>◄</v>
      </c>
      <c r="R99" s="14"/>
      <c r="S99" s="14"/>
      <c r="T99" s="13" t="str">
        <f t="shared" si="34"/>
        <v/>
      </c>
      <c r="V99">
        <f t="shared" si="36"/>
        <v>87</v>
      </c>
    </row>
    <row r="100" spans="1:22" ht="19.2" thickTop="1" thickBot="1" x14ac:dyDescent="0.4">
      <c r="A100" s="29" t="str">
        <f t="shared" si="30"/>
        <v/>
      </c>
      <c r="B100" s="9">
        <f t="shared" si="37"/>
        <v>88</v>
      </c>
      <c r="C100" s="155" t="s">
        <v>2428</v>
      </c>
      <c r="D100" s="27"/>
      <c r="E100" s="26" t="str">
        <f t="shared" si="38"/>
        <v>/1967</v>
      </c>
      <c r="F100" s="65" t="s">
        <v>3</v>
      </c>
      <c r="G100" s="24">
        <f>G99</f>
        <v>45</v>
      </c>
      <c r="H100" s="23">
        <f t="shared" si="39"/>
        <v>2</v>
      </c>
      <c r="I100" s="22"/>
      <c r="J100" s="21" t="s">
        <v>2425</v>
      </c>
      <c r="K100" s="185" t="s">
        <v>1113</v>
      </c>
      <c r="L100" s="34"/>
      <c r="M100" s="156" t="s">
        <v>2257</v>
      </c>
      <c r="N100" s="188"/>
      <c r="O100" s="153"/>
      <c r="P100" s="152"/>
      <c r="Q100" s="15"/>
      <c r="R100" s="14"/>
      <c r="S100" s="14"/>
      <c r="T100" s="13"/>
      <c r="V100">
        <f t="shared" si="36"/>
        <v>88</v>
      </c>
    </row>
    <row r="101" spans="1:22" ht="19.2" thickTop="1" thickBot="1" x14ac:dyDescent="0.4">
      <c r="A101" s="29" t="str">
        <f t="shared" si="30"/>
        <v/>
      </c>
      <c r="B101" s="9">
        <f t="shared" si="37"/>
        <v>89</v>
      </c>
      <c r="C101" s="155" t="s">
        <v>2427</v>
      </c>
      <c r="D101" s="27"/>
      <c r="E101" s="26" t="str">
        <f t="shared" si="38"/>
        <v>/1967</v>
      </c>
      <c r="F101" s="65" t="s">
        <v>3</v>
      </c>
      <c r="G101" s="24">
        <f>G100+1</f>
        <v>46</v>
      </c>
      <c r="H101" s="23">
        <f t="shared" si="39"/>
        <v>2</v>
      </c>
      <c r="I101" s="22"/>
      <c r="J101" s="21" t="s">
        <v>2425</v>
      </c>
      <c r="K101" s="151" t="s">
        <v>2199</v>
      </c>
      <c r="L101" s="34"/>
      <c r="M101" s="156" t="s">
        <v>2257</v>
      </c>
      <c r="N101" s="188"/>
      <c r="O101" s="153"/>
      <c r="P101" s="152"/>
      <c r="Q101" s="15"/>
      <c r="R101" s="14"/>
      <c r="S101" s="14"/>
      <c r="T101" s="13"/>
      <c r="V101">
        <f t="shared" si="36"/>
        <v>89</v>
      </c>
    </row>
    <row r="102" spans="1:22" ht="19.2" thickTop="1" thickBot="1" x14ac:dyDescent="0.4">
      <c r="A102" s="29" t="str">
        <f t="shared" si="30"/>
        <v/>
      </c>
      <c r="B102" s="9">
        <f t="shared" si="37"/>
        <v>90</v>
      </c>
      <c r="C102" s="155" t="s">
        <v>2426</v>
      </c>
      <c r="D102" s="27"/>
      <c r="E102" s="26" t="str">
        <f>IF(F102="","",E224)</f>
        <v>/1967</v>
      </c>
      <c r="F102" s="65" t="s">
        <v>3</v>
      </c>
      <c r="G102" s="24">
        <f>G101</f>
        <v>46</v>
      </c>
      <c r="H102" s="23">
        <f>IF(F102="","",H224)</f>
        <v>2</v>
      </c>
      <c r="I102" s="22"/>
      <c r="J102" s="21" t="s">
        <v>2425</v>
      </c>
      <c r="K102" s="148" t="s">
        <v>2218</v>
      </c>
      <c r="L102" s="34"/>
      <c r="M102" s="156" t="s">
        <v>2257</v>
      </c>
      <c r="N102" s="188"/>
      <c r="O102" s="153"/>
      <c r="P102" s="152" t="str">
        <f t="shared" ref="P102:P133" si="40">IF(AND(Q102="◄",T102="►"),"◄?►",IF(Q102="◄","◄",IF(T102="►","►","")))</f>
        <v>◄</v>
      </c>
      <c r="Q102" s="15" t="str">
        <f t="shared" ref="Q102:Q133" si="41">IF(R102&gt;0,"","◄")</f>
        <v>◄</v>
      </c>
      <c r="R102" s="14"/>
      <c r="S102" s="14"/>
      <c r="T102" s="13" t="str">
        <f t="shared" ref="T102:T133" si="42">IF(S102&gt;0,"►","")</f>
        <v/>
      </c>
      <c r="V102">
        <f t="shared" si="36"/>
        <v>90</v>
      </c>
    </row>
    <row r="103" spans="1:22" ht="19.2" thickTop="1" thickBot="1" x14ac:dyDescent="0.4">
      <c r="A103" s="29" t="str">
        <f t="shared" si="30"/>
        <v/>
      </c>
      <c r="B103" s="9">
        <f t="shared" si="37"/>
        <v>91</v>
      </c>
      <c r="C103" s="155" t="s">
        <v>2424</v>
      </c>
      <c r="D103" s="27"/>
      <c r="E103" s="26" t="str">
        <f>IF(F103="","",E102)</f>
        <v>/1967</v>
      </c>
      <c r="F103" s="65" t="s">
        <v>3</v>
      </c>
      <c r="G103" s="24">
        <f>G102+1</f>
        <v>47</v>
      </c>
      <c r="H103" s="23">
        <f>IF(F103="","",H102)</f>
        <v>2</v>
      </c>
      <c r="I103" s="22"/>
      <c r="J103" s="21" t="s">
        <v>2374</v>
      </c>
      <c r="K103" s="151" t="s">
        <v>2199</v>
      </c>
      <c r="L103" s="34"/>
      <c r="M103" s="156" t="s">
        <v>2257</v>
      </c>
      <c r="N103" s="188"/>
      <c r="O103" s="153"/>
      <c r="P103" s="152" t="str">
        <f t="shared" si="40"/>
        <v>◄</v>
      </c>
      <c r="Q103" s="15" t="str">
        <f t="shared" si="41"/>
        <v>◄</v>
      </c>
      <c r="R103" s="14"/>
      <c r="S103" s="14"/>
      <c r="T103" s="13" t="str">
        <f t="shared" si="42"/>
        <v/>
      </c>
      <c r="V103">
        <f t="shared" si="36"/>
        <v>91</v>
      </c>
    </row>
    <row r="104" spans="1:22" ht="19.2" thickTop="1" thickBot="1" x14ac:dyDescent="0.4">
      <c r="A104" s="29" t="str">
        <f t="shared" si="30"/>
        <v/>
      </c>
      <c r="B104" s="9">
        <f t="shared" si="37"/>
        <v>92</v>
      </c>
      <c r="C104" s="155" t="s">
        <v>2423</v>
      </c>
      <c r="D104" s="27"/>
      <c r="E104" s="26" t="str">
        <f>IF(F104="","",E103)</f>
        <v>/1967</v>
      </c>
      <c r="F104" s="65" t="s">
        <v>3</v>
      </c>
      <c r="G104" s="24">
        <f>G103</f>
        <v>47</v>
      </c>
      <c r="H104" s="23">
        <f>IF(F104="","",H103)</f>
        <v>2</v>
      </c>
      <c r="I104" s="22"/>
      <c r="J104" s="21" t="s">
        <v>2422</v>
      </c>
      <c r="K104" s="151" t="s">
        <v>2199</v>
      </c>
      <c r="L104" s="34"/>
      <c r="M104" s="156" t="s">
        <v>2257</v>
      </c>
      <c r="N104" s="188"/>
      <c r="O104" s="153"/>
      <c r="P104" s="152" t="str">
        <f t="shared" si="40"/>
        <v>◄</v>
      </c>
      <c r="Q104" s="15" t="str">
        <f t="shared" si="41"/>
        <v>◄</v>
      </c>
      <c r="R104" s="14"/>
      <c r="S104" s="14"/>
      <c r="T104" s="13" t="str">
        <f t="shared" si="42"/>
        <v/>
      </c>
      <c r="V104">
        <f t="shared" si="36"/>
        <v>92</v>
      </c>
    </row>
    <row r="105" spans="1:22" ht="19.2" thickTop="1" thickBot="1" x14ac:dyDescent="0.4">
      <c r="A105" s="29">
        <f t="shared" si="30"/>
        <v>1</v>
      </c>
      <c r="B105" s="9">
        <f t="shared" si="37"/>
        <v>93</v>
      </c>
      <c r="C105" s="155" t="s">
        <v>2421</v>
      </c>
      <c r="D105" s="27"/>
      <c r="E105" s="26" t="s">
        <v>2011</v>
      </c>
      <c r="F105" s="65"/>
      <c r="G105" s="24">
        <f>G104+1</f>
        <v>48</v>
      </c>
      <c r="H105" s="23">
        <v>2</v>
      </c>
      <c r="I105" s="22"/>
      <c r="J105" s="21"/>
      <c r="K105" s="151" t="s">
        <v>2416</v>
      </c>
      <c r="L105" s="34"/>
      <c r="M105" s="156" t="s">
        <v>2257</v>
      </c>
      <c r="N105" s="188"/>
      <c r="O105" s="153"/>
      <c r="P105" s="152" t="str">
        <f t="shared" si="40"/>
        <v>◄</v>
      </c>
      <c r="Q105" s="15" t="str">
        <f t="shared" si="41"/>
        <v>◄</v>
      </c>
      <c r="R105" s="14"/>
      <c r="S105" s="14"/>
      <c r="T105" s="13" t="str">
        <f t="shared" si="42"/>
        <v/>
      </c>
      <c r="V105">
        <f t="shared" si="36"/>
        <v>93</v>
      </c>
    </row>
    <row r="106" spans="1:22" ht="19.2" thickTop="1" thickBot="1" x14ac:dyDescent="0.4">
      <c r="A106" s="29" t="str">
        <f t="shared" si="30"/>
        <v/>
      </c>
      <c r="B106" s="9">
        <f t="shared" si="37"/>
        <v>94</v>
      </c>
      <c r="C106" s="155" t="s">
        <v>2420</v>
      </c>
      <c r="D106" s="27"/>
      <c r="E106" s="26" t="str">
        <f>IF(F106="","",E105)</f>
        <v>/1967</v>
      </c>
      <c r="F106" s="65" t="s">
        <v>3</v>
      </c>
      <c r="G106" s="24">
        <f>G105</f>
        <v>48</v>
      </c>
      <c r="H106" s="23">
        <f>IF(F106="","",H105)</f>
        <v>2</v>
      </c>
      <c r="I106" s="22"/>
      <c r="J106" s="21" t="s">
        <v>2419</v>
      </c>
      <c r="K106" s="185" t="s">
        <v>1113</v>
      </c>
      <c r="L106" s="34"/>
      <c r="M106" s="156" t="s">
        <v>2257</v>
      </c>
      <c r="N106" s="188"/>
      <c r="O106" s="153"/>
      <c r="P106" s="152" t="str">
        <f t="shared" si="40"/>
        <v>◄</v>
      </c>
      <c r="Q106" s="15" t="str">
        <f t="shared" si="41"/>
        <v>◄</v>
      </c>
      <c r="R106" s="14"/>
      <c r="S106" s="14"/>
      <c r="T106" s="13" t="str">
        <f t="shared" si="42"/>
        <v/>
      </c>
      <c r="V106">
        <f t="shared" si="36"/>
        <v>94</v>
      </c>
    </row>
    <row r="107" spans="1:22" ht="19.2" thickTop="1" thickBot="1" x14ac:dyDescent="0.4">
      <c r="A107" s="29">
        <f t="shared" si="30"/>
        <v>1</v>
      </c>
      <c r="B107" s="9">
        <f t="shared" si="37"/>
        <v>95</v>
      </c>
      <c r="C107" s="155" t="s">
        <v>2418</v>
      </c>
      <c r="D107" s="27"/>
      <c r="E107" s="26" t="s">
        <v>2011</v>
      </c>
      <c r="F107" s="65"/>
      <c r="G107" s="24">
        <f>G106+1</f>
        <v>49</v>
      </c>
      <c r="H107" s="23" t="str">
        <f>IF(F107="","",H106)</f>
        <v/>
      </c>
      <c r="I107" s="22"/>
      <c r="J107" s="21"/>
      <c r="K107" s="151" t="s">
        <v>2416</v>
      </c>
      <c r="L107" s="34"/>
      <c r="M107" s="156" t="s">
        <v>2257</v>
      </c>
      <c r="N107" s="188"/>
      <c r="O107" s="153"/>
      <c r="P107" s="152" t="str">
        <f t="shared" si="40"/>
        <v>◄</v>
      </c>
      <c r="Q107" s="15" t="str">
        <f t="shared" si="41"/>
        <v>◄</v>
      </c>
      <c r="R107" s="14"/>
      <c r="S107" s="14"/>
      <c r="T107" s="13" t="str">
        <f t="shared" si="42"/>
        <v/>
      </c>
      <c r="V107">
        <f t="shared" si="36"/>
        <v>95</v>
      </c>
    </row>
    <row r="108" spans="1:22" ht="19.2" thickTop="1" thickBot="1" x14ac:dyDescent="0.4">
      <c r="A108" s="29">
        <f t="shared" si="30"/>
        <v>1</v>
      </c>
      <c r="B108" s="9">
        <f t="shared" si="37"/>
        <v>96</v>
      </c>
      <c r="C108" s="155" t="s">
        <v>2417</v>
      </c>
      <c r="D108" s="27"/>
      <c r="E108" s="26" t="s">
        <v>2011</v>
      </c>
      <c r="F108" s="65"/>
      <c r="G108" s="24">
        <f>G107</f>
        <v>49</v>
      </c>
      <c r="H108" s="23">
        <f>H106</f>
        <v>2</v>
      </c>
      <c r="I108" s="22"/>
      <c r="J108" s="21"/>
      <c r="K108" s="151" t="s">
        <v>2416</v>
      </c>
      <c r="L108" s="34"/>
      <c r="M108" s="156" t="s">
        <v>2257</v>
      </c>
      <c r="N108" s="188"/>
      <c r="O108" s="153"/>
      <c r="P108" s="152" t="str">
        <f t="shared" si="40"/>
        <v>◄</v>
      </c>
      <c r="Q108" s="15" t="str">
        <f t="shared" si="41"/>
        <v>◄</v>
      </c>
      <c r="R108" s="14"/>
      <c r="S108" s="14"/>
      <c r="T108" s="13" t="str">
        <f t="shared" si="42"/>
        <v/>
      </c>
      <c r="V108">
        <f t="shared" si="36"/>
        <v>96</v>
      </c>
    </row>
    <row r="109" spans="1:22" ht="19.2" thickTop="1" thickBot="1" x14ac:dyDescent="0.4">
      <c r="A109" s="29" t="str">
        <f t="shared" si="30"/>
        <v/>
      </c>
      <c r="B109" s="9">
        <f t="shared" si="37"/>
        <v>97</v>
      </c>
      <c r="C109" s="155" t="s">
        <v>2415</v>
      </c>
      <c r="D109" s="27"/>
      <c r="E109" s="26" t="str">
        <f>IF(F109="","",E108)</f>
        <v>/1967</v>
      </c>
      <c r="F109" s="65" t="s">
        <v>3</v>
      </c>
      <c r="G109" s="24">
        <f>G108+1</f>
        <v>50</v>
      </c>
      <c r="H109" s="23">
        <f>IF(F109="","",H108)</f>
        <v>2</v>
      </c>
      <c r="I109" s="22"/>
      <c r="J109" s="21" t="s">
        <v>2414</v>
      </c>
      <c r="K109" s="148" t="s">
        <v>2218</v>
      </c>
      <c r="L109" s="34"/>
      <c r="M109" s="156" t="s">
        <v>2257</v>
      </c>
      <c r="N109" s="188"/>
      <c r="O109" s="153"/>
      <c r="P109" s="152" t="str">
        <f t="shared" si="40"/>
        <v>◄</v>
      </c>
      <c r="Q109" s="15" t="str">
        <f t="shared" si="41"/>
        <v>◄</v>
      </c>
      <c r="R109" s="14"/>
      <c r="S109" s="14"/>
      <c r="T109" s="13" t="str">
        <f t="shared" si="42"/>
        <v/>
      </c>
      <c r="V109">
        <f t="shared" si="36"/>
        <v>97</v>
      </c>
    </row>
    <row r="110" spans="1:22" ht="19.2" thickTop="1" thickBot="1" x14ac:dyDescent="0.4">
      <c r="A110" s="29" t="str">
        <f t="shared" si="30"/>
        <v/>
      </c>
      <c r="B110" s="9">
        <f t="shared" si="37"/>
        <v>98</v>
      </c>
      <c r="C110" s="155" t="s">
        <v>2413</v>
      </c>
      <c r="D110" s="27"/>
      <c r="E110" s="26" t="str">
        <f>IF(F110="","",E109)</f>
        <v>/1967</v>
      </c>
      <c r="F110" s="65" t="s">
        <v>3</v>
      </c>
      <c r="G110" s="24">
        <f>G109</f>
        <v>50</v>
      </c>
      <c r="H110" s="23">
        <f>IF(F110="","",H109)</f>
        <v>2</v>
      </c>
      <c r="I110" s="22"/>
      <c r="J110" s="21" t="s">
        <v>2412</v>
      </c>
      <c r="K110" s="148" t="s">
        <v>2218</v>
      </c>
      <c r="L110" s="34"/>
      <c r="M110" s="156" t="s">
        <v>2257</v>
      </c>
      <c r="N110" s="188"/>
      <c r="O110" s="153"/>
      <c r="P110" s="152" t="str">
        <f t="shared" si="40"/>
        <v>◄</v>
      </c>
      <c r="Q110" s="15" t="str">
        <f t="shared" si="41"/>
        <v>◄</v>
      </c>
      <c r="R110" s="14"/>
      <c r="S110" s="14"/>
      <c r="T110" s="13" t="str">
        <f t="shared" si="42"/>
        <v/>
      </c>
      <c r="V110">
        <f t="shared" si="36"/>
        <v>98</v>
      </c>
    </row>
    <row r="111" spans="1:22" ht="19.2" thickTop="1" thickBot="1" x14ac:dyDescent="0.4">
      <c r="A111" s="29" t="str">
        <f t="shared" si="30"/>
        <v/>
      </c>
      <c r="B111" s="9">
        <f t="shared" si="37"/>
        <v>99</v>
      </c>
      <c r="C111" s="155" t="s">
        <v>2411</v>
      </c>
      <c r="D111" s="27"/>
      <c r="E111" s="26" t="str">
        <f>IF(F111="","",E110)</f>
        <v>/1967</v>
      </c>
      <c r="F111" s="65" t="s">
        <v>3</v>
      </c>
      <c r="G111" s="24">
        <f>G110+1</f>
        <v>51</v>
      </c>
      <c r="H111" s="23">
        <f>H108</f>
        <v>2</v>
      </c>
      <c r="I111" s="22"/>
      <c r="J111" s="21" t="s">
        <v>2410</v>
      </c>
      <c r="K111" s="151" t="s">
        <v>2199</v>
      </c>
      <c r="L111" s="187" t="s">
        <v>2409</v>
      </c>
      <c r="M111" s="156" t="s">
        <v>2257</v>
      </c>
      <c r="N111" s="156" t="s">
        <v>2217</v>
      </c>
      <c r="O111" s="153"/>
      <c r="P111" s="152" t="str">
        <f t="shared" si="40"/>
        <v>◄</v>
      </c>
      <c r="Q111" s="15" t="str">
        <f t="shared" si="41"/>
        <v>◄</v>
      </c>
      <c r="R111" s="14"/>
      <c r="S111" s="14"/>
      <c r="T111" s="13" t="str">
        <f t="shared" si="42"/>
        <v/>
      </c>
      <c r="V111">
        <f t="shared" si="36"/>
        <v>99</v>
      </c>
    </row>
    <row r="112" spans="1:22" ht="19.2" thickTop="1" thickBot="1" x14ac:dyDescent="0.4">
      <c r="A112" s="29" t="str">
        <f t="shared" si="30"/>
        <v/>
      </c>
      <c r="B112" s="9">
        <f t="shared" si="37"/>
        <v>100</v>
      </c>
      <c r="C112" s="155" t="s">
        <v>2408</v>
      </c>
      <c r="D112" s="27"/>
      <c r="E112" s="26" t="str">
        <f>IF(F112="","",E111)</f>
        <v>/1967</v>
      </c>
      <c r="F112" s="65" t="s">
        <v>3</v>
      </c>
      <c r="G112" s="24">
        <f>G111</f>
        <v>51</v>
      </c>
      <c r="H112" s="23">
        <f t="shared" ref="H112:H143" si="43">IF(F112="","",H111)</f>
        <v>2</v>
      </c>
      <c r="I112" s="22"/>
      <c r="J112" s="21" t="s">
        <v>2405</v>
      </c>
      <c r="K112" s="151" t="s">
        <v>2199</v>
      </c>
      <c r="L112" s="34"/>
      <c r="M112" s="156" t="s">
        <v>2257</v>
      </c>
      <c r="N112" s="156" t="s">
        <v>2217</v>
      </c>
      <c r="O112" s="153"/>
      <c r="P112" s="152" t="str">
        <f t="shared" si="40"/>
        <v>◄</v>
      </c>
      <c r="Q112" s="15" t="str">
        <f t="shared" si="41"/>
        <v>◄</v>
      </c>
      <c r="R112" s="14"/>
      <c r="S112" s="14"/>
      <c r="T112" s="13" t="str">
        <f t="shared" si="42"/>
        <v/>
      </c>
      <c r="V112">
        <f t="shared" si="36"/>
        <v>100</v>
      </c>
    </row>
    <row r="113" spans="1:22" ht="19.2" thickTop="1" thickBot="1" x14ac:dyDescent="0.4">
      <c r="A113" s="29" t="str">
        <f t="shared" si="30"/>
        <v/>
      </c>
      <c r="B113" s="9">
        <f t="shared" si="37"/>
        <v>101</v>
      </c>
      <c r="C113" s="155" t="s">
        <v>2407</v>
      </c>
      <c r="D113" s="27"/>
      <c r="E113" s="26" t="str">
        <f>IF(F113="","",E112)</f>
        <v>/1967</v>
      </c>
      <c r="F113" s="65" t="s">
        <v>3</v>
      </c>
      <c r="G113" s="24">
        <f>G112+1</f>
        <v>52</v>
      </c>
      <c r="H113" s="23">
        <f t="shared" si="43"/>
        <v>2</v>
      </c>
      <c r="I113" s="22"/>
      <c r="J113" s="21" t="s">
        <v>2405</v>
      </c>
      <c r="K113" s="185" t="s">
        <v>1113</v>
      </c>
      <c r="L113" s="34"/>
      <c r="M113" s="156" t="s">
        <v>2257</v>
      </c>
      <c r="N113" s="156" t="s">
        <v>2217</v>
      </c>
      <c r="O113" s="153"/>
      <c r="P113" s="152" t="str">
        <f t="shared" si="40"/>
        <v>◄</v>
      </c>
      <c r="Q113" s="15" t="str">
        <f t="shared" si="41"/>
        <v>◄</v>
      </c>
      <c r="R113" s="14"/>
      <c r="S113" s="14"/>
      <c r="T113" s="13" t="str">
        <f t="shared" si="42"/>
        <v/>
      </c>
      <c r="V113">
        <f t="shared" si="36"/>
        <v>101</v>
      </c>
    </row>
    <row r="114" spans="1:22" ht="19.2" thickTop="1" thickBot="1" x14ac:dyDescent="0.4">
      <c r="A114" s="29" t="str">
        <f t="shared" si="30"/>
        <v/>
      </c>
      <c r="B114" s="9">
        <f t="shared" si="37"/>
        <v>102</v>
      </c>
      <c r="C114" s="155" t="s">
        <v>2406</v>
      </c>
      <c r="D114" s="27"/>
      <c r="E114" s="26" t="s">
        <v>2011</v>
      </c>
      <c r="F114" s="65" t="s">
        <v>3</v>
      </c>
      <c r="G114" s="24">
        <f>G113</f>
        <v>52</v>
      </c>
      <c r="H114" s="23">
        <f t="shared" si="43"/>
        <v>2</v>
      </c>
      <c r="I114" s="22"/>
      <c r="J114" s="21" t="s">
        <v>2405</v>
      </c>
      <c r="K114" s="148" t="s">
        <v>2218</v>
      </c>
      <c r="L114" s="34"/>
      <c r="M114" s="156" t="s">
        <v>2257</v>
      </c>
      <c r="N114" s="156" t="s">
        <v>2217</v>
      </c>
      <c r="O114" s="153"/>
      <c r="P114" s="152" t="str">
        <f t="shared" si="40"/>
        <v>◄</v>
      </c>
      <c r="Q114" s="15" t="str">
        <f t="shared" si="41"/>
        <v>◄</v>
      </c>
      <c r="R114" s="14"/>
      <c r="S114" s="14"/>
      <c r="T114" s="13" t="str">
        <f t="shared" si="42"/>
        <v/>
      </c>
      <c r="V114">
        <f t="shared" si="36"/>
        <v>102</v>
      </c>
    </row>
    <row r="115" spans="1:22" ht="19.2" thickTop="1" thickBot="1" x14ac:dyDescent="0.4">
      <c r="A115" s="29" t="str">
        <f t="shared" ref="A115:A146" si="44">IF(F115="☺","",1)</f>
        <v/>
      </c>
      <c r="B115" s="9">
        <f t="shared" si="37"/>
        <v>103</v>
      </c>
      <c r="C115" s="155" t="s">
        <v>2404</v>
      </c>
      <c r="D115" s="27"/>
      <c r="E115" s="26" t="str">
        <f>IF(F115="","",E114)</f>
        <v>/1967</v>
      </c>
      <c r="F115" s="65" t="s">
        <v>3</v>
      </c>
      <c r="G115" s="24">
        <f>G114+1</f>
        <v>53</v>
      </c>
      <c r="H115" s="23">
        <f t="shared" si="43"/>
        <v>2</v>
      </c>
      <c r="I115" s="22"/>
      <c r="J115" s="21" t="s">
        <v>2289</v>
      </c>
      <c r="K115" s="151" t="s">
        <v>2199</v>
      </c>
      <c r="L115" s="34"/>
      <c r="M115" s="156" t="s">
        <v>2257</v>
      </c>
      <c r="N115" s="156" t="s">
        <v>2217</v>
      </c>
      <c r="O115" s="153"/>
      <c r="P115" s="152" t="str">
        <f t="shared" si="40"/>
        <v>◄</v>
      </c>
      <c r="Q115" s="15" t="str">
        <f t="shared" si="41"/>
        <v>◄</v>
      </c>
      <c r="R115" s="14"/>
      <c r="S115" s="14"/>
      <c r="T115" s="13" t="str">
        <f t="shared" si="42"/>
        <v/>
      </c>
      <c r="V115">
        <f t="shared" si="36"/>
        <v>103</v>
      </c>
    </row>
    <row r="116" spans="1:22" ht="19.2" thickTop="1" thickBot="1" x14ac:dyDescent="0.4">
      <c r="A116" s="29" t="str">
        <f t="shared" si="44"/>
        <v/>
      </c>
      <c r="B116" s="9">
        <f t="shared" si="37"/>
        <v>104</v>
      </c>
      <c r="C116" s="155" t="s">
        <v>2403</v>
      </c>
      <c r="D116" s="27"/>
      <c r="E116" s="26" t="s">
        <v>2326</v>
      </c>
      <c r="F116" s="65" t="s">
        <v>3</v>
      </c>
      <c r="G116" s="24">
        <f>G115</f>
        <v>53</v>
      </c>
      <c r="H116" s="23">
        <f t="shared" si="43"/>
        <v>2</v>
      </c>
      <c r="I116" s="22"/>
      <c r="J116" s="21" t="s">
        <v>2289</v>
      </c>
      <c r="K116" s="185" t="s">
        <v>1113</v>
      </c>
      <c r="L116" s="34"/>
      <c r="M116" s="156" t="s">
        <v>2257</v>
      </c>
      <c r="N116" s="156" t="s">
        <v>2217</v>
      </c>
      <c r="O116" s="153"/>
      <c r="P116" s="152" t="str">
        <f t="shared" si="40"/>
        <v>◄</v>
      </c>
      <c r="Q116" s="15" t="str">
        <f t="shared" si="41"/>
        <v>◄</v>
      </c>
      <c r="R116" s="14"/>
      <c r="S116" s="14"/>
      <c r="T116" s="13" t="str">
        <f t="shared" si="42"/>
        <v/>
      </c>
      <c r="V116">
        <f t="shared" ref="V116:V147" si="45">V115+1</f>
        <v>104</v>
      </c>
    </row>
    <row r="117" spans="1:22" ht="19.2" thickTop="1" thickBot="1" x14ac:dyDescent="0.4">
      <c r="A117" s="29" t="str">
        <f t="shared" si="44"/>
        <v/>
      </c>
      <c r="B117" s="9">
        <f t="shared" si="37"/>
        <v>105</v>
      </c>
      <c r="C117" s="155" t="s">
        <v>2402</v>
      </c>
      <c r="D117" s="27"/>
      <c r="E117" s="26" t="str">
        <f t="shared" ref="E117:E154" si="46">IF(F117="","",E116)</f>
        <v>/1968</v>
      </c>
      <c r="F117" s="65" t="s">
        <v>3</v>
      </c>
      <c r="G117" s="24">
        <f>G116+1</f>
        <v>54</v>
      </c>
      <c r="H117" s="23">
        <f t="shared" si="43"/>
        <v>2</v>
      </c>
      <c r="I117" s="22"/>
      <c r="J117" s="21" t="s">
        <v>2287</v>
      </c>
      <c r="K117" s="148" t="s">
        <v>2218</v>
      </c>
      <c r="L117" s="34"/>
      <c r="M117" s="156" t="s">
        <v>2257</v>
      </c>
      <c r="N117" s="156" t="s">
        <v>2217</v>
      </c>
      <c r="O117" s="153"/>
      <c r="P117" s="152" t="str">
        <f t="shared" si="40"/>
        <v>◄</v>
      </c>
      <c r="Q117" s="15" t="str">
        <f t="shared" si="41"/>
        <v>◄</v>
      </c>
      <c r="R117" s="14"/>
      <c r="S117" s="14"/>
      <c r="T117" s="13" t="str">
        <f t="shared" si="42"/>
        <v/>
      </c>
      <c r="V117">
        <f t="shared" si="45"/>
        <v>105</v>
      </c>
    </row>
    <row r="118" spans="1:22" ht="19.2" thickTop="1" thickBot="1" x14ac:dyDescent="0.4">
      <c r="A118" s="29" t="str">
        <f t="shared" si="44"/>
        <v/>
      </c>
      <c r="B118" s="9">
        <f t="shared" si="37"/>
        <v>106</v>
      </c>
      <c r="C118" s="155" t="s">
        <v>2401</v>
      </c>
      <c r="D118" s="27"/>
      <c r="E118" s="26" t="str">
        <f t="shared" si="46"/>
        <v>/1968</v>
      </c>
      <c r="F118" s="65" t="s">
        <v>3</v>
      </c>
      <c r="G118" s="24">
        <f>G117</f>
        <v>54</v>
      </c>
      <c r="H118" s="23">
        <f t="shared" si="43"/>
        <v>2</v>
      </c>
      <c r="I118" s="22"/>
      <c r="J118" s="21" t="s">
        <v>2262</v>
      </c>
      <c r="K118" s="151" t="s">
        <v>2199</v>
      </c>
      <c r="L118" s="34"/>
      <c r="M118" s="156" t="s">
        <v>2257</v>
      </c>
      <c r="N118" s="156" t="s">
        <v>2217</v>
      </c>
      <c r="O118" s="153"/>
      <c r="P118" s="152" t="str">
        <f t="shared" si="40"/>
        <v>◄</v>
      </c>
      <c r="Q118" s="15" t="str">
        <f t="shared" si="41"/>
        <v>◄</v>
      </c>
      <c r="R118" s="14"/>
      <c r="S118" s="14"/>
      <c r="T118" s="13" t="str">
        <f t="shared" si="42"/>
        <v/>
      </c>
      <c r="V118">
        <f t="shared" si="45"/>
        <v>106</v>
      </c>
    </row>
    <row r="119" spans="1:22" ht="19.2" thickTop="1" thickBot="1" x14ac:dyDescent="0.4">
      <c r="A119" s="29" t="str">
        <f t="shared" si="44"/>
        <v/>
      </c>
      <c r="B119" s="9">
        <f t="shared" si="37"/>
        <v>107</v>
      </c>
      <c r="C119" s="155" t="s">
        <v>2400</v>
      </c>
      <c r="D119" s="27"/>
      <c r="E119" s="26" t="str">
        <f t="shared" si="46"/>
        <v>/1968</v>
      </c>
      <c r="F119" s="65" t="s">
        <v>3</v>
      </c>
      <c r="G119" s="24">
        <f>G118+1</f>
        <v>55</v>
      </c>
      <c r="H119" s="23">
        <f t="shared" si="43"/>
        <v>2</v>
      </c>
      <c r="I119" s="22"/>
      <c r="J119" s="21" t="s">
        <v>2262</v>
      </c>
      <c r="K119" s="185" t="s">
        <v>1113</v>
      </c>
      <c r="L119" s="34"/>
      <c r="M119" s="156" t="s">
        <v>2257</v>
      </c>
      <c r="N119" s="156" t="s">
        <v>2217</v>
      </c>
      <c r="O119" s="153"/>
      <c r="P119" s="152" t="str">
        <f t="shared" si="40"/>
        <v>◄</v>
      </c>
      <c r="Q119" s="15" t="str">
        <f t="shared" si="41"/>
        <v>◄</v>
      </c>
      <c r="R119" s="14"/>
      <c r="S119" s="14"/>
      <c r="T119" s="13" t="str">
        <f t="shared" si="42"/>
        <v/>
      </c>
      <c r="V119">
        <f t="shared" si="45"/>
        <v>107</v>
      </c>
    </row>
    <row r="120" spans="1:22" ht="19.2" thickTop="1" thickBot="1" x14ac:dyDescent="0.4">
      <c r="A120" s="29" t="str">
        <f t="shared" si="44"/>
        <v/>
      </c>
      <c r="B120" s="9">
        <f t="shared" si="37"/>
        <v>108</v>
      </c>
      <c r="C120" s="155" t="s">
        <v>2399</v>
      </c>
      <c r="D120" s="27"/>
      <c r="E120" s="26" t="str">
        <f t="shared" si="46"/>
        <v>/1968</v>
      </c>
      <c r="F120" s="65" t="s">
        <v>3</v>
      </c>
      <c r="G120" s="24">
        <f>G119</f>
        <v>55</v>
      </c>
      <c r="H120" s="23">
        <f t="shared" si="43"/>
        <v>2</v>
      </c>
      <c r="I120" s="22"/>
      <c r="J120" s="21" t="s">
        <v>2260</v>
      </c>
      <c r="K120" s="148" t="s">
        <v>2218</v>
      </c>
      <c r="L120" s="34"/>
      <c r="M120" s="156" t="s">
        <v>2257</v>
      </c>
      <c r="N120" s="156" t="s">
        <v>2217</v>
      </c>
      <c r="O120" s="153"/>
      <c r="P120" s="152" t="str">
        <f t="shared" si="40"/>
        <v>◄</v>
      </c>
      <c r="Q120" s="15" t="str">
        <f t="shared" si="41"/>
        <v>◄</v>
      </c>
      <c r="R120" s="14"/>
      <c r="S120" s="14"/>
      <c r="T120" s="13" t="str">
        <f t="shared" si="42"/>
        <v/>
      </c>
      <c r="V120">
        <f t="shared" si="45"/>
        <v>108</v>
      </c>
    </row>
    <row r="121" spans="1:22" ht="19.2" thickTop="1" thickBot="1" x14ac:dyDescent="0.4">
      <c r="A121" s="29" t="str">
        <f t="shared" si="44"/>
        <v/>
      </c>
      <c r="B121" s="9">
        <f t="shared" si="37"/>
        <v>109</v>
      </c>
      <c r="C121" s="155" t="s">
        <v>2398</v>
      </c>
      <c r="D121" s="27"/>
      <c r="E121" s="26" t="str">
        <f t="shared" si="46"/>
        <v>/1968</v>
      </c>
      <c r="F121" s="65" t="s">
        <v>3</v>
      </c>
      <c r="G121" s="24">
        <f>G120+1</f>
        <v>56</v>
      </c>
      <c r="H121" s="23">
        <f t="shared" si="43"/>
        <v>2</v>
      </c>
      <c r="I121" s="22"/>
      <c r="J121" s="21" t="s">
        <v>2396</v>
      </c>
      <c r="K121" s="151" t="s">
        <v>2199</v>
      </c>
      <c r="L121" s="34"/>
      <c r="M121" s="156" t="s">
        <v>2257</v>
      </c>
      <c r="N121" s="156" t="s">
        <v>2217</v>
      </c>
      <c r="O121" s="153"/>
      <c r="P121" s="152" t="str">
        <f t="shared" si="40"/>
        <v>◄</v>
      </c>
      <c r="Q121" s="15" t="str">
        <f t="shared" si="41"/>
        <v>◄</v>
      </c>
      <c r="R121" s="14"/>
      <c r="S121" s="14"/>
      <c r="T121" s="13" t="str">
        <f t="shared" si="42"/>
        <v/>
      </c>
      <c r="V121">
        <f t="shared" si="45"/>
        <v>109</v>
      </c>
    </row>
    <row r="122" spans="1:22" ht="19.2" thickTop="1" thickBot="1" x14ac:dyDescent="0.4">
      <c r="A122" s="29" t="str">
        <f t="shared" si="44"/>
        <v/>
      </c>
      <c r="B122" s="9">
        <f t="shared" si="37"/>
        <v>110</v>
      </c>
      <c r="C122" s="155" t="s">
        <v>2397</v>
      </c>
      <c r="D122" s="27"/>
      <c r="E122" s="26" t="str">
        <f t="shared" si="46"/>
        <v>/1968</v>
      </c>
      <c r="F122" s="65" t="s">
        <v>3</v>
      </c>
      <c r="G122" s="24">
        <f>G121</f>
        <v>56</v>
      </c>
      <c r="H122" s="23">
        <f t="shared" si="43"/>
        <v>2</v>
      </c>
      <c r="I122" s="22"/>
      <c r="J122" s="21" t="s">
        <v>2396</v>
      </c>
      <c r="K122" s="185" t="s">
        <v>1113</v>
      </c>
      <c r="L122" s="34"/>
      <c r="M122" s="156" t="s">
        <v>2257</v>
      </c>
      <c r="N122" s="156" t="s">
        <v>2217</v>
      </c>
      <c r="O122" s="153"/>
      <c r="P122" s="152" t="str">
        <f t="shared" si="40"/>
        <v>◄</v>
      </c>
      <c r="Q122" s="15" t="str">
        <f t="shared" si="41"/>
        <v>◄</v>
      </c>
      <c r="R122" s="14"/>
      <c r="S122" s="14"/>
      <c r="T122" s="13" t="str">
        <f t="shared" si="42"/>
        <v/>
      </c>
      <c r="V122">
        <f t="shared" si="45"/>
        <v>110</v>
      </c>
    </row>
    <row r="123" spans="1:22" ht="19.2" thickTop="1" thickBot="1" x14ac:dyDescent="0.4">
      <c r="A123" s="29" t="str">
        <f t="shared" si="44"/>
        <v/>
      </c>
      <c r="B123" s="9">
        <f t="shared" si="37"/>
        <v>111</v>
      </c>
      <c r="C123" s="155" t="s">
        <v>2395</v>
      </c>
      <c r="D123" s="27"/>
      <c r="E123" s="26" t="str">
        <f t="shared" si="46"/>
        <v>/1968</v>
      </c>
      <c r="F123" s="65" t="s">
        <v>3</v>
      </c>
      <c r="G123" s="24">
        <f>G122+1</f>
        <v>57</v>
      </c>
      <c r="H123" s="23">
        <f t="shared" si="43"/>
        <v>2</v>
      </c>
      <c r="I123" s="22"/>
      <c r="J123" s="21" t="s">
        <v>2394</v>
      </c>
      <c r="K123" s="148" t="s">
        <v>2218</v>
      </c>
      <c r="L123" s="34"/>
      <c r="M123" s="156" t="s">
        <v>2257</v>
      </c>
      <c r="N123" s="156" t="s">
        <v>2217</v>
      </c>
      <c r="O123" s="153"/>
      <c r="P123" s="152" t="str">
        <f t="shared" si="40"/>
        <v>◄</v>
      </c>
      <c r="Q123" s="15" t="str">
        <f t="shared" si="41"/>
        <v>◄</v>
      </c>
      <c r="R123" s="14"/>
      <c r="S123" s="14"/>
      <c r="T123" s="13" t="str">
        <f t="shared" si="42"/>
        <v/>
      </c>
      <c r="V123">
        <f t="shared" si="45"/>
        <v>111</v>
      </c>
    </row>
    <row r="124" spans="1:22" ht="19.2" thickTop="1" thickBot="1" x14ac:dyDescent="0.4">
      <c r="A124" s="29" t="str">
        <f t="shared" si="44"/>
        <v/>
      </c>
      <c r="B124" s="9">
        <f t="shared" si="37"/>
        <v>112</v>
      </c>
      <c r="C124" s="155" t="s">
        <v>2393</v>
      </c>
      <c r="D124" s="27"/>
      <c r="E124" s="26" t="str">
        <f t="shared" si="46"/>
        <v>/1968</v>
      </c>
      <c r="F124" s="65" t="s">
        <v>3</v>
      </c>
      <c r="G124" s="24">
        <f>G123</f>
        <v>57</v>
      </c>
      <c r="H124" s="23">
        <f t="shared" si="43"/>
        <v>2</v>
      </c>
      <c r="I124" s="22"/>
      <c r="J124" s="21" t="s">
        <v>2200</v>
      </c>
      <c r="K124" s="151" t="s">
        <v>2199</v>
      </c>
      <c r="L124" s="34"/>
      <c r="M124" s="156" t="s">
        <v>2257</v>
      </c>
      <c r="N124" s="156" t="s">
        <v>2217</v>
      </c>
      <c r="O124" s="153"/>
      <c r="P124" s="152" t="str">
        <f t="shared" si="40"/>
        <v>◄</v>
      </c>
      <c r="Q124" s="15" t="str">
        <f t="shared" si="41"/>
        <v>◄</v>
      </c>
      <c r="R124" s="14"/>
      <c r="S124" s="14"/>
      <c r="T124" s="13" t="str">
        <f t="shared" si="42"/>
        <v/>
      </c>
      <c r="V124">
        <f t="shared" si="45"/>
        <v>112</v>
      </c>
    </row>
    <row r="125" spans="1:22" ht="19.2" thickTop="1" thickBot="1" x14ac:dyDescent="0.4">
      <c r="A125" s="29" t="str">
        <f t="shared" si="44"/>
        <v/>
      </c>
      <c r="B125" s="9">
        <f t="shared" si="37"/>
        <v>113</v>
      </c>
      <c r="C125" s="155" t="s">
        <v>2392</v>
      </c>
      <c r="D125" s="27"/>
      <c r="E125" s="26" t="str">
        <f t="shared" si="46"/>
        <v>/1968</v>
      </c>
      <c r="F125" s="65" t="s">
        <v>3</v>
      </c>
      <c r="G125" s="24">
        <f>G124+1</f>
        <v>58</v>
      </c>
      <c r="H125" s="23">
        <f t="shared" si="43"/>
        <v>2</v>
      </c>
      <c r="I125" s="22"/>
      <c r="J125" s="21" t="s">
        <v>2391</v>
      </c>
      <c r="K125" s="151" t="s">
        <v>2199</v>
      </c>
      <c r="L125" s="34"/>
      <c r="M125" s="156" t="s">
        <v>2257</v>
      </c>
      <c r="N125" s="156" t="s">
        <v>2217</v>
      </c>
      <c r="O125" s="153"/>
      <c r="P125" s="152" t="str">
        <f t="shared" si="40"/>
        <v>◄</v>
      </c>
      <c r="Q125" s="15" t="str">
        <f t="shared" si="41"/>
        <v>◄</v>
      </c>
      <c r="R125" s="14"/>
      <c r="S125" s="14"/>
      <c r="T125" s="13" t="str">
        <f t="shared" si="42"/>
        <v/>
      </c>
      <c r="V125">
        <f t="shared" si="45"/>
        <v>113</v>
      </c>
    </row>
    <row r="126" spans="1:22" ht="19.2" thickTop="1" thickBot="1" x14ac:dyDescent="0.4">
      <c r="A126" s="29" t="str">
        <f t="shared" si="44"/>
        <v/>
      </c>
      <c r="B126" s="9">
        <f t="shared" si="37"/>
        <v>114</v>
      </c>
      <c r="C126" s="155" t="s">
        <v>2390</v>
      </c>
      <c r="D126" s="27"/>
      <c r="E126" s="26" t="str">
        <f t="shared" si="46"/>
        <v>/1968</v>
      </c>
      <c r="F126" s="65" t="s">
        <v>3</v>
      </c>
      <c r="G126" s="24">
        <f>G125</f>
        <v>58</v>
      </c>
      <c r="H126" s="23">
        <f t="shared" si="43"/>
        <v>2</v>
      </c>
      <c r="I126" s="22"/>
      <c r="J126" s="21" t="s">
        <v>2389</v>
      </c>
      <c r="K126" s="148" t="s">
        <v>2218</v>
      </c>
      <c r="L126" s="34"/>
      <c r="M126" s="156" t="s">
        <v>2257</v>
      </c>
      <c r="N126" s="156" t="s">
        <v>2217</v>
      </c>
      <c r="O126" s="153"/>
      <c r="P126" s="152" t="str">
        <f t="shared" si="40"/>
        <v>◄</v>
      </c>
      <c r="Q126" s="15" t="str">
        <f t="shared" si="41"/>
        <v>◄</v>
      </c>
      <c r="R126" s="14"/>
      <c r="S126" s="14"/>
      <c r="T126" s="13" t="str">
        <f t="shared" si="42"/>
        <v/>
      </c>
      <c r="V126">
        <f t="shared" si="45"/>
        <v>114</v>
      </c>
    </row>
    <row r="127" spans="1:22" ht="19.2" thickTop="1" thickBot="1" x14ac:dyDescent="0.4">
      <c r="A127" s="29" t="str">
        <f t="shared" si="44"/>
        <v/>
      </c>
      <c r="B127" s="9">
        <f t="shared" si="37"/>
        <v>115</v>
      </c>
      <c r="C127" s="155" t="s">
        <v>2388</v>
      </c>
      <c r="D127" s="27"/>
      <c r="E127" s="26" t="str">
        <f t="shared" si="46"/>
        <v>/1968</v>
      </c>
      <c r="F127" s="65" t="s">
        <v>3</v>
      </c>
      <c r="G127" s="24">
        <f>G126+1</f>
        <v>59</v>
      </c>
      <c r="H127" s="23">
        <f t="shared" si="43"/>
        <v>2</v>
      </c>
      <c r="I127" s="22"/>
      <c r="J127" s="21" t="s">
        <v>2387</v>
      </c>
      <c r="K127" s="151" t="s">
        <v>2199</v>
      </c>
      <c r="L127" s="34"/>
      <c r="M127" s="156" t="s">
        <v>2257</v>
      </c>
      <c r="N127" s="156" t="s">
        <v>2217</v>
      </c>
      <c r="O127" s="153"/>
      <c r="P127" s="152" t="str">
        <f t="shared" si="40"/>
        <v>◄</v>
      </c>
      <c r="Q127" s="15" t="str">
        <f t="shared" si="41"/>
        <v>◄</v>
      </c>
      <c r="R127" s="14"/>
      <c r="S127" s="14"/>
      <c r="T127" s="13" t="str">
        <f t="shared" si="42"/>
        <v/>
      </c>
      <c r="V127">
        <f t="shared" si="45"/>
        <v>115</v>
      </c>
    </row>
    <row r="128" spans="1:22" ht="19.2" thickTop="1" thickBot="1" x14ac:dyDescent="0.4">
      <c r="A128" s="29">
        <f t="shared" si="44"/>
        <v>1</v>
      </c>
      <c r="B128" s="9">
        <f t="shared" si="37"/>
        <v>116</v>
      </c>
      <c r="C128" s="155" t="s">
        <v>2386</v>
      </c>
      <c r="D128" s="27"/>
      <c r="E128" s="26" t="str">
        <f t="shared" si="46"/>
        <v>/1968</v>
      </c>
      <c r="F128" s="66" t="s">
        <v>47</v>
      </c>
      <c r="G128" s="24">
        <f>G127</f>
        <v>59</v>
      </c>
      <c r="H128" s="23">
        <f t="shared" si="43"/>
        <v>2</v>
      </c>
      <c r="I128" s="22"/>
      <c r="J128" s="21" t="s">
        <v>2385</v>
      </c>
      <c r="K128" s="151" t="s">
        <v>2199</v>
      </c>
      <c r="L128" s="34"/>
      <c r="M128" s="156" t="s">
        <v>2257</v>
      </c>
      <c r="N128" s="156" t="s">
        <v>2217</v>
      </c>
      <c r="O128" s="153"/>
      <c r="P128" s="152" t="str">
        <f t="shared" si="40"/>
        <v>◄</v>
      </c>
      <c r="Q128" s="15" t="str">
        <f t="shared" si="41"/>
        <v>◄</v>
      </c>
      <c r="R128" s="14"/>
      <c r="S128" s="14"/>
      <c r="T128" s="13" t="str">
        <f t="shared" si="42"/>
        <v/>
      </c>
      <c r="V128">
        <f t="shared" si="45"/>
        <v>116</v>
      </c>
    </row>
    <row r="129" spans="1:22" ht="19.2" thickTop="1" thickBot="1" x14ac:dyDescent="0.4">
      <c r="A129" s="29" t="str">
        <f t="shared" si="44"/>
        <v/>
      </c>
      <c r="B129" s="9">
        <f t="shared" si="37"/>
        <v>117</v>
      </c>
      <c r="C129" s="155" t="s">
        <v>2384</v>
      </c>
      <c r="D129" s="27"/>
      <c r="E129" s="26" t="str">
        <f t="shared" si="46"/>
        <v>/1968</v>
      </c>
      <c r="F129" s="65" t="s">
        <v>3</v>
      </c>
      <c r="G129" s="24">
        <f>G128+1</f>
        <v>60</v>
      </c>
      <c r="H129" s="23">
        <f t="shared" si="43"/>
        <v>2</v>
      </c>
      <c r="I129" s="22"/>
      <c r="J129" s="21" t="s">
        <v>2383</v>
      </c>
      <c r="K129" s="148" t="s">
        <v>2218</v>
      </c>
      <c r="L129" s="67" t="s">
        <v>2336</v>
      </c>
      <c r="M129" s="156" t="s">
        <v>2257</v>
      </c>
      <c r="N129" s="156" t="s">
        <v>2382</v>
      </c>
      <c r="O129" s="153"/>
      <c r="P129" s="152" t="str">
        <f t="shared" si="40"/>
        <v>◄</v>
      </c>
      <c r="Q129" s="15" t="str">
        <f t="shared" si="41"/>
        <v>◄</v>
      </c>
      <c r="R129" s="14"/>
      <c r="S129" s="14"/>
      <c r="T129" s="13" t="str">
        <f t="shared" si="42"/>
        <v/>
      </c>
      <c r="V129">
        <f t="shared" si="45"/>
        <v>117</v>
      </c>
    </row>
    <row r="130" spans="1:22" ht="19.2" thickTop="1" thickBot="1" x14ac:dyDescent="0.4">
      <c r="A130" s="29" t="str">
        <f t="shared" si="44"/>
        <v/>
      </c>
      <c r="B130" s="9">
        <f t="shared" si="37"/>
        <v>118</v>
      </c>
      <c r="C130" s="155" t="s">
        <v>2381</v>
      </c>
      <c r="D130" s="27"/>
      <c r="E130" s="26" t="str">
        <f t="shared" si="46"/>
        <v>/1968</v>
      </c>
      <c r="F130" s="65" t="s">
        <v>3</v>
      </c>
      <c r="G130" s="24">
        <f>G129</f>
        <v>60</v>
      </c>
      <c r="H130" s="23">
        <f t="shared" si="43"/>
        <v>2</v>
      </c>
      <c r="I130" s="22"/>
      <c r="J130" s="21" t="s">
        <v>2380</v>
      </c>
      <c r="K130" s="151" t="s">
        <v>2199</v>
      </c>
      <c r="L130" s="34"/>
      <c r="M130" s="156" t="s">
        <v>2257</v>
      </c>
      <c r="N130" s="156" t="s">
        <v>2217</v>
      </c>
      <c r="O130" s="153"/>
      <c r="P130" s="152" t="str">
        <f t="shared" si="40"/>
        <v>◄</v>
      </c>
      <c r="Q130" s="15" t="str">
        <f t="shared" si="41"/>
        <v>◄</v>
      </c>
      <c r="R130" s="14"/>
      <c r="S130" s="14"/>
      <c r="T130" s="13" t="str">
        <f t="shared" si="42"/>
        <v/>
      </c>
      <c r="V130">
        <f t="shared" si="45"/>
        <v>118</v>
      </c>
    </row>
    <row r="131" spans="1:22" ht="19.2" thickTop="1" thickBot="1" x14ac:dyDescent="0.4">
      <c r="A131" s="29" t="str">
        <f t="shared" si="44"/>
        <v/>
      </c>
      <c r="B131" s="9">
        <f t="shared" si="37"/>
        <v>119</v>
      </c>
      <c r="C131" s="155" t="s">
        <v>2379</v>
      </c>
      <c r="D131" s="27"/>
      <c r="E131" s="26" t="str">
        <f t="shared" si="46"/>
        <v>/1968</v>
      </c>
      <c r="F131" s="65" t="s">
        <v>3</v>
      </c>
      <c r="G131" s="24">
        <f>G130+1</f>
        <v>61</v>
      </c>
      <c r="H131" s="23">
        <f t="shared" si="43"/>
        <v>2</v>
      </c>
      <c r="I131" s="22"/>
      <c r="J131" s="21" t="s">
        <v>2143</v>
      </c>
      <c r="K131" s="151" t="s">
        <v>2199</v>
      </c>
      <c r="L131" s="34"/>
      <c r="M131" s="156" t="s">
        <v>2257</v>
      </c>
      <c r="N131" s="156" t="s">
        <v>2217</v>
      </c>
      <c r="O131" s="153"/>
      <c r="P131" s="152" t="str">
        <f t="shared" si="40"/>
        <v>◄</v>
      </c>
      <c r="Q131" s="15" t="str">
        <f t="shared" si="41"/>
        <v>◄</v>
      </c>
      <c r="R131" s="14"/>
      <c r="S131" s="14"/>
      <c r="T131" s="13" t="str">
        <f t="shared" si="42"/>
        <v/>
      </c>
      <c r="V131">
        <f t="shared" si="45"/>
        <v>119</v>
      </c>
    </row>
    <row r="132" spans="1:22" ht="19.2" thickTop="1" thickBot="1" x14ac:dyDescent="0.4">
      <c r="A132" s="29" t="str">
        <f t="shared" si="44"/>
        <v/>
      </c>
      <c r="B132" s="9">
        <f t="shared" si="37"/>
        <v>120</v>
      </c>
      <c r="C132" s="155" t="s">
        <v>2378</v>
      </c>
      <c r="D132" s="27"/>
      <c r="E132" s="26" t="str">
        <f t="shared" si="46"/>
        <v>/1968</v>
      </c>
      <c r="F132" s="65" t="s">
        <v>3</v>
      </c>
      <c r="G132" s="24">
        <f>G131</f>
        <v>61</v>
      </c>
      <c r="H132" s="23">
        <f t="shared" si="43"/>
        <v>2</v>
      </c>
      <c r="I132" s="22"/>
      <c r="J132" s="21" t="s">
        <v>2143</v>
      </c>
      <c r="K132" s="151" t="s">
        <v>2199</v>
      </c>
      <c r="L132" s="34"/>
      <c r="M132" s="156" t="s">
        <v>2257</v>
      </c>
      <c r="N132" s="156" t="s">
        <v>2217</v>
      </c>
      <c r="O132" s="153"/>
      <c r="P132" s="152" t="str">
        <f t="shared" si="40"/>
        <v>◄</v>
      </c>
      <c r="Q132" s="15" t="str">
        <f t="shared" si="41"/>
        <v>◄</v>
      </c>
      <c r="R132" s="14"/>
      <c r="S132" s="14"/>
      <c r="T132" s="13" t="str">
        <f t="shared" si="42"/>
        <v/>
      </c>
      <c r="V132">
        <f t="shared" si="45"/>
        <v>120</v>
      </c>
    </row>
    <row r="133" spans="1:22" ht="19.2" thickTop="1" thickBot="1" x14ac:dyDescent="0.4">
      <c r="A133" s="29" t="str">
        <f t="shared" si="44"/>
        <v/>
      </c>
      <c r="B133" s="9">
        <f t="shared" si="37"/>
        <v>121</v>
      </c>
      <c r="C133" s="155" t="s">
        <v>2377</v>
      </c>
      <c r="D133" s="27"/>
      <c r="E133" s="26" t="str">
        <f t="shared" si="46"/>
        <v>/1968</v>
      </c>
      <c r="F133" s="65" t="s">
        <v>3</v>
      </c>
      <c r="G133" s="24">
        <f>G132+1</f>
        <v>62</v>
      </c>
      <c r="H133" s="23">
        <f t="shared" si="43"/>
        <v>2</v>
      </c>
      <c r="I133" s="22"/>
      <c r="J133" s="21" t="s">
        <v>2376</v>
      </c>
      <c r="K133" s="148" t="s">
        <v>2218</v>
      </c>
      <c r="L133" s="34"/>
      <c r="M133" s="156" t="s">
        <v>2257</v>
      </c>
      <c r="N133" s="156" t="s">
        <v>2217</v>
      </c>
      <c r="O133" s="153"/>
      <c r="P133" s="152" t="str">
        <f t="shared" si="40"/>
        <v>◄</v>
      </c>
      <c r="Q133" s="15" t="str">
        <f t="shared" si="41"/>
        <v>◄</v>
      </c>
      <c r="R133" s="14"/>
      <c r="S133" s="14"/>
      <c r="T133" s="13" t="str">
        <f t="shared" si="42"/>
        <v/>
      </c>
      <c r="V133">
        <f t="shared" si="45"/>
        <v>121</v>
      </c>
    </row>
    <row r="134" spans="1:22" ht="19.2" thickTop="1" thickBot="1" x14ac:dyDescent="0.4">
      <c r="A134" s="29" t="str">
        <f t="shared" si="44"/>
        <v/>
      </c>
      <c r="B134" s="9">
        <f t="shared" si="37"/>
        <v>122</v>
      </c>
      <c r="C134" s="155" t="s">
        <v>2375</v>
      </c>
      <c r="D134" s="27"/>
      <c r="E134" s="26" t="str">
        <f t="shared" si="46"/>
        <v>/1968</v>
      </c>
      <c r="F134" s="65" t="s">
        <v>3</v>
      </c>
      <c r="G134" s="24">
        <f>G133</f>
        <v>62</v>
      </c>
      <c r="H134" s="23">
        <f t="shared" si="43"/>
        <v>2</v>
      </c>
      <c r="I134" s="22"/>
      <c r="J134" s="21" t="s">
        <v>2374</v>
      </c>
      <c r="K134" s="151" t="s">
        <v>2199</v>
      </c>
      <c r="L134" s="34"/>
      <c r="M134" s="156" t="s">
        <v>2257</v>
      </c>
      <c r="N134" s="156" t="s">
        <v>2217</v>
      </c>
      <c r="O134" s="153"/>
      <c r="P134" s="152" t="str">
        <f t="shared" ref="P134:P165" si="47">IF(AND(Q134="◄",T134="►"),"◄?►",IF(Q134="◄","◄",IF(T134="►","►","")))</f>
        <v>◄</v>
      </c>
      <c r="Q134" s="15" t="str">
        <f t="shared" ref="Q134:Q165" si="48">IF(R134&gt;0,"","◄")</f>
        <v>◄</v>
      </c>
      <c r="R134" s="14"/>
      <c r="S134" s="14"/>
      <c r="T134" s="13" t="str">
        <f t="shared" ref="T134:T165" si="49">IF(S134&gt;0,"►","")</f>
        <v/>
      </c>
      <c r="V134">
        <f t="shared" si="45"/>
        <v>122</v>
      </c>
    </row>
    <row r="135" spans="1:22" ht="19.2" thickTop="1" thickBot="1" x14ac:dyDescent="0.4">
      <c r="A135" s="29" t="str">
        <f t="shared" si="44"/>
        <v/>
      </c>
      <c r="B135" s="9">
        <f t="shared" si="37"/>
        <v>123</v>
      </c>
      <c r="C135" s="155" t="s">
        <v>2373</v>
      </c>
      <c r="D135" s="27"/>
      <c r="E135" s="26" t="str">
        <f t="shared" si="46"/>
        <v>/1968</v>
      </c>
      <c r="F135" s="65" t="s">
        <v>3</v>
      </c>
      <c r="G135" s="24">
        <f>G134+1</f>
        <v>63</v>
      </c>
      <c r="H135" s="23">
        <f t="shared" si="43"/>
        <v>2</v>
      </c>
      <c r="I135" s="22"/>
      <c r="J135" s="21" t="s">
        <v>2371</v>
      </c>
      <c r="K135" s="185" t="s">
        <v>1113</v>
      </c>
      <c r="L135" s="34"/>
      <c r="M135" s="156" t="s">
        <v>2257</v>
      </c>
      <c r="N135" s="156" t="s">
        <v>2217</v>
      </c>
      <c r="O135" s="153"/>
      <c r="P135" s="152" t="str">
        <f t="shared" si="47"/>
        <v>◄</v>
      </c>
      <c r="Q135" s="15" t="str">
        <f t="shared" si="48"/>
        <v>◄</v>
      </c>
      <c r="R135" s="14"/>
      <c r="S135" s="14"/>
      <c r="T135" s="13" t="str">
        <f t="shared" si="49"/>
        <v/>
      </c>
      <c r="V135">
        <f t="shared" si="45"/>
        <v>123</v>
      </c>
    </row>
    <row r="136" spans="1:22" ht="19.2" thickTop="1" thickBot="1" x14ac:dyDescent="0.4">
      <c r="A136" s="29" t="str">
        <f t="shared" si="44"/>
        <v/>
      </c>
      <c r="B136" s="9">
        <f t="shared" si="37"/>
        <v>124</v>
      </c>
      <c r="C136" s="155" t="s">
        <v>2372</v>
      </c>
      <c r="D136" s="27"/>
      <c r="E136" s="26" t="str">
        <f t="shared" si="46"/>
        <v>/1968</v>
      </c>
      <c r="F136" s="65" t="s">
        <v>3</v>
      </c>
      <c r="G136" s="24">
        <f>G135</f>
        <v>63</v>
      </c>
      <c r="H136" s="23">
        <f t="shared" si="43"/>
        <v>2</v>
      </c>
      <c r="I136" s="22"/>
      <c r="J136" s="21" t="s">
        <v>2371</v>
      </c>
      <c r="K136" s="148" t="s">
        <v>2218</v>
      </c>
      <c r="L136" s="34"/>
      <c r="M136" s="156" t="s">
        <v>2257</v>
      </c>
      <c r="N136" s="156" t="s">
        <v>2217</v>
      </c>
      <c r="O136" s="153"/>
      <c r="P136" s="152" t="str">
        <f t="shared" si="47"/>
        <v>◄</v>
      </c>
      <c r="Q136" s="15" t="str">
        <f t="shared" si="48"/>
        <v>◄</v>
      </c>
      <c r="R136" s="14"/>
      <c r="S136" s="14"/>
      <c r="T136" s="13" t="str">
        <f t="shared" si="49"/>
        <v/>
      </c>
      <c r="V136">
        <f t="shared" si="45"/>
        <v>124</v>
      </c>
    </row>
    <row r="137" spans="1:22" ht="19.2" thickTop="1" thickBot="1" x14ac:dyDescent="0.4">
      <c r="A137" s="29" t="str">
        <f t="shared" si="44"/>
        <v/>
      </c>
      <c r="B137" s="9">
        <f t="shared" si="37"/>
        <v>125</v>
      </c>
      <c r="C137" s="155" t="s">
        <v>2370</v>
      </c>
      <c r="D137" s="27"/>
      <c r="E137" s="26" t="str">
        <f t="shared" si="46"/>
        <v>/1968</v>
      </c>
      <c r="F137" s="65" t="s">
        <v>3</v>
      </c>
      <c r="G137" s="24">
        <f>G136+1</f>
        <v>64</v>
      </c>
      <c r="H137" s="23">
        <f t="shared" si="43"/>
        <v>2</v>
      </c>
      <c r="I137" s="22"/>
      <c r="J137" s="21" t="s">
        <v>2368</v>
      </c>
      <c r="K137" s="151" t="s">
        <v>2199</v>
      </c>
      <c r="L137" s="34"/>
      <c r="M137" s="156" t="s">
        <v>2257</v>
      </c>
      <c r="N137" s="156" t="s">
        <v>2217</v>
      </c>
      <c r="O137" s="153"/>
      <c r="P137" s="152" t="str">
        <f t="shared" si="47"/>
        <v>◄</v>
      </c>
      <c r="Q137" s="15" t="str">
        <f t="shared" si="48"/>
        <v>◄</v>
      </c>
      <c r="R137" s="14"/>
      <c r="S137" s="14"/>
      <c r="T137" s="13" t="str">
        <f t="shared" si="49"/>
        <v/>
      </c>
      <c r="V137">
        <f t="shared" si="45"/>
        <v>125</v>
      </c>
    </row>
    <row r="138" spans="1:22" ht="19.2" thickTop="1" thickBot="1" x14ac:dyDescent="0.4">
      <c r="A138" s="29" t="str">
        <f t="shared" si="44"/>
        <v/>
      </c>
      <c r="B138" s="9">
        <f t="shared" si="37"/>
        <v>126</v>
      </c>
      <c r="C138" s="155" t="s">
        <v>2369</v>
      </c>
      <c r="D138" s="27"/>
      <c r="E138" s="26" t="str">
        <f t="shared" si="46"/>
        <v>/1968</v>
      </c>
      <c r="F138" s="65" t="s">
        <v>3</v>
      </c>
      <c r="G138" s="24">
        <f>G137</f>
        <v>64</v>
      </c>
      <c r="H138" s="23">
        <f t="shared" si="43"/>
        <v>2</v>
      </c>
      <c r="I138" s="22"/>
      <c r="J138" s="21" t="s">
        <v>2368</v>
      </c>
      <c r="K138" s="148" t="s">
        <v>2218</v>
      </c>
      <c r="L138" s="34"/>
      <c r="M138" s="156" t="s">
        <v>2257</v>
      </c>
      <c r="N138" s="156" t="s">
        <v>2217</v>
      </c>
      <c r="O138" s="153"/>
      <c r="P138" s="152" t="str">
        <f t="shared" si="47"/>
        <v>◄</v>
      </c>
      <c r="Q138" s="15" t="str">
        <f t="shared" si="48"/>
        <v>◄</v>
      </c>
      <c r="R138" s="14"/>
      <c r="S138" s="14"/>
      <c r="T138" s="13" t="str">
        <f t="shared" si="49"/>
        <v/>
      </c>
      <c r="V138">
        <f t="shared" si="45"/>
        <v>126</v>
      </c>
    </row>
    <row r="139" spans="1:22" ht="19.2" thickTop="1" thickBot="1" x14ac:dyDescent="0.4">
      <c r="A139" s="29" t="str">
        <f t="shared" si="44"/>
        <v/>
      </c>
      <c r="B139" s="9">
        <f t="shared" si="37"/>
        <v>127</v>
      </c>
      <c r="C139" s="155" t="s">
        <v>2367</v>
      </c>
      <c r="D139" s="27"/>
      <c r="E139" s="26" t="str">
        <f t="shared" si="46"/>
        <v>/1968</v>
      </c>
      <c r="F139" s="65" t="s">
        <v>3</v>
      </c>
      <c r="G139" s="24">
        <f>G138+1</f>
        <v>65</v>
      </c>
      <c r="H139" s="23">
        <f t="shared" si="43"/>
        <v>2</v>
      </c>
      <c r="I139" s="22"/>
      <c r="J139" s="21" t="s">
        <v>2362</v>
      </c>
      <c r="K139" s="151" t="s">
        <v>2199</v>
      </c>
      <c r="L139" s="34"/>
      <c r="M139" s="156" t="s">
        <v>2257</v>
      </c>
      <c r="N139" s="156" t="s">
        <v>2217</v>
      </c>
      <c r="O139" s="153"/>
      <c r="P139" s="152" t="str">
        <f t="shared" si="47"/>
        <v>◄</v>
      </c>
      <c r="Q139" s="15" t="str">
        <f t="shared" si="48"/>
        <v>◄</v>
      </c>
      <c r="R139" s="14"/>
      <c r="S139" s="14"/>
      <c r="T139" s="13" t="str">
        <f t="shared" si="49"/>
        <v/>
      </c>
      <c r="V139">
        <f t="shared" si="45"/>
        <v>127</v>
      </c>
    </row>
    <row r="140" spans="1:22" ht="19.2" thickTop="1" thickBot="1" x14ac:dyDescent="0.4">
      <c r="A140" s="29" t="str">
        <f t="shared" si="44"/>
        <v/>
      </c>
      <c r="B140" s="9">
        <f t="shared" si="37"/>
        <v>128</v>
      </c>
      <c r="C140" s="155" t="s">
        <v>2366</v>
      </c>
      <c r="D140" s="27"/>
      <c r="E140" s="26" t="str">
        <f t="shared" si="46"/>
        <v>/1968</v>
      </c>
      <c r="F140" s="65" t="s">
        <v>3</v>
      </c>
      <c r="G140" s="24">
        <f>G139</f>
        <v>65</v>
      </c>
      <c r="H140" s="23">
        <f t="shared" si="43"/>
        <v>2</v>
      </c>
      <c r="I140" s="22"/>
      <c r="J140" s="21" t="s">
        <v>2360</v>
      </c>
      <c r="K140" s="151" t="s">
        <v>2199</v>
      </c>
      <c r="L140" s="34"/>
      <c r="M140" s="156" t="s">
        <v>2257</v>
      </c>
      <c r="N140" s="156" t="s">
        <v>2217</v>
      </c>
      <c r="O140" s="153"/>
      <c r="P140" s="152" t="str">
        <f t="shared" si="47"/>
        <v>◄</v>
      </c>
      <c r="Q140" s="15" t="str">
        <f t="shared" si="48"/>
        <v>◄</v>
      </c>
      <c r="R140" s="14"/>
      <c r="S140" s="14"/>
      <c r="T140" s="13" t="str">
        <f t="shared" si="49"/>
        <v/>
      </c>
      <c r="V140">
        <f t="shared" si="45"/>
        <v>128</v>
      </c>
    </row>
    <row r="141" spans="1:22" ht="19.2" thickTop="1" thickBot="1" x14ac:dyDescent="0.4">
      <c r="A141" s="29" t="str">
        <f t="shared" si="44"/>
        <v/>
      </c>
      <c r="B141" s="9">
        <f t="shared" si="37"/>
        <v>129</v>
      </c>
      <c r="C141" s="155" t="s">
        <v>2365</v>
      </c>
      <c r="D141" s="27"/>
      <c r="E141" s="26" t="str">
        <f t="shared" si="46"/>
        <v>/1968</v>
      </c>
      <c r="F141" s="65" t="s">
        <v>3</v>
      </c>
      <c r="G141" s="24">
        <f>G140+1</f>
        <v>66</v>
      </c>
      <c r="H141" s="23">
        <f t="shared" si="43"/>
        <v>2</v>
      </c>
      <c r="I141" s="22"/>
      <c r="J141" s="21" t="s">
        <v>2362</v>
      </c>
      <c r="K141" s="185" t="s">
        <v>1113</v>
      </c>
      <c r="L141" s="34"/>
      <c r="M141" s="156" t="s">
        <v>2257</v>
      </c>
      <c r="N141" s="156" t="s">
        <v>2217</v>
      </c>
      <c r="O141" s="153"/>
      <c r="P141" s="152" t="str">
        <f t="shared" si="47"/>
        <v>◄</v>
      </c>
      <c r="Q141" s="15" t="str">
        <f t="shared" si="48"/>
        <v>◄</v>
      </c>
      <c r="R141" s="14"/>
      <c r="S141" s="14"/>
      <c r="T141" s="13" t="str">
        <f t="shared" si="49"/>
        <v/>
      </c>
      <c r="V141">
        <f t="shared" si="45"/>
        <v>129</v>
      </c>
    </row>
    <row r="142" spans="1:22" ht="19.2" thickTop="1" thickBot="1" x14ac:dyDescent="0.4">
      <c r="A142" s="29" t="str">
        <f t="shared" si="44"/>
        <v/>
      </c>
      <c r="B142" s="9">
        <f t="shared" si="37"/>
        <v>130</v>
      </c>
      <c r="C142" s="155" t="s">
        <v>2364</v>
      </c>
      <c r="D142" s="27"/>
      <c r="E142" s="26" t="str">
        <f t="shared" si="46"/>
        <v>/1968</v>
      </c>
      <c r="F142" s="65" t="s">
        <v>3</v>
      </c>
      <c r="G142" s="24">
        <f>G141</f>
        <v>66</v>
      </c>
      <c r="H142" s="23">
        <f t="shared" si="43"/>
        <v>2</v>
      </c>
      <c r="I142" s="22"/>
      <c r="J142" s="21" t="s">
        <v>2360</v>
      </c>
      <c r="K142" s="185" t="s">
        <v>1113</v>
      </c>
      <c r="L142" s="34"/>
      <c r="M142" s="156" t="s">
        <v>2257</v>
      </c>
      <c r="N142" s="156" t="s">
        <v>2217</v>
      </c>
      <c r="O142" s="153"/>
      <c r="P142" s="152" t="str">
        <f t="shared" si="47"/>
        <v>◄</v>
      </c>
      <c r="Q142" s="15" t="str">
        <f t="shared" si="48"/>
        <v>◄</v>
      </c>
      <c r="R142" s="14"/>
      <c r="S142" s="14"/>
      <c r="T142" s="13" t="str">
        <f t="shared" si="49"/>
        <v/>
      </c>
      <c r="V142">
        <f t="shared" si="45"/>
        <v>130</v>
      </c>
    </row>
    <row r="143" spans="1:22" ht="19.2" thickTop="1" thickBot="1" x14ac:dyDescent="0.4">
      <c r="A143" s="29" t="str">
        <f t="shared" si="44"/>
        <v/>
      </c>
      <c r="B143" s="9">
        <f t="shared" si="37"/>
        <v>131</v>
      </c>
      <c r="C143" s="155" t="s">
        <v>2363</v>
      </c>
      <c r="D143" s="27"/>
      <c r="E143" s="26" t="str">
        <f t="shared" si="46"/>
        <v>/1968</v>
      </c>
      <c r="F143" s="65" t="s">
        <v>3</v>
      </c>
      <c r="G143" s="24">
        <f>G142+1</f>
        <v>67</v>
      </c>
      <c r="H143" s="23">
        <f t="shared" si="43"/>
        <v>2</v>
      </c>
      <c r="I143" s="22"/>
      <c r="J143" s="21" t="s">
        <v>2362</v>
      </c>
      <c r="K143" s="148" t="s">
        <v>2218</v>
      </c>
      <c r="L143" s="34"/>
      <c r="M143" s="156" t="s">
        <v>2257</v>
      </c>
      <c r="N143" s="156" t="s">
        <v>2217</v>
      </c>
      <c r="O143" s="153"/>
      <c r="P143" s="152" t="str">
        <f t="shared" si="47"/>
        <v>◄</v>
      </c>
      <c r="Q143" s="15" t="str">
        <f t="shared" si="48"/>
        <v>◄</v>
      </c>
      <c r="R143" s="14"/>
      <c r="S143" s="14"/>
      <c r="T143" s="13" t="str">
        <f t="shared" si="49"/>
        <v/>
      </c>
      <c r="V143">
        <f t="shared" si="45"/>
        <v>131</v>
      </c>
    </row>
    <row r="144" spans="1:22" ht="19.2" thickTop="1" thickBot="1" x14ac:dyDescent="0.4">
      <c r="A144" s="29" t="str">
        <f t="shared" si="44"/>
        <v/>
      </c>
      <c r="B144" s="9">
        <f t="shared" si="37"/>
        <v>132</v>
      </c>
      <c r="C144" s="155" t="s">
        <v>2361</v>
      </c>
      <c r="D144" s="27"/>
      <c r="E144" s="26" t="str">
        <f t="shared" si="46"/>
        <v>/1968</v>
      </c>
      <c r="F144" s="65" t="s">
        <v>3</v>
      </c>
      <c r="G144" s="24">
        <f>G143</f>
        <v>67</v>
      </c>
      <c r="H144" s="23">
        <f t="shared" ref="H144:H160" si="50">IF(F144="","",H143)</f>
        <v>2</v>
      </c>
      <c r="I144" s="22"/>
      <c r="J144" s="21" t="s">
        <v>2360</v>
      </c>
      <c r="K144" s="148" t="s">
        <v>2218</v>
      </c>
      <c r="L144" s="34"/>
      <c r="M144" s="156" t="s">
        <v>2257</v>
      </c>
      <c r="N144" s="156" t="s">
        <v>2217</v>
      </c>
      <c r="O144" s="153"/>
      <c r="P144" s="152" t="str">
        <f t="shared" si="47"/>
        <v>◄</v>
      </c>
      <c r="Q144" s="15" t="str">
        <f t="shared" si="48"/>
        <v>◄</v>
      </c>
      <c r="R144" s="14"/>
      <c r="S144" s="14"/>
      <c r="T144" s="13" t="str">
        <f t="shared" si="49"/>
        <v/>
      </c>
      <c r="V144">
        <f t="shared" si="45"/>
        <v>132</v>
      </c>
    </row>
    <row r="145" spans="1:29" ht="19.2" thickTop="1" thickBot="1" x14ac:dyDescent="0.4">
      <c r="A145" s="29" t="str">
        <f t="shared" si="44"/>
        <v/>
      </c>
      <c r="B145" s="9">
        <f t="shared" si="37"/>
        <v>133</v>
      </c>
      <c r="C145" s="155" t="s">
        <v>2359</v>
      </c>
      <c r="D145" s="27"/>
      <c r="E145" s="26" t="str">
        <f t="shared" si="46"/>
        <v>/1968</v>
      </c>
      <c r="F145" s="65" t="s">
        <v>3</v>
      </c>
      <c r="G145" s="24">
        <f>G144+1</f>
        <v>68</v>
      </c>
      <c r="H145" s="23">
        <f t="shared" si="50"/>
        <v>2</v>
      </c>
      <c r="I145" s="22"/>
      <c r="J145" s="21" t="s">
        <v>2358</v>
      </c>
      <c r="K145" s="151" t="s">
        <v>2199</v>
      </c>
      <c r="L145" s="34"/>
      <c r="M145" s="156" t="s">
        <v>2257</v>
      </c>
      <c r="N145" s="156" t="s">
        <v>2217</v>
      </c>
      <c r="O145" s="153"/>
      <c r="P145" s="152" t="str">
        <f t="shared" si="47"/>
        <v>◄</v>
      </c>
      <c r="Q145" s="15" t="str">
        <f t="shared" si="48"/>
        <v>◄</v>
      </c>
      <c r="R145" s="14"/>
      <c r="S145" s="14"/>
      <c r="T145" s="13" t="str">
        <f t="shared" si="49"/>
        <v/>
      </c>
      <c r="V145">
        <f t="shared" si="45"/>
        <v>133</v>
      </c>
    </row>
    <row r="146" spans="1:29" ht="19.2" thickTop="1" thickBot="1" x14ac:dyDescent="0.4">
      <c r="A146" s="29" t="str">
        <f t="shared" si="44"/>
        <v/>
      </c>
      <c r="B146" s="9">
        <f t="shared" si="37"/>
        <v>134</v>
      </c>
      <c r="C146" s="155" t="s">
        <v>2357</v>
      </c>
      <c r="D146" s="27"/>
      <c r="E146" s="26" t="str">
        <f t="shared" si="46"/>
        <v>/1968</v>
      </c>
      <c r="F146" s="65" t="s">
        <v>3</v>
      </c>
      <c r="G146" s="24">
        <f>G145</f>
        <v>68</v>
      </c>
      <c r="H146" s="23">
        <f t="shared" si="50"/>
        <v>2</v>
      </c>
      <c r="I146" s="22"/>
      <c r="J146" s="21" t="s">
        <v>1883</v>
      </c>
      <c r="K146" s="148" t="s">
        <v>2218</v>
      </c>
      <c r="L146" s="34"/>
      <c r="M146" s="156" t="s">
        <v>2257</v>
      </c>
      <c r="N146" s="156" t="s">
        <v>2217</v>
      </c>
      <c r="O146" s="153"/>
      <c r="P146" s="152" t="str">
        <f t="shared" si="47"/>
        <v>◄</v>
      </c>
      <c r="Q146" s="15" t="str">
        <f t="shared" si="48"/>
        <v>◄</v>
      </c>
      <c r="R146" s="14"/>
      <c r="S146" s="14"/>
      <c r="T146" s="13" t="str">
        <f t="shared" si="49"/>
        <v/>
      </c>
      <c r="V146">
        <f t="shared" si="45"/>
        <v>134</v>
      </c>
    </row>
    <row r="147" spans="1:29" ht="19.2" thickTop="1" thickBot="1" x14ac:dyDescent="0.4">
      <c r="A147" s="29" t="str">
        <f t="shared" ref="A147:A178" si="51">IF(F147="☺","",1)</f>
        <v/>
      </c>
      <c r="B147" s="9">
        <f t="shared" si="37"/>
        <v>135</v>
      </c>
      <c r="C147" s="155" t="s">
        <v>2356</v>
      </c>
      <c r="D147" s="27"/>
      <c r="E147" s="26" t="str">
        <f t="shared" si="46"/>
        <v>/1968</v>
      </c>
      <c r="F147" s="65" t="s">
        <v>3</v>
      </c>
      <c r="G147" s="24">
        <f>G146+1</f>
        <v>69</v>
      </c>
      <c r="H147" s="23">
        <f t="shared" si="50"/>
        <v>2</v>
      </c>
      <c r="I147" s="22"/>
      <c r="J147" s="21" t="s">
        <v>2355</v>
      </c>
      <c r="K147" s="151" t="s">
        <v>2199</v>
      </c>
      <c r="L147" s="34"/>
      <c r="M147" s="156" t="s">
        <v>2257</v>
      </c>
      <c r="N147" s="156" t="s">
        <v>2217</v>
      </c>
      <c r="O147" s="153"/>
      <c r="P147" s="152" t="str">
        <f t="shared" si="47"/>
        <v>◄</v>
      </c>
      <c r="Q147" s="15" t="str">
        <f t="shared" si="48"/>
        <v>◄</v>
      </c>
      <c r="R147" s="14"/>
      <c r="S147" s="14"/>
      <c r="T147" s="13" t="str">
        <f t="shared" si="49"/>
        <v/>
      </c>
      <c r="V147">
        <f t="shared" si="45"/>
        <v>135</v>
      </c>
    </row>
    <row r="148" spans="1:29" ht="19.2" thickTop="1" thickBot="1" x14ac:dyDescent="0.4">
      <c r="A148" s="29" t="str">
        <f t="shared" si="51"/>
        <v/>
      </c>
      <c r="B148" s="9">
        <f t="shared" si="37"/>
        <v>136</v>
      </c>
      <c r="C148" s="155" t="s">
        <v>2354</v>
      </c>
      <c r="D148" s="27"/>
      <c r="E148" s="26" t="str">
        <f t="shared" si="46"/>
        <v>/1968</v>
      </c>
      <c r="F148" s="65" t="s">
        <v>3</v>
      </c>
      <c r="G148" s="24">
        <f>G147</f>
        <v>69</v>
      </c>
      <c r="H148" s="23">
        <f t="shared" si="50"/>
        <v>2</v>
      </c>
      <c r="I148" s="22"/>
      <c r="J148" s="21" t="s">
        <v>2353</v>
      </c>
      <c r="K148" s="185" t="s">
        <v>1113</v>
      </c>
      <c r="L148" s="34"/>
      <c r="M148" s="156" t="s">
        <v>2257</v>
      </c>
      <c r="N148" s="156" t="s">
        <v>2217</v>
      </c>
      <c r="O148" s="153"/>
      <c r="P148" s="152" t="str">
        <f t="shared" si="47"/>
        <v>◄</v>
      </c>
      <c r="Q148" s="15" t="str">
        <f t="shared" si="48"/>
        <v>◄</v>
      </c>
      <c r="R148" s="14"/>
      <c r="S148" s="14"/>
      <c r="T148" s="13" t="str">
        <f t="shared" si="49"/>
        <v/>
      </c>
      <c r="V148">
        <f t="shared" ref="V148:V179" si="52">V147+1</f>
        <v>136</v>
      </c>
    </row>
    <row r="149" spans="1:29" ht="19.2" thickTop="1" thickBot="1" x14ac:dyDescent="0.4">
      <c r="A149" s="29" t="str">
        <f t="shared" si="51"/>
        <v/>
      </c>
      <c r="B149" s="9">
        <f t="shared" ref="B149:B212" si="53">B148+1</f>
        <v>137</v>
      </c>
      <c r="C149" s="155" t="s">
        <v>2352</v>
      </c>
      <c r="D149" s="27"/>
      <c r="E149" s="26" t="str">
        <f t="shared" si="46"/>
        <v>/1968</v>
      </c>
      <c r="F149" s="65" t="s">
        <v>3</v>
      </c>
      <c r="G149" s="24">
        <f>G148+1</f>
        <v>70</v>
      </c>
      <c r="H149" s="23">
        <f t="shared" si="50"/>
        <v>2</v>
      </c>
      <c r="I149" s="22"/>
      <c r="J149" s="21" t="s">
        <v>2351</v>
      </c>
      <c r="K149" s="151" t="s">
        <v>2199</v>
      </c>
      <c r="L149" s="34"/>
      <c r="M149" s="156" t="s">
        <v>2257</v>
      </c>
      <c r="N149" s="156" t="s">
        <v>2217</v>
      </c>
      <c r="O149" s="153"/>
      <c r="P149" s="152" t="str">
        <f t="shared" si="47"/>
        <v>◄</v>
      </c>
      <c r="Q149" s="15" t="str">
        <f t="shared" si="48"/>
        <v>◄</v>
      </c>
      <c r="R149" s="14"/>
      <c r="S149" s="14"/>
      <c r="T149" s="13" t="str">
        <f t="shared" si="49"/>
        <v/>
      </c>
      <c r="V149">
        <f t="shared" si="52"/>
        <v>137</v>
      </c>
    </row>
    <row r="150" spans="1:29" ht="19.2" thickTop="1" thickBot="1" x14ac:dyDescent="0.4">
      <c r="A150" s="29" t="str">
        <f t="shared" si="51"/>
        <v/>
      </c>
      <c r="B150" s="9">
        <f t="shared" si="53"/>
        <v>138</v>
      </c>
      <c r="C150" s="155" t="s">
        <v>2350</v>
      </c>
      <c r="D150" s="27"/>
      <c r="E150" s="26" t="str">
        <f t="shared" si="46"/>
        <v>/1968</v>
      </c>
      <c r="F150" s="65" t="s">
        <v>3</v>
      </c>
      <c r="G150" s="24">
        <f>G149</f>
        <v>70</v>
      </c>
      <c r="H150" s="23">
        <f t="shared" si="50"/>
        <v>2</v>
      </c>
      <c r="I150" s="22"/>
      <c r="J150" s="21" t="s">
        <v>2349</v>
      </c>
      <c r="K150" s="151" t="s">
        <v>2199</v>
      </c>
      <c r="L150" s="34"/>
      <c r="M150" s="156" t="s">
        <v>2212</v>
      </c>
      <c r="N150" s="156" t="s">
        <v>2217</v>
      </c>
      <c r="O150" s="153"/>
      <c r="P150" s="152" t="str">
        <f t="shared" si="47"/>
        <v>◄</v>
      </c>
      <c r="Q150" s="15" t="str">
        <f t="shared" si="48"/>
        <v>◄</v>
      </c>
      <c r="R150" s="14"/>
      <c r="S150" s="14"/>
      <c r="T150" s="13" t="str">
        <f t="shared" si="49"/>
        <v/>
      </c>
      <c r="V150">
        <f t="shared" si="52"/>
        <v>138</v>
      </c>
    </row>
    <row r="151" spans="1:29" ht="19.2" thickTop="1" thickBot="1" x14ac:dyDescent="0.4">
      <c r="A151" s="29" t="str">
        <f t="shared" si="51"/>
        <v/>
      </c>
      <c r="B151" s="9">
        <f t="shared" si="53"/>
        <v>139</v>
      </c>
      <c r="C151" s="155" t="s">
        <v>2348</v>
      </c>
      <c r="D151" s="27"/>
      <c r="E151" s="26" t="str">
        <f t="shared" si="46"/>
        <v>/1968</v>
      </c>
      <c r="F151" s="65" t="s">
        <v>3</v>
      </c>
      <c r="G151" s="24">
        <f>G150+1</f>
        <v>71</v>
      </c>
      <c r="H151" s="23">
        <f t="shared" si="50"/>
        <v>2</v>
      </c>
      <c r="I151" s="22"/>
      <c r="J151" s="21" t="s">
        <v>2347</v>
      </c>
      <c r="K151" s="148" t="s">
        <v>2218</v>
      </c>
      <c r="L151" s="34"/>
      <c r="M151" s="156" t="s">
        <v>2212</v>
      </c>
      <c r="N151" s="156" t="s">
        <v>2217</v>
      </c>
      <c r="O151" s="153"/>
      <c r="P151" s="152" t="str">
        <f t="shared" si="47"/>
        <v>◄</v>
      </c>
      <c r="Q151" s="15" t="str">
        <f t="shared" si="48"/>
        <v>◄</v>
      </c>
      <c r="R151" s="14"/>
      <c r="S151" s="14"/>
      <c r="T151" s="13" t="str">
        <f t="shared" si="49"/>
        <v/>
      </c>
      <c r="V151">
        <f t="shared" si="52"/>
        <v>139</v>
      </c>
    </row>
    <row r="152" spans="1:29" ht="19.2" thickTop="1" thickBot="1" x14ac:dyDescent="0.4">
      <c r="A152" s="29" t="str">
        <f t="shared" si="51"/>
        <v/>
      </c>
      <c r="B152" s="9">
        <f t="shared" si="53"/>
        <v>140</v>
      </c>
      <c r="C152" s="155" t="s">
        <v>2346</v>
      </c>
      <c r="D152" s="27"/>
      <c r="E152" s="26" t="str">
        <f t="shared" si="46"/>
        <v>/1968</v>
      </c>
      <c r="F152" s="65" t="s">
        <v>3</v>
      </c>
      <c r="G152" s="24">
        <f>G151</f>
        <v>71</v>
      </c>
      <c r="H152" s="23">
        <f t="shared" si="50"/>
        <v>2</v>
      </c>
      <c r="I152" s="22"/>
      <c r="J152" s="21" t="s">
        <v>2345</v>
      </c>
      <c r="K152" s="148" t="s">
        <v>2218</v>
      </c>
      <c r="L152" s="34"/>
      <c r="M152" s="156" t="s">
        <v>2257</v>
      </c>
      <c r="N152" s="156" t="s">
        <v>2217</v>
      </c>
      <c r="O152" s="153"/>
      <c r="P152" s="152" t="str">
        <f t="shared" si="47"/>
        <v>◄</v>
      </c>
      <c r="Q152" s="15" t="str">
        <f t="shared" si="48"/>
        <v>◄</v>
      </c>
      <c r="R152" s="14"/>
      <c r="S152" s="14"/>
      <c r="T152" s="13" t="str">
        <f t="shared" si="49"/>
        <v/>
      </c>
      <c r="V152">
        <f t="shared" si="52"/>
        <v>140</v>
      </c>
    </row>
    <row r="153" spans="1:29" ht="19.2" thickTop="1" thickBot="1" x14ac:dyDescent="0.4">
      <c r="A153" s="29" t="str">
        <f t="shared" si="51"/>
        <v/>
      </c>
      <c r="B153" s="9">
        <f t="shared" si="53"/>
        <v>141</v>
      </c>
      <c r="C153" s="155" t="s">
        <v>2344</v>
      </c>
      <c r="D153" s="27"/>
      <c r="E153" s="26" t="str">
        <f t="shared" si="46"/>
        <v>/1968</v>
      </c>
      <c r="F153" s="65" t="s">
        <v>3</v>
      </c>
      <c r="G153" s="24">
        <f>G152+1</f>
        <v>72</v>
      </c>
      <c r="H153" s="23">
        <f t="shared" si="50"/>
        <v>2</v>
      </c>
      <c r="I153" s="22"/>
      <c r="J153" s="21" t="s">
        <v>2343</v>
      </c>
      <c r="K153" s="148" t="s">
        <v>2218</v>
      </c>
      <c r="L153" s="34"/>
      <c r="M153" s="156" t="s">
        <v>2257</v>
      </c>
      <c r="N153" s="156" t="s">
        <v>2217</v>
      </c>
      <c r="O153" s="153"/>
      <c r="P153" s="152" t="str">
        <f t="shared" si="47"/>
        <v>◄</v>
      </c>
      <c r="Q153" s="15" t="str">
        <f t="shared" si="48"/>
        <v>◄</v>
      </c>
      <c r="R153" s="14"/>
      <c r="S153" s="14"/>
      <c r="T153" s="13" t="str">
        <f t="shared" si="49"/>
        <v/>
      </c>
      <c r="V153">
        <f t="shared" si="52"/>
        <v>141</v>
      </c>
    </row>
    <row r="154" spans="1:29" ht="19.2" thickTop="1" thickBot="1" x14ac:dyDescent="0.4">
      <c r="A154" s="29" t="str">
        <f t="shared" si="51"/>
        <v/>
      </c>
      <c r="B154" s="9">
        <f t="shared" si="53"/>
        <v>142</v>
      </c>
      <c r="C154" s="155" t="s">
        <v>2342</v>
      </c>
      <c r="D154" s="27"/>
      <c r="E154" s="26" t="str">
        <f t="shared" si="46"/>
        <v>/1968</v>
      </c>
      <c r="F154" s="65" t="s">
        <v>3</v>
      </c>
      <c r="G154" s="24">
        <f>G153</f>
        <v>72</v>
      </c>
      <c r="H154" s="23">
        <f t="shared" si="50"/>
        <v>2</v>
      </c>
      <c r="I154" s="22"/>
      <c r="J154" s="21" t="s">
        <v>2341</v>
      </c>
      <c r="K154" s="151" t="s">
        <v>2199</v>
      </c>
      <c r="L154" s="34"/>
      <c r="M154" s="156" t="s">
        <v>2257</v>
      </c>
      <c r="N154" s="156" t="s">
        <v>2217</v>
      </c>
      <c r="O154" s="153"/>
      <c r="P154" s="152" t="str">
        <f t="shared" si="47"/>
        <v>◄</v>
      </c>
      <c r="Q154" s="15" t="str">
        <f t="shared" si="48"/>
        <v>◄</v>
      </c>
      <c r="R154" s="14"/>
      <c r="S154" s="14"/>
      <c r="T154" s="13" t="str">
        <f t="shared" si="49"/>
        <v/>
      </c>
      <c r="V154">
        <f t="shared" si="52"/>
        <v>142</v>
      </c>
    </row>
    <row r="155" spans="1:29" ht="19.2" thickTop="1" thickBot="1" x14ac:dyDescent="0.4">
      <c r="A155" s="29">
        <f t="shared" si="51"/>
        <v>1</v>
      </c>
      <c r="B155" s="9">
        <f t="shared" si="53"/>
        <v>143</v>
      </c>
      <c r="C155" s="155" t="s">
        <v>2340</v>
      </c>
      <c r="D155" s="27"/>
      <c r="E155" s="26" t="s">
        <v>2285</v>
      </c>
      <c r="F155" s="66" t="s">
        <v>47</v>
      </c>
      <c r="G155" s="24">
        <f>G154+1</f>
        <v>73</v>
      </c>
      <c r="H155" s="23">
        <f t="shared" si="50"/>
        <v>2</v>
      </c>
      <c r="I155" s="22"/>
      <c r="J155" s="21" t="s">
        <v>2339</v>
      </c>
      <c r="K155" s="185" t="s">
        <v>1113</v>
      </c>
      <c r="L155" s="34"/>
      <c r="M155" s="156" t="s">
        <v>2257</v>
      </c>
      <c r="N155" s="156" t="s">
        <v>2217</v>
      </c>
      <c r="O155" s="153"/>
      <c r="P155" s="152" t="str">
        <f t="shared" si="47"/>
        <v>◄</v>
      </c>
      <c r="Q155" s="15" t="str">
        <f t="shared" si="48"/>
        <v>◄</v>
      </c>
      <c r="R155" s="14"/>
      <c r="S155" s="14"/>
      <c r="T155" s="13" t="str">
        <f t="shared" si="49"/>
        <v/>
      </c>
      <c r="V155">
        <f t="shared" si="52"/>
        <v>143</v>
      </c>
    </row>
    <row r="156" spans="1:29" ht="19.2" thickTop="1" thickBot="1" x14ac:dyDescent="0.4">
      <c r="A156" s="29" t="str">
        <f t="shared" si="51"/>
        <v/>
      </c>
      <c r="B156" s="9">
        <f t="shared" si="53"/>
        <v>144</v>
      </c>
      <c r="C156" s="155" t="s">
        <v>2338</v>
      </c>
      <c r="D156" s="27"/>
      <c r="E156" s="26" t="str">
        <f>IF(F156="","",E155)</f>
        <v>/1969</v>
      </c>
      <c r="F156" s="65" t="s">
        <v>3</v>
      </c>
      <c r="G156" s="24">
        <f>G155</f>
        <v>73</v>
      </c>
      <c r="H156" s="23">
        <f t="shared" si="50"/>
        <v>2</v>
      </c>
      <c r="I156" s="22"/>
      <c r="J156" s="21" t="s">
        <v>2337</v>
      </c>
      <c r="K156" s="148" t="s">
        <v>2218</v>
      </c>
      <c r="L156" s="67" t="s">
        <v>2336</v>
      </c>
      <c r="M156" s="156" t="s">
        <v>2257</v>
      </c>
      <c r="N156" s="156" t="s">
        <v>2335</v>
      </c>
      <c r="O156" s="153"/>
      <c r="P156" s="152" t="str">
        <f t="shared" si="47"/>
        <v>◄</v>
      </c>
      <c r="Q156" s="15" t="str">
        <f t="shared" si="48"/>
        <v>◄</v>
      </c>
      <c r="R156" s="14"/>
      <c r="S156" s="14"/>
      <c r="T156" s="13" t="str">
        <f t="shared" si="49"/>
        <v/>
      </c>
      <c r="V156">
        <f t="shared" si="52"/>
        <v>144</v>
      </c>
    </row>
    <row r="157" spans="1:29" ht="19.2" thickTop="1" thickBot="1" x14ac:dyDescent="0.4">
      <c r="A157" s="29" t="str">
        <f t="shared" si="51"/>
        <v/>
      </c>
      <c r="B157" s="9">
        <f t="shared" si="53"/>
        <v>145</v>
      </c>
      <c r="C157" s="155" t="s">
        <v>2334</v>
      </c>
      <c r="D157" s="27"/>
      <c r="E157" s="26" t="str">
        <f>IF(F157="","",E156)</f>
        <v>/1969</v>
      </c>
      <c r="F157" s="65" t="s">
        <v>3</v>
      </c>
      <c r="G157" s="24">
        <f>G156+1</f>
        <v>74</v>
      </c>
      <c r="H157" s="23">
        <f t="shared" si="50"/>
        <v>2</v>
      </c>
      <c r="I157" s="22"/>
      <c r="J157" s="21" t="s">
        <v>2332</v>
      </c>
      <c r="K157" s="151" t="s">
        <v>2199</v>
      </c>
      <c r="L157" s="34"/>
      <c r="M157" s="156" t="s">
        <v>2257</v>
      </c>
      <c r="N157" s="156" t="s">
        <v>2217</v>
      </c>
      <c r="O157" s="153"/>
      <c r="P157" s="152" t="str">
        <f t="shared" si="47"/>
        <v>◄</v>
      </c>
      <c r="Q157" s="15" t="str">
        <f t="shared" si="48"/>
        <v>◄</v>
      </c>
      <c r="R157" s="14"/>
      <c r="S157" s="14"/>
      <c r="T157" s="13" t="str">
        <f t="shared" si="49"/>
        <v/>
      </c>
      <c r="V157">
        <f t="shared" si="52"/>
        <v>145</v>
      </c>
    </row>
    <row r="158" spans="1:29" ht="19.2" thickTop="1" thickBot="1" x14ac:dyDescent="0.4">
      <c r="A158" s="29" t="str">
        <f t="shared" si="51"/>
        <v/>
      </c>
      <c r="B158" s="9">
        <f t="shared" si="53"/>
        <v>146</v>
      </c>
      <c r="C158" s="155" t="s">
        <v>2333</v>
      </c>
      <c r="D158" s="27"/>
      <c r="E158" s="26" t="str">
        <f>IF(F158="","",E157)</f>
        <v>/1969</v>
      </c>
      <c r="F158" s="65" t="s">
        <v>3</v>
      </c>
      <c r="G158" s="24">
        <f>G157</f>
        <v>74</v>
      </c>
      <c r="H158" s="23">
        <f t="shared" si="50"/>
        <v>2</v>
      </c>
      <c r="I158" s="22"/>
      <c r="J158" s="21" t="s">
        <v>2332</v>
      </c>
      <c r="K158" s="185" t="s">
        <v>1113</v>
      </c>
      <c r="L158" s="34"/>
      <c r="M158" s="156" t="s">
        <v>2257</v>
      </c>
      <c r="N158" s="156" t="s">
        <v>2217</v>
      </c>
      <c r="O158" s="153"/>
      <c r="P158" s="152" t="str">
        <f t="shared" si="47"/>
        <v>◄</v>
      </c>
      <c r="Q158" s="15" t="str">
        <f t="shared" si="48"/>
        <v>◄</v>
      </c>
      <c r="R158" s="14"/>
      <c r="S158" s="14"/>
      <c r="T158" s="13" t="str">
        <f t="shared" si="49"/>
        <v/>
      </c>
      <c r="V158">
        <f t="shared" si="52"/>
        <v>146</v>
      </c>
    </row>
    <row r="159" spans="1:29" s="70" customFormat="1" ht="19.2" thickTop="1" thickBot="1" x14ac:dyDescent="0.4">
      <c r="A159" s="29" t="str">
        <f t="shared" si="51"/>
        <v/>
      </c>
      <c r="B159" s="9">
        <f t="shared" si="53"/>
        <v>147</v>
      </c>
      <c r="C159" s="155" t="s">
        <v>2331</v>
      </c>
      <c r="D159" s="27"/>
      <c r="E159" s="26" t="s">
        <v>2326</v>
      </c>
      <c r="F159" s="65" t="s">
        <v>3</v>
      </c>
      <c r="G159" s="24">
        <f>G158+1</f>
        <v>75</v>
      </c>
      <c r="H159" s="23">
        <f t="shared" si="50"/>
        <v>2</v>
      </c>
      <c r="I159" s="22"/>
      <c r="J159" s="21" t="s">
        <v>2330</v>
      </c>
      <c r="K159" s="148" t="s">
        <v>2218</v>
      </c>
      <c r="L159" s="34"/>
      <c r="M159" s="156" t="s">
        <v>2257</v>
      </c>
      <c r="N159" s="156" t="s">
        <v>2217</v>
      </c>
      <c r="O159" s="153"/>
      <c r="P159" s="186" t="str">
        <f t="shared" si="47"/>
        <v>◄</v>
      </c>
      <c r="Q159" s="75" t="str">
        <f t="shared" si="48"/>
        <v>◄</v>
      </c>
      <c r="R159" s="74"/>
      <c r="S159" s="74"/>
      <c r="T159" s="73" t="str">
        <f t="shared" si="49"/>
        <v/>
      </c>
      <c r="U159" s="72"/>
      <c r="V159">
        <f t="shared" si="52"/>
        <v>147</v>
      </c>
      <c r="W159" s="71"/>
      <c r="X159" s="71"/>
      <c r="Y159" s="71"/>
      <c r="Z159" s="71"/>
      <c r="AA159" s="71"/>
      <c r="AB159" s="71"/>
      <c r="AC159" s="71"/>
    </row>
    <row r="160" spans="1:29" ht="19.2" thickTop="1" thickBot="1" x14ac:dyDescent="0.4">
      <c r="A160" s="29" t="str">
        <f t="shared" si="51"/>
        <v/>
      </c>
      <c r="B160" s="9">
        <f t="shared" si="53"/>
        <v>148</v>
      </c>
      <c r="C160" s="155" t="s">
        <v>2329</v>
      </c>
      <c r="D160" s="27"/>
      <c r="E160" s="26" t="str">
        <f>IF(F160="","",E159)</f>
        <v>/1968</v>
      </c>
      <c r="F160" s="65" t="s">
        <v>3</v>
      </c>
      <c r="G160" s="24">
        <f>G159</f>
        <v>75</v>
      </c>
      <c r="H160" s="23">
        <f t="shared" si="50"/>
        <v>2</v>
      </c>
      <c r="I160" s="22"/>
      <c r="J160" s="21" t="s">
        <v>2328</v>
      </c>
      <c r="K160" s="151" t="s">
        <v>2199</v>
      </c>
      <c r="L160" s="34"/>
      <c r="M160" s="156" t="s">
        <v>2257</v>
      </c>
      <c r="N160" s="156" t="s">
        <v>2217</v>
      </c>
      <c r="O160" s="153"/>
      <c r="P160" s="152" t="str">
        <f t="shared" si="47"/>
        <v>◄</v>
      </c>
      <c r="Q160" s="15" t="str">
        <f t="shared" si="48"/>
        <v>◄</v>
      </c>
      <c r="R160" s="14"/>
      <c r="S160" s="14"/>
      <c r="T160" s="13" t="str">
        <f t="shared" si="49"/>
        <v/>
      </c>
      <c r="V160">
        <f t="shared" si="52"/>
        <v>148</v>
      </c>
    </row>
    <row r="161" spans="1:22" ht="19.2" thickTop="1" thickBot="1" x14ac:dyDescent="0.4">
      <c r="A161" s="29">
        <f t="shared" si="51"/>
        <v>1</v>
      </c>
      <c r="B161" s="9">
        <f t="shared" si="53"/>
        <v>149</v>
      </c>
      <c r="C161" s="155" t="s">
        <v>2327</v>
      </c>
      <c r="D161" s="27"/>
      <c r="E161" s="26" t="s">
        <v>2326</v>
      </c>
      <c r="F161" s="65"/>
      <c r="G161" s="24">
        <f>G160+1</f>
        <v>76</v>
      </c>
      <c r="H161" s="23">
        <v>2</v>
      </c>
      <c r="I161" s="22"/>
      <c r="J161" s="21"/>
      <c r="K161" s="20"/>
      <c r="L161" s="34"/>
      <c r="M161" s="156" t="s">
        <v>2257</v>
      </c>
      <c r="N161" s="156" t="s">
        <v>2217</v>
      </c>
      <c r="O161" s="153"/>
      <c r="P161" s="152" t="str">
        <f t="shared" si="47"/>
        <v>◄</v>
      </c>
      <c r="Q161" s="15" t="str">
        <f t="shared" si="48"/>
        <v>◄</v>
      </c>
      <c r="R161" s="14"/>
      <c r="S161" s="14"/>
      <c r="T161" s="13" t="str">
        <f t="shared" si="49"/>
        <v/>
      </c>
      <c r="V161">
        <f t="shared" si="52"/>
        <v>149</v>
      </c>
    </row>
    <row r="162" spans="1:22" ht="19.2" thickTop="1" thickBot="1" x14ac:dyDescent="0.4">
      <c r="A162" s="29" t="str">
        <f t="shared" si="51"/>
        <v/>
      </c>
      <c r="B162" s="9">
        <f t="shared" si="53"/>
        <v>150</v>
      </c>
      <c r="C162" s="155" t="s">
        <v>2325</v>
      </c>
      <c r="D162" s="27"/>
      <c r="E162" s="26" t="str">
        <f>IF(F162="","",E161)</f>
        <v>/1968</v>
      </c>
      <c r="F162" s="65" t="s">
        <v>3</v>
      </c>
      <c r="G162" s="24">
        <f>G161</f>
        <v>76</v>
      </c>
      <c r="H162" s="23">
        <f>IF(F162="","",H161)</f>
        <v>2</v>
      </c>
      <c r="I162" s="22"/>
      <c r="J162" s="21" t="s">
        <v>2324</v>
      </c>
      <c r="K162" s="148" t="s">
        <v>2218</v>
      </c>
      <c r="L162" s="34"/>
      <c r="M162" s="156" t="s">
        <v>2257</v>
      </c>
      <c r="N162" s="156" t="s">
        <v>2217</v>
      </c>
      <c r="O162" s="153"/>
      <c r="P162" s="152" t="str">
        <f t="shared" si="47"/>
        <v>◄</v>
      </c>
      <c r="Q162" s="15" t="str">
        <f t="shared" si="48"/>
        <v>◄</v>
      </c>
      <c r="R162" s="14"/>
      <c r="S162" s="14"/>
      <c r="T162" s="13" t="str">
        <f t="shared" si="49"/>
        <v/>
      </c>
      <c r="V162">
        <f t="shared" si="52"/>
        <v>150</v>
      </c>
    </row>
    <row r="163" spans="1:22" ht="19.2" thickTop="1" thickBot="1" x14ac:dyDescent="0.4">
      <c r="A163" s="29" t="str">
        <f t="shared" si="51"/>
        <v/>
      </c>
      <c r="B163" s="9">
        <f t="shared" si="53"/>
        <v>151</v>
      </c>
      <c r="C163" s="155" t="s">
        <v>2323</v>
      </c>
      <c r="D163" s="27"/>
      <c r="E163" s="26" t="str">
        <f>IF(F163="","",E162)</f>
        <v>/1968</v>
      </c>
      <c r="F163" s="65" t="s">
        <v>3</v>
      </c>
      <c r="G163" s="24">
        <f>G162+1</f>
        <v>77</v>
      </c>
      <c r="H163" s="23">
        <f>IF(F163="","",H162)</f>
        <v>2</v>
      </c>
      <c r="I163" s="22"/>
      <c r="J163" s="21" t="s">
        <v>2321</v>
      </c>
      <c r="K163" s="151" t="s">
        <v>2199</v>
      </c>
      <c r="L163" s="34"/>
      <c r="M163" s="156" t="s">
        <v>2257</v>
      </c>
      <c r="N163" s="156" t="s">
        <v>2217</v>
      </c>
      <c r="O163" s="153"/>
      <c r="P163" s="152" t="str">
        <f t="shared" si="47"/>
        <v>◄</v>
      </c>
      <c r="Q163" s="15" t="str">
        <f t="shared" si="48"/>
        <v>◄</v>
      </c>
      <c r="R163" s="14"/>
      <c r="S163" s="14"/>
      <c r="T163" s="13" t="str">
        <f t="shared" si="49"/>
        <v/>
      </c>
      <c r="V163">
        <f t="shared" si="52"/>
        <v>151</v>
      </c>
    </row>
    <row r="164" spans="1:22" ht="19.2" thickTop="1" thickBot="1" x14ac:dyDescent="0.4">
      <c r="A164" s="29" t="str">
        <f t="shared" si="51"/>
        <v/>
      </c>
      <c r="B164" s="9">
        <f t="shared" si="53"/>
        <v>152</v>
      </c>
      <c r="C164" s="155" t="s">
        <v>2322</v>
      </c>
      <c r="D164" s="27"/>
      <c r="E164" s="26" t="str">
        <f>IF(F164="","",E163)</f>
        <v>/1968</v>
      </c>
      <c r="F164" s="65" t="s">
        <v>3</v>
      </c>
      <c r="G164" s="24">
        <f>G163</f>
        <v>77</v>
      </c>
      <c r="H164" s="23">
        <f>H162</f>
        <v>2</v>
      </c>
      <c r="I164" s="22"/>
      <c r="J164" s="21" t="s">
        <v>2321</v>
      </c>
      <c r="K164" s="185" t="s">
        <v>1113</v>
      </c>
      <c r="L164" s="34"/>
      <c r="M164" s="156" t="s">
        <v>2257</v>
      </c>
      <c r="N164" s="156" t="s">
        <v>2217</v>
      </c>
      <c r="O164" s="153"/>
      <c r="P164" s="152" t="str">
        <f t="shared" si="47"/>
        <v>◄</v>
      </c>
      <c r="Q164" s="15" t="str">
        <f t="shared" si="48"/>
        <v>◄</v>
      </c>
      <c r="R164" s="14"/>
      <c r="S164" s="14"/>
      <c r="T164" s="13" t="str">
        <f t="shared" si="49"/>
        <v/>
      </c>
      <c r="V164">
        <f t="shared" si="52"/>
        <v>152</v>
      </c>
    </row>
    <row r="165" spans="1:22" ht="19.2" thickTop="1" thickBot="1" x14ac:dyDescent="0.4">
      <c r="A165" s="29" t="str">
        <f t="shared" si="51"/>
        <v/>
      </c>
      <c r="B165" s="9">
        <f t="shared" si="53"/>
        <v>153</v>
      </c>
      <c r="C165" s="155" t="s">
        <v>2320</v>
      </c>
      <c r="D165" s="27"/>
      <c r="E165" s="26" t="str">
        <f>IF(F165="","",E164)</f>
        <v>/1968</v>
      </c>
      <c r="F165" s="65" t="s">
        <v>3</v>
      </c>
      <c r="G165" s="24">
        <f>G164+1</f>
        <v>78</v>
      </c>
      <c r="H165" s="23">
        <f t="shared" ref="H165:H182" si="54">IF(F165="","",H164)</f>
        <v>2</v>
      </c>
      <c r="I165" s="22"/>
      <c r="J165" s="21" t="s">
        <v>2319</v>
      </c>
      <c r="K165" s="148" t="s">
        <v>2218</v>
      </c>
      <c r="L165" s="34"/>
      <c r="M165" s="156" t="s">
        <v>2257</v>
      </c>
      <c r="N165" s="156" t="s">
        <v>2217</v>
      </c>
      <c r="O165" s="153"/>
      <c r="P165" s="152" t="str">
        <f t="shared" si="47"/>
        <v>◄</v>
      </c>
      <c r="Q165" s="15" t="str">
        <f t="shared" si="48"/>
        <v>◄</v>
      </c>
      <c r="R165" s="14"/>
      <c r="S165" s="14"/>
      <c r="T165" s="13" t="str">
        <f t="shared" si="49"/>
        <v/>
      </c>
      <c r="V165">
        <f t="shared" si="52"/>
        <v>153</v>
      </c>
    </row>
    <row r="166" spans="1:22" ht="19.2" thickTop="1" thickBot="1" x14ac:dyDescent="0.4">
      <c r="A166" s="29" t="str">
        <f t="shared" si="51"/>
        <v/>
      </c>
      <c r="B166" s="9">
        <f t="shared" si="53"/>
        <v>154</v>
      </c>
      <c r="C166" s="155" t="s">
        <v>2318</v>
      </c>
      <c r="D166" s="27"/>
      <c r="E166" s="26" t="str">
        <f>IF(F166="","",E165)</f>
        <v>/1968</v>
      </c>
      <c r="F166" s="65" t="s">
        <v>3</v>
      </c>
      <c r="G166" s="24">
        <f>G165</f>
        <v>78</v>
      </c>
      <c r="H166" s="23">
        <f t="shared" si="54"/>
        <v>2</v>
      </c>
      <c r="I166" s="22"/>
      <c r="J166" s="21" t="s">
        <v>2317</v>
      </c>
      <c r="K166" s="148" t="s">
        <v>2218</v>
      </c>
      <c r="L166" s="34"/>
      <c r="M166" s="156" t="s">
        <v>2257</v>
      </c>
      <c r="N166" s="156" t="s">
        <v>2217</v>
      </c>
      <c r="O166" s="153"/>
      <c r="P166" s="152" t="str">
        <f t="shared" ref="P166:P197" si="55">IF(AND(Q166="◄",T166="►"),"◄?►",IF(Q166="◄","◄",IF(T166="►","►","")))</f>
        <v>◄</v>
      </c>
      <c r="Q166" s="15" t="str">
        <f t="shared" ref="Q166:Q197" si="56">IF(R166&gt;0,"","◄")</f>
        <v>◄</v>
      </c>
      <c r="R166" s="14"/>
      <c r="S166" s="14"/>
      <c r="T166" s="13" t="str">
        <f t="shared" ref="T166:T197" si="57">IF(S166&gt;0,"►","")</f>
        <v/>
      </c>
      <c r="V166">
        <f t="shared" si="52"/>
        <v>154</v>
      </c>
    </row>
    <row r="167" spans="1:22" ht="19.2" thickTop="1" thickBot="1" x14ac:dyDescent="0.4">
      <c r="A167" s="29" t="str">
        <f t="shared" si="51"/>
        <v/>
      </c>
      <c r="B167" s="9">
        <f t="shared" si="53"/>
        <v>155</v>
      </c>
      <c r="C167" s="155" t="s">
        <v>2316</v>
      </c>
      <c r="D167" s="27"/>
      <c r="E167" s="26" t="str">
        <f>E165</f>
        <v>/1968</v>
      </c>
      <c r="F167" s="65" t="s">
        <v>3</v>
      </c>
      <c r="G167" s="24">
        <f>G166+1</f>
        <v>79</v>
      </c>
      <c r="H167" s="23">
        <f t="shared" si="54"/>
        <v>2</v>
      </c>
      <c r="I167" s="22"/>
      <c r="J167" s="21" t="s">
        <v>2315</v>
      </c>
      <c r="K167" s="151" t="s">
        <v>2199</v>
      </c>
      <c r="L167" s="34"/>
      <c r="M167" s="156" t="s">
        <v>2212</v>
      </c>
      <c r="N167" s="156" t="s">
        <v>2217</v>
      </c>
      <c r="O167" s="153"/>
      <c r="P167" s="152" t="str">
        <f t="shared" si="55"/>
        <v>◄</v>
      </c>
      <c r="Q167" s="15" t="str">
        <f t="shared" si="56"/>
        <v>◄</v>
      </c>
      <c r="R167" s="14"/>
      <c r="S167" s="14"/>
      <c r="T167" s="13" t="str">
        <f t="shared" si="57"/>
        <v/>
      </c>
      <c r="V167">
        <f t="shared" si="52"/>
        <v>155</v>
      </c>
    </row>
    <row r="168" spans="1:22" ht="19.2" thickTop="1" thickBot="1" x14ac:dyDescent="0.4">
      <c r="A168" s="29" t="str">
        <f t="shared" si="51"/>
        <v/>
      </c>
      <c r="B168" s="9">
        <f t="shared" si="53"/>
        <v>156</v>
      </c>
      <c r="C168" s="155" t="s">
        <v>2314</v>
      </c>
      <c r="D168" s="27"/>
      <c r="E168" s="26" t="str">
        <f>IF(F168="","",E167)</f>
        <v>/1968</v>
      </c>
      <c r="F168" s="65" t="s">
        <v>3</v>
      </c>
      <c r="G168" s="24">
        <f>G167</f>
        <v>79</v>
      </c>
      <c r="H168" s="23">
        <f t="shared" si="54"/>
        <v>2</v>
      </c>
      <c r="I168" s="22"/>
      <c r="J168" s="21" t="s">
        <v>2312</v>
      </c>
      <c r="K168" s="148" t="s">
        <v>2218</v>
      </c>
      <c r="L168" s="34"/>
      <c r="M168" s="156" t="s">
        <v>2212</v>
      </c>
      <c r="N168" s="156" t="s">
        <v>2217</v>
      </c>
      <c r="O168" s="153"/>
      <c r="P168" s="152" t="str">
        <f t="shared" si="55"/>
        <v>◄</v>
      </c>
      <c r="Q168" s="15" t="str">
        <f t="shared" si="56"/>
        <v>◄</v>
      </c>
      <c r="R168" s="14"/>
      <c r="S168" s="14"/>
      <c r="T168" s="13" t="str">
        <f t="shared" si="57"/>
        <v/>
      </c>
      <c r="V168">
        <f t="shared" si="52"/>
        <v>156</v>
      </c>
    </row>
    <row r="169" spans="1:22" ht="19.2" thickTop="1" thickBot="1" x14ac:dyDescent="0.4">
      <c r="A169" s="29" t="str">
        <f t="shared" si="51"/>
        <v/>
      </c>
      <c r="B169" s="9">
        <f t="shared" si="53"/>
        <v>157</v>
      </c>
      <c r="C169" s="155" t="s">
        <v>2313</v>
      </c>
      <c r="D169" s="27"/>
      <c r="E169" s="26" t="str">
        <f>IF(F169="","",E168)</f>
        <v>/1968</v>
      </c>
      <c r="F169" s="65" t="s">
        <v>3</v>
      </c>
      <c r="G169" s="24">
        <f>G168+1</f>
        <v>80</v>
      </c>
      <c r="H169" s="23">
        <f t="shared" si="54"/>
        <v>2</v>
      </c>
      <c r="I169" s="22"/>
      <c r="J169" s="21" t="s">
        <v>2312</v>
      </c>
      <c r="K169" s="185" t="s">
        <v>1113</v>
      </c>
      <c r="L169" s="34"/>
      <c r="M169" s="156" t="s">
        <v>2212</v>
      </c>
      <c r="N169" s="156" t="s">
        <v>2217</v>
      </c>
      <c r="O169" s="153"/>
      <c r="P169" s="152" t="str">
        <f t="shared" si="55"/>
        <v>◄</v>
      </c>
      <c r="Q169" s="15" t="str">
        <f t="shared" si="56"/>
        <v>◄</v>
      </c>
      <c r="R169" s="14"/>
      <c r="S169" s="14"/>
      <c r="T169" s="13" t="str">
        <f t="shared" si="57"/>
        <v/>
      </c>
      <c r="V169">
        <f t="shared" si="52"/>
        <v>157</v>
      </c>
    </row>
    <row r="170" spans="1:22" ht="19.2" thickTop="1" thickBot="1" x14ac:dyDescent="0.4">
      <c r="A170" s="29" t="str">
        <f t="shared" si="51"/>
        <v/>
      </c>
      <c r="B170" s="9">
        <f t="shared" si="53"/>
        <v>158</v>
      </c>
      <c r="C170" s="155" t="s">
        <v>2311</v>
      </c>
      <c r="D170" s="27"/>
      <c r="E170" s="26" t="str">
        <f>IF(F170="","",E169)</f>
        <v>/1968</v>
      </c>
      <c r="F170" s="65" t="s">
        <v>3</v>
      </c>
      <c r="G170" s="24">
        <f>G169</f>
        <v>80</v>
      </c>
      <c r="H170" s="23">
        <f t="shared" si="54"/>
        <v>2</v>
      </c>
      <c r="I170" s="22"/>
      <c r="J170" s="21" t="s">
        <v>2310</v>
      </c>
      <c r="K170" s="151" t="s">
        <v>2199</v>
      </c>
      <c r="L170" s="34"/>
      <c r="M170" s="156" t="s">
        <v>2212</v>
      </c>
      <c r="N170" s="156" t="s">
        <v>2217</v>
      </c>
      <c r="O170" s="153"/>
      <c r="P170" s="152" t="str">
        <f t="shared" si="55"/>
        <v>◄</v>
      </c>
      <c r="Q170" s="15" t="str">
        <f t="shared" si="56"/>
        <v>◄</v>
      </c>
      <c r="R170" s="14"/>
      <c r="S170" s="14"/>
      <c r="T170" s="13" t="str">
        <f t="shared" si="57"/>
        <v/>
      </c>
      <c r="V170">
        <f t="shared" si="52"/>
        <v>158</v>
      </c>
    </row>
    <row r="171" spans="1:22" ht="19.2" thickTop="1" thickBot="1" x14ac:dyDescent="0.4">
      <c r="A171" s="29" t="str">
        <f t="shared" si="51"/>
        <v/>
      </c>
      <c r="B171" s="9">
        <f t="shared" si="53"/>
        <v>159</v>
      </c>
      <c r="C171" s="155" t="s">
        <v>2309</v>
      </c>
      <c r="D171" s="27"/>
      <c r="E171" s="26" t="s">
        <v>2285</v>
      </c>
      <c r="F171" s="65" t="s">
        <v>3</v>
      </c>
      <c r="G171" s="24">
        <f>G170+1</f>
        <v>81</v>
      </c>
      <c r="H171" s="23">
        <f t="shared" si="54"/>
        <v>2</v>
      </c>
      <c r="I171" s="22"/>
      <c r="J171" s="21" t="s">
        <v>2308</v>
      </c>
      <c r="K171" s="151" t="s">
        <v>2199</v>
      </c>
      <c r="L171" s="34"/>
      <c r="M171" s="156" t="s">
        <v>2212</v>
      </c>
      <c r="N171" s="156" t="s">
        <v>2217</v>
      </c>
      <c r="O171" s="156" t="s">
        <v>2210</v>
      </c>
      <c r="P171" s="152" t="str">
        <f t="shared" si="55"/>
        <v>◄</v>
      </c>
      <c r="Q171" s="15" t="str">
        <f t="shared" si="56"/>
        <v>◄</v>
      </c>
      <c r="R171" s="14"/>
      <c r="S171" s="14"/>
      <c r="T171" s="13" t="str">
        <f t="shared" si="57"/>
        <v/>
      </c>
      <c r="V171">
        <f t="shared" si="52"/>
        <v>159</v>
      </c>
    </row>
    <row r="172" spans="1:22" ht="19.2" thickTop="1" thickBot="1" x14ac:dyDescent="0.4">
      <c r="A172" s="29" t="str">
        <f t="shared" si="51"/>
        <v/>
      </c>
      <c r="B172" s="9">
        <f t="shared" si="53"/>
        <v>160</v>
      </c>
      <c r="C172" s="155" t="s">
        <v>2307</v>
      </c>
      <c r="D172" s="27"/>
      <c r="E172" s="26" t="str">
        <f t="shared" ref="E172:E182" si="58">IF(F172="","",E171)</f>
        <v>/1969</v>
      </c>
      <c r="F172" s="65" t="s">
        <v>3</v>
      </c>
      <c r="G172" s="24">
        <f>G171</f>
        <v>81</v>
      </c>
      <c r="H172" s="23">
        <f t="shared" si="54"/>
        <v>2</v>
      </c>
      <c r="I172" s="22"/>
      <c r="J172" s="21" t="s">
        <v>2306</v>
      </c>
      <c r="K172" s="151" t="s">
        <v>2199</v>
      </c>
      <c r="L172" s="34"/>
      <c r="M172" s="156" t="s">
        <v>2212</v>
      </c>
      <c r="N172" s="156" t="s">
        <v>2217</v>
      </c>
      <c r="O172" s="153"/>
      <c r="P172" s="152" t="str">
        <f t="shared" si="55"/>
        <v>◄</v>
      </c>
      <c r="Q172" s="15" t="str">
        <f t="shared" si="56"/>
        <v>◄</v>
      </c>
      <c r="R172" s="14"/>
      <c r="S172" s="14"/>
      <c r="T172" s="13" t="str">
        <f t="shared" si="57"/>
        <v/>
      </c>
      <c r="V172">
        <f t="shared" si="52"/>
        <v>160</v>
      </c>
    </row>
    <row r="173" spans="1:22" ht="19.2" thickTop="1" thickBot="1" x14ac:dyDescent="0.4">
      <c r="A173" s="29" t="str">
        <f t="shared" si="51"/>
        <v/>
      </c>
      <c r="B173" s="9">
        <f t="shared" si="53"/>
        <v>161</v>
      </c>
      <c r="C173" s="155" t="s">
        <v>2305</v>
      </c>
      <c r="D173" s="27"/>
      <c r="E173" s="26" t="str">
        <f t="shared" si="58"/>
        <v>/1969</v>
      </c>
      <c r="F173" s="65" t="s">
        <v>3</v>
      </c>
      <c r="G173" s="24">
        <f>G172+1</f>
        <v>82</v>
      </c>
      <c r="H173" s="23">
        <f t="shared" si="54"/>
        <v>2</v>
      </c>
      <c r="I173" s="22"/>
      <c r="J173" s="21" t="s">
        <v>2304</v>
      </c>
      <c r="K173" s="151" t="s">
        <v>2199</v>
      </c>
      <c r="L173" s="34"/>
      <c r="M173" s="156" t="s">
        <v>2212</v>
      </c>
      <c r="N173" s="156" t="s">
        <v>2217</v>
      </c>
      <c r="O173" s="153"/>
      <c r="P173" s="152" t="str">
        <f t="shared" si="55"/>
        <v>◄</v>
      </c>
      <c r="Q173" s="15" t="str">
        <f t="shared" si="56"/>
        <v>◄</v>
      </c>
      <c r="R173" s="14"/>
      <c r="S173" s="14"/>
      <c r="T173" s="13" t="str">
        <f t="shared" si="57"/>
        <v/>
      </c>
      <c r="V173">
        <f t="shared" si="52"/>
        <v>161</v>
      </c>
    </row>
    <row r="174" spans="1:22" ht="19.2" thickTop="1" thickBot="1" x14ac:dyDescent="0.4">
      <c r="A174" s="29" t="str">
        <f t="shared" si="51"/>
        <v/>
      </c>
      <c r="B174" s="9">
        <f t="shared" si="53"/>
        <v>162</v>
      </c>
      <c r="C174" s="155" t="s">
        <v>2303</v>
      </c>
      <c r="D174" s="27"/>
      <c r="E174" s="26" t="str">
        <f t="shared" si="58"/>
        <v>/1969</v>
      </c>
      <c r="F174" s="65" t="s">
        <v>3</v>
      </c>
      <c r="G174" s="24">
        <f>G173</f>
        <v>82</v>
      </c>
      <c r="H174" s="23">
        <f t="shared" si="54"/>
        <v>2</v>
      </c>
      <c r="I174" s="22"/>
      <c r="J174" s="21" t="s">
        <v>2302</v>
      </c>
      <c r="K174" s="151" t="s">
        <v>2199</v>
      </c>
      <c r="L174" s="34"/>
      <c r="M174" s="156" t="s">
        <v>2212</v>
      </c>
      <c r="N174" s="156" t="s">
        <v>2217</v>
      </c>
      <c r="O174" s="153"/>
      <c r="P174" s="152" t="str">
        <f t="shared" si="55"/>
        <v>◄</v>
      </c>
      <c r="Q174" s="15" t="str">
        <f t="shared" si="56"/>
        <v>◄</v>
      </c>
      <c r="R174" s="14"/>
      <c r="S174" s="14"/>
      <c r="T174" s="13" t="str">
        <f t="shared" si="57"/>
        <v/>
      </c>
      <c r="V174">
        <f t="shared" si="52"/>
        <v>162</v>
      </c>
    </row>
    <row r="175" spans="1:22" ht="19.2" thickTop="1" thickBot="1" x14ac:dyDescent="0.4">
      <c r="A175" s="29" t="str">
        <f t="shared" si="51"/>
        <v/>
      </c>
      <c r="B175" s="9">
        <f t="shared" si="53"/>
        <v>163</v>
      </c>
      <c r="C175" s="155" t="s">
        <v>2301</v>
      </c>
      <c r="D175" s="27"/>
      <c r="E175" s="26" t="str">
        <f t="shared" si="58"/>
        <v>/1969</v>
      </c>
      <c r="F175" s="65" t="s">
        <v>3</v>
      </c>
      <c r="G175" s="24">
        <f>G174+1</f>
        <v>83</v>
      </c>
      <c r="H175" s="23">
        <f t="shared" si="54"/>
        <v>2</v>
      </c>
      <c r="I175" s="22"/>
      <c r="J175" s="21" t="s">
        <v>2300</v>
      </c>
      <c r="K175" s="148" t="s">
        <v>2218</v>
      </c>
      <c r="L175" s="34"/>
      <c r="M175" s="156" t="s">
        <v>2212</v>
      </c>
      <c r="N175" s="156" t="s">
        <v>2217</v>
      </c>
      <c r="O175" s="156" t="s">
        <v>2210</v>
      </c>
      <c r="P175" s="152" t="str">
        <f t="shared" si="55"/>
        <v>◄</v>
      </c>
      <c r="Q175" s="15" t="str">
        <f t="shared" si="56"/>
        <v>◄</v>
      </c>
      <c r="R175" s="14"/>
      <c r="S175" s="14"/>
      <c r="T175" s="13" t="str">
        <f t="shared" si="57"/>
        <v/>
      </c>
      <c r="V175">
        <f t="shared" si="52"/>
        <v>163</v>
      </c>
    </row>
    <row r="176" spans="1:22" ht="19.2" thickTop="1" thickBot="1" x14ac:dyDescent="0.4">
      <c r="A176" s="29" t="str">
        <f t="shared" si="51"/>
        <v/>
      </c>
      <c r="B176" s="9">
        <f t="shared" si="53"/>
        <v>164</v>
      </c>
      <c r="C176" s="155" t="s">
        <v>2299</v>
      </c>
      <c r="D176" s="27"/>
      <c r="E176" s="26" t="str">
        <f t="shared" si="58"/>
        <v>/1969</v>
      </c>
      <c r="F176" s="65" t="s">
        <v>3</v>
      </c>
      <c r="G176" s="24">
        <f>G175</f>
        <v>83</v>
      </c>
      <c r="H176" s="23">
        <f t="shared" si="54"/>
        <v>2</v>
      </c>
      <c r="I176" s="22"/>
      <c r="J176" s="21" t="s">
        <v>2298</v>
      </c>
      <c r="K176" s="151" t="s">
        <v>2199</v>
      </c>
      <c r="L176" s="34"/>
      <c r="M176" s="156" t="s">
        <v>2212</v>
      </c>
      <c r="N176" s="156" t="s">
        <v>2217</v>
      </c>
      <c r="O176" s="153"/>
      <c r="P176" s="152" t="str">
        <f t="shared" si="55"/>
        <v>◄</v>
      </c>
      <c r="Q176" s="15" t="str">
        <f t="shared" si="56"/>
        <v>◄</v>
      </c>
      <c r="R176" s="14"/>
      <c r="S176" s="14"/>
      <c r="T176" s="13" t="str">
        <f t="shared" si="57"/>
        <v/>
      </c>
      <c r="V176">
        <f t="shared" si="52"/>
        <v>164</v>
      </c>
    </row>
    <row r="177" spans="1:22" ht="19.2" thickTop="1" thickBot="1" x14ac:dyDescent="0.4">
      <c r="A177" s="29">
        <f t="shared" si="51"/>
        <v>1</v>
      </c>
      <c r="B177" s="9">
        <f t="shared" si="53"/>
        <v>165</v>
      </c>
      <c r="C177" s="155" t="s">
        <v>2297</v>
      </c>
      <c r="D177" s="27"/>
      <c r="E177" s="26" t="str">
        <f t="shared" si="58"/>
        <v>/1969</v>
      </c>
      <c r="F177" s="66" t="s">
        <v>47</v>
      </c>
      <c r="G177" s="24">
        <f>G176+1</f>
        <v>84</v>
      </c>
      <c r="H177" s="23">
        <f t="shared" si="54"/>
        <v>2</v>
      </c>
      <c r="I177" s="22"/>
      <c r="J177" s="21" t="s">
        <v>2296</v>
      </c>
      <c r="K177" s="185" t="s">
        <v>1113</v>
      </c>
      <c r="L177" s="34"/>
      <c r="M177" s="156" t="s">
        <v>2212</v>
      </c>
      <c r="N177" s="156" t="s">
        <v>2217</v>
      </c>
      <c r="O177" s="153"/>
      <c r="P177" s="152" t="str">
        <f t="shared" si="55"/>
        <v>◄</v>
      </c>
      <c r="Q177" s="15" t="str">
        <f t="shared" si="56"/>
        <v>◄</v>
      </c>
      <c r="R177" s="14"/>
      <c r="S177" s="14"/>
      <c r="T177" s="13" t="str">
        <f t="shared" si="57"/>
        <v/>
      </c>
      <c r="V177">
        <f t="shared" si="52"/>
        <v>165</v>
      </c>
    </row>
    <row r="178" spans="1:22" ht="19.2" thickTop="1" thickBot="1" x14ac:dyDescent="0.4">
      <c r="A178" s="29" t="str">
        <f t="shared" si="51"/>
        <v/>
      </c>
      <c r="B178" s="9">
        <f t="shared" si="53"/>
        <v>166</v>
      </c>
      <c r="C178" s="155" t="s">
        <v>2295</v>
      </c>
      <c r="D178" s="27"/>
      <c r="E178" s="26" t="str">
        <f t="shared" si="58"/>
        <v>/1969</v>
      </c>
      <c r="F178" s="65" t="s">
        <v>3</v>
      </c>
      <c r="G178" s="24">
        <f>G177</f>
        <v>84</v>
      </c>
      <c r="H178" s="23">
        <f t="shared" si="54"/>
        <v>2</v>
      </c>
      <c r="I178" s="22"/>
      <c r="J178" s="21" t="s">
        <v>2294</v>
      </c>
      <c r="K178" s="148" t="s">
        <v>2218</v>
      </c>
      <c r="L178" s="34"/>
      <c r="M178" s="156" t="s">
        <v>2212</v>
      </c>
      <c r="N178" s="156" t="s">
        <v>2217</v>
      </c>
      <c r="O178" s="153"/>
      <c r="P178" s="152" t="str">
        <f t="shared" si="55"/>
        <v>◄</v>
      </c>
      <c r="Q178" s="15" t="str">
        <f t="shared" si="56"/>
        <v>◄</v>
      </c>
      <c r="R178" s="14"/>
      <c r="S178" s="14"/>
      <c r="T178" s="13" t="str">
        <f t="shared" si="57"/>
        <v/>
      </c>
      <c r="V178">
        <f t="shared" si="52"/>
        <v>166</v>
      </c>
    </row>
    <row r="179" spans="1:22" ht="19.2" thickTop="1" thickBot="1" x14ac:dyDescent="0.4">
      <c r="A179" s="29">
        <f t="shared" ref="A179:A210" si="59">IF(F179="☺","",1)</f>
        <v>1</v>
      </c>
      <c r="B179" s="9">
        <f t="shared" si="53"/>
        <v>167</v>
      </c>
      <c r="C179" s="155" t="s">
        <v>2293</v>
      </c>
      <c r="D179" s="27"/>
      <c r="E179" s="26" t="str">
        <f t="shared" si="58"/>
        <v>/1969</v>
      </c>
      <c r="F179" s="66" t="s">
        <v>47</v>
      </c>
      <c r="G179" s="24">
        <f>G178+1</f>
        <v>85</v>
      </c>
      <c r="H179" s="23">
        <f t="shared" si="54"/>
        <v>2</v>
      </c>
      <c r="I179" s="22"/>
      <c r="J179" s="21" t="s">
        <v>2292</v>
      </c>
      <c r="K179" s="151" t="s">
        <v>2199</v>
      </c>
      <c r="L179" s="34"/>
      <c r="M179" s="156" t="s">
        <v>2212</v>
      </c>
      <c r="N179" s="156" t="s">
        <v>2217</v>
      </c>
      <c r="O179" s="153"/>
      <c r="P179" s="152" t="str">
        <f t="shared" si="55"/>
        <v>◄</v>
      </c>
      <c r="Q179" s="15" t="str">
        <f t="shared" si="56"/>
        <v>◄</v>
      </c>
      <c r="R179" s="14"/>
      <c r="S179" s="14"/>
      <c r="T179" s="13" t="str">
        <f t="shared" si="57"/>
        <v/>
      </c>
      <c r="V179">
        <f t="shared" si="52"/>
        <v>167</v>
      </c>
    </row>
    <row r="180" spans="1:22" ht="19.2" thickTop="1" thickBot="1" x14ac:dyDescent="0.4">
      <c r="A180" s="29" t="str">
        <f t="shared" si="59"/>
        <v/>
      </c>
      <c r="B180" s="9">
        <f t="shared" si="53"/>
        <v>168</v>
      </c>
      <c r="C180" s="155" t="s">
        <v>2291</v>
      </c>
      <c r="D180" s="27"/>
      <c r="E180" s="26" t="str">
        <f t="shared" si="58"/>
        <v>/1969</v>
      </c>
      <c r="F180" s="65" t="s">
        <v>3</v>
      </c>
      <c r="G180" s="24">
        <f>G179</f>
        <v>85</v>
      </c>
      <c r="H180" s="23">
        <f t="shared" si="54"/>
        <v>2</v>
      </c>
      <c r="I180" s="22"/>
      <c r="J180" s="21" t="s">
        <v>2289</v>
      </c>
      <c r="K180" s="151" t="s">
        <v>2199</v>
      </c>
      <c r="L180" s="34"/>
      <c r="M180" s="156" t="s">
        <v>2212</v>
      </c>
      <c r="N180" s="156" t="s">
        <v>2217</v>
      </c>
      <c r="O180" s="153"/>
      <c r="P180" s="152" t="str">
        <f t="shared" si="55"/>
        <v>◄</v>
      </c>
      <c r="Q180" s="15" t="str">
        <f t="shared" si="56"/>
        <v>◄</v>
      </c>
      <c r="R180" s="14"/>
      <c r="S180" s="14"/>
      <c r="T180" s="13" t="str">
        <f t="shared" si="57"/>
        <v/>
      </c>
      <c r="V180">
        <f t="shared" ref="V180:V211" si="60">V179+1</f>
        <v>168</v>
      </c>
    </row>
    <row r="181" spans="1:22" ht="19.2" thickTop="1" thickBot="1" x14ac:dyDescent="0.4">
      <c r="A181" s="29" t="str">
        <f t="shared" si="59"/>
        <v/>
      </c>
      <c r="B181" s="9">
        <f t="shared" si="53"/>
        <v>169</v>
      </c>
      <c r="C181" s="155" t="s">
        <v>2290</v>
      </c>
      <c r="D181" s="27"/>
      <c r="E181" s="26" t="str">
        <f t="shared" si="58"/>
        <v>/1969</v>
      </c>
      <c r="F181" s="65" t="s">
        <v>3</v>
      </c>
      <c r="G181" s="24">
        <f>G180+1</f>
        <v>86</v>
      </c>
      <c r="H181" s="23">
        <f t="shared" si="54"/>
        <v>2</v>
      </c>
      <c r="I181" s="22"/>
      <c r="J181" s="21" t="s">
        <v>2289</v>
      </c>
      <c r="K181" s="185" t="s">
        <v>1113</v>
      </c>
      <c r="L181" s="34"/>
      <c r="M181" s="156" t="s">
        <v>2212</v>
      </c>
      <c r="N181" s="156" t="s">
        <v>2217</v>
      </c>
      <c r="O181" s="153"/>
      <c r="P181" s="152" t="str">
        <f t="shared" si="55"/>
        <v>◄</v>
      </c>
      <c r="Q181" s="15" t="str">
        <f t="shared" si="56"/>
        <v>◄</v>
      </c>
      <c r="R181" s="14"/>
      <c r="S181" s="14"/>
      <c r="T181" s="13" t="str">
        <f t="shared" si="57"/>
        <v/>
      </c>
      <c r="V181">
        <f t="shared" si="60"/>
        <v>169</v>
      </c>
    </row>
    <row r="182" spans="1:22" ht="19.2" thickTop="1" thickBot="1" x14ac:dyDescent="0.4">
      <c r="A182" s="29" t="str">
        <f t="shared" si="59"/>
        <v/>
      </c>
      <c r="B182" s="9">
        <f t="shared" si="53"/>
        <v>170</v>
      </c>
      <c r="C182" s="155" t="s">
        <v>2288</v>
      </c>
      <c r="D182" s="27"/>
      <c r="E182" s="26" t="str">
        <f t="shared" si="58"/>
        <v>/1969</v>
      </c>
      <c r="F182" s="65" t="s">
        <v>3</v>
      </c>
      <c r="G182" s="24">
        <f>G181</f>
        <v>86</v>
      </c>
      <c r="H182" s="23">
        <f t="shared" si="54"/>
        <v>2</v>
      </c>
      <c r="I182" s="22"/>
      <c r="J182" s="21" t="s">
        <v>2287</v>
      </c>
      <c r="K182" s="148" t="s">
        <v>2218</v>
      </c>
      <c r="L182" s="34"/>
      <c r="M182" s="156" t="s">
        <v>2212</v>
      </c>
      <c r="N182" s="156" t="s">
        <v>2217</v>
      </c>
      <c r="O182" s="153"/>
      <c r="P182" s="152" t="str">
        <f t="shared" si="55"/>
        <v>◄</v>
      </c>
      <c r="Q182" s="15" t="str">
        <f t="shared" si="56"/>
        <v>◄</v>
      </c>
      <c r="R182" s="14"/>
      <c r="S182" s="14"/>
      <c r="T182" s="13" t="str">
        <f t="shared" si="57"/>
        <v/>
      </c>
      <c r="V182">
        <f t="shared" si="60"/>
        <v>170</v>
      </c>
    </row>
    <row r="183" spans="1:22" ht="19.2" thickTop="1" thickBot="1" x14ac:dyDescent="0.4">
      <c r="A183" s="29">
        <f t="shared" si="59"/>
        <v>1</v>
      </c>
      <c r="B183" s="9">
        <f t="shared" si="53"/>
        <v>171</v>
      </c>
      <c r="C183" s="155" t="s">
        <v>2286</v>
      </c>
      <c r="D183" s="27"/>
      <c r="E183" s="26" t="s">
        <v>2285</v>
      </c>
      <c r="F183" s="65"/>
      <c r="G183" s="24">
        <f>G182+1</f>
        <v>87</v>
      </c>
      <c r="H183" s="23">
        <v>2</v>
      </c>
      <c r="I183" s="22"/>
      <c r="J183" s="21"/>
      <c r="K183" s="20" t="s">
        <v>1120</v>
      </c>
      <c r="L183" s="34"/>
      <c r="M183" s="156" t="s">
        <v>2212</v>
      </c>
      <c r="N183" s="156" t="s">
        <v>2217</v>
      </c>
      <c r="O183" s="153"/>
      <c r="P183" s="152" t="str">
        <f t="shared" si="55"/>
        <v>◄</v>
      </c>
      <c r="Q183" s="15" t="str">
        <f t="shared" si="56"/>
        <v>◄</v>
      </c>
      <c r="R183" s="14"/>
      <c r="S183" s="14"/>
      <c r="T183" s="13" t="str">
        <f t="shared" si="57"/>
        <v/>
      </c>
      <c r="V183">
        <f t="shared" si="60"/>
        <v>171</v>
      </c>
    </row>
    <row r="184" spans="1:22" ht="19.2" thickTop="1" thickBot="1" x14ac:dyDescent="0.4">
      <c r="A184" s="29">
        <f t="shared" si="59"/>
        <v>1</v>
      </c>
      <c r="B184" s="9">
        <f t="shared" si="53"/>
        <v>172</v>
      </c>
      <c r="C184" s="155" t="s">
        <v>2284</v>
      </c>
      <c r="D184" s="27"/>
      <c r="E184" s="26" t="str">
        <f>IF(F184="","",E183)</f>
        <v>/1969</v>
      </c>
      <c r="F184" s="66" t="s">
        <v>5</v>
      </c>
      <c r="G184" s="24">
        <f>G183</f>
        <v>87</v>
      </c>
      <c r="H184" s="23">
        <f>IF(F184="","",H183)</f>
        <v>2</v>
      </c>
      <c r="I184" s="22"/>
      <c r="J184" s="21" t="s">
        <v>2283</v>
      </c>
      <c r="K184" s="148" t="s">
        <v>2218</v>
      </c>
      <c r="L184" s="34"/>
      <c r="M184" s="156" t="s">
        <v>2212</v>
      </c>
      <c r="N184" s="156" t="s">
        <v>2217</v>
      </c>
      <c r="O184" s="153"/>
      <c r="P184" s="152" t="str">
        <f t="shared" si="55"/>
        <v>◄</v>
      </c>
      <c r="Q184" s="15" t="str">
        <f t="shared" si="56"/>
        <v>◄</v>
      </c>
      <c r="R184" s="14"/>
      <c r="S184" s="14"/>
      <c r="T184" s="13" t="str">
        <f t="shared" si="57"/>
        <v/>
      </c>
      <c r="V184">
        <f t="shared" si="60"/>
        <v>172</v>
      </c>
    </row>
    <row r="185" spans="1:22" ht="19.2" thickTop="1" thickBot="1" x14ac:dyDescent="0.4">
      <c r="A185" s="29" t="str">
        <f t="shared" si="59"/>
        <v/>
      </c>
      <c r="B185" s="9">
        <f t="shared" si="53"/>
        <v>173</v>
      </c>
      <c r="C185" s="155" t="s">
        <v>2282</v>
      </c>
      <c r="D185" s="27"/>
      <c r="E185" s="26" t="str">
        <f>IF(F185="","",E184)</f>
        <v>/1969</v>
      </c>
      <c r="F185" s="65" t="s">
        <v>3</v>
      </c>
      <c r="G185" s="24">
        <f>G184+1</f>
        <v>88</v>
      </c>
      <c r="H185" s="23">
        <f>IF(F185="","",H184)</f>
        <v>2</v>
      </c>
      <c r="I185" s="22"/>
      <c r="J185" s="21" t="s">
        <v>2281</v>
      </c>
      <c r="K185" s="151" t="s">
        <v>2199</v>
      </c>
      <c r="L185" s="34"/>
      <c r="M185" s="156" t="s">
        <v>2212</v>
      </c>
      <c r="N185" s="156" t="s">
        <v>2217</v>
      </c>
      <c r="O185" s="153"/>
      <c r="P185" s="152" t="str">
        <f t="shared" si="55"/>
        <v>◄</v>
      </c>
      <c r="Q185" s="15" t="str">
        <f t="shared" si="56"/>
        <v>◄</v>
      </c>
      <c r="R185" s="14"/>
      <c r="S185" s="14"/>
      <c r="T185" s="13" t="str">
        <f t="shared" si="57"/>
        <v/>
      </c>
      <c r="V185">
        <f t="shared" si="60"/>
        <v>173</v>
      </c>
    </row>
    <row r="186" spans="1:22" ht="19.2" thickTop="1" thickBot="1" x14ac:dyDescent="0.4">
      <c r="A186" s="29" t="str">
        <f t="shared" si="59"/>
        <v/>
      </c>
      <c r="B186" s="9">
        <f t="shared" si="53"/>
        <v>174</v>
      </c>
      <c r="C186" s="155" t="s">
        <v>2280</v>
      </c>
      <c r="D186" s="27"/>
      <c r="E186" s="26" t="str">
        <f>IF(F186="","",E185)</f>
        <v>/1969</v>
      </c>
      <c r="F186" s="65" t="s">
        <v>3</v>
      </c>
      <c r="G186" s="24">
        <f>G185</f>
        <v>88</v>
      </c>
      <c r="H186" s="23">
        <f>H184</f>
        <v>2</v>
      </c>
      <c r="I186" s="22"/>
      <c r="J186" s="21" t="s">
        <v>2279</v>
      </c>
      <c r="K186" s="148" t="s">
        <v>2218</v>
      </c>
      <c r="L186" s="34"/>
      <c r="M186" s="156" t="s">
        <v>2212</v>
      </c>
      <c r="N186" s="156" t="s">
        <v>2217</v>
      </c>
      <c r="O186" s="153"/>
      <c r="P186" s="152" t="str">
        <f t="shared" si="55"/>
        <v>◄</v>
      </c>
      <c r="Q186" s="15" t="str">
        <f t="shared" si="56"/>
        <v>◄</v>
      </c>
      <c r="R186" s="14"/>
      <c r="S186" s="14"/>
      <c r="T186" s="13" t="str">
        <f t="shared" si="57"/>
        <v/>
      </c>
      <c r="V186">
        <f t="shared" si="60"/>
        <v>174</v>
      </c>
    </row>
    <row r="187" spans="1:22" ht="19.2" thickTop="1" thickBot="1" x14ac:dyDescent="0.4">
      <c r="A187" s="29" t="str">
        <f t="shared" si="59"/>
        <v/>
      </c>
      <c r="B187" s="9">
        <f t="shared" si="53"/>
        <v>175</v>
      </c>
      <c r="C187" s="155" t="s">
        <v>2278</v>
      </c>
      <c r="D187" s="27"/>
      <c r="E187" s="26" t="str">
        <f>IF(F187="","",E186)</f>
        <v>/1969</v>
      </c>
      <c r="F187" s="65" t="s">
        <v>3</v>
      </c>
      <c r="G187" s="24">
        <f>G186+1</f>
        <v>89</v>
      </c>
      <c r="H187" s="23">
        <f t="shared" ref="H187:H197" si="61">IF(F187="","",H186)</f>
        <v>2</v>
      </c>
      <c r="I187" s="22"/>
      <c r="J187" s="21" t="s">
        <v>2277</v>
      </c>
      <c r="K187" s="148" t="s">
        <v>2218</v>
      </c>
      <c r="L187" s="34"/>
      <c r="M187" s="156" t="s">
        <v>2257</v>
      </c>
      <c r="N187" s="156" t="s">
        <v>2217</v>
      </c>
      <c r="O187" s="153"/>
      <c r="P187" s="152" t="str">
        <f t="shared" si="55"/>
        <v>◄</v>
      </c>
      <c r="Q187" s="15" t="str">
        <f t="shared" si="56"/>
        <v>◄</v>
      </c>
      <c r="R187" s="14"/>
      <c r="S187" s="14"/>
      <c r="T187" s="13" t="str">
        <f t="shared" si="57"/>
        <v/>
      </c>
      <c r="V187">
        <f t="shared" si="60"/>
        <v>175</v>
      </c>
    </row>
    <row r="188" spans="1:22" ht="19.2" thickTop="1" thickBot="1" x14ac:dyDescent="0.4">
      <c r="A188" s="29" t="str">
        <f t="shared" si="59"/>
        <v/>
      </c>
      <c r="B188" s="9">
        <f t="shared" si="53"/>
        <v>176</v>
      </c>
      <c r="C188" s="155" t="s">
        <v>2276</v>
      </c>
      <c r="D188" s="27"/>
      <c r="E188" s="26" t="str">
        <f>IF(F188="","",E187)</f>
        <v>/1969</v>
      </c>
      <c r="F188" s="65" t="s">
        <v>3</v>
      </c>
      <c r="G188" s="24">
        <f>G187</f>
        <v>89</v>
      </c>
      <c r="H188" s="23">
        <f t="shared" si="61"/>
        <v>2</v>
      </c>
      <c r="I188" s="22"/>
      <c r="J188" s="21" t="s">
        <v>2275</v>
      </c>
      <c r="K188" s="148" t="s">
        <v>2218</v>
      </c>
      <c r="L188" s="34"/>
      <c r="M188" s="156" t="s">
        <v>2257</v>
      </c>
      <c r="N188" s="156" t="s">
        <v>2217</v>
      </c>
      <c r="O188" s="153"/>
      <c r="P188" s="152" t="str">
        <f t="shared" si="55"/>
        <v>◄</v>
      </c>
      <c r="Q188" s="15" t="str">
        <f t="shared" si="56"/>
        <v>◄</v>
      </c>
      <c r="R188" s="14"/>
      <c r="S188" s="14"/>
      <c r="T188" s="13" t="str">
        <f t="shared" si="57"/>
        <v/>
      </c>
      <c r="V188">
        <f t="shared" si="60"/>
        <v>176</v>
      </c>
    </row>
    <row r="189" spans="1:22" ht="19.2" thickTop="1" thickBot="1" x14ac:dyDescent="0.4">
      <c r="A189" s="29" t="str">
        <f t="shared" si="59"/>
        <v/>
      </c>
      <c r="B189" s="9">
        <f t="shared" si="53"/>
        <v>177</v>
      </c>
      <c r="C189" s="155" t="s">
        <v>2274</v>
      </c>
      <c r="D189" s="27"/>
      <c r="E189" s="26" t="str">
        <f>E187</f>
        <v>/1969</v>
      </c>
      <c r="F189" s="65" t="s">
        <v>3</v>
      </c>
      <c r="G189" s="24">
        <f>G188+1</f>
        <v>90</v>
      </c>
      <c r="H189" s="23">
        <f t="shared" si="61"/>
        <v>2</v>
      </c>
      <c r="I189" s="22"/>
      <c r="J189" s="21" t="s">
        <v>2273</v>
      </c>
      <c r="K189" s="151" t="s">
        <v>2199</v>
      </c>
      <c r="L189" s="34"/>
      <c r="M189" s="156" t="s">
        <v>2257</v>
      </c>
      <c r="N189" s="156" t="s">
        <v>2217</v>
      </c>
      <c r="O189" s="153"/>
      <c r="P189" s="152" t="str">
        <f t="shared" si="55"/>
        <v>◄</v>
      </c>
      <c r="Q189" s="15" t="str">
        <f t="shared" si="56"/>
        <v>◄</v>
      </c>
      <c r="R189" s="14"/>
      <c r="S189" s="14"/>
      <c r="T189" s="13" t="str">
        <f t="shared" si="57"/>
        <v/>
      </c>
      <c r="V189">
        <f t="shared" si="60"/>
        <v>177</v>
      </c>
    </row>
    <row r="190" spans="1:22" ht="19.2" thickTop="1" thickBot="1" x14ac:dyDescent="0.4">
      <c r="A190" s="29" t="str">
        <f t="shared" si="59"/>
        <v/>
      </c>
      <c r="B190" s="9">
        <f t="shared" si="53"/>
        <v>178</v>
      </c>
      <c r="C190" s="155" t="s">
        <v>2272</v>
      </c>
      <c r="D190" s="27"/>
      <c r="E190" s="26" t="str">
        <f t="shared" ref="E190:E197" si="62">IF(F190="","",E189)</f>
        <v>/1969</v>
      </c>
      <c r="F190" s="65" t="s">
        <v>3</v>
      </c>
      <c r="G190" s="24">
        <f>G189</f>
        <v>90</v>
      </c>
      <c r="H190" s="23">
        <f t="shared" si="61"/>
        <v>2</v>
      </c>
      <c r="I190" s="22"/>
      <c r="J190" s="21" t="s">
        <v>2271</v>
      </c>
      <c r="K190" s="185" t="s">
        <v>1113</v>
      </c>
      <c r="L190" s="34"/>
      <c r="M190" s="156" t="s">
        <v>2212</v>
      </c>
      <c r="N190" s="156" t="s">
        <v>2217</v>
      </c>
      <c r="O190" s="153"/>
      <c r="P190" s="152" t="str">
        <f t="shared" si="55"/>
        <v>◄</v>
      </c>
      <c r="Q190" s="15" t="str">
        <f t="shared" si="56"/>
        <v>◄</v>
      </c>
      <c r="R190" s="14"/>
      <c r="S190" s="14"/>
      <c r="T190" s="13" t="str">
        <f t="shared" si="57"/>
        <v/>
      </c>
      <c r="V190">
        <f t="shared" si="60"/>
        <v>178</v>
      </c>
    </row>
    <row r="191" spans="1:22" ht="19.2" thickTop="1" thickBot="1" x14ac:dyDescent="0.4">
      <c r="A191" s="29" t="str">
        <f t="shared" si="59"/>
        <v/>
      </c>
      <c r="B191" s="9">
        <f t="shared" si="53"/>
        <v>179</v>
      </c>
      <c r="C191" s="155" t="s">
        <v>2270</v>
      </c>
      <c r="D191" s="27"/>
      <c r="E191" s="26" t="str">
        <f t="shared" si="62"/>
        <v>/1969</v>
      </c>
      <c r="F191" s="65" t="s">
        <v>3</v>
      </c>
      <c r="G191" s="24">
        <f>G190+1</f>
        <v>91</v>
      </c>
      <c r="H191" s="23">
        <f t="shared" si="61"/>
        <v>2</v>
      </c>
      <c r="I191" s="22"/>
      <c r="J191" s="21" t="s">
        <v>2269</v>
      </c>
      <c r="K191" s="148" t="s">
        <v>2218</v>
      </c>
      <c r="L191" s="34"/>
      <c r="M191" s="156" t="s">
        <v>2257</v>
      </c>
      <c r="N191" s="156" t="s">
        <v>2217</v>
      </c>
      <c r="O191" s="153"/>
      <c r="P191" s="152" t="str">
        <f t="shared" si="55"/>
        <v>◄</v>
      </c>
      <c r="Q191" s="15" t="str">
        <f t="shared" si="56"/>
        <v>◄</v>
      </c>
      <c r="R191" s="14"/>
      <c r="S191" s="14"/>
      <c r="T191" s="13" t="str">
        <f t="shared" si="57"/>
        <v/>
      </c>
      <c r="V191">
        <f t="shared" si="60"/>
        <v>179</v>
      </c>
    </row>
    <row r="192" spans="1:22" ht="19.2" thickTop="1" thickBot="1" x14ac:dyDescent="0.4">
      <c r="A192" s="29" t="str">
        <f t="shared" si="59"/>
        <v/>
      </c>
      <c r="B192" s="9">
        <f t="shared" si="53"/>
        <v>180</v>
      </c>
      <c r="C192" s="155" t="s">
        <v>2268</v>
      </c>
      <c r="D192" s="27"/>
      <c r="E192" s="26" t="str">
        <f t="shared" si="62"/>
        <v>/1969</v>
      </c>
      <c r="F192" s="65" t="s">
        <v>3</v>
      </c>
      <c r="G192" s="24">
        <f>G191</f>
        <v>91</v>
      </c>
      <c r="H192" s="23">
        <f t="shared" si="61"/>
        <v>2</v>
      </c>
      <c r="I192" s="22"/>
      <c r="J192" s="21" t="s">
        <v>2267</v>
      </c>
      <c r="K192" s="151" t="s">
        <v>2199</v>
      </c>
      <c r="L192" s="34"/>
      <c r="M192" s="156" t="s">
        <v>2212</v>
      </c>
      <c r="N192" s="156" t="s">
        <v>2217</v>
      </c>
      <c r="O192" s="153"/>
      <c r="P192" s="152" t="str">
        <f t="shared" si="55"/>
        <v>◄</v>
      </c>
      <c r="Q192" s="15" t="str">
        <f t="shared" si="56"/>
        <v>◄</v>
      </c>
      <c r="R192" s="14"/>
      <c r="S192" s="14"/>
      <c r="T192" s="13" t="str">
        <f t="shared" si="57"/>
        <v/>
      </c>
      <c r="V192">
        <f t="shared" si="60"/>
        <v>180</v>
      </c>
    </row>
    <row r="193" spans="1:22" ht="19.2" thickTop="1" thickBot="1" x14ac:dyDescent="0.4">
      <c r="A193" s="29">
        <f t="shared" si="59"/>
        <v>1</v>
      </c>
      <c r="B193" s="9">
        <f t="shared" si="53"/>
        <v>181</v>
      </c>
      <c r="C193" s="155" t="s">
        <v>2266</v>
      </c>
      <c r="D193" s="27"/>
      <c r="E193" s="26" t="str">
        <f t="shared" si="62"/>
        <v>/1969</v>
      </c>
      <c r="F193" s="66" t="s">
        <v>5</v>
      </c>
      <c r="G193" s="24">
        <f>G192+1</f>
        <v>92</v>
      </c>
      <c r="H193" s="23">
        <f t="shared" si="61"/>
        <v>2</v>
      </c>
      <c r="I193" s="22"/>
      <c r="J193" s="21" t="s">
        <v>2265</v>
      </c>
      <c r="K193" s="151" t="s">
        <v>2199</v>
      </c>
      <c r="L193" s="34"/>
      <c r="M193" s="156" t="s">
        <v>2212</v>
      </c>
      <c r="N193" s="156" t="s">
        <v>2217</v>
      </c>
      <c r="O193" s="153"/>
      <c r="P193" s="152" t="str">
        <f t="shared" si="55"/>
        <v>◄</v>
      </c>
      <c r="Q193" s="15" t="str">
        <f t="shared" si="56"/>
        <v>◄</v>
      </c>
      <c r="R193" s="14"/>
      <c r="S193" s="14"/>
      <c r="T193" s="13" t="str">
        <f t="shared" si="57"/>
        <v/>
      </c>
      <c r="V193">
        <f t="shared" si="60"/>
        <v>181</v>
      </c>
    </row>
    <row r="194" spans="1:22" ht="19.2" thickTop="1" thickBot="1" x14ac:dyDescent="0.4">
      <c r="A194" s="29" t="str">
        <f t="shared" si="59"/>
        <v/>
      </c>
      <c r="B194" s="9">
        <f t="shared" si="53"/>
        <v>182</v>
      </c>
      <c r="C194" s="155" t="s">
        <v>2264</v>
      </c>
      <c r="D194" s="27"/>
      <c r="E194" s="26" t="str">
        <f t="shared" si="62"/>
        <v>/1969</v>
      </c>
      <c r="F194" s="65" t="s">
        <v>3</v>
      </c>
      <c r="G194" s="24">
        <f>G193</f>
        <v>92</v>
      </c>
      <c r="H194" s="23">
        <f t="shared" si="61"/>
        <v>2</v>
      </c>
      <c r="I194" s="22"/>
      <c r="J194" s="21" t="s">
        <v>2262</v>
      </c>
      <c r="K194" s="151" t="s">
        <v>2199</v>
      </c>
      <c r="L194" s="34"/>
      <c r="M194" s="156" t="s">
        <v>2212</v>
      </c>
      <c r="N194" s="156" t="s">
        <v>2217</v>
      </c>
      <c r="O194" s="153"/>
      <c r="P194" s="152" t="str">
        <f t="shared" si="55"/>
        <v>◄</v>
      </c>
      <c r="Q194" s="15" t="str">
        <f t="shared" si="56"/>
        <v>◄</v>
      </c>
      <c r="R194" s="14"/>
      <c r="S194" s="14"/>
      <c r="T194" s="13" t="str">
        <f t="shared" si="57"/>
        <v/>
      </c>
      <c r="V194">
        <f t="shared" si="60"/>
        <v>182</v>
      </c>
    </row>
    <row r="195" spans="1:22" ht="19.2" thickTop="1" thickBot="1" x14ac:dyDescent="0.4">
      <c r="A195" s="29" t="str">
        <f t="shared" si="59"/>
        <v/>
      </c>
      <c r="B195" s="9">
        <f t="shared" si="53"/>
        <v>183</v>
      </c>
      <c r="C195" s="155" t="s">
        <v>2263</v>
      </c>
      <c r="D195" s="27"/>
      <c r="E195" s="26" t="str">
        <f t="shared" si="62"/>
        <v>/1969</v>
      </c>
      <c r="F195" s="65" t="s">
        <v>3</v>
      </c>
      <c r="G195" s="24">
        <f>G194+1</f>
        <v>93</v>
      </c>
      <c r="H195" s="23">
        <f t="shared" si="61"/>
        <v>2</v>
      </c>
      <c r="I195" s="22"/>
      <c r="J195" s="21" t="s">
        <v>2262</v>
      </c>
      <c r="K195" s="185" t="s">
        <v>1113</v>
      </c>
      <c r="L195" s="34"/>
      <c r="M195" s="156" t="s">
        <v>2212</v>
      </c>
      <c r="N195" s="156" t="s">
        <v>2217</v>
      </c>
      <c r="O195" s="153"/>
      <c r="P195" s="152" t="str">
        <f t="shared" si="55"/>
        <v>◄</v>
      </c>
      <c r="Q195" s="15" t="str">
        <f t="shared" si="56"/>
        <v>◄</v>
      </c>
      <c r="R195" s="14"/>
      <c r="S195" s="14"/>
      <c r="T195" s="13" t="str">
        <f t="shared" si="57"/>
        <v/>
      </c>
      <c r="V195">
        <f t="shared" si="60"/>
        <v>183</v>
      </c>
    </row>
    <row r="196" spans="1:22" ht="19.2" thickTop="1" thickBot="1" x14ac:dyDescent="0.4">
      <c r="A196" s="29" t="str">
        <f t="shared" si="59"/>
        <v/>
      </c>
      <c r="B196" s="9">
        <f t="shared" si="53"/>
        <v>184</v>
      </c>
      <c r="C196" s="155" t="s">
        <v>2261</v>
      </c>
      <c r="D196" s="27"/>
      <c r="E196" s="26" t="str">
        <f t="shared" si="62"/>
        <v>/1969</v>
      </c>
      <c r="F196" s="65" t="s">
        <v>3</v>
      </c>
      <c r="G196" s="24">
        <f>G195</f>
        <v>93</v>
      </c>
      <c r="H196" s="23">
        <f t="shared" si="61"/>
        <v>2</v>
      </c>
      <c r="I196" s="22"/>
      <c r="J196" s="21" t="s">
        <v>2260</v>
      </c>
      <c r="K196" s="148" t="s">
        <v>2218</v>
      </c>
      <c r="L196" s="34"/>
      <c r="M196" s="156" t="s">
        <v>2257</v>
      </c>
      <c r="N196" s="156" t="s">
        <v>2217</v>
      </c>
      <c r="O196" s="153"/>
      <c r="P196" s="152" t="str">
        <f t="shared" si="55"/>
        <v>◄</v>
      </c>
      <c r="Q196" s="15" t="str">
        <f t="shared" si="56"/>
        <v>◄</v>
      </c>
      <c r="R196" s="14"/>
      <c r="S196" s="14"/>
      <c r="T196" s="13" t="str">
        <f t="shared" si="57"/>
        <v/>
      </c>
      <c r="V196">
        <f t="shared" si="60"/>
        <v>184</v>
      </c>
    </row>
    <row r="197" spans="1:22" ht="19.2" thickTop="1" thickBot="1" x14ac:dyDescent="0.4">
      <c r="A197" s="29" t="str">
        <f t="shared" si="59"/>
        <v/>
      </c>
      <c r="B197" s="9">
        <f t="shared" si="53"/>
        <v>185</v>
      </c>
      <c r="C197" s="155" t="s">
        <v>2259</v>
      </c>
      <c r="D197" s="27"/>
      <c r="E197" s="26" t="str">
        <f t="shared" si="62"/>
        <v>/1969</v>
      </c>
      <c r="F197" s="65" t="s">
        <v>3</v>
      </c>
      <c r="G197" s="24">
        <f>G196+1</f>
        <v>94</v>
      </c>
      <c r="H197" s="23">
        <f t="shared" si="61"/>
        <v>2</v>
      </c>
      <c r="I197" s="22"/>
      <c r="J197" s="21" t="s">
        <v>2258</v>
      </c>
      <c r="K197" s="148" t="s">
        <v>2218</v>
      </c>
      <c r="L197" s="34"/>
      <c r="M197" s="156" t="s">
        <v>2257</v>
      </c>
      <c r="N197" s="156" t="s">
        <v>2217</v>
      </c>
      <c r="O197" s="153"/>
      <c r="P197" s="152" t="str">
        <f t="shared" si="55"/>
        <v>◄</v>
      </c>
      <c r="Q197" s="15" t="str">
        <f t="shared" si="56"/>
        <v>◄</v>
      </c>
      <c r="R197" s="14"/>
      <c r="S197" s="14"/>
      <c r="T197" s="13" t="str">
        <f t="shared" si="57"/>
        <v/>
      </c>
      <c r="V197">
        <f t="shared" si="60"/>
        <v>185</v>
      </c>
    </row>
    <row r="198" spans="1:22" ht="19.2" thickTop="1" thickBot="1" x14ac:dyDescent="0.4">
      <c r="A198" s="29" t="str">
        <f t="shared" si="59"/>
        <v/>
      </c>
      <c r="B198" s="9">
        <f t="shared" si="53"/>
        <v>186</v>
      </c>
      <c r="C198" s="155" t="s">
        <v>2256</v>
      </c>
      <c r="D198" s="27"/>
      <c r="E198" s="26" t="s">
        <v>2245</v>
      </c>
      <c r="F198" s="65" t="s">
        <v>3</v>
      </c>
      <c r="G198" s="24">
        <f>G197</f>
        <v>94</v>
      </c>
      <c r="H198" s="23">
        <v>2.5</v>
      </c>
      <c r="I198" s="22"/>
      <c r="J198" s="21" t="s">
        <v>2254</v>
      </c>
      <c r="K198" s="151" t="s">
        <v>2199</v>
      </c>
      <c r="L198" s="34"/>
      <c r="M198" s="156" t="s">
        <v>2212</v>
      </c>
      <c r="N198" s="156" t="s">
        <v>2217</v>
      </c>
      <c r="O198" s="153"/>
      <c r="P198" s="152" t="str">
        <f t="shared" ref="P198:P218" si="63">IF(AND(Q198="◄",T198="►"),"◄?►",IF(Q198="◄","◄",IF(T198="►","►","")))</f>
        <v>◄</v>
      </c>
      <c r="Q198" s="15" t="str">
        <f t="shared" ref="Q198:Q218" si="64">IF(R198&gt;0,"","◄")</f>
        <v>◄</v>
      </c>
      <c r="R198" s="14"/>
      <c r="S198" s="14"/>
      <c r="T198" s="13" t="str">
        <f t="shared" ref="T198:T218" si="65">IF(S198&gt;0,"►","")</f>
        <v/>
      </c>
      <c r="V198">
        <f t="shared" si="60"/>
        <v>186</v>
      </c>
    </row>
    <row r="199" spans="1:22" ht="19.2" thickTop="1" thickBot="1" x14ac:dyDescent="0.4">
      <c r="A199" s="29" t="str">
        <f t="shared" si="59"/>
        <v/>
      </c>
      <c r="B199" s="9">
        <f t="shared" si="53"/>
        <v>187</v>
      </c>
      <c r="C199" s="155" t="s">
        <v>2255</v>
      </c>
      <c r="D199" s="27"/>
      <c r="E199" s="26" t="str">
        <f>IF(F199="","",E198)</f>
        <v>../01/1970</v>
      </c>
      <c r="F199" s="65" t="s">
        <v>3</v>
      </c>
      <c r="G199" s="24">
        <f>G198+1</f>
        <v>95</v>
      </c>
      <c r="H199" s="23">
        <f t="shared" ref="H199:H220" si="66">IF(F199="","",H$198)</f>
        <v>2.5</v>
      </c>
      <c r="I199" s="22"/>
      <c r="J199" s="21" t="s">
        <v>2254</v>
      </c>
      <c r="K199" s="151" t="s">
        <v>1113</v>
      </c>
      <c r="L199" s="34"/>
      <c r="M199" s="156" t="s">
        <v>2212</v>
      </c>
      <c r="N199" s="156" t="s">
        <v>2217</v>
      </c>
      <c r="O199" s="153"/>
      <c r="P199" s="152" t="str">
        <f t="shared" si="63"/>
        <v>◄</v>
      </c>
      <c r="Q199" s="15" t="str">
        <f t="shared" si="64"/>
        <v>◄</v>
      </c>
      <c r="R199" s="14"/>
      <c r="S199" s="14"/>
      <c r="T199" s="13" t="str">
        <f t="shared" si="65"/>
        <v/>
      </c>
      <c r="V199">
        <f t="shared" si="60"/>
        <v>187</v>
      </c>
    </row>
    <row r="200" spans="1:22" ht="19.2" thickTop="1" thickBot="1" x14ac:dyDescent="0.4">
      <c r="A200" s="29" t="str">
        <f t="shared" si="59"/>
        <v/>
      </c>
      <c r="B200" s="9">
        <f t="shared" si="53"/>
        <v>188</v>
      </c>
      <c r="C200" s="155" t="s">
        <v>2253</v>
      </c>
      <c r="D200" s="27"/>
      <c r="E200" s="26" t="str">
        <f>IF(F200="","",E199)</f>
        <v>../01/1970</v>
      </c>
      <c r="F200" s="65" t="s">
        <v>3</v>
      </c>
      <c r="G200" s="24">
        <f>G199</f>
        <v>95</v>
      </c>
      <c r="H200" s="23">
        <f t="shared" si="66"/>
        <v>2.5</v>
      </c>
      <c r="I200" s="22"/>
      <c r="J200" s="21" t="s">
        <v>2252</v>
      </c>
      <c r="K200" s="148" t="s">
        <v>2218</v>
      </c>
      <c r="L200" s="34"/>
      <c r="M200" s="156" t="s">
        <v>2212</v>
      </c>
      <c r="N200" s="156" t="s">
        <v>2217</v>
      </c>
      <c r="O200" s="153"/>
      <c r="P200" s="152" t="str">
        <f t="shared" si="63"/>
        <v>◄</v>
      </c>
      <c r="Q200" s="15" t="str">
        <f t="shared" si="64"/>
        <v>◄</v>
      </c>
      <c r="R200" s="14"/>
      <c r="S200" s="14"/>
      <c r="T200" s="13" t="str">
        <f t="shared" si="65"/>
        <v/>
      </c>
      <c r="V200">
        <f t="shared" si="60"/>
        <v>188</v>
      </c>
    </row>
    <row r="201" spans="1:22" ht="19.2" thickTop="1" thickBot="1" x14ac:dyDescent="0.4">
      <c r="A201" s="29" t="str">
        <f t="shared" si="59"/>
        <v/>
      </c>
      <c r="B201" s="9">
        <f t="shared" si="53"/>
        <v>189</v>
      </c>
      <c r="C201" s="155" t="s">
        <v>2251</v>
      </c>
      <c r="D201" s="27"/>
      <c r="E201" s="26" t="str">
        <f>IF(F201="","",E200)</f>
        <v>../01/1970</v>
      </c>
      <c r="F201" s="65" t="s">
        <v>3</v>
      </c>
      <c r="G201" s="24">
        <f>G200+1</f>
        <v>96</v>
      </c>
      <c r="H201" s="23">
        <f t="shared" si="66"/>
        <v>2.5</v>
      </c>
      <c r="I201" s="22"/>
      <c r="J201" s="21" t="s">
        <v>2250</v>
      </c>
      <c r="K201" s="151" t="s">
        <v>2199</v>
      </c>
      <c r="L201" s="34"/>
      <c r="M201" s="156" t="s">
        <v>2212</v>
      </c>
      <c r="N201" s="156" t="s">
        <v>2217</v>
      </c>
      <c r="O201" s="153"/>
      <c r="P201" s="152" t="str">
        <f t="shared" si="63"/>
        <v>◄</v>
      </c>
      <c r="Q201" s="15" t="str">
        <f t="shared" si="64"/>
        <v>◄</v>
      </c>
      <c r="R201" s="14"/>
      <c r="S201" s="14"/>
      <c r="T201" s="13" t="str">
        <f t="shared" si="65"/>
        <v/>
      </c>
      <c r="V201">
        <f t="shared" si="60"/>
        <v>189</v>
      </c>
    </row>
    <row r="202" spans="1:22" ht="19.2" thickTop="1" thickBot="1" x14ac:dyDescent="0.4">
      <c r="A202" s="29" t="str">
        <f t="shared" si="59"/>
        <v/>
      </c>
      <c r="B202" s="9">
        <f t="shared" si="53"/>
        <v>190</v>
      </c>
      <c r="C202" s="155" t="s">
        <v>2249</v>
      </c>
      <c r="D202" s="27"/>
      <c r="E202" s="26" t="str">
        <f>IF(F202="","",E201)</f>
        <v>../01/1970</v>
      </c>
      <c r="F202" s="65" t="s">
        <v>3</v>
      </c>
      <c r="G202" s="24">
        <f>G201</f>
        <v>96</v>
      </c>
      <c r="H202" s="23">
        <f t="shared" si="66"/>
        <v>2.5</v>
      </c>
      <c r="I202" s="22"/>
      <c r="J202" s="21" t="s">
        <v>2248</v>
      </c>
      <c r="K202" s="185" t="s">
        <v>1113</v>
      </c>
      <c r="L202" s="34"/>
      <c r="M202" s="156" t="s">
        <v>2212</v>
      </c>
      <c r="N202" s="156" t="s">
        <v>2217</v>
      </c>
      <c r="O202" s="153"/>
      <c r="P202" s="152" t="str">
        <f t="shared" si="63"/>
        <v>◄</v>
      </c>
      <c r="Q202" s="15" t="str">
        <f t="shared" si="64"/>
        <v>◄</v>
      </c>
      <c r="R202" s="14"/>
      <c r="S202" s="14"/>
      <c r="T202" s="13" t="str">
        <f t="shared" si="65"/>
        <v/>
      </c>
      <c r="V202">
        <f t="shared" si="60"/>
        <v>190</v>
      </c>
    </row>
    <row r="203" spans="1:22" ht="19.2" thickTop="1" thickBot="1" x14ac:dyDescent="0.4">
      <c r="A203" s="29" t="str">
        <f t="shared" si="59"/>
        <v/>
      </c>
      <c r="B203" s="9">
        <f t="shared" si="53"/>
        <v>191</v>
      </c>
      <c r="C203" s="155" t="s">
        <v>2247</v>
      </c>
      <c r="D203" s="27"/>
      <c r="E203" s="26" t="str">
        <f>IF(F203="","",E202)</f>
        <v>../01/1970</v>
      </c>
      <c r="F203" s="65" t="s">
        <v>3</v>
      </c>
      <c r="G203" s="24">
        <f>G202+1</f>
        <v>97</v>
      </c>
      <c r="H203" s="23">
        <f t="shared" si="66"/>
        <v>2.5</v>
      </c>
      <c r="I203" s="22"/>
      <c r="J203" s="21" t="s">
        <v>2246</v>
      </c>
      <c r="K203" s="148" t="s">
        <v>2218</v>
      </c>
      <c r="L203" s="34"/>
      <c r="M203" s="156" t="s">
        <v>2212</v>
      </c>
      <c r="N203" s="156" t="s">
        <v>2217</v>
      </c>
      <c r="O203" s="153"/>
      <c r="P203" s="152" t="str">
        <f t="shared" si="63"/>
        <v>◄</v>
      </c>
      <c r="Q203" s="15" t="str">
        <f t="shared" si="64"/>
        <v>◄</v>
      </c>
      <c r="R203" s="14"/>
      <c r="S203" s="14"/>
      <c r="T203" s="13" t="str">
        <f t="shared" si="65"/>
        <v/>
      </c>
      <c r="V203">
        <f t="shared" si="60"/>
        <v>191</v>
      </c>
    </row>
    <row r="204" spans="1:22" ht="19.2" thickTop="1" thickBot="1" x14ac:dyDescent="0.4">
      <c r="A204" s="29">
        <f t="shared" si="59"/>
        <v>1</v>
      </c>
      <c r="B204" s="9">
        <f t="shared" si="53"/>
        <v>192</v>
      </c>
      <c r="C204" s="155" t="s">
        <v>3343</v>
      </c>
      <c r="D204" s="27"/>
      <c r="E204" s="26" t="s">
        <v>2245</v>
      </c>
      <c r="F204" s="65"/>
      <c r="G204" s="24">
        <f>G203</f>
        <v>97</v>
      </c>
      <c r="H204" s="23">
        <v>2.5</v>
      </c>
      <c r="I204" s="22"/>
      <c r="J204" s="21"/>
      <c r="K204" s="20" t="s">
        <v>1120</v>
      </c>
      <c r="L204" s="34"/>
      <c r="M204" s="156" t="s">
        <v>2212</v>
      </c>
      <c r="N204" s="156" t="s">
        <v>2217</v>
      </c>
      <c r="O204" s="153"/>
      <c r="P204" s="152" t="str">
        <f t="shared" si="63"/>
        <v>◄</v>
      </c>
      <c r="Q204" s="15" t="str">
        <f t="shared" si="64"/>
        <v>◄</v>
      </c>
      <c r="R204" s="14"/>
      <c r="S204" s="14"/>
      <c r="T204" s="13" t="str">
        <f t="shared" si="65"/>
        <v/>
      </c>
      <c r="V204">
        <f t="shared" si="60"/>
        <v>192</v>
      </c>
    </row>
    <row r="205" spans="1:22" ht="19.2" thickTop="1" thickBot="1" x14ac:dyDescent="0.4">
      <c r="A205" s="29" t="str">
        <f t="shared" si="59"/>
        <v/>
      </c>
      <c r="B205" s="9">
        <f t="shared" si="53"/>
        <v>193</v>
      </c>
      <c r="C205" s="155" t="s">
        <v>3342</v>
      </c>
      <c r="D205" s="27"/>
      <c r="E205" s="26" t="str">
        <f>IF(F205="","",E204)</f>
        <v>../01/1970</v>
      </c>
      <c r="F205" s="65" t="s">
        <v>3</v>
      </c>
      <c r="G205" s="24">
        <f>G204+1</f>
        <v>98</v>
      </c>
      <c r="H205" s="23">
        <f t="shared" si="66"/>
        <v>2.5</v>
      </c>
      <c r="I205" s="22"/>
      <c r="J205" s="21" t="s">
        <v>2244</v>
      </c>
      <c r="K205" s="148" t="s">
        <v>2218</v>
      </c>
      <c r="L205" s="34"/>
      <c r="M205" s="156" t="s">
        <v>2212</v>
      </c>
      <c r="N205" s="156" t="s">
        <v>2217</v>
      </c>
      <c r="O205" s="153"/>
      <c r="P205" s="152" t="str">
        <f t="shared" si="63"/>
        <v>◄</v>
      </c>
      <c r="Q205" s="15" t="str">
        <f t="shared" si="64"/>
        <v>◄</v>
      </c>
      <c r="R205" s="14"/>
      <c r="S205" s="14"/>
      <c r="T205" s="13" t="str">
        <f t="shared" si="65"/>
        <v/>
      </c>
      <c r="V205">
        <f t="shared" si="60"/>
        <v>193</v>
      </c>
    </row>
    <row r="206" spans="1:22" ht="19.2" thickTop="1" thickBot="1" x14ac:dyDescent="0.4">
      <c r="A206" s="29" t="str">
        <f t="shared" si="59"/>
        <v/>
      </c>
      <c r="B206" s="9">
        <f t="shared" si="53"/>
        <v>194</v>
      </c>
      <c r="C206" s="155" t="s">
        <v>2243</v>
      </c>
      <c r="D206" s="27"/>
      <c r="E206" s="26" t="str">
        <f>E204</f>
        <v>../01/1970</v>
      </c>
      <c r="F206" s="65" t="s">
        <v>3</v>
      </c>
      <c r="G206" s="24">
        <f>G205</f>
        <v>98</v>
      </c>
      <c r="H206" s="23">
        <f t="shared" si="66"/>
        <v>2.5</v>
      </c>
      <c r="I206" s="22"/>
      <c r="J206" s="21" t="s">
        <v>2241</v>
      </c>
      <c r="K206" s="151" t="s">
        <v>2199</v>
      </c>
      <c r="L206" s="34"/>
      <c r="M206" s="156" t="s">
        <v>2212</v>
      </c>
      <c r="N206" s="156" t="s">
        <v>2217</v>
      </c>
      <c r="O206" s="153"/>
      <c r="P206" s="152" t="str">
        <f t="shared" si="63"/>
        <v>◄</v>
      </c>
      <c r="Q206" s="15" t="str">
        <f t="shared" si="64"/>
        <v>◄</v>
      </c>
      <c r="R206" s="14"/>
      <c r="S206" s="14"/>
      <c r="T206" s="13" t="str">
        <f t="shared" si="65"/>
        <v/>
      </c>
      <c r="V206">
        <f t="shared" si="60"/>
        <v>194</v>
      </c>
    </row>
    <row r="207" spans="1:22" ht="19.2" thickTop="1" thickBot="1" x14ac:dyDescent="0.4">
      <c r="A207" s="29" t="str">
        <f t="shared" si="59"/>
        <v/>
      </c>
      <c r="B207" s="9">
        <f t="shared" si="53"/>
        <v>195</v>
      </c>
      <c r="C207" s="155" t="s">
        <v>2242</v>
      </c>
      <c r="D207" s="27"/>
      <c r="E207" s="26" t="str">
        <f t="shared" ref="E207:E218" si="67">IF(F207="","",E206)</f>
        <v>../01/1970</v>
      </c>
      <c r="F207" s="65" t="s">
        <v>3</v>
      </c>
      <c r="G207" s="24">
        <f>G206+1</f>
        <v>99</v>
      </c>
      <c r="H207" s="23">
        <f t="shared" si="66"/>
        <v>2.5</v>
      </c>
      <c r="I207" s="22"/>
      <c r="J207" s="21" t="s">
        <v>2241</v>
      </c>
      <c r="K207" s="185" t="s">
        <v>1113</v>
      </c>
      <c r="L207" s="34"/>
      <c r="M207" s="156" t="s">
        <v>2212</v>
      </c>
      <c r="N207" s="156" t="s">
        <v>2217</v>
      </c>
      <c r="O207" s="153"/>
      <c r="P207" s="152" t="str">
        <f t="shared" si="63"/>
        <v>◄</v>
      </c>
      <c r="Q207" s="15" t="str">
        <f t="shared" si="64"/>
        <v>◄</v>
      </c>
      <c r="R207" s="14"/>
      <c r="S207" s="14"/>
      <c r="T207" s="13" t="str">
        <f t="shared" si="65"/>
        <v/>
      </c>
      <c r="V207">
        <f t="shared" si="60"/>
        <v>195</v>
      </c>
    </row>
    <row r="208" spans="1:22" ht="19.2" thickTop="1" thickBot="1" x14ac:dyDescent="0.4">
      <c r="A208" s="29" t="str">
        <f t="shared" si="59"/>
        <v/>
      </c>
      <c r="B208" s="9">
        <f t="shared" si="53"/>
        <v>196</v>
      </c>
      <c r="C208" s="155" t="s">
        <v>2240</v>
      </c>
      <c r="D208" s="27"/>
      <c r="E208" s="26" t="str">
        <f t="shared" si="67"/>
        <v>../01/1970</v>
      </c>
      <c r="F208" s="65" t="s">
        <v>3</v>
      </c>
      <c r="G208" s="24">
        <f>G207</f>
        <v>99</v>
      </c>
      <c r="H208" s="23">
        <f t="shared" si="66"/>
        <v>2.5</v>
      </c>
      <c r="I208" s="22"/>
      <c r="J208" s="21" t="s">
        <v>2239</v>
      </c>
      <c r="K208" s="148" t="s">
        <v>2218</v>
      </c>
      <c r="L208" s="34"/>
      <c r="M208" s="156" t="s">
        <v>2212</v>
      </c>
      <c r="N208" s="156" t="s">
        <v>2217</v>
      </c>
      <c r="O208" s="153"/>
      <c r="P208" s="152" t="str">
        <f t="shared" si="63"/>
        <v>◄</v>
      </c>
      <c r="Q208" s="15" t="str">
        <f t="shared" si="64"/>
        <v>◄</v>
      </c>
      <c r="R208" s="14"/>
      <c r="S208" s="14"/>
      <c r="T208" s="13" t="str">
        <f t="shared" si="65"/>
        <v/>
      </c>
      <c r="V208">
        <f t="shared" si="60"/>
        <v>196</v>
      </c>
    </row>
    <row r="209" spans="1:22" ht="19.2" thickTop="1" thickBot="1" x14ac:dyDescent="0.4">
      <c r="A209" s="29" t="str">
        <f t="shared" si="59"/>
        <v/>
      </c>
      <c r="B209" s="9">
        <f t="shared" si="53"/>
        <v>197</v>
      </c>
      <c r="C209" s="155" t="s">
        <v>2238</v>
      </c>
      <c r="D209" s="27"/>
      <c r="E209" s="26" t="str">
        <f t="shared" si="67"/>
        <v>../01/1970</v>
      </c>
      <c r="F209" s="65" t="s">
        <v>3</v>
      </c>
      <c r="G209" s="24">
        <f>G208+1</f>
        <v>100</v>
      </c>
      <c r="H209" s="23">
        <f t="shared" si="66"/>
        <v>2.5</v>
      </c>
      <c r="I209" s="22"/>
      <c r="J209" s="21" t="s">
        <v>2237</v>
      </c>
      <c r="K209" s="151" t="s">
        <v>2199</v>
      </c>
      <c r="L209" s="34"/>
      <c r="M209" s="156" t="s">
        <v>2212</v>
      </c>
      <c r="N209" s="156" t="s">
        <v>2217</v>
      </c>
      <c r="O209" s="153"/>
      <c r="P209" s="152" t="str">
        <f t="shared" si="63"/>
        <v>◄</v>
      </c>
      <c r="Q209" s="15" t="str">
        <f t="shared" si="64"/>
        <v>◄</v>
      </c>
      <c r="R209" s="14"/>
      <c r="S209" s="14"/>
      <c r="T209" s="13" t="str">
        <f t="shared" si="65"/>
        <v/>
      </c>
      <c r="V209">
        <f t="shared" si="60"/>
        <v>197</v>
      </c>
    </row>
    <row r="210" spans="1:22" ht="19.2" thickTop="1" thickBot="1" x14ac:dyDescent="0.4">
      <c r="A210" s="29" t="str">
        <f t="shared" si="59"/>
        <v/>
      </c>
      <c r="B210" s="9">
        <f t="shared" si="53"/>
        <v>198</v>
      </c>
      <c r="C210" s="155" t="s">
        <v>2236</v>
      </c>
      <c r="D210" s="27"/>
      <c r="E210" s="26" t="str">
        <f t="shared" si="67"/>
        <v>../01/1970</v>
      </c>
      <c r="F210" s="65" t="s">
        <v>3</v>
      </c>
      <c r="G210" s="24">
        <f>G209</f>
        <v>100</v>
      </c>
      <c r="H210" s="23">
        <f t="shared" si="66"/>
        <v>2.5</v>
      </c>
      <c r="I210" s="22"/>
      <c r="J210" s="21" t="s">
        <v>2235</v>
      </c>
      <c r="K210" s="151" t="s">
        <v>2199</v>
      </c>
      <c r="L210" s="34"/>
      <c r="M210" s="156" t="s">
        <v>2212</v>
      </c>
      <c r="N210" s="156" t="s">
        <v>2217</v>
      </c>
      <c r="O210" s="153"/>
      <c r="P210" s="152" t="str">
        <f t="shared" si="63"/>
        <v>◄</v>
      </c>
      <c r="Q210" s="15" t="str">
        <f t="shared" si="64"/>
        <v>◄</v>
      </c>
      <c r="R210" s="14"/>
      <c r="S210" s="14"/>
      <c r="T210" s="13" t="str">
        <f t="shared" si="65"/>
        <v/>
      </c>
      <c r="V210">
        <f t="shared" si="60"/>
        <v>198</v>
      </c>
    </row>
    <row r="211" spans="1:22" ht="19.2" thickTop="1" thickBot="1" x14ac:dyDescent="0.4">
      <c r="A211" s="29" t="str">
        <f t="shared" ref="A211:A218" si="68">IF(F211="☺","",1)</f>
        <v/>
      </c>
      <c r="B211" s="9">
        <f t="shared" si="53"/>
        <v>199</v>
      </c>
      <c r="C211" s="155" t="s">
        <v>2234</v>
      </c>
      <c r="D211" s="27"/>
      <c r="E211" s="26" t="str">
        <f t="shared" si="67"/>
        <v>../01/1970</v>
      </c>
      <c r="F211" s="65" t="s">
        <v>3</v>
      </c>
      <c r="G211" s="24">
        <f>G210+1</f>
        <v>101</v>
      </c>
      <c r="H211" s="23">
        <f t="shared" si="66"/>
        <v>2.5</v>
      </c>
      <c r="I211" s="22"/>
      <c r="J211" s="21" t="s">
        <v>2233</v>
      </c>
      <c r="K211" s="151" t="s">
        <v>2199</v>
      </c>
      <c r="L211" s="34"/>
      <c r="M211" s="156" t="s">
        <v>2212</v>
      </c>
      <c r="N211" s="156" t="s">
        <v>2217</v>
      </c>
      <c r="O211" s="153"/>
      <c r="P211" s="152" t="str">
        <f t="shared" si="63"/>
        <v>◄</v>
      </c>
      <c r="Q211" s="15" t="str">
        <f t="shared" si="64"/>
        <v>◄</v>
      </c>
      <c r="R211" s="14"/>
      <c r="S211" s="14"/>
      <c r="T211" s="13" t="str">
        <f t="shared" si="65"/>
        <v/>
      </c>
      <c r="V211">
        <f t="shared" si="60"/>
        <v>199</v>
      </c>
    </row>
    <row r="212" spans="1:22" ht="19.2" thickTop="1" thickBot="1" x14ac:dyDescent="0.4">
      <c r="A212" s="29" t="str">
        <f t="shared" si="68"/>
        <v/>
      </c>
      <c r="B212" s="9">
        <f t="shared" si="53"/>
        <v>200</v>
      </c>
      <c r="C212" s="155" t="s">
        <v>2232</v>
      </c>
      <c r="D212" s="27"/>
      <c r="E212" s="26" t="str">
        <f t="shared" si="67"/>
        <v>../01/1970</v>
      </c>
      <c r="F212" s="65" t="s">
        <v>3</v>
      </c>
      <c r="G212" s="24">
        <f>G211</f>
        <v>101</v>
      </c>
      <c r="H212" s="23">
        <f t="shared" si="66"/>
        <v>2.5</v>
      </c>
      <c r="I212" s="22"/>
      <c r="J212" s="21" t="s">
        <v>2231</v>
      </c>
      <c r="K212" s="148" t="s">
        <v>2218</v>
      </c>
      <c r="L212" s="34"/>
      <c r="M212" s="156" t="s">
        <v>2212</v>
      </c>
      <c r="N212" s="156" t="s">
        <v>2217</v>
      </c>
      <c r="O212" s="153"/>
      <c r="P212" s="152" t="str">
        <f t="shared" si="63"/>
        <v>◄</v>
      </c>
      <c r="Q212" s="15" t="str">
        <f t="shared" si="64"/>
        <v>◄</v>
      </c>
      <c r="R212" s="14"/>
      <c r="S212" s="14"/>
      <c r="T212" s="13" t="str">
        <f t="shared" si="65"/>
        <v/>
      </c>
      <c r="V212">
        <f t="shared" ref="V212:V218" si="69">V211+1</f>
        <v>200</v>
      </c>
    </row>
    <row r="213" spans="1:22" ht="19.2" thickTop="1" thickBot="1" x14ac:dyDescent="0.4">
      <c r="A213" s="29" t="str">
        <f t="shared" si="68"/>
        <v/>
      </c>
      <c r="B213" s="9">
        <f t="shared" ref="B213:B218" si="70">B212+1</f>
        <v>201</v>
      </c>
      <c r="C213" s="155" t="s">
        <v>2230</v>
      </c>
      <c r="D213" s="27"/>
      <c r="E213" s="26" t="str">
        <f t="shared" si="67"/>
        <v>../01/1970</v>
      </c>
      <c r="F213" s="65" t="s">
        <v>3</v>
      </c>
      <c r="G213" s="24">
        <f>G212+1</f>
        <v>102</v>
      </c>
      <c r="H213" s="23">
        <f t="shared" si="66"/>
        <v>2.5</v>
      </c>
      <c r="I213" s="22"/>
      <c r="J213" s="21" t="s">
        <v>2229</v>
      </c>
      <c r="K213" s="148" t="s">
        <v>2218</v>
      </c>
      <c r="L213" s="34"/>
      <c r="M213" s="156" t="s">
        <v>2212</v>
      </c>
      <c r="N213" s="156" t="s">
        <v>2217</v>
      </c>
      <c r="O213" s="153"/>
      <c r="P213" s="152" t="str">
        <f t="shared" si="63"/>
        <v>◄</v>
      </c>
      <c r="Q213" s="15" t="str">
        <f t="shared" si="64"/>
        <v>◄</v>
      </c>
      <c r="R213" s="14"/>
      <c r="S213" s="14"/>
      <c r="T213" s="13" t="str">
        <f t="shared" si="65"/>
        <v/>
      </c>
      <c r="V213">
        <f t="shared" si="69"/>
        <v>201</v>
      </c>
    </row>
    <row r="214" spans="1:22" ht="19.2" thickTop="1" thickBot="1" x14ac:dyDescent="0.4">
      <c r="A214" s="29" t="str">
        <f t="shared" si="68"/>
        <v/>
      </c>
      <c r="B214" s="9">
        <f t="shared" si="70"/>
        <v>202</v>
      </c>
      <c r="C214" s="155" t="s">
        <v>2228</v>
      </c>
      <c r="D214" s="27"/>
      <c r="E214" s="26" t="str">
        <f t="shared" si="67"/>
        <v>../01/1970</v>
      </c>
      <c r="F214" s="65" t="s">
        <v>3</v>
      </c>
      <c r="G214" s="24">
        <f>G213</f>
        <v>102</v>
      </c>
      <c r="H214" s="23">
        <f t="shared" si="66"/>
        <v>2.5</v>
      </c>
      <c r="I214" s="22"/>
      <c r="J214" s="21" t="s">
        <v>2227</v>
      </c>
      <c r="K214" s="151" t="s">
        <v>2199</v>
      </c>
      <c r="L214" s="34"/>
      <c r="M214" s="156" t="s">
        <v>2212</v>
      </c>
      <c r="N214" s="156" t="s">
        <v>2217</v>
      </c>
      <c r="O214" s="153"/>
      <c r="P214" s="152" t="str">
        <f t="shared" si="63"/>
        <v>◄</v>
      </c>
      <c r="Q214" s="15" t="str">
        <f t="shared" si="64"/>
        <v>◄</v>
      </c>
      <c r="R214" s="14"/>
      <c r="S214" s="14"/>
      <c r="T214" s="13" t="str">
        <f t="shared" si="65"/>
        <v/>
      </c>
      <c r="V214">
        <f t="shared" si="69"/>
        <v>202</v>
      </c>
    </row>
    <row r="215" spans="1:22" ht="19.2" thickTop="1" thickBot="1" x14ac:dyDescent="0.4">
      <c r="A215" s="29" t="str">
        <f t="shared" si="68"/>
        <v/>
      </c>
      <c r="B215" s="9">
        <f t="shared" si="70"/>
        <v>203</v>
      </c>
      <c r="C215" s="155" t="s">
        <v>2226</v>
      </c>
      <c r="D215" s="27"/>
      <c r="E215" s="26" t="str">
        <f t="shared" si="67"/>
        <v>../01/1970</v>
      </c>
      <c r="F215" s="65" t="s">
        <v>3</v>
      </c>
      <c r="G215" s="24">
        <f>G214+1</f>
        <v>103</v>
      </c>
      <c r="H215" s="23">
        <f t="shared" si="66"/>
        <v>2.5</v>
      </c>
      <c r="I215" s="22"/>
      <c r="J215" s="21" t="s">
        <v>2225</v>
      </c>
      <c r="K215" s="185" t="s">
        <v>1113</v>
      </c>
      <c r="L215" s="34"/>
      <c r="M215" s="156" t="s">
        <v>2212</v>
      </c>
      <c r="N215" s="156" t="s">
        <v>2217</v>
      </c>
      <c r="O215" s="153"/>
      <c r="P215" s="152" t="str">
        <f t="shared" si="63"/>
        <v>◄</v>
      </c>
      <c r="Q215" s="15" t="str">
        <f t="shared" si="64"/>
        <v>◄</v>
      </c>
      <c r="R215" s="14"/>
      <c r="S215" s="14"/>
      <c r="T215" s="13" t="str">
        <f t="shared" si="65"/>
        <v/>
      </c>
      <c r="V215">
        <f t="shared" si="69"/>
        <v>203</v>
      </c>
    </row>
    <row r="216" spans="1:22" ht="19.2" thickTop="1" thickBot="1" x14ac:dyDescent="0.4">
      <c r="A216" s="29" t="str">
        <f t="shared" si="68"/>
        <v/>
      </c>
      <c r="B216" s="9">
        <f t="shared" si="70"/>
        <v>204</v>
      </c>
      <c r="C216" s="155" t="s">
        <v>2224</v>
      </c>
      <c r="D216" s="27"/>
      <c r="E216" s="26" t="str">
        <f t="shared" si="67"/>
        <v>../01/1970</v>
      </c>
      <c r="F216" s="65" t="s">
        <v>3</v>
      </c>
      <c r="G216" s="24">
        <f>G215</f>
        <v>103</v>
      </c>
      <c r="H216" s="23">
        <f t="shared" si="66"/>
        <v>2.5</v>
      </c>
      <c r="I216" s="22"/>
      <c r="J216" s="21" t="s">
        <v>2223</v>
      </c>
      <c r="K216" s="185" t="s">
        <v>1113</v>
      </c>
      <c r="L216" s="34"/>
      <c r="M216" s="156" t="s">
        <v>2212</v>
      </c>
      <c r="N216" s="156" t="s">
        <v>2217</v>
      </c>
      <c r="O216" s="153"/>
      <c r="P216" s="152" t="str">
        <f t="shared" si="63"/>
        <v>◄</v>
      </c>
      <c r="Q216" s="15" t="str">
        <f t="shared" si="64"/>
        <v>◄</v>
      </c>
      <c r="R216" s="14"/>
      <c r="S216" s="14"/>
      <c r="T216" s="13" t="str">
        <f t="shared" si="65"/>
        <v/>
      </c>
      <c r="V216">
        <f t="shared" si="69"/>
        <v>204</v>
      </c>
    </row>
    <row r="217" spans="1:22" ht="19.2" thickTop="1" thickBot="1" x14ac:dyDescent="0.4">
      <c r="A217" s="29" t="str">
        <f t="shared" si="68"/>
        <v/>
      </c>
      <c r="B217" s="9">
        <f t="shared" si="70"/>
        <v>205</v>
      </c>
      <c r="C217" s="155" t="s">
        <v>2222</v>
      </c>
      <c r="D217" s="27"/>
      <c r="E217" s="26" t="str">
        <f t="shared" si="67"/>
        <v>../01/1970</v>
      </c>
      <c r="F217" s="65" t="s">
        <v>3</v>
      </c>
      <c r="G217" s="24">
        <f>G216+1</f>
        <v>104</v>
      </c>
      <c r="H217" s="23">
        <f t="shared" si="66"/>
        <v>2.5</v>
      </c>
      <c r="I217" s="22"/>
      <c r="J217" s="21" t="s">
        <v>2221</v>
      </c>
      <c r="K217" s="185" t="s">
        <v>1113</v>
      </c>
      <c r="L217" s="34"/>
      <c r="M217" s="156" t="s">
        <v>2212</v>
      </c>
      <c r="N217" s="156" t="s">
        <v>2217</v>
      </c>
      <c r="O217" s="153"/>
      <c r="P217" s="152" t="str">
        <f t="shared" si="63"/>
        <v>◄</v>
      </c>
      <c r="Q217" s="15" t="str">
        <f t="shared" si="64"/>
        <v>◄</v>
      </c>
      <c r="R217" s="14"/>
      <c r="S217" s="14"/>
      <c r="T217" s="13" t="str">
        <f t="shared" si="65"/>
        <v/>
      </c>
      <c r="V217">
        <f t="shared" si="69"/>
        <v>205</v>
      </c>
    </row>
    <row r="218" spans="1:22" ht="19.2" thickTop="1" thickBot="1" x14ac:dyDescent="0.4">
      <c r="A218" s="29" t="str">
        <f t="shared" si="68"/>
        <v/>
      </c>
      <c r="B218" s="9">
        <f t="shared" si="70"/>
        <v>206</v>
      </c>
      <c r="C218" s="184" t="s">
        <v>2220</v>
      </c>
      <c r="D218" s="146"/>
      <c r="E218" s="145" t="str">
        <f t="shared" si="67"/>
        <v>../01/1970</v>
      </c>
      <c r="F218" s="144" t="s">
        <v>3</v>
      </c>
      <c r="G218" s="24">
        <f>G217</f>
        <v>104</v>
      </c>
      <c r="H218" s="142">
        <f t="shared" si="66"/>
        <v>2.5</v>
      </c>
      <c r="I218" s="141"/>
      <c r="J218" s="140" t="s">
        <v>2219</v>
      </c>
      <c r="K218" s="183" t="s">
        <v>2218</v>
      </c>
      <c r="L218" s="137"/>
      <c r="M218" s="156" t="s">
        <v>2212</v>
      </c>
      <c r="N218" s="156" t="s">
        <v>2217</v>
      </c>
      <c r="O218" s="153"/>
      <c r="P218" s="182" t="str">
        <f t="shared" si="63"/>
        <v>◄</v>
      </c>
      <c r="Q218" s="181" t="str">
        <f t="shared" si="64"/>
        <v>◄</v>
      </c>
      <c r="R218" s="180"/>
      <c r="S218" s="180"/>
      <c r="T218" s="179" t="str">
        <f t="shared" si="65"/>
        <v/>
      </c>
      <c r="V218">
        <f t="shared" si="69"/>
        <v>206</v>
      </c>
    </row>
    <row r="219" spans="1:22" ht="26.4" thickBot="1" x14ac:dyDescent="0.4">
      <c r="A219" s="178"/>
      <c r="B219" s="9"/>
      <c r="C219" s="177"/>
      <c r="D219" s="176"/>
      <c r="E219" s="175"/>
      <c r="F219" s="174"/>
      <c r="G219" s="24">
        <f>G218+1</f>
        <v>105</v>
      </c>
      <c r="H219" s="173" t="str">
        <f t="shared" si="66"/>
        <v/>
      </c>
      <c r="I219" s="172"/>
      <c r="J219" s="171" t="s">
        <v>2216</v>
      </c>
      <c r="K219" s="170"/>
      <c r="L219" s="136"/>
      <c r="M219" s="169"/>
      <c r="N219" s="168"/>
      <c r="O219" s="167"/>
      <c r="P219" s="166"/>
      <c r="Q219" s="165"/>
      <c r="R219" s="164"/>
      <c r="S219" s="164"/>
      <c r="T219" s="163"/>
    </row>
    <row r="220" spans="1:22" ht="19.8" customHeight="1" thickBot="1" x14ac:dyDescent="0.4">
      <c r="A220" s="29" t="str">
        <f t="shared" ref="A220:A227" si="71">IF(F220="☺","",1)</f>
        <v/>
      </c>
      <c r="B220" s="9">
        <f>B218+1</f>
        <v>207</v>
      </c>
      <c r="C220" s="162" t="s">
        <v>2209</v>
      </c>
      <c r="D220" s="161"/>
      <c r="E220" s="160" t="s">
        <v>2011</v>
      </c>
      <c r="F220" s="159" t="s">
        <v>3</v>
      </c>
      <c r="G220" s="24">
        <f>G219</f>
        <v>105</v>
      </c>
      <c r="H220" s="142">
        <f t="shared" si="66"/>
        <v>2.5</v>
      </c>
      <c r="I220" s="36"/>
      <c r="J220" s="21" t="s">
        <v>2215</v>
      </c>
      <c r="K220" s="151" t="s">
        <v>2205</v>
      </c>
      <c r="L220" s="154" t="s">
        <v>2198</v>
      </c>
      <c r="M220" s="156" t="s">
        <v>2212</v>
      </c>
      <c r="N220" s="157" t="s">
        <v>2211</v>
      </c>
      <c r="O220" s="156" t="s">
        <v>2210</v>
      </c>
      <c r="P220" s="158" t="str">
        <f t="shared" ref="P220:P227" si="72">IF(AND(Q220="◄",T220="►"),"◄?►",IF(Q220="◄","◄",IF(T220="►","►","")))</f>
        <v>◄</v>
      </c>
      <c r="Q220" s="15" t="str">
        <f t="shared" ref="Q220:Q227" si="73">IF(R220&gt;0,"","◄")</f>
        <v>◄</v>
      </c>
      <c r="R220" s="14"/>
      <c r="S220" s="14"/>
      <c r="T220" s="13" t="str">
        <f t="shared" ref="T220:T227" si="74">IF(S220&gt;0,"►","")</f>
        <v/>
      </c>
      <c r="V220">
        <f>V218+1</f>
        <v>207</v>
      </c>
    </row>
    <row r="221" spans="1:22" ht="18" customHeight="1" thickTop="1" thickBot="1" x14ac:dyDescent="0.4">
      <c r="A221" s="29" t="str">
        <f t="shared" si="71"/>
        <v/>
      </c>
      <c r="B221" s="9">
        <f>B220+1</f>
        <v>208</v>
      </c>
      <c r="C221" s="155" t="s">
        <v>2214</v>
      </c>
      <c r="D221" s="27"/>
      <c r="E221" s="26" t="str">
        <f>IF(F221="","",E220)</f>
        <v>/1967</v>
      </c>
      <c r="F221" s="65" t="s">
        <v>3</v>
      </c>
      <c r="G221" s="24">
        <f>G220+1</f>
        <v>106</v>
      </c>
      <c r="H221" s="23">
        <v>2</v>
      </c>
      <c r="I221" s="22"/>
      <c r="J221" s="21" t="s">
        <v>2213</v>
      </c>
      <c r="K221" s="151" t="s">
        <v>2205</v>
      </c>
      <c r="L221" s="34" t="s">
        <v>2036</v>
      </c>
      <c r="M221" s="156" t="s">
        <v>2212</v>
      </c>
      <c r="N221" s="157" t="s">
        <v>2211</v>
      </c>
      <c r="O221" s="156" t="s">
        <v>2210</v>
      </c>
      <c r="P221" s="152" t="str">
        <f t="shared" si="72"/>
        <v>◄</v>
      </c>
      <c r="Q221" s="15" t="str">
        <f t="shared" si="73"/>
        <v>◄</v>
      </c>
      <c r="R221" s="14"/>
      <c r="S221" s="14"/>
      <c r="T221" s="13" t="str">
        <f t="shared" si="74"/>
        <v/>
      </c>
      <c r="V221">
        <f>V220+1</f>
        <v>208</v>
      </c>
    </row>
    <row r="222" spans="1:22" ht="19.2" thickTop="1" thickBot="1" x14ac:dyDescent="0.4">
      <c r="A222" s="29" t="str">
        <f t="shared" si="71"/>
        <v/>
      </c>
      <c r="B222" s="9">
        <f t="shared" ref="B222:B227" si="75">B221+1</f>
        <v>209</v>
      </c>
      <c r="C222" s="155" t="s">
        <v>2209</v>
      </c>
      <c r="D222" s="27"/>
      <c r="E222" s="26" t="str">
        <f>IF(F222="","",E$49)</f>
        <v>/1967</v>
      </c>
      <c r="F222" s="65" t="s">
        <v>3</v>
      </c>
      <c r="G222" s="24">
        <f>G221</f>
        <v>106</v>
      </c>
      <c r="H222" s="23">
        <f>IF(F222="","",H221)</f>
        <v>2</v>
      </c>
      <c r="I222" s="22"/>
      <c r="J222" s="21" t="s">
        <v>2208</v>
      </c>
      <c r="K222" s="148" t="s">
        <v>2207</v>
      </c>
      <c r="L222" s="154" t="s">
        <v>2198</v>
      </c>
      <c r="M222" s="153"/>
      <c r="N222" s="153"/>
      <c r="O222" s="153"/>
      <c r="P222" s="152" t="str">
        <f t="shared" si="72"/>
        <v>◄</v>
      </c>
      <c r="Q222" s="15" t="str">
        <f t="shared" si="73"/>
        <v>◄</v>
      </c>
      <c r="R222" s="14"/>
      <c r="S222" s="14"/>
      <c r="T222" s="13" t="str">
        <f t="shared" si="74"/>
        <v/>
      </c>
      <c r="V222">
        <f>V218+1</f>
        <v>207</v>
      </c>
    </row>
    <row r="223" spans="1:22" ht="19.2" thickTop="1" thickBot="1" x14ac:dyDescent="0.4">
      <c r="A223" s="29" t="str">
        <f t="shared" si="71"/>
        <v/>
      </c>
      <c r="B223" s="9">
        <f t="shared" si="75"/>
        <v>210</v>
      </c>
      <c r="C223" s="155" t="s">
        <v>2206</v>
      </c>
      <c r="D223" s="27"/>
      <c r="E223" s="26" t="str">
        <f>IF(F223="","",E99)</f>
        <v>/1967</v>
      </c>
      <c r="F223" s="65" t="s">
        <v>3</v>
      </c>
      <c r="G223" s="24">
        <f>G222+1</f>
        <v>107</v>
      </c>
      <c r="H223" s="23">
        <f>IF(F223="","",H99)</f>
        <v>2</v>
      </c>
      <c r="I223" s="22"/>
      <c r="J223" s="21" t="s">
        <v>1884</v>
      </c>
      <c r="K223" s="151" t="s">
        <v>2205</v>
      </c>
      <c r="L223" s="34" t="s">
        <v>2036</v>
      </c>
      <c r="M223" s="153"/>
      <c r="N223" s="153"/>
      <c r="O223" s="153"/>
      <c r="P223" s="152" t="str">
        <f t="shared" si="72"/>
        <v>◄</v>
      </c>
      <c r="Q223" s="15" t="str">
        <f t="shared" si="73"/>
        <v>◄</v>
      </c>
      <c r="R223" s="14"/>
      <c r="S223" s="14"/>
      <c r="T223" s="13" t="str">
        <f t="shared" si="74"/>
        <v/>
      </c>
      <c r="V223">
        <f>V222+1</f>
        <v>208</v>
      </c>
    </row>
    <row r="224" spans="1:22" ht="19.2" thickTop="1" thickBot="1" x14ac:dyDescent="0.4">
      <c r="A224" s="29" t="str">
        <f t="shared" si="71"/>
        <v/>
      </c>
      <c r="B224" s="9">
        <f t="shared" si="75"/>
        <v>211</v>
      </c>
      <c r="C224" s="155" t="s">
        <v>2204</v>
      </c>
      <c r="D224" s="27"/>
      <c r="E224" s="26" t="str">
        <f>IF(F224="","",E223)</f>
        <v>/1967</v>
      </c>
      <c r="F224" s="65" t="s">
        <v>3</v>
      </c>
      <c r="G224" s="24">
        <f>G223</f>
        <v>107</v>
      </c>
      <c r="H224" s="23">
        <f>IF(F224="","",H223)</f>
        <v>2</v>
      </c>
      <c r="I224" s="22"/>
      <c r="J224" s="21" t="s">
        <v>1884</v>
      </c>
      <c r="K224" s="151" t="s">
        <v>2199</v>
      </c>
      <c r="L224" s="154" t="s">
        <v>2198</v>
      </c>
      <c r="M224" s="153"/>
      <c r="N224" s="153"/>
      <c r="O224" s="153"/>
      <c r="P224" s="152" t="str">
        <f t="shared" si="72"/>
        <v>◄</v>
      </c>
      <c r="Q224" s="15" t="str">
        <f t="shared" si="73"/>
        <v>◄</v>
      </c>
      <c r="R224" s="14"/>
      <c r="S224" s="14"/>
      <c r="T224" s="13" t="str">
        <f t="shared" si="74"/>
        <v/>
      </c>
      <c r="V224">
        <f>V223+1</f>
        <v>209</v>
      </c>
    </row>
    <row r="225" spans="1:22" ht="19.2" thickTop="1" thickBot="1" x14ac:dyDescent="0.4">
      <c r="A225" s="29" t="str">
        <f t="shared" si="71"/>
        <v/>
      </c>
      <c r="B225" s="9">
        <f t="shared" si="75"/>
        <v>212</v>
      </c>
      <c r="C225" s="155" t="s">
        <v>2203</v>
      </c>
      <c r="D225" s="27"/>
      <c r="E225" s="26" t="str">
        <f>IF(F225="","",E222)</f>
        <v>/1967</v>
      </c>
      <c r="F225" s="65" t="s">
        <v>3</v>
      </c>
      <c r="G225" s="24">
        <f>G224+1</f>
        <v>108</v>
      </c>
      <c r="H225" s="23">
        <f>IF(F225="","",H222)</f>
        <v>2</v>
      </c>
      <c r="I225" s="22"/>
      <c r="J225" s="21" t="s">
        <v>2200</v>
      </c>
      <c r="K225" s="151" t="s">
        <v>2199</v>
      </c>
      <c r="L225" s="34" t="s">
        <v>2036</v>
      </c>
      <c r="M225" s="153"/>
      <c r="N225" s="153"/>
      <c r="O225" s="153"/>
      <c r="P225" s="152" t="str">
        <f t="shared" si="72"/>
        <v>◄</v>
      </c>
      <c r="Q225" s="15" t="str">
        <f t="shared" si="73"/>
        <v>◄</v>
      </c>
      <c r="R225" s="14"/>
      <c r="S225" s="14"/>
      <c r="T225" s="13" t="str">
        <f t="shared" si="74"/>
        <v/>
      </c>
      <c r="V225">
        <f>V224+1</f>
        <v>210</v>
      </c>
    </row>
    <row r="226" spans="1:22" ht="19.2" thickTop="1" thickBot="1" x14ac:dyDescent="0.4">
      <c r="A226" s="29" t="str">
        <f t="shared" si="71"/>
        <v/>
      </c>
      <c r="B226" s="9">
        <f t="shared" si="75"/>
        <v>213</v>
      </c>
      <c r="C226" s="155" t="s">
        <v>2202</v>
      </c>
      <c r="D226" s="27"/>
      <c r="E226" s="26" t="str">
        <f>IF(F226="","",E225)</f>
        <v>/1967</v>
      </c>
      <c r="F226" s="65" t="s">
        <v>3</v>
      </c>
      <c r="G226" s="24">
        <f>G225</f>
        <v>108</v>
      </c>
      <c r="H226" s="23">
        <f>IF(F226="","",H225)</f>
        <v>2</v>
      </c>
      <c r="I226" s="22"/>
      <c r="J226" s="21" t="s">
        <v>2200</v>
      </c>
      <c r="K226" s="151" t="s">
        <v>2199</v>
      </c>
      <c r="L226" s="154" t="s">
        <v>2198</v>
      </c>
      <c r="M226" s="153"/>
      <c r="N226" s="153"/>
      <c r="O226" s="153"/>
      <c r="P226" s="152" t="str">
        <f t="shared" si="72"/>
        <v>◄</v>
      </c>
      <c r="Q226" s="15" t="str">
        <f t="shared" si="73"/>
        <v>◄</v>
      </c>
      <c r="R226" s="14"/>
      <c r="S226" s="14"/>
      <c r="T226" s="13" t="str">
        <f t="shared" si="74"/>
        <v/>
      </c>
      <c r="V226">
        <f>V225+1</f>
        <v>211</v>
      </c>
    </row>
    <row r="227" spans="1:22" ht="19.2" thickTop="1" thickBot="1" x14ac:dyDescent="0.4">
      <c r="A227" s="29" t="str">
        <f t="shared" si="71"/>
        <v/>
      </c>
      <c r="B227" s="9">
        <f t="shared" si="75"/>
        <v>214</v>
      </c>
      <c r="C227" s="155" t="s">
        <v>2201</v>
      </c>
      <c r="D227" s="27"/>
      <c r="E227" s="26" t="str">
        <f>IF(F227="","",E226)</f>
        <v>/1967</v>
      </c>
      <c r="F227" s="65" t="s">
        <v>3</v>
      </c>
      <c r="G227" s="24">
        <f>G226+1</f>
        <v>109</v>
      </c>
      <c r="H227" s="23">
        <f>IF(F227="","",H226)</f>
        <v>2</v>
      </c>
      <c r="I227" s="22"/>
      <c r="J227" s="21" t="s">
        <v>2200</v>
      </c>
      <c r="K227" s="151" t="s">
        <v>2199</v>
      </c>
      <c r="L227" s="154" t="s">
        <v>2198</v>
      </c>
      <c r="M227" s="153"/>
      <c r="N227" s="153"/>
      <c r="O227" s="153"/>
      <c r="P227" s="152" t="str">
        <f t="shared" si="72"/>
        <v>◄</v>
      </c>
      <c r="Q227" s="15" t="str">
        <f t="shared" si="73"/>
        <v>◄</v>
      </c>
      <c r="R227" s="14"/>
      <c r="S227" s="14"/>
      <c r="T227" s="13" t="str">
        <f t="shared" si="74"/>
        <v/>
      </c>
      <c r="V227">
        <f>V226+1</f>
        <v>212</v>
      </c>
    </row>
    <row r="228" spans="1:22" ht="15" thickTop="1" x14ac:dyDescent="0.3">
      <c r="A228" s="9"/>
      <c r="B228" s="9"/>
      <c r="C228" s="12"/>
      <c r="D228" s="9"/>
      <c r="E228" s="11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</sheetData>
  <autoFilter ref="A1:T228" xr:uid="{1F0E307F-8898-47A1-913A-41D6AF7062F9}"/>
  <mergeCells count="12">
    <mergeCell ref="G15:N15"/>
    <mergeCell ref="G16:N16"/>
    <mergeCell ref="G41:N41"/>
    <mergeCell ref="G42:N42"/>
    <mergeCell ref="A3:A4"/>
    <mergeCell ref="D4:F4"/>
    <mergeCell ref="B2:I2"/>
    <mergeCell ref="L5:L6"/>
    <mergeCell ref="S2:T2"/>
    <mergeCell ref="Q2:R2"/>
    <mergeCell ref="K3:O3"/>
    <mergeCell ref="J2:L2"/>
  </mergeCells>
  <conditionalFormatting sqref="P3 P5:P227">
    <cfRule type="cellIs" dxfId="17" priority="1" operator="equal">
      <formula>"◄"</formula>
    </cfRule>
    <cfRule type="cellIs" dxfId="16" priority="2" operator="equal">
      <formula>"•"</formula>
    </cfRule>
    <cfRule type="cellIs" priority="3" operator="equal">
      <formula>"◄"</formula>
    </cfRule>
    <cfRule type="cellIs" dxfId="15" priority="4" operator="equal">
      <formula>"►"</formula>
    </cfRule>
  </conditionalFormatting>
  <conditionalFormatting sqref="R3:S227">
    <cfRule type="containsText" dxfId="14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86" orientation="landscape" r:id="rId1"/>
  <headerFooter>
    <oddHeader xml:space="preserve">&amp;L  &amp;P&amp;C&amp;G&amp;R&amp;G
</oddHeader>
    <oddFooter>&amp;R
&amp;G</oddFooter>
  </headerFooter>
  <rowBreaks count="8" manualBreakCount="8">
    <brk id="30" min="1" max="14" man="1"/>
    <brk id="57" min="1" max="14" man="1"/>
    <brk id="81" min="1" max="14" man="1"/>
    <brk id="106" min="1" max="14" man="1"/>
    <brk id="132" min="1" max="14" man="1"/>
    <brk id="158" min="1" max="14" man="1"/>
    <brk id="180" min="1" max="14" man="1"/>
    <brk id="206" min="1" max="14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1461-9603-4598-966D-912AD9E4E36D}">
  <dimension ref="A1:AG205"/>
  <sheetViews>
    <sheetView showZeros="0" zoomScaleNormal="100" workbookViewId="0">
      <pane xSplit="1" ySplit="4" topLeftCell="B191" activePane="bottomRight" state="frozen"/>
      <selection pane="topRight" activeCell="B1" sqref="B1"/>
      <selection pane="bottomLeft" activeCell="A5" sqref="A5"/>
      <selection pane="bottomRight" activeCell="U56" sqref="T56:U67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2.88671875" style="8" customWidth="1"/>
    <col min="4" max="4" width="1.8867187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5.5546875" style="1" customWidth="1"/>
    <col min="12" max="12" width="30.88671875" style="1" customWidth="1"/>
    <col min="13" max="13" width="4.6640625" style="1" customWidth="1"/>
    <col min="14" max="14" width="8.33203125" style="1" customWidth="1"/>
    <col min="15" max="15" width="7.88671875" style="1" customWidth="1"/>
    <col min="16" max="20" width="4.109375" style="3" customWidth="1"/>
    <col min="21" max="21" width="13.33203125" style="3" customWidth="1"/>
    <col min="22" max="22" width="13.33203125" customWidth="1"/>
    <col min="23" max="29" width="13.33203125" style="2" customWidth="1"/>
    <col min="30" max="30" width="13.33203125" customWidth="1"/>
    <col min="31" max="31" width="13.332031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SUM(A5:A226)</f>
        <v>0</v>
      </c>
      <c r="B2" s="318" t="s">
        <v>2588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2587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2746</v>
      </c>
      <c r="K3" s="325" t="s">
        <v>2585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SUM(R5:R299)</f>
        <v>0</v>
      </c>
      <c r="S3" s="14">
        <f>SUM(S5:S299)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v>200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8" customHeight="1" thickTop="1" thickBot="1" x14ac:dyDescent="0.4">
      <c r="A5" s="29" t="str">
        <f t="shared" ref="A5:A36" si="0">IF(F5="☺","",1)</f>
        <v/>
      </c>
      <c r="B5" s="9"/>
      <c r="C5" s="155" t="s">
        <v>2747</v>
      </c>
      <c r="D5" s="27"/>
      <c r="E5" s="26" t="s">
        <v>2245</v>
      </c>
      <c r="F5" s="65" t="s">
        <v>3</v>
      </c>
      <c r="G5" s="24">
        <f>G4+1</f>
        <v>2</v>
      </c>
      <c r="H5" s="23">
        <v>2.5</v>
      </c>
      <c r="I5" s="22"/>
      <c r="J5" s="21" t="s">
        <v>2745</v>
      </c>
      <c r="K5" s="20" t="s">
        <v>1111</v>
      </c>
      <c r="L5" s="34"/>
      <c r="M5" s="156" t="s">
        <v>2212</v>
      </c>
      <c r="N5" s="156" t="s">
        <v>2217</v>
      </c>
      <c r="O5" s="153"/>
      <c r="P5" s="152" t="str">
        <f t="shared" ref="P5:P36" si="1">IF(AND(Q5="◄",T5="►"),"◄?►",IF(Q5="◄","◄",IF(T5="►","►","")))</f>
        <v>◄</v>
      </c>
      <c r="Q5" s="15" t="str">
        <f t="shared" ref="Q5:Q36" si="2">IF(R5&gt;0,"","◄")</f>
        <v>◄</v>
      </c>
      <c r="R5" s="14"/>
      <c r="S5" s="14"/>
      <c r="T5" s="13" t="str">
        <f t="shared" ref="T5:T36" si="3">IF(S5&gt;0,"►","")</f>
        <v/>
      </c>
    </row>
    <row r="6" spans="1:33" ht="19.2" thickTop="1" thickBot="1" x14ac:dyDescent="0.4">
      <c r="A6" s="29" t="str">
        <f t="shared" si="0"/>
        <v/>
      </c>
      <c r="B6" s="9"/>
      <c r="C6" s="155" t="s">
        <v>2748</v>
      </c>
      <c r="D6" s="27"/>
      <c r="E6" s="26" t="str">
        <f t="shared" ref="E6:E37" si="4">IF(F6="","",E5)</f>
        <v>../01/1970</v>
      </c>
      <c r="F6" s="65" t="s">
        <v>3</v>
      </c>
      <c r="G6" s="24">
        <f>G5</f>
        <v>2</v>
      </c>
      <c r="H6" s="23">
        <v>2.5</v>
      </c>
      <c r="I6" s="22"/>
      <c r="J6" s="21" t="s">
        <v>2744</v>
      </c>
      <c r="K6" s="151" t="s">
        <v>2199</v>
      </c>
      <c r="L6" s="34"/>
      <c r="M6" s="156" t="s">
        <v>2212</v>
      </c>
      <c r="N6" s="156" t="s">
        <v>2217</v>
      </c>
      <c r="O6" s="153"/>
      <c r="P6" s="152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9.2" thickTop="1" thickBot="1" x14ac:dyDescent="0.4">
      <c r="A7" s="29" t="str">
        <f t="shared" si="0"/>
        <v/>
      </c>
      <c r="B7" s="9"/>
      <c r="C7" s="155" t="s">
        <v>2749</v>
      </c>
      <c r="D7" s="27"/>
      <c r="E7" s="26" t="str">
        <f t="shared" si="4"/>
        <v>../01/1970</v>
      </c>
      <c r="F7" s="65" t="s">
        <v>3</v>
      </c>
      <c r="G7" s="24">
        <f>G6+1</f>
        <v>3</v>
      </c>
      <c r="H7" s="23">
        <f t="shared" ref="H7:H38" si="5">IF(F7="","",H$5)</f>
        <v>2.5</v>
      </c>
      <c r="I7" s="22"/>
      <c r="J7" s="21" t="s">
        <v>2743</v>
      </c>
      <c r="K7" s="148" t="s">
        <v>2218</v>
      </c>
      <c r="L7" s="34"/>
      <c r="M7" s="156" t="s">
        <v>2212</v>
      </c>
      <c r="N7" s="156" t="s">
        <v>2217</v>
      </c>
      <c r="O7" s="153"/>
      <c r="P7" s="152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9.2" thickTop="1" thickBot="1" x14ac:dyDescent="0.4">
      <c r="A8" s="29" t="str">
        <f t="shared" si="0"/>
        <v/>
      </c>
      <c r="B8" s="9"/>
      <c r="C8" s="155" t="s">
        <v>2750</v>
      </c>
      <c r="D8" s="27"/>
      <c r="E8" s="26" t="str">
        <f t="shared" si="4"/>
        <v>../01/1970</v>
      </c>
      <c r="F8" s="65" t="s">
        <v>3</v>
      </c>
      <c r="G8" s="24">
        <f>G7</f>
        <v>3</v>
      </c>
      <c r="H8" s="23">
        <f t="shared" si="5"/>
        <v>2.5</v>
      </c>
      <c r="I8" s="22"/>
      <c r="J8" s="21" t="s">
        <v>2742</v>
      </c>
      <c r="K8" s="151" t="s">
        <v>2199</v>
      </c>
      <c r="L8" s="34"/>
      <c r="M8" s="156" t="s">
        <v>2212</v>
      </c>
      <c r="N8" s="156" t="s">
        <v>2217</v>
      </c>
      <c r="O8" s="153"/>
      <c r="P8" s="152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9.2" thickTop="1" thickBot="1" x14ac:dyDescent="0.4">
      <c r="A9" s="29" t="str">
        <f t="shared" si="0"/>
        <v/>
      </c>
      <c r="B9" s="9"/>
      <c r="C9" s="155" t="s">
        <v>2751</v>
      </c>
      <c r="D9" s="27"/>
      <c r="E9" s="26" t="str">
        <f t="shared" si="4"/>
        <v>../01/1970</v>
      </c>
      <c r="F9" s="65" t="s">
        <v>3</v>
      </c>
      <c r="G9" s="24">
        <f>G8+1</f>
        <v>4</v>
      </c>
      <c r="H9" s="23">
        <f t="shared" si="5"/>
        <v>2.5</v>
      </c>
      <c r="I9" s="22"/>
      <c r="J9" s="21" t="s">
        <v>2741</v>
      </c>
      <c r="K9" s="148" t="s">
        <v>2218</v>
      </c>
      <c r="L9" s="34"/>
      <c r="M9" s="156" t="s">
        <v>2212</v>
      </c>
      <c r="N9" s="156" t="s">
        <v>2217</v>
      </c>
      <c r="O9" s="153"/>
      <c r="P9" s="152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9.2" thickTop="1" thickBot="1" x14ac:dyDescent="0.4">
      <c r="A10" s="29" t="str">
        <f t="shared" si="0"/>
        <v/>
      </c>
      <c r="B10" s="9"/>
      <c r="C10" s="155" t="s">
        <v>2752</v>
      </c>
      <c r="D10" s="27"/>
      <c r="E10" s="26" t="str">
        <f t="shared" si="4"/>
        <v>../01/1970</v>
      </c>
      <c r="F10" s="65" t="s">
        <v>3</v>
      </c>
      <c r="G10" s="24">
        <f>G9</f>
        <v>4</v>
      </c>
      <c r="H10" s="23">
        <f t="shared" si="5"/>
        <v>2.5</v>
      </c>
      <c r="I10" s="22"/>
      <c r="J10" s="21" t="s">
        <v>2740</v>
      </c>
      <c r="K10" s="151" t="s">
        <v>2199</v>
      </c>
      <c r="L10" s="34"/>
      <c r="M10" s="156" t="s">
        <v>2212</v>
      </c>
      <c r="N10" s="156" t="s">
        <v>2217</v>
      </c>
      <c r="O10" s="153"/>
      <c r="P10" s="152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9.2" thickTop="1" thickBot="1" x14ac:dyDescent="0.4">
      <c r="A11" s="29" t="str">
        <f t="shared" si="0"/>
        <v/>
      </c>
      <c r="B11" s="9"/>
      <c r="C11" s="155" t="s">
        <v>2753</v>
      </c>
      <c r="D11" s="27"/>
      <c r="E11" s="26" t="str">
        <f t="shared" si="4"/>
        <v>../01/1970</v>
      </c>
      <c r="F11" s="65" t="s">
        <v>3</v>
      </c>
      <c r="G11" s="24">
        <f>G10+1</f>
        <v>5</v>
      </c>
      <c r="H11" s="23">
        <f t="shared" si="5"/>
        <v>2.5</v>
      </c>
      <c r="I11" s="22"/>
      <c r="J11" s="21" t="s">
        <v>2739</v>
      </c>
      <c r="K11" s="148" t="s">
        <v>2218</v>
      </c>
      <c r="L11" s="34"/>
      <c r="M11" s="156" t="s">
        <v>2212</v>
      </c>
      <c r="N11" s="156" t="s">
        <v>2217</v>
      </c>
      <c r="O11" s="153"/>
      <c r="P11" s="152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9.2" thickTop="1" thickBot="1" x14ac:dyDescent="0.4">
      <c r="A12" s="29" t="str">
        <f t="shared" si="0"/>
        <v/>
      </c>
      <c r="B12" s="9"/>
      <c r="C12" s="155" t="s">
        <v>2754</v>
      </c>
      <c r="D12" s="27"/>
      <c r="E12" s="26" t="str">
        <f t="shared" si="4"/>
        <v>../01/1970</v>
      </c>
      <c r="F12" s="65" t="s">
        <v>3</v>
      </c>
      <c r="G12" s="24">
        <f>G11</f>
        <v>5</v>
      </c>
      <c r="H12" s="23">
        <f t="shared" si="5"/>
        <v>2.5</v>
      </c>
      <c r="I12" s="22"/>
      <c r="J12" s="21" t="s">
        <v>2738</v>
      </c>
      <c r="K12" s="151" t="s">
        <v>2199</v>
      </c>
      <c r="L12" s="34"/>
      <c r="M12" s="156" t="s">
        <v>2212</v>
      </c>
      <c r="N12" s="156" t="s">
        <v>2217</v>
      </c>
      <c r="O12" s="153"/>
      <c r="P12" s="152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9.2" thickTop="1" thickBot="1" x14ac:dyDescent="0.4">
      <c r="A13" s="29" t="str">
        <f t="shared" si="0"/>
        <v/>
      </c>
      <c r="B13" s="9"/>
      <c r="C13" s="155" t="s">
        <v>2755</v>
      </c>
      <c r="D13" s="27"/>
      <c r="E13" s="26" t="str">
        <f t="shared" si="4"/>
        <v>../01/1970</v>
      </c>
      <c r="F13" s="65" t="s">
        <v>3</v>
      </c>
      <c r="G13" s="24">
        <f>G12+1</f>
        <v>6</v>
      </c>
      <c r="H13" s="23">
        <f t="shared" si="5"/>
        <v>2.5</v>
      </c>
      <c r="I13" s="22"/>
      <c r="J13" s="21" t="s">
        <v>2738</v>
      </c>
      <c r="K13" s="20" t="s">
        <v>1113</v>
      </c>
      <c r="L13" s="34"/>
      <c r="M13" s="156" t="s">
        <v>2212</v>
      </c>
      <c r="N13" s="156" t="s">
        <v>2217</v>
      </c>
      <c r="O13" s="153"/>
      <c r="P13" s="152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9.2" thickTop="1" thickBot="1" x14ac:dyDescent="0.4">
      <c r="A14" s="29" t="str">
        <f t="shared" si="0"/>
        <v/>
      </c>
      <c r="B14" s="9"/>
      <c r="C14" s="155" t="s">
        <v>2756</v>
      </c>
      <c r="D14" s="27"/>
      <c r="E14" s="26" t="str">
        <f t="shared" si="4"/>
        <v>../01/1970</v>
      </c>
      <c r="F14" s="65" t="s">
        <v>3</v>
      </c>
      <c r="G14" s="24">
        <f>G13</f>
        <v>6</v>
      </c>
      <c r="H14" s="23">
        <f t="shared" si="5"/>
        <v>2.5</v>
      </c>
      <c r="I14" s="22"/>
      <c r="J14" s="21" t="s">
        <v>2738</v>
      </c>
      <c r="K14" s="148" t="s">
        <v>2218</v>
      </c>
      <c r="L14" s="34"/>
      <c r="M14" s="156" t="s">
        <v>2212</v>
      </c>
      <c r="N14" s="156" t="s">
        <v>2217</v>
      </c>
      <c r="O14" s="153"/>
      <c r="P14" s="152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19.2" thickTop="1" thickBot="1" x14ac:dyDescent="0.4">
      <c r="A15" s="29" t="str">
        <f t="shared" si="0"/>
        <v/>
      </c>
      <c r="B15" s="9"/>
      <c r="C15" s="155" t="s">
        <v>2757</v>
      </c>
      <c r="D15" s="27"/>
      <c r="E15" s="26" t="str">
        <f t="shared" si="4"/>
        <v>../01/1970</v>
      </c>
      <c r="F15" s="65" t="s">
        <v>3</v>
      </c>
      <c r="G15" s="24">
        <f>G14+1</f>
        <v>7</v>
      </c>
      <c r="H15" s="23">
        <f t="shared" si="5"/>
        <v>2.5</v>
      </c>
      <c r="I15" s="22"/>
      <c r="J15" s="21" t="s">
        <v>2737</v>
      </c>
      <c r="K15" s="151" t="s">
        <v>2199</v>
      </c>
      <c r="L15" s="34"/>
      <c r="M15" s="156" t="s">
        <v>2212</v>
      </c>
      <c r="N15" s="156" t="s">
        <v>2217</v>
      </c>
      <c r="O15" s="153"/>
      <c r="P15" s="152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9.2" thickTop="1" thickBot="1" x14ac:dyDescent="0.4">
      <c r="A16" s="29" t="str">
        <f t="shared" si="0"/>
        <v/>
      </c>
      <c r="B16" s="9"/>
      <c r="C16" s="155" t="s">
        <v>2758</v>
      </c>
      <c r="D16" s="27"/>
      <c r="E16" s="26" t="str">
        <f t="shared" si="4"/>
        <v>../01/1970</v>
      </c>
      <c r="F16" s="65" t="s">
        <v>3</v>
      </c>
      <c r="G16" s="24">
        <f>G15</f>
        <v>7</v>
      </c>
      <c r="H16" s="23">
        <f t="shared" si="5"/>
        <v>2.5</v>
      </c>
      <c r="I16" s="22"/>
      <c r="J16" s="21" t="s">
        <v>2736</v>
      </c>
      <c r="K16" s="20" t="s">
        <v>1113</v>
      </c>
      <c r="L16" s="34"/>
      <c r="M16" s="156" t="s">
        <v>2212</v>
      </c>
      <c r="N16" s="156" t="s">
        <v>2217</v>
      </c>
      <c r="O16" s="153"/>
      <c r="P16" s="152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9.2" thickTop="1" thickBot="1" x14ac:dyDescent="0.4">
      <c r="A17" s="29" t="str">
        <f t="shared" si="0"/>
        <v/>
      </c>
      <c r="B17" s="9"/>
      <c r="C17" s="155" t="s">
        <v>2759</v>
      </c>
      <c r="D17" s="27"/>
      <c r="E17" s="26" t="str">
        <f t="shared" si="4"/>
        <v>../01/1970</v>
      </c>
      <c r="F17" s="65" t="s">
        <v>3</v>
      </c>
      <c r="G17" s="24">
        <f>G16+1</f>
        <v>8</v>
      </c>
      <c r="H17" s="23">
        <f t="shared" si="5"/>
        <v>2.5</v>
      </c>
      <c r="I17" s="22"/>
      <c r="J17" s="21" t="s">
        <v>2736</v>
      </c>
      <c r="K17" s="148" t="s">
        <v>2218</v>
      </c>
      <c r="L17" s="34"/>
      <c r="M17" s="156" t="s">
        <v>2212</v>
      </c>
      <c r="N17" s="156" t="s">
        <v>2217</v>
      </c>
      <c r="O17" s="153"/>
      <c r="P17" s="152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9.2" thickTop="1" thickBot="1" x14ac:dyDescent="0.4">
      <c r="A18" s="29" t="str">
        <f t="shared" si="0"/>
        <v/>
      </c>
      <c r="B18" s="9"/>
      <c r="C18" s="155" t="s">
        <v>2760</v>
      </c>
      <c r="D18" s="27"/>
      <c r="E18" s="26" t="str">
        <f t="shared" si="4"/>
        <v>../01/1970</v>
      </c>
      <c r="F18" s="65" t="s">
        <v>3</v>
      </c>
      <c r="G18" s="24">
        <f>G17</f>
        <v>8</v>
      </c>
      <c r="H18" s="23">
        <f t="shared" si="5"/>
        <v>2.5</v>
      </c>
      <c r="I18" s="22"/>
      <c r="J18" s="21" t="s">
        <v>2736</v>
      </c>
      <c r="K18" s="20" t="s">
        <v>1111</v>
      </c>
      <c r="L18" s="260"/>
      <c r="M18" s="156" t="s">
        <v>2212</v>
      </c>
      <c r="N18" s="156" t="s">
        <v>2217</v>
      </c>
      <c r="O18" s="153"/>
      <c r="P18" s="152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9.2" thickTop="1" thickBot="1" x14ac:dyDescent="0.4">
      <c r="A19" s="29" t="str">
        <f t="shared" si="0"/>
        <v/>
      </c>
      <c r="B19" s="9"/>
      <c r="C19" s="155" t="s">
        <v>2761</v>
      </c>
      <c r="D19" s="27"/>
      <c r="E19" s="26" t="str">
        <f t="shared" si="4"/>
        <v>../01/1970</v>
      </c>
      <c r="F19" s="65" t="s">
        <v>3</v>
      </c>
      <c r="G19" s="24">
        <f>G18+1</f>
        <v>9</v>
      </c>
      <c r="H19" s="23">
        <f t="shared" si="5"/>
        <v>2.5</v>
      </c>
      <c r="I19" s="22"/>
      <c r="J19" s="21" t="s">
        <v>2735</v>
      </c>
      <c r="K19" s="151" t="s">
        <v>2199</v>
      </c>
      <c r="L19" s="34"/>
      <c r="M19" s="156" t="s">
        <v>2212</v>
      </c>
      <c r="N19" s="156" t="s">
        <v>2217</v>
      </c>
      <c r="O19" s="153"/>
      <c r="P19" s="152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19.2" thickTop="1" thickBot="1" x14ac:dyDescent="0.4">
      <c r="A20" s="29" t="str">
        <f t="shared" si="0"/>
        <v/>
      </c>
      <c r="B20" s="9"/>
      <c r="C20" s="155" t="s">
        <v>2762</v>
      </c>
      <c r="D20" s="27"/>
      <c r="E20" s="26" t="str">
        <f t="shared" si="4"/>
        <v>../01/1970</v>
      </c>
      <c r="F20" s="65" t="s">
        <v>3</v>
      </c>
      <c r="G20" s="24">
        <f>G19</f>
        <v>9</v>
      </c>
      <c r="H20" s="23">
        <f t="shared" si="5"/>
        <v>2.5</v>
      </c>
      <c r="I20" s="22"/>
      <c r="J20" s="21" t="s">
        <v>2694</v>
      </c>
      <c r="K20" s="151" t="s">
        <v>2199</v>
      </c>
      <c r="L20" s="34"/>
      <c r="M20" s="156" t="s">
        <v>2212</v>
      </c>
      <c r="N20" s="156" t="s">
        <v>2217</v>
      </c>
      <c r="O20" s="153"/>
      <c r="P20" s="152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19.2" thickTop="1" thickBot="1" x14ac:dyDescent="0.4">
      <c r="A21" s="29" t="str">
        <f t="shared" si="0"/>
        <v/>
      </c>
      <c r="B21" s="9"/>
      <c r="C21" s="155" t="s">
        <v>2763</v>
      </c>
      <c r="D21" s="27"/>
      <c r="E21" s="26" t="str">
        <f t="shared" si="4"/>
        <v>../01/1970</v>
      </c>
      <c r="F21" s="65" t="s">
        <v>3</v>
      </c>
      <c r="G21" s="24">
        <f>G20+1</f>
        <v>10</v>
      </c>
      <c r="H21" s="23">
        <f t="shared" si="5"/>
        <v>2.5</v>
      </c>
      <c r="I21" s="22"/>
      <c r="J21" s="21" t="s">
        <v>2734</v>
      </c>
      <c r="K21" s="151" t="s">
        <v>2199</v>
      </c>
      <c r="L21" s="34"/>
      <c r="M21" s="156" t="s">
        <v>2212</v>
      </c>
      <c r="N21" s="156" t="s">
        <v>2217</v>
      </c>
      <c r="O21" s="153"/>
      <c r="P21" s="152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19.2" thickTop="1" thickBot="1" x14ac:dyDescent="0.4">
      <c r="A22" s="29" t="str">
        <f t="shared" si="0"/>
        <v/>
      </c>
      <c r="B22" s="9"/>
      <c r="C22" s="155" t="s">
        <v>2764</v>
      </c>
      <c r="D22" s="27"/>
      <c r="E22" s="26" t="str">
        <f t="shared" si="4"/>
        <v>../01/1970</v>
      </c>
      <c r="F22" s="65" t="s">
        <v>3</v>
      </c>
      <c r="G22" s="24">
        <f>G21</f>
        <v>10</v>
      </c>
      <c r="H22" s="23">
        <f t="shared" si="5"/>
        <v>2.5</v>
      </c>
      <c r="I22" s="22"/>
      <c r="J22" s="21" t="s">
        <v>2733</v>
      </c>
      <c r="K22" s="151" t="s">
        <v>2199</v>
      </c>
      <c r="L22" s="34"/>
      <c r="M22" s="156" t="s">
        <v>2212</v>
      </c>
      <c r="N22" s="156" t="s">
        <v>2217</v>
      </c>
      <c r="O22" s="153"/>
      <c r="P22" s="152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9.2" thickTop="1" thickBot="1" x14ac:dyDescent="0.4">
      <c r="A23" s="29" t="str">
        <f t="shared" si="0"/>
        <v/>
      </c>
      <c r="B23" s="9"/>
      <c r="C23" s="155" t="s">
        <v>2765</v>
      </c>
      <c r="D23" s="27"/>
      <c r="E23" s="26" t="str">
        <f t="shared" si="4"/>
        <v>../01/1970</v>
      </c>
      <c r="F23" s="65" t="s">
        <v>3</v>
      </c>
      <c r="G23" s="24">
        <f>G22+1</f>
        <v>11</v>
      </c>
      <c r="H23" s="23">
        <f t="shared" si="5"/>
        <v>2.5</v>
      </c>
      <c r="I23" s="22"/>
      <c r="J23" s="21" t="s">
        <v>2732</v>
      </c>
      <c r="K23" s="151" t="s">
        <v>2199</v>
      </c>
      <c r="L23" s="34"/>
      <c r="M23" s="156" t="s">
        <v>2212</v>
      </c>
      <c r="N23" s="156" t="s">
        <v>2217</v>
      </c>
      <c r="O23" s="153"/>
      <c r="P23" s="152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19.2" thickTop="1" thickBot="1" x14ac:dyDescent="0.4">
      <c r="A24" s="29" t="str">
        <f t="shared" si="0"/>
        <v/>
      </c>
      <c r="B24" s="9"/>
      <c r="C24" s="155" t="s">
        <v>2766</v>
      </c>
      <c r="D24" s="27"/>
      <c r="E24" s="26" t="str">
        <f t="shared" si="4"/>
        <v>../01/1970</v>
      </c>
      <c r="F24" s="65" t="s">
        <v>3</v>
      </c>
      <c r="G24" s="24">
        <f>G23</f>
        <v>11</v>
      </c>
      <c r="H24" s="23">
        <f t="shared" si="5"/>
        <v>2.5</v>
      </c>
      <c r="I24" s="22"/>
      <c r="J24" s="21" t="s">
        <v>2731</v>
      </c>
      <c r="K24" s="148" t="s">
        <v>2218</v>
      </c>
      <c r="L24" s="34"/>
      <c r="M24" s="156" t="s">
        <v>2212</v>
      </c>
      <c r="N24" s="156" t="s">
        <v>2217</v>
      </c>
      <c r="O24" s="153"/>
      <c r="P24" s="152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19.2" thickTop="1" thickBot="1" x14ac:dyDescent="0.4">
      <c r="A25" s="29" t="str">
        <f t="shared" si="0"/>
        <v/>
      </c>
      <c r="B25" s="9"/>
      <c r="C25" s="155" t="s">
        <v>2767</v>
      </c>
      <c r="D25" s="27"/>
      <c r="E25" s="26" t="str">
        <f t="shared" si="4"/>
        <v>../01/1970</v>
      </c>
      <c r="F25" s="65" t="s">
        <v>3</v>
      </c>
      <c r="G25" s="24">
        <f>G24+1</f>
        <v>12</v>
      </c>
      <c r="H25" s="23">
        <f t="shared" si="5"/>
        <v>2.5</v>
      </c>
      <c r="I25" s="22"/>
      <c r="J25" s="21" t="s">
        <v>2730</v>
      </c>
      <c r="K25" s="151" t="s">
        <v>2199</v>
      </c>
      <c r="L25" s="34"/>
      <c r="M25" s="156" t="s">
        <v>2212</v>
      </c>
      <c r="N25" s="156" t="s">
        <v>2217</v>
      </c>
      <c r="O25" s="153"/>
      <c r="P25" s="152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19.2" thickTop="1" thickBot="1" x14ac:dyDescent="0.4">
      <c r="A26" s="29" t="str">
        <f t="shared" si="0"/>
        <v/>
      </c>
      <c r="B26" s="9"/>
      <c r="C26" s="155" t="s">
        <v>2768</v>
      </c>
      <c r="D26" s="27"/>
      <c r="E26" s="26" t="str">
        <f t="shared" si="4"/>
        <v>../01/1970</v>
      </c>
      <c r="F26" s="65" t="s">
        <v>3</v>
      </c>
      <c r="G26" s="24">
        <f>G25</f>
        <v>12</v>
      </c>
      <c r="H26" s="23">
        <f t="shared" si="5"/>
        <v>2.5</v>
      </c>
      <c r="I26" s="22"/>
      <c r="J26" s="21" t="s">
        <v>2730</v>
      </c>
      <c r="K26" s="148" t="s">
        <v>2218</v>
      </c>
      <c r="L26" s="34"/>
      <c r="M26" s="156" t="s">
        <v>2212</v>
      </c>
      <c r="N26" s="156" t="s">
        <v>2217</v>
      </c>
      <c r="O26" s="153"/>
      <c r="P26" s="152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19.2" thickTop="1" thickBot="1" x14ac:dyDescent="0.4">
      <c r="A27" s="29" t="str">
        <f t="shared" si="0"/>
        <v/>
      </c>
      <c r="B27" s="9"/>
      <c r="C27" s="155" t="s">
        <v>2769</v>
      </c>
      <c r="D27" s="27"/>
      <c r="E27" s="26" t="str">
        <f t="shared" si="4"/>
        <v>../01/1970</v>
      </c>
      <c r="F27" s="65" t="s">
        <v>3</v>
      </c>
      <c r="G27" s="24">
        <f>G26+1</f>
        <v>13</v>
      </c>
      <c r="H27" s="23">
        <f t="shared" si="5"/>
        <v>2.5</v>
      </c>
      <c r="I27" s="22"/>
      <c r="J27" s="21" t="s">
        <v>2729</v>
      </c>
      <c r="K27" s="151" t="s">
        <v>2199</v>
      </c>
      <c r="L27" s="34"/>
      <c r="M27" s="156" t="s">
        <v>2212</v>
      </c>
      <c r="N27" s="156" t="s">
        <v>2217</v>
      </c>
      <c r="O27" s="153"/>
      <c r="P27" s="152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19.2" thickTop="1" thickBot="1" x14ac:dyDescent="0.4">
      <c r="A28" s="29" t="str">
        <f t="shared" si="0"/>
        <v/>
      </c>
      <c r="B28" s="9"/>
      <c r="C28" s="155" t="s">
        <v>2770</v>
      </c>
      <c r="D28" s="27"/>
      <c r="E28" s="26" t="str">
        <f t="shared" si="4"/>
        <v>../01/1970</v>
      </c>
      <c r="F28" s="65" t="s">
        <v>3</v>
      </c>
      <c r="G28" s="24">
        <f>G27</f>
        <v>13</v>
      </c>
      <c r="H28" s="23">
        <f t="shared" si="5"/>
        <v>2.5</v>
      </c>
      <c r="I28" s="22"/>
      <c r="J28" s="21" t="s">
        <v>2728</v>
      </c>
      <c r="K28" s="148" t="s">
        <v>2218</v>
      </c>
      <c r="L28" s="34"/>
      <c r="M28" s="156" t="s">
        <v>2212</v>
      </c>
      <c r="N28" s="156" t="s">
        <v>2217</v>
      </c>
      <c r="O28" s="153"/>
      <c r="P28" s="152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19.2" thickTop="1" thickBot="1" x14ac:dyDescent="0.4">
      <c r="A29" s="29" t="str">
        <f t="shared" si="0"/>
        <v/>
      </c>
      <c r="B29" s="9"/>
      <c r="C29" s="155" t="s">
        <v>2771</v>
      </c>
      <c r="D29" s="27"/>
      <c r="E29" s="26" t="str">
        <f t="shared" si="4"/>
        <v>../01/1970</v>
      </c>
      <c r="F29" s="65" t="s">
        <v>3</v>
      </c>
      <c r="G29" s="24">
        <f>G28+1</f>
        <v>14</v>
      </c>
      <c r="H29" s="23">
        <f t="shared" si="5"/>
        <v>2.5</v>
      </c>
      <c r="I29" s="22"/>
      <c r="J29" s="21" t="s">
        <v>2727</v>
      </c>
      <c r="K29" s="20" t="s">
        <v>1113</v>
      </c>
      <c r="L29" s="34"/>
      <c r="M29" s="156" t="s">
        <v>2212</v>
      </c>
      <c r="N29" s="156" t="s">
        <v>2217</v>
      </c>
      <c r="O29" s="153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9.2" thickTop="1" thickBot="1" x14ac:dyDescent="0.4">
      <c r="A30" s="29" t="str">
        <f t="shared" si="0"/>
        <v/>
      </c>
      <c r="B30" s="9"/>
      <c r="C30" s="155" t="s">
        <v>2772</v>
      </c>
      <c r="D30" s="27"/>
      <c r="E30" s="26" t="str">
        <f t="shared" si="4"/>
        <v>../01/1970</v>
      </c>
      <c r="F30" s="65" t="s">
        <v>3</v>
      </c>
      <c r="G30" s="24">
        <f>G29</f>
        <v>14</v>
      </c>
      <c r="H30" s="23">
        <f t="shared" si="5"/>
        <v>2.5</v>
      </c>
      <c r="I30" s="22"/>
      <c r="J30" s="21" t="s">
        <v>2726</v>
      </c>
      <c r="K30" s="20" t="s">
        <v>1113</v>
      </c>
      <c r="L30" s="34"/>
      <c r="M30" s="156" t="s">
        <v>2212</v>
      </c>
      <c r="N30" s="156" t="s">
        <v>2217</v>
      </c>
      <c r="O30" s="153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9.2" thickTop="1" thickBot="1" x14ac:dyDescent="0.4">
      <c r="A31" s="29" t="str">
        <f t="shared" si="0"/>
        <v/>
      </c>
      <c r="B31" s="9"/>
      <c r="C31" s="155" t="s">
        <v>2773</v>
      </c>
      <c r="D31" s="27"/>
      <c r="E31" s="26" t="str">
        <f t="shared" si="4"/>
        <v>../01/1970</v>
      </c>
      <c r="F31" s="65" t="s">
        <v>3</v>
      </c>
      <c r="G31" s="24">
        <f>G30+1</f>
        <v>15</v>
      </c>
      <c r="H31" s="23">
        <f t="shared" si="5"/>
        <v>2.5</v>
      </c>
      <c r="I31" s="22"/>
      <c r="J31" s="21" t="s">
        <v>2725</v>
      </c>
      <c r="K31" s="20" t="s">
        <v>1111</v>
      </c>
      <c r="L31" s="34"/>
      <c r="M31" s="156" t="s">
        <v>2212</v>
      </c>
      <c r="N31" s="156" t="s">
        <v>2217</v>
      </c>
      <c r="O31" s="153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9.2" thickTop="1" thickBot="1" x14ac:dyDescent="0.4">
      <c r="A32" s="29" t="str">
        <f t="shared" si="0"/>
        <v/>
      </c>
      <c r="B32" s="9"/>
      <c r="C32" s="155" t="s">
        <v>2774</v>
      </c>
      <c r="D32" s="27"/>
      <c r="E32" s="26" t="str">
        <f t="shared" si="4"/>
        <v>../01/1970</v>
      </c>
      <c r="F32" s="65" t="s">
        <v>3</v>
      </c>
      <c r="G32" s="24">
        <f>G31</f>
        <v>15</v>
      </c>
      <c r="H32" s="23">
        <f t="shared" si="5"/>
        <v>2.5</v>
      </c>
      <c r="I32" s="22"/>
      <c r="J32" s="21" t="s">
        <v>2724</v>
      </c>
      <c r="K32" s="20" t="s">
        <v>1111</v>
      </c>
      <c r="L32" s="34"/>
      <c r="M32" s="156" t="s">
        <v>2212</v>
      </c>
      <c r="N32" s="156" t="s">
        <v>2217</v>
      </c>
      <c r="O32" s="153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19.2" thickTop="1" thickBot="1" x14ac:dyDescent="0.4">
      <c r="A33" s="29" t="str">
        <f t="shared" si="0"/>
        <v/>
      </c>
      <c r="B33" s="9"/>
      <c r="C33" s="155" t="s">
        <v>2775</v>
      </c>
      <c r="D33" s="27"/>
      <c r="E33" s="26" t="str">
        <f t="shared" si="4"/>
        <v>../01/1970</v>
      </c>
      <c r="F33" s="65" t="s">
        <v>3</v>
      </c>
      <c r="G33" s="24">
        <f>G32+1</f>
        <v>16</v>
      </c>
      <c r="H33" s="23">
        <f t="shared" si="5"/>
        <v>2.5</v>
      </c>
      <c r="I33" s="22"/>
      <c r="J33" s="21" t="s">
        <v>2723</v>
      </c>
      <c r="K33" s="20" t="s">
        <v>1113</v>
      </c>
      <c r="L33" s="34"/>
      <c r="M33" s="156" t="s">
        <v>2212</v>
      </c>
      <c r="N33" s="157" t="s">
        <v>2211</v>
      </c>
      <c r="O33" s="153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19.2" thickTop="1" thickBot="1" x14ac:dyDescent="0.4">
      <c r="A34" s="29" t="str">
        <f t="shared" si="0"/>
        <v/>
      </c>
      <c r="B34" s="9"/>
      <c r="C34" s="155" t="s">
        <v>2776</v>
      </c>
      <c r="D34" s="27"/>
      <c r="E34" s="26" t="str">
        <f t="shared" si="4"/>
        <v>../01/1970</v>
      </c>
      <c r="F34" s="65" t="s">
        <v>3</v>
      </c>
      <c r="G34" s="24">
        <f>G33</f>
        <v>16</v>
      </c>
      <c r="H34" s="23">
        <f t="shared" si="5"/>
        <v>2.5</v>
      </c>
      <c r="I34" s="22"/>
      <c r="J34" s="21" t="s">
        <v>951</v>
      </c>
      <c r="K34" s="20"/>
      <c r="L34" s="34"/>
      <c r="M34" s="156" t="s">
        <v>2212</v>
      </c>
      <c r="N34" s="157" t="s">
        <v>2211</v>
      </c>
      <c r="O34" s="153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9.2" thickTop="1" thickBot="1" x14ac:dyDescent="0.4">
      <c r="A35" s="29" t="str">
        <f t="shared" si="0"/>
        <v/>
      </c>
      <c r="B35" s="9"/>
      <c r="C35" s="155" t="s">
        <v>2777</v>
      </c>
      <c r="D35" s="27"/>
      <c r="E35" s="26" t="str">
        <f t="shared" si="4"/>
        <v>../01/1970</v>
      </c>
      <c r="F35" s="65" t="s">
        <v>3</v>
      </c>
      <c r="G35" s="24">
        <f>G34+1</f>
        <v>17</v>
      </c>
      <c r="H35" s="23">
        <f t="shared" si="5"/>
        <v>2.5</v>
      </c>
      <c r="I35" s="22"/>
      <c r="J35" s="21" t="s">
        <v>2347</v>
      </c>
      <c r="K35" s="148" t="s">
        <v>2218</v>
      </c>
      <c r="L35" s="34"/>
      <c r="M35" s="156" t="s">
        <v>2212</v>
      </c>
      <c r="N35" s="157" t="s">
        <v>2211</v>
      </c>
      <c r="O35" s="153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9.2" thickTop="1" thickBot="1" x14ac:dyDescent="0.4">
      <c r="A36" s="29" t="str">
        <f t="shared" si="0"/>
        <v/>
      </c>
      <c r="B36" s="9"/>
      <c r="C36" s="155" t="s">
        <v>2778</v>
      </c>
      <c r="D36" s="27"/>
      <c r="E36" s="26" t="str">
        <f t="shared" si="4"/>
        <v>../01/1970</v>
      </c>
      <c r="F36" s="65" t="s">
        <v>3</v>
      </c>
      <c r="G36" s="24">
        <f>G35</f>
        <v>17</v>
      </c>
      <c r="H36" s="23">
        <f t="shared" si="5"/>
        <v>2.5</v>
      </c>
      <c r="I36" s="22"/>
      <c r="J36" s="21" t="s">
        <v>2722</v>
      </c>
      <c r="K36" s="151" t="s">
        <v>2199</v>
      </c>
      <c r="L36" s="34"/>
      <c r="M36" s="156" t="s">
        <v>2212</v>
      </c>
      <c r="N36" s="157" t="s">
        <v>2211</v>
      </c>
      <c r="O36" s="153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9.2" thickTop="1" thickBot="1" x14ac:dyDescent="0.4">
      <c r="A37" s="29" t="str">
        <f t="shared" ref="A37:A68" si="6">IF(F37="☺","",1)</f>
        <v/>
      </c>
      <c r="B37" s="9"/>
      <c r="C37" s="155" t="s">
        <v>2779</v>
      </c>
      <c r="D37" s="27"/>
      <c r="E37" s="26" t="str">
        <f t="shared" si="4"/>
        <v>../01/1970</v>
      </c>
      <c r="F37" s="65" t="s">
        <v>3</v>
      </c>
      <c r="G37" s="24">
        <f>G36+1</f>
        <v>18</v>
      </c>
      <c r="H37" s="23">
        <f t="shared" si="5"/>
        <v>2.5</v>
      </c>
      <c r="I37" s="22"/>
      <c r="J37" s="21" t="s">
        <v>2721</v>
      </c>
      <c r="K37" s="20" t="s">
        <v>1113</v>
      </c>
      <c r="L37" s="34"/>
      <c r="M37" s="156" t="s">
        <v>2212</v>
      </c>
      <c r="N37" s="157" t="s">
        <v>2211</v>
      </c>
      <c r="O37" s="153"/>
      <c r="P37" s="16" t="str">
        <f t="shared" ref="P37:P68" si="7">IF(AND(Q37="◄",T37="►"),"◄?►",IF(Q37="◄","◄",IF(T37="►","►","")))</f>
        <v>◄</v>
      </c>
      <c r="Q37" s="15" t="str">
        <f t="shared" ref="Q37:Q68" si="8">IF(R37&gt;0,"","◄")</f>
        <v>◄</v>
      </c>
      <c r="R37" s="14"/>
      <c r="S37" s="14"/>
      <c r="T37" s="13" t="str">
        <f t="shared" ref="T37:T68" si="9">IF(S37&gt;0,"►","")</f>
        <v/>
      </c>
    </row>
    <row r="38" spans="1:20" ht="19.2" thickTop="1" thickBot="1" x14ac:dyDescent="0.4">
      <c r="A38" s="29" t="str">
        <f t="shared" si="6"/>
        <v/>
      </c>
      <c r="B38" s="9"/>
      <c r="C38" s="155" t="s">
        <v>2780</v>
      </c>
      <c r="D38" s="27"/>
      <c r="E38" s="26" t="str">
        <f t="shared" ref="E38:E69" si="10">IF(F38="","",E37)</f>
        <v>../01/1970</v>
      </c>
      <c r="F38" s="65" t="s">
        <v>3</v>
      </c>
      <c r="G38" s="24">
        <f>G37</f>
        <v>18</v>
      </c>
      <c r="H38" s="23">
        <f t="shared" si="5"/>
        <v>2.5</v>
      </c>
      <c r="I38" s="22"/>
      <c r="J38" s="21" t="s">
        <v>2720</v>
      </c>
      <c r="K38" s="20" t="s">
        <v>1113</v>
      </c>
      <c r="L38" s="34"/>
      <c r="M38" s="156" t="s">
        <v>2212</v>
      </c>
      <c r="N38" s="157" t="s">
        <v>2211</v>
      </c>
      <c r="O38" s="153"/>
      <c r="P38" s="16" t="str">
        <f t="shared" si="7"/>
        <v>◄</v>
      </c>
      <c r="Q38" s="15" t="str">
        <f t="shared" si="8"/>
        <v>◄</v>
      </c>
      <c r="R38" s="14"/>
      <c r="S38" s="14"/>
      <c r="T38" s="13" t="str">
        <f t="shared" si="9"/>
        <v/>
      </c>
    </row>
    <row r="39" spans="1:20" ht="19.2" thickTop="1" thickBot="1" x14ac:dyDescent="0.4">
      <c r="A39" s="29" t="str">
        <f t="shared" si="6"/>
        <v/>
      </c>
      <c r="B39" s="9"/>
      <c r="C39" s="155" t="s">
        <v>2781</v>
      </c>
      <c r="D39" s="27"/>
      <c r="E39" s="26" t="str">
        <f t="shared" si="10"/>
        <v>../01/1970</v>
      </c>
      <c r="F39" s="65" t="s">
        <v>3</v>
      </c>
      <c r="G39" s="24">
        <f>G38+1</f>
        <v>19</v>
      </c>
      <c r="H39" s="23">
        <f t="shared" ref="H39:H70" si="11">IF(F39="","",H$5)</f>
        <v>2.5</v>
      </c>
      <c r="I39" s="22"/>
      <c r="J39" s="21" t="s">
        <v>2719</v>
      </c>
      <c r="K39" s="151" t="s">
        <v>2199</v>
      </c>
      <c r="L39" s="34"/>
      <c r="M39" s="156" t="s">
        <v>2212</v>
      </c>
      <c r="N39" s="157" t="s">
        <v>2211</v>
      </c>
      <c r="O39" s="153"/>
      <c r="P39" s="16" t="str">
        <f t="shared" si="7"/>
        <v>◄</v>
      </c>
      <c r="Q39" s="15" t="str">
        <f t="shared" si="8"/>
        <v>◄</v>
      </c>
      <c r="R39" s="14"/>
      <c r="S39" s="14"/>
      <c r="T39" s="13" t="str">
        <f t="shared" si="9"/>
        <v/>
      </c>
    </row>
    <row r="40" spans="1:20" ht="19.2" thickTop="1" thickBot="1" x14ac:dyDescent="0.4">
      <c r="A40" s="29" t="str">
        <f t="shared" si="6"/>
        <v/>
      </c>
      <c r="B40" s="9"/>
      <c r="C40" s="155" t="s">
        <v>2782</v>
      </c>
      <c r="D40" s="27"/>
      <c r="E40" s="26" t="str">
        <f t="shared" si="10"/>
        <v>../01/1970</v>
      </c>
      <c r="F40" s="65" t="s">
        <v>3</v>
      </c>
      <c r="G40" s="24">
        <f>G39</f>
        <v>19</v>
      </c>
      <c r="H40" s="23">
        <f t="shared" si="11"/>
        <v>2.5</v>
      </c>
      <c r="I40" s="22"/>
      <c r="J40" s="21" t="s">
        <v>2718</v>
      </c>
      <c r="K40" s="151" t="s">
        <v>2199</v>
      </c>
      <c r="L40" s="34"/>
      <c r="M40" s="156" t="s">
        <v>2212</v>
      </c>
      <c r="N40" s="157" t="s">
        <v>2211</v>
      </c>
      <c r="O40" s="153"/>
      <c r="P40" s="16" t="str">
        <f t="shared" si="7"/>
        <v>◄</v>
      </c>
      <c r="Q40" s="15" t="str">
        <f t="shared" si="8"/>
        <v>◄</v>
      </c>
      <c r="R40" s="14"/>
      <c r="S40" s="14"/>
      <c r="T40" s="13" t="str">
        <f t="shared" si="9"/>
        <v/>
      </c>
    </row>
    <row r="41" spans="1:20" ht="19.2" thickTop="1" thickBot="1" x14ac:dyDescent="0.4">
      <c r="A41" s="29" t="str">
        <f t="shared" si="6"/>
        <v/>
      </c>
      <c r="B41" s="9"/>
      <c r="C41" s="155" t="s">
        <v>2783</v>
      </c>
      <c r="D41" s="27"/>
      <c r="E41" s="26" t="str">
        <f t="shared" si="10"/>
        <v>../01/1970</v>
      </c>
      <c r="F41" s="65" t="s">
        <v>3</v>
      </c>
      <c r="G41" s="24">
        <f>G40+1</f>
        <v>20</v>
      </c>
      <c r="H41" s="23">
        <f t="shared" si="11"/>
        <v>2.5</v>
      </c>
      <c r="I41" s="22"/>
      <c r="J41" s="21" t="s">
        <v>2717</v>
      </c>
      <c r="K41" s="151" t="s">
        <v>2199</v>
      </c>
      <c r="L41" s="34"/>
      <c r="M41" s="156" t="s">
        <v>2212</v>
      </c>
      <c r="N41" s="157" t="s">
        <v>2211</v>
      </c>
      <c r="O41" s="153"/>
      <c r="P41" s="16" t="str">
        <f t="shared" si="7"/>
        <v>◄</v>
      </c>
      <c r="Q41" s="15" t="str">
        <f t="shared" si="8"/>
        <v>◄</v>
      </c>
      <c r="R41" s="14"/>
      <c r="S41" s="14"/>
      <c r="T41" s="13" t="str">
        <f t="shared" si="9"/>
        <v/>
      </c>
    </row>
    <row r="42" spans="1:20" ht="19.2" thickTop="1" thickBot="1" x14ac:dyDescent="0.4">
      <c r="A42" s="29" t="str">
        <f t="shared" si="6"/>
        <v/>
      </c>
      <c r="B42" s="9"/>
      <c r="C42" s="155" t="s">
        <v>2784</v>
      </c>
      <c r="D42" s="27"/>
      <c r="E42" s="26" t="str">
        <f t="shared" si="10"/>
        <v>../01/1970</v>
      </c>
      <c r="F42" s="65" t="s">
        <v>3</v>
      </c>
      <c r="G42" s="24">
        <f>G41</f>
        <v>20</v>
      </c>
      <c r="H42" s="23">
        <f t="shared" si="11"/>
        <v>2.5</v>
      </c>
      <c r="I42" s="22"/>
      <c r="J42" s="21" t="s">
        <v>2716</v>
      </c>
      <c r="K42" s="148" t="s">
        <v>2218</v>
      </c>
      <c r="L42" s="34"/>
      <c r="M42" s="156" t="s">
        <v>2212</v>
      </c>
      <c r="N42" s="157" t="s">
        <v>2211</v>
      </c>
      <c r="O42" s="153"/>
      <c r="P42" s="16" t="str">
        <f t="shared" si="7"/>
        <v>◄</v>
      </c>
      <c r="Q42" s="15" t="str">
        <f t="shared" si="8"/>
        <v>◄</v>
      </c>
      <c r="R42" s="14"/>
      <c r="S42" s="14"/>
      <c r="T42" s="13" t="str">
        <f t="shared" si="9"/>
        <v/>
      </c>
    </row>
    <row r="43" spans="1:20" ht="19.2" thickTop="1" thickBot="1" x14ac:dyDescent="0.4">
      <c r="A43" s="29" t="str">
        <f t="shared" si="6"/>
        <v/>
      </c>
      <c r="B43" s="9"/>
      <c r="C43" s="155" t="s">
        <v>2785</v>
      </c>
      <c r="D43" s="27"/>
      <c r="E43" s="26" t="str">
        <f t="shared" si="10"/>
        <v>../01/1970</v>
      </c>
      <c r="F43" s="65" t="s">
        <v>3</v>
      </c>
      <c r="G43" s="24">
        <f>G42+1</f>
        <v>21</v>
      </c>
      <c r="H43" s="23">
        <f t="shared" si="11"/>
        <v>2.5</v>
      </c>
      <c r="I43" s="22"/>
      <c r="J43" s="21" t="s">
        <v>2716</v>
      </c>
      <c r="K43" s="20" t="s">
        <v>1111</v>
      </c>
      <c r="L43" s="34"/>
      <c r="M43" s="156" t="s">
        <v>2212</v>
      </c>
      <c r="N43" s="157" t="s">
        <v>2211</v>
      </c>
      <c r="O43" s="153"/>
      <c r="P43" s="16" t="str">
        <f t="shared" si="7"/>
        <v>◄</v>
      </c>
      <c r="Q43" s="15" t="str">
        <f t="shared" si="8"/>
        <v>◄</v>
      </c>
      <c r="R43" s="14"/>
      <c r="S43" s="14"/>
      <c r="T43" s="13" t="str">
        <f t="shared" si="9"/>
        <v/>
      </c>
    </row>
    <row r="44" spans="1:20" ht="19.2" thickTop="1" thickBot="1" x14ac:dyDescent="0.4">
      <c r="A44" s="29" t="str">
        <f t="shared" si="6"/>
        <v/>
      </c>
      <c r="B44" s="9"/>
      <c r="C44" s="155" t="s">
        <v>2786</v>
      </c>
      <c r="D44" s="27"/>
      <c r="E44" s="26" t="str">
        <f t="shared" si="10"/>
        <v>../01/1970</v>
      </c>
      <c r="F44" s="65" t="s">
        <v>3</v>
      </c>
      <c r="G44" s="24">
        <f>G43</f>
        <v>21</v>
      </c>
      <c r="H44" s="23">
        <f t="shared" si="11"/>
        <v>2.5</v>
      </c>
      <c r="I44" s="22"/>
      <c r="J44" s="21" t="s">
        <v>2715</v>
      </c>
      <c r="K44" s="151" t="s">
        <v>2199</v>
      </c>
      <c r="L44" s="34"/>
      <c r="M44" s="156" t="s">
        <v>2212</v>
      </c>
      <c r="N44" s="156" t="s">
        <v>2217</v>
      </c>
      <c r="O44" s="153"/>
      <c r="P44" s="16" t="str">
        <f t="shared" si="7"/>
        <v>◄</v>
      </c>
      <c r="Q44" s="15" t="str">
        <f t="shared" si="8"/>
        <v>◄</v>
      </c>
      <c r="R44" s="14"/>
      <c r="S44" s="14"/>
      <c r="T44" s="13" t="str">
        <f t="shared" si="9"/>
        <v/>
      </c>
    </row>
    <row r="45" spans="1:20" ht="19.2" thickTop="1" thickBot="1" x14ac:dyDescent="0.4">
      <c r="A45" s="29" t="str">
        <f t="shared" si="6"/>
        <v/>
      </c>
      <c r="B45" s="9"/>
      <c r="C45" s="155" t="s">
        <v>2787</v>
      </c>
      <c r="D45" s="27"/>
      <c r="E45" s="26" t="str">
        <f t="shared" si="10"/>
        <v>../01/1970</v>
      </c>
      <c r="F45" s="65" t="s">
        <v>3</v>
      </c>
      <c r="G45" s="24">
        <f>G44+1</f>
        <v>22</v>
      </c>
      <c r="H45" s="23">
        <f t="shared" si="11"/>
        <v>2.5</v>
      </c>
      <c r="I45" s="22"/>
      <c r="J45" s="21" t="s">
        <v>2714</v>
      </c>
      <c r="K45" s="148" t="s">
        <v>2218</v>
      </c>
      <c r="L45" s="34"/>
      <c r="M45" s="156" t="s">
        <v>2212</v>
      </c>
      <c r="N45" s="156" t="s">
        <v>2217</v>
      </c>
      <c r="O45" s="153"/>
      <c r="P45" s="16" t="str">
        <f t="shared" si="7"/>
        <v>◄</v>
      </c>
      <c r="Q45" s="15" t="str">
        <f t="shared" si="8"/>
        <v>◄</v>
      </c>
      <c r="R45" s="14"/>
      <c r="S45" s="14"/>
      <c r="T45" s="13" t="str">
        <f t="shared" si="9"/>
        <v/>
      </c>
    </row>
    <row r="46" spans="1:20" ht="19.2" thickTop="1" thickBot="1" x14ac:dyDescent="0.4">
      <c r="A46" s="29" t="str">
        <f t="shared" si="6"/>
        <v/>
      </c>
      <c r="B46" s="9"/>
      <c r="C46" s="155" t="s">
        <v>2788</v>
      </c>
      <c r="D46" s="27"/>
      <c r="E46" s="26" t="str">
        <f t="shared" si="10"/>
        <v>../01/1970</v>
      </c>
      <c r="F46" s="65" t="s">
        <v>3</v>
      </c>
      <c r="G46" s="24">
        <f>G45</f>
        <v>22</v>
      </c>
      <c r="H46" s="23">
        <f t="shared" si="11"/>
        <v>2.5</v>
      </c>
      <c r="I46" s="22"/>
      <c r="J46" s="21" t="s">
        <v>2713</v>
      </c>
      <c r="K46" s="151" t="s">
        <v>2199</v>
      </c>
      <c r="L46" s="34"/>
      <c r="M46" s="156" t="s">
        <v>2212</v>
      </c>
      <c r="N46" s="157" t="s">
        <v>2211</v>
      </c>
      <c r="O46" s="153"/>
      <c r="P46" s="16" t="str">
        <f t="shared" si="7"/>
        <v>◄</v>
      </c>
      <c r="Q46" s="15" t="str">
        <f t="shared" si="8"/>
        <v>◄</v>
      </c>
      <c r="R46" s="14"/>
      <c r="S46" s="14"/>
      <c r="T46" s="13" t="str">
        <f t="shared" si="9"/>
        <v/>
      </c>
    </row>
    <row r="47" spans="1:20" ht="19.2" thickTop="1" thickBot="1" x14ac:dyDescent="0.4">
      <c r="A47" s="29" t="str">
        <f t="shared" si="6"/>
        <v/>
      </c>
      <c r="B47" s="9"/>
      <c r="C47" s="155" t="s">
        <v>2789</v>
      </c>
      <c r="D47" s="27"/>
      <c r="E47" s="26" t="str">
        <f t="shared" si="10"/>
        <v>../01/1970</v>
      </c>
      <c r="F47" s="65" t="s">
        <v>3</v>
      </c>
      <c r="G47" s="24">
        <f>G46+1</f>
        <v>23</v>
      </c>
      <c r="H47" s="23">
        <f t="shared" si="11"/>
        <v>2.5</v>
      </c>
      <c r="I47" s="22"/>
      <c r="J47" s="21" t="s">
        <v>2713</v>
      </c>
      <c r="K47" s="148" t="s">
        <v>2218</v>
      </c>
      <c r="L47" s="34"/>
      <c r="M47" s="156" t="s">
        <v>2212</v>
      </c>
      <c r="N47" s="157" t="s">
        <v>2211</v>
      </c>
      <c r="O47" s="153"/>
      <c r="P47" s="16" t="str">
        <f t="shared" si="7"/>
        <v>◄</v>
      </c>
      <c r="Q47" s="15" t="str">
        <f t="shared" si="8"/>
        <v>◄</v>
      </c>
      <c r="R47" s="14"/>
      <c r="S47" s="14"/>
      <c r="T47" s="13" t="str">
        <f t="shared" si="9"/>
        <v/>
      </c>
    </row>
    <row r="48" spans="1:20" ht="19.2" thickTop="1" thickBot="1" x14ac:dyDescent="0.4">
      <c r="A48" s="29" t="str">
        <f t="shared" si="6"/>
        <v/>
      </c>
      <c r="B48" s="9"/>
      <c r="C48" s="155" t="s">
        <v>2790</v>
      </c>
      <c r="D48" s="27"/>
      <c r="E48" s="26" t="str">
        <f t="shared" si="10"/>
        <v>../01/1970</v>
      </c>
      <c r="F48" s="65" t="s">
        <v>3</v>
      </c>
      <c r="G48" s="24">
        <f>G47</f>
        <v>23</v>
      </c>
      <c r="H48" s="23">
        <f t="shared" si="11"/>
        <v>2.5</v>
      </c>
      <c r="I48" s="22"/>
      <c r="J48" s="21" t="s">
        <v>2358</v>
      </c>
      <c r="K48" s="151" t="s">
        <v>2199</v>
      </c>
      <c r="L48" s="34"/>
      <c r="M48" s="156" t="s">
        <v>2212</v>
      </c>
      <c r="N48" s="157" t="s">
        <v>2211</v>
      </c>
      <c r="O48" s="153"/>
      <c r="P48" s="16" t="str">
        <f t="shared" si="7"/>
        <v>◄</v>
      </c>
      <c r="Q48" s="15" t="str">
        <f t="shared" si="8"/>
        <v>◄</v>
      </c>
      <c r="R48" s="14"/>
      <c r="S48" s="14"/>
      <c r="T48" s="13" t="str">
        <f t="shared" si="9"/>
        <v/>
      </c>
    </row>
    <row r="49" spans="1:20" ht="19.2" thickTop="1" thickBot="1" x14ac:dyDescent="0.4">
      <c r="A49" s="29" t="str">
        <f t="shared" si="6"/>
        <v/>
      </c>
      <c r="B49" s="9"/>
      <c r="C49" s="155" t="s">
        <v>2791</v>
      </c>
      <c r="D49" s="27"/>
      <c r="E49" s="26" t="str">
        <f t="shared" si="10"/>
        <v>../01/1970</v>
      </c>
      <c r="F49" s="65" t="s">
        <v>3</v>
      </c>
      <c r="G49" s="24">
        <f>G48+1</f>
        <v>24</v>
      </c>
      <c r="H49" s="23">
        <f t="shared" si="11"/>
        <v>2.5</v>
      </c>
      <c r="I49" s="22"/>
      <c r="J49" s="21" t="s">
        <v>2712</v>
      </c>
      <c r="K49" s="148" t="s">
        <v>2218</v>
      </c>
      <c r="L49" s="34"/>
      <c r="M49" s="156" t="s">
        <v>2212</v>
      </c>
      <c r="N49" s="157" t="s">
        <v>2211</v>
      </c>
      <c r="O49" s="153"/>
      <c r="P49" s="16" t="str">
        <f t="shared" si="7"/>
        <v>◄</v>
      </c>
      <c r="Q49" s="15" t="str">
        <f t="shared" si="8"/>
        <v>◄</v>
      </c>
      <c r="R49" s="14"/>
      <c r="S49" s="14"/>
      <c r="T49" s="13" t="str">
        <f t="shared" si="9"/>
        <v/>
      </c>
    </row>
    <row r="50" spans="1:20" ht="19.2" thickTop="1" thickBot="1" x14ac:dyDescent="0.4">
      <c r="A50" s="29" t="str">
        <f t="shared" si="6"/>
        <v/>
      </c>
      <c r="B50" s="9"/>
      <c r="C50" s="155" t="s">
        <v>2792</v>
      </c>
      <c r="D50" s="27"/>
      <c r="E50" s="26" t="str">
        <f t="shared" si="10"/>
        <v>../01/1970</v>
      </c>
      <c r="F50" s="65" t="s">
        <v>3</v>
      </c>
      <c r="G50" s="24">
        <f>G49</f>
        <v>24</v>
      </c>
      <c r="H50" s="23">
        <f t="shared" si="11"/>
        <v>2.5</v>
      </c>
      <c r="I50" s="22"/>
      <c r="J50" s="21" t="s">
        <v>2711</v>
      </c>
      <c r="K50" s="151" t="s">
        <v>2199</v>
      </c>
      <c r="L50" s="34"/>
      <c r="M50" s="156" t="s">
        <v>2212</v>
      </c>
      <c r="N50" s="157" t="s">
        <v>2211</v>
      </c>
      <c r="O50" s="153"/>
      <c r="P50" s="16" t="str">
        <f t="shared" si="7"/>
        <v>◄</v>
      </c>
      <c r="Q50" s="15" t="str">
        <f t="shared" si="8"/>
        <v>◄</v>
      </c>
      <c r="R50" s="14"/>
      <c r="S50" s="14"/>
      <c r="T50" s="13" t="str">
        <f t="shared" si="9"/>
        <v/>
      </c>
    </row>
    <row r="51" spans="1:20" ht="19.2" thickTop="1" thickBot="1" x14ac:dyDescent="0.4">
      <c r="A51" s="29" t="str">
        <f t="shared" si="6"/>
        <v/>
      </c>
      <c r="B51" s="9"/>
      <c r="C51" s="155" t="s">
        <v>2793</v>
      </c>
      <c r="D51" s="27"/>
      <c r="E51" s="26" t="str">
        <f t="shared" si="10"/>
        <v>../01/1970</v>
      </c>
      <c r="F51" s="65" t="s">
        <v>3</v>
      </c>
      <c r="G51" s="24">
        <f>G50+1</f>
        <v>25</v>
      </c>
      <c r="H51" s="23">
        <f t="shared" si="11"/>
        <v>2.5</v>
      </c>
      <c r="I51" s="22"/>
      <c r="J51" s="21" t="s">
        <v>2710</v>
      </c>
      <c r="K51" s="148" t="s">
        <v>2218</v>
      </c>
      <c r="L51" s="34"/>
      <c r="M51" s="156" t="s">
        <v>2212</v>
      </c>
      <c r="N51" s="157" t="s">
        <v>2211</v>
      </c>
      <c r="O51" s="153"/>
      <c r="P51" s="16" t="str">
        <f t="shared" si="7"/>
        <v>◄</v>
      </c>
      <c r="Q51" s="15" t="str">
        <f t="shared" si="8"/>
        <v>◄</v>
      </c>
      <c r="R51" s="14"/>
      <c r="S51" s="14"/>
      <c r="T51" s="13" t="str">
        <f t="shared" si="9"/>
        <v/>
      </c>
    </row>
    <row r="52" spans="1:20" ht="19.2" thickTop="1" thickBot="1" x14ac:dyDescent="0.4">
      <c r="A52" s="29" t="str">
        <f t="shared" si="6"/>
        <v/>
      </c>
      <c r="B52" s="9"/>
      <c r="C52" s="155" t="s">
        <v>2794</v>
      </c>
      <c r="D52" s="27"/>
      <c r="E52" s="26" t="str">
        <f t="shared" si="10"/>
        <v>../01/1970</v>
      </c>
      <c r="F52" s="65" t="s">
        <v>3</v>
      </c>
      <c r="G52" s="24">
        <f>G51</f>
        <v>25</v>
      </c>
      <c r="H52" s="23">
        <f t="shared" si="11"/>
        <v>2.5</v>
      </c>
      <c r="I52" s="22"/>
      <c r="J52" s="21" t="s">
        <v>2709</v>
      </c>
      <c r="K52" s="151" t="s">
        <v>2199</v>
      </c>
      <c r="L52" s="34"/>
      <c r="M52" s="156" t="s">
        <v>2212</v>
      </c>
      <c r="N52" s="157" t="s">
        <v>2211</v>
      </c>
      <c r="O52" s="153"/>
      <c r="P52" s="16" t="str">
        <f t="shared" si="7"/>
        <v>◄</v>
      </c>
      <c r="Q52" s="15" t="str">
        <f t="shared" si="8"/>
        <v>◄</v>
      </c>
      <c r="R52" s="14"/>
      <c r="S52" s="14"/>
      <c r="T52" s="13" t="str">
        <f t="shared" si="9"/>
        <v/>
      </c>
    </row>
    <row r="53" spans="1:20" ht="19.2" thickTop="1" thickBot="1" x14ac:dyDescent="0.4">
      <c r="A53" s="29" t="str">
        <f t="shared" si="6"/>
        <v/>
      </c>
      <c r="B53" s="9"/>
      <c r="C53" s="155" t="s">
        <v>2795</v>
      </c>
      <c r="D53" s="27"/>
      <c r="E53" s="26" t="str">
        <f t="shared" si="10"/>
        <v>../01/1970</v>
      </c>
      <c r="F53" s="65" t="s">
        <v>3</v>
      </c>
      <c r="G53" s="24">
        <f>G52+1</f>
        <v>26</v>
      </c>
      <c r="H53" s="23">
        <f t="shared" si="11"/>
        <v>2.5</v>
      </c>
      <c r="I53" s="22"/>
      <c r="J53" s="21" t="s">
        <v>2641</v>
      </c>
      <c r="K53" s="151" t="s">
        <v>2199</v>
      </c>
      <c r="L53" s="34"/>
      <c r="M53" s="156" t="s">
        <v>2212</v>
      </c>
      <c r="N53" s="157" t="s">
        <v>2211</v>
      </c>
      <c r="O53" s="153"/>
      <c r="P53" s="16" t="str">
        <f t="shared" si="7"/>
        <v>◄</v>
      </c>
      <c r="Q53" s="15" t="str">
        <f t="shared" si="8"/>
        <v>◄</v>
      </c>
      <c r="R53" s="14"/>
      <c r="S53" s="14"/>
      <c r="T53" s="13" t="str">
        <f t="shared" si="9"/>
        <v/>
      </c>
    </row>
    <row r="54" spans="1:20" ht="19.2" thickTop="1" thickBot="1" x14ac:dyDescent="0.4">
      <c r="A54" s="29" t="str">
        <f t="shared" si="6"/>
        <v/>
      </c>
      <c r="B54" s="9"/>
      <c r="C54" s="155" t="s">
        <v>2796</v>
      </c>
      <c r="D54" s="27"/>
      <c r="E54" s="26" t="str">
        <f t="shared" si="10"/>
        <v>../01/1970</v>
      </c>
      <c r="F54" s="65" t="s">
        <v>3</v>
      </c>
      <c r="G54" s="24">
        <f>G53</f>
        <v>26</v>
      </c>
      <c r="H54" s="23">
        <f t="shared" si="11"/>
        <v>2.5</v>
      </c>
      <c r="I54" s="22"/>
      <c r="J54" s="21" t="s">
        <v>2675</v>
      </c>
      <c r="K54" s="148" t="s">
        <v>2218</v>
      </c>
      <c r="L54" s="34"/>
      <c r="M54" s="156" t="s">
        <v>2212</v>
      </c>
      <c r="N54" s="157" t="s">
        <v>2211</v>
      </c>
      <c r="O54" s="153"/>
      <c r="P54" s="16" t="str">
        <f t="shared" si="7"/>
        <v>◄</v>
      </c>
      <c r="Q54" s="15" t="str">
        <f t="shared" si="8"/>
        <v>◄</v>
      </c>
      <c r="R54" s="14"/>
      <c r="S54" s="14"/>
      <c r="T54" s="13" t="str">
        <f t="shared" si="9"/>
        <v/>
      </c>
    </row>
    <row r="55" spans="1:20" ht="19.2" thickTop="1" thickBot="1" x14ac:dyDescent="0.4">
      <c r="A55" s="29" t="str">
        <f t="shared" si="6"/>
        <v/>
      </c>
      <c r="B55" s="9"/>
      <c r="C55" s="155" t="s">
        <v>2797</v>
      </c>
      <c r="D55" s="27"/>
      <c r="E55" s="26" t="str">
        <f t="shared" si="10"/>
        <v>../01/1970</v>
      </c>
      <c r="F55" s="65" t="s">
        <v>3</v>
      </c>
      <c r="G55" s="24">
        <f>G54+1</f>
        <v>27</v>
      </c>
      <c r="H55" s="23">
        <f t="shared" si="11"/>
        <v>2.5</v>
      </c>
      <c r="I55" s="22"/>
      <c r="J55" s="21" t="s">
        <v>2708</v>
      </c>
      <c r="K55" s="148" t="s">
        <v>2218</v>
      </c>
      <c r="L55" s="34"/>
      <c r="M55" s="156" t="s">
        <v>2212</v>
      </c>
      <c r="N55" s="157" t="s">
        <v>2211</v>
      </c>
      <c r="O55" s="153"/>
      <c r="P55" s="16" t="str">
        <f t="shared" si="7"/>
        <v>◄</v>
      </c>
      <c r="Q55" s="15" t="str">
        <f t="shared" si="8"/>
        <v>◄</v>
      </c>
      <c r="R55" s="14"/>
      <c r="S55" s="14"/>
      <c r="T55" s="13" t="str">
        <f t="shared" si="9"/>
        <v/>
      </c>
    </row>
    <row r="56" spans="1:20" ht="19.2" thickTop="1" thickBot="1" x14ac:dyDescent="0.4">
      <c r="A56" s="29" t="str">
        <f t="shared" si="6"/>
        <v/>
      </c>
      <c r="B56" s="9"/>
      <c r="C56" s="155" t="s">
        <v>2798</v>
      </c>
      <c r="D56" s="27"/>
      <c r="E56" s="26" t="str">
        <f t="shared" si="10"/>
        <v>../01/1970</v>
      </c>
      <c r="F56" s="65" t="s">
        <v>3</v>
      </c>
      <c r="G56" s="24">
        <f>G55</f>
        <v>27</v>
      </c>
      <c r="H56" s="23">
        <f t="shared" si="11"/>
        <v>2.5</v>
      </c>
      <c r="I56" s="22"/>
      <c r="J56" s="21" t="s">
        <v>2707</v>
      </c>
      <c r="K56" s="151" t="s">
        <v>2199</v>
      </c>
      <c r="L56" s="34"/>
      <c r="M56" s="156" t="s">
        <v>2212</v>
      </c>
      <c r="N56" s="156" t="s">
        <v>2706</v>
      </c>
      <c r="O56" s="153"/>
      <c r="P56" s="16" t="str">
        <f t="shared" si="7"/>
        <v>◄</v>
      </c>
      <c r="Q56" s="15" t="str">
        <f t="shared" si="8"/>
        <v>◄</v>
      </c>
      <c r="R56" s="14"/>
      <c r="S56" s="14"/>
      <c r="T56" s="13" t="str">
        <f t="shared" si="9"/>
        <v/>
      </c>
    </row>
    <row r="57" spans="1:20" ht="19.2" thickTop="1" thickBot="1" x14ac:dyDescent="0.4">
      <c r="A57" s="29" t="str">
        <f t="shared" si="6"/>
        <v/>
      </c>
      <c r="B57" s="9"/>
      <c r="C57" s="155" t="s">
        <v>2799</v>
      </c>
      <c r="D57" s="27"/>
      <c r="E57" s="26" t="str">
        <f t="shared" si="10"/>
        <v>../01/1970</v>
      </c>
      <c r="F57" s="65" t="s">
        <v>3</v>
      </c>
      <c r="G57" s="24">
        <f>G56+1</f>
        <v>28</v>
      </c>
      <c r="H57" s="23">
        <f t="shared" si="11"/>
        <v>2.5</v>
      </c>
      <c r="I57" s="22"/>
      <c r="J57" s="21" t="s">
        <v>2705</v>
      </c>
      <c r="K57" s="151" t="s">
        <v>2199</v>
      </c>
      <c r="L57" s="34"/>
      <c r="M57" s="156" t="s">
        <v>2212</v>
      </c>
      <c r="N57" s="157" t="s">
        <v>2211</v>
      </c>
      <c r="O57" s="153"/>
      <c r="P57" s="16" t="str">
        <f t="shared" si="7"/>
        <v>◄</v>
      </c>
      <c r="Q57" s="15" t="str">
        <f t="shared" si="8"/>
        <v>◄</v>
      </c>
      <c r="R57" s="14"/>
      <c r="S57" s="14"/>
      <c r="T57" s="13" t="str">
        <f t="shared" si="9"/>
        <v/>
      </c>
    </row>
    <row r="58" spans="1:20" ht="19.2" thickTop="1" thickBot="1" x14ac:dyDescent="0.4">
      <c r="A58" s="29" t="str">
        <f t="shared" si="6"/>
        <v/>
      </c>
      <c r="B58" s="9"/>
      <c r="C58" s="155" t="s">
        <v>2800</v>
      </c>
      <c r="D58" s="27"/>
      <c r="E58" s="26" t="str">
        <f t="shared" si="10"/>
        <v>../01/1970</v>
      </c>
      <c r="F58" s="65" t="s">
        <v>3</v>
      </c>
      <c r="G58" s="24">
        <f>G57</f>
        <v>28</v>
      </c>
      <c r="H58" s="23">
        <f t="shared" si="11"/>
        <v>2.5</v>
      </c>
      <c r="I58" s="22"/>
      <c r="J58" s="21" t="s">
        <v>2704</v>
      </c>
      <c r="K58" s="148" t="s">
        <v>2218</v>
      </c>
      <c r="L58" s="34"/>
      <c r="M58" s="156" t="s">
        <v>2212</v>
      </c>
      <c r="N58" s="157" t="s">
        <v>2211</v>
      </c>
      <c r="O58" s="153"/>
      <c r="P58" s="16" t="str">
        <f t="shared" si="7"/>
        <v>◄</v>
      </c>
      <c r="Q58" s="15" t="str">
        <f t="shared" si="8"/>
        <v>◄</v>
      </c>
      <c r="R58" s="14"/>
      <c r="S58" s="14"/>
      <c r="T58" s="13" t="str">
        <f t="shared" si="9"/>
        <v/>
      </c>
    </row>
    <row r="59" spans="1:20" ht="19.2" thickTop="1" thickBot="1" x14ac:dyDescent="0.4">
      <c r="A59" s="29" t="str">
        <f t="shared" si="6"/>
        <v/>
      </c>
      <c r="B59" s="9"/>
      <c r="C59" s="155" t="s">
        <v>2801</v>
      </c>
      <c r="D59" s="27"/>
      <c r="E59" s="26" t="str">
        <f t="shared" si="10"/>
        <v>../01/1970</v>
      </c>
      <c r="F59" s="65" t="s">
        <v>3</v>
      </c>
      <c r="G59" s="24">
        <f>G58+1</f>
        <v>29</v>
      </c>
      <c r="H59" s="23">
        <f t="shared" si="11"/>
        <v>2.5</v>
      </c>
      <c r="I59" s="22"/>
      <c r="J59" s="21" t="s">
        <v>2703</v>
      </c>
      <c r="K59" s="151" t="s">
        <v>2199</v>
      </c>
      <c r="L59" s="34"/>
      <c r="M59" s="156" t="s">
        <v>2212</v>
      </c>
      <c r="N59" s="157" t="s">
        <v>2211</v>
      </c>
      <c r="O59" s="153"/>
      <c r="P59" s="16" t="str">
        <f t="shared" si="7"/>
        <v>◄</v>
      </c>
      <c r="Q59" s="15" t="str">
        <f t="shared" si="8"/>
        <v>◄</v>
      </c>
      <c r="R59" s="14"/>
      <c r="S59" s="14"/>
      <c r="T59" s="13" t="str">
        <f t="shared" si="9"/>
        <v/>
      </c>
    </row>
    <row r="60" spans="1:20" ht="19.2" thickTop="1" thickBot="1" x14ac:dyDescent="0.4">
      <c r="A60" s="29" t="str">
        <f t="shared" si="6"/>
        <v/>
      </c>
      <c r="B60" s="9"/>
      <c r="C60" s="155" t="s">
        <v>2802</v>
      </c>
      <c r="D60" s="27"/>
      <c r="E60" s="26" t="str">
        <f t="shared" si="10"/>
        <v>../01/1970</v>
      </c>
      <c r="F60" s="65" t="s">
        <v>3</v>
      </c>
      <c r="G60" s="24">
        <f>G59</f>
        <v>29</v>
      </c>
      <c r="H60" s="23">
        <f t="shared" si="11"/>
        <v>2.5</v>
      </c>
      <c r="I60" s="22"/>
      <c r="J60" s="21" t="s">
        <v>2702</v>
      </c>
      <c r="K60" s="148" t="s">
        <v>2218</v>
      </c>
      <c r="L60" s="34"/>
      <c r="M60" s="156" t="s">
        <v>2212</v>
      </c>
      <c r="N60" s="157" t="s">
        <v>2211</v>
      </c>
      <c r="O60" s="153"/>
      <c r="P60" s="16" t="str">
        <f t="shared" si="7"/>
        <v>◄</v>
      </c>
      <c r="Q60" s="15" t="str">
        <f t="shared" si="8"/>
        <v>◄</v>
      </c>
      <c r="R60" s="14"/>
      <c r="S60" s="14"/>
      <c r="T60" s="13" t="str">
        <f t="shared" si="9"/>
        <v/>
      </c>
    </row>
    <row r="61" spans="1:20" ht="19.2" thickTop="1" thickBot="1" x14ac:dyDescent="0.4">
      <c r="A61" s="29" t="str">
        <f t="shared" si="6"/>
        <v/>
      </c>
      <c r="B61" s="9"/>
      <c r="C61" s="155" t="s">
        <v>2803</v>
      </c>
      <c r="D61" s="27"/>
      <c r="E61" s="26" t="str">
        <f t="shared" si="10"/>
        <v>../01/1970</v>
      </c>
      <c r="F61" s="65" t="s">
        <v>3</v>
      </c>
      <c r="G61" s="24">
        <f>G60+1</f>
        <v>30</v>
      </c>
      <c r="H61" s="23">
        <f t="shared" si="11"/>
        <v>2.5</v>
      </c>
      <c r="I61" s="22"/>
      <c r="J61" s="21" t="s">
        <v>2143</v>
      </c>
      <c r="K61" s="151" t="s">
        <v>2199</v>
      </c>
      <c r="L61" s="34"/>
      <c r="M61" s="156" t="s">
        <v>2212</v>
      </c>
      <c r="N61" s="157" t="s">
        <v>2211</v>
      </c>
      <c r="O61" s="153"/>
      <c r="P61" s="16" t="str">
        <f t="shared" si="7"/>
        <v>◄</v>
      </c>
      <c r="Q61" s="15" t="str">
        <f t="shared" si="8"/>
        <v>◄</v>
      </c>
      <c r="R61" s="14"/>
      <c r="S61" s="14"/>
      <c r="T61" s="13" t="str">
        <f t="shared" si="9"/>
        <v/>
      </c>
    </row>
    <row r="62" spans="1:20" ht="19.2" thickTop="1" thickBot="1" x14ac:dyDescent="0.4">
      <c r="A62" s="29" t="str">
        <f t="shared" si="6"/>
        <v/>
      </c>
      <c r="B62" s="9"/>
      <c r="C62" s="155" t="s">
        <v>2804</v>
      </c>
      <c r="D62" s="27"/>
      <c r="E62" s="26" t="str">
        <f t="shared" si="10"/>
        <v>../01/1970</v>
      </c>
      <c r="F62" s="65" t="s">
        <v>3</v>
      </c>
      <c r="G62" s="24">
        <f>G61</f>
        <v>30</v>
      </c>
      <c r="H62" s="23">
        <f t="shared" si="11"/>
        <v>2.5</v>
      </c>
      <c r="I62" s="22"/>
      <c r="J62" s="21" t="s">
        <v>2701</v>
      </c>
      <c r="K62" s="148" t="s">
        <v>2218</v>
      </c>
      <c r="L62" s="34"/>
      <c r="M62" s="156" t="s">
        <v>2212</v>
      </c>
      <c r="N62" s="157" t="s">
        <v>2211</v>
      </c>
      <c r="O62" s="153"/>
      <c r="P62" s="16" t="str">
        <f t="shared" si="7"/>
        <v>◄</v>
      </c>
      <c r="Q62" s="15" t="str">
        <f t="shared" si="8"/>
        <v>◄</v>
      </c>
      <c r="R62" s="14"/>
      <c r="S62" s="14"/>
      <c r="T62" s="13" t="str">
        <f t="shared" si="9"/>
        <v/>
      </c>
    </row>
    <row r="63" spans="1:20" ht="19.2" thickTop="1" thickBot="1" x14ac:dyDescent="0.4">
      <c r="A63" s="29" t="str">
        <f t="shared" si="6"/>
        <v/>
      </c>
      <c r="B63" s="9"/>
      <c r="C63" s="155" t="s">
        <v>2805</v>
      </c>
      <c r="D63" s="27"/>
      <c r="E63" s="26" t="str">
        <f t="shared" si="10"/>
        <v>../01/1970</v>
      </c>
      <c r="F63" s="65" t="s">
        <v>3</v>
      </c>
      <c r="G63" s="24">
        <f>G62+1</f>
        <v>31</v>
      </c>
      <c r="H63" s="23">
        <f t="shared" si="11"/>
        <v>2.5</v>
      </c>
      <c r="I63" s="22"/>
      <c r="J63" s="21" t="s">
        <v>2700</v>
      </c>
      <c r="K63" s="20" t="s">
        <v>1111</v>
      </c>
      <c r="L63" s="34"/>
      <c r="M63" s="156" t="s">
        <v>2212</v>
      </c>
      <c r="N63" s="157" t="s">
        <v>2211</v>
      </c>
      <c r="O63" s="153"/>
      <c r="P63" s="16" t="str">
        <f t="shared" si="7"/>
        <v>◄</v>
      </c>
      <c r="Q63" s="15" t="str">
        <f t="shared" si="8"/>
        <v>◄</v>
      </c>
      <c r="R63" s="14"/>
      <c r="S63" s="14"/>
      <c r="T63" s="13" t="str">
        <f t="shared" si="9"/>
        <v/>
      </c>
    </row>
    <row r="64" spans="1:20" ht="19.2" thickTop="1" thickBot="1" x14ac:dyDescent="0.4">
      <c r="A64" s="29" t="str">
        <f t="shared" si="6"/>
        <v/>
      </c>
      <c r="B64" s="9"/>
      <c r="C64" s="155" t="s">
        <v>2806</v>
      </c>
      <c r="D64" s="27"/>
      <c r="E64" s="26" t="str">
        <f t="shared" si="10"/>
        <v>../01/1970</v>
      </c>
      <c r="F64" s="65" t="s">
        <v>3</v>
      </c>
      <c r="G64" s="24">
        <f>G63</f>
        <v>31</v>
      </c>
      <c r="H64" s="23">
        <f t="shared" si="11"/>
        <v>2.5</v>
      </c>
      <c r="I64" s="22"/>
      <c r="J64" s="21" t="s">
        <v>2699</v>
      </c>
      <c r="K64" s="151" t="s">
        <v>2199</v>
      </c>
      <c r="L64" s="34"/>
      <c r="M64" s="156" t="s">
        <v>2212</v>
      </c>
      <c r="N64" s="157" t="s">
        <v>2211</v>
      </c>
      <c r="O64" s="153"/>
      <c r="P64" s="16" t="str">
        <f t="shared" si="7"/>
        <v>◄</v>
      </c>
      <c r="Q64" s="15" t="str">
        <f t="shared" si="8"/>
        <v>◄</v>
      </c>
      <c r="R64" s="14"/>
      <c r="S64" s="14"/>
      <c r="T64" s="13" t="str">
        <f t="shared" si="9"/>
        <v/>
      </c>
    </row>
    <row r="65" spans="1:20" ht="19.2" thickTop="1" thickBot="1" x14ac:dyDescent="0.4">
      <c r="A65" s="29" t="str">
        <f t="shared" si="6"/>
        <v/>
      </c>
      <c r="B65" s="9"/>
      <c r="C65" s="155" t="s">
        <v>2807</v>
      </c>
      <c r="D65" s="27"/>
      <c r="E65" s="26" t="str">
        <f t="shared" si="10"/>
        <v>../01/1970</v>
      </c>
      <c r="F65" s="65" t="s">
        <v>3</v>
      </c>
      <c r="G65" s="24">
        <f>G64+1</f>
        <v>32</v>
      </c>
      <c r="H65" s="23">
        <f t="shared" si="11"/>
        <v>2.5</v>
      </c>
      <c r="I65" s="22"/>
      <c r="J65" s="21" t="s">
        <v>2698</v>
      </c>
      <c r="K65" s="151" t="s">
        <v>2199</v>
      </c>
      <c r="L65" s="34"/>
      <c r="M65" s="156" t="s">
        <v>2212</v>
      </c>
      <c r="N65" s="157" t="s">
        <v>2211</v>
      </c>
      <c r="O65" s="153"/>
      <c r="P65" s="16" t="str">
        <f t="shared" si="7"/>
        <v>◄</v>
      </c>
      <c r="Q65" s="15" t="str">
        <f t="shared" si="8"/>
        <v>◄</v>
      </c>
      <c r="R65" s="14"/>
      <c r="S65" s="14"/>
      <c r="T65" s="13" t="str">
        <f t="shared" si="9"/>
        <v/>
      </c>
    </row>
    <row r="66" spans="1:20" ht="19.2" thickTop="1" thickBot="1" x14ac:dyDescent="0.4">
      <c r="A66" s="29" t="str">
        <f t="shared" si="6"/>
        <v/>
      </c>
      <c r="B66" s="9"/>
      <c r="C66" s="155" t="s">
        <v>2808</v>
      </c>
      <c r="D66" s="27"/>
      <c r="E66" s="26" t="str">
        <f t="shared" si="10"/>
        <v>../01/1970</v>
      </c>
      <c r="F66" s="65" t="s">
        <v>3</v>
      </c>
      <c r="G66" s="24">
        <f>G65</f>
        <v>32</v>
      </c>
      <c r="H66" s="23">
        <f t="shared" si="11"/>
        <v>2.5</v>
      </c>
      <c r="I66" s="22"/>
      <c r="J66" s="21" t="s">
        <v>2697</v>
      </c>
      <c r="K66" s="151" t="s">
        <v>2199</v>
      </c>
      <c r="L66" s="34"/>
      <c r="M66" s="156" t="s">
        <v>2212</v>
      </c>
      <c r="N66" s="157" t="s">
        <v>2211</v>
      </c>
      <c r="O66" s="153"/>
      <c r="P66" s="16" t="str">
        <f t="shared" si="7"/>
        <v>◄</v>
      </c>
      <c r="Q66" s="15" t="str">
        <f t="shared" si="8"/>
        <v>◄</v>
      </c>
      <c r="R66" s="14"/>
      <c r="S66" s="14"/>
      <c r="T66" s="13" t="str">
        <f t="shared" si="9"/>
        <v/>
      </c>
    </row>
    <row r="67" spans="1:20" ht="19.2" thickTop="1" thickBot="1" x14ac:dyDescent="0.4">
      <c r="A67" s="29" t="str">
        <f t="shared" si="6"/>
        <v/>
      </c>
      <c r="B67" s="9"/>
      <c r="C67" s="155" t="s">
        <v>2809</v>
      </c>
      <c r="D67" s="27"/>
      <c r="E67" s="26" t="str">
        <f t="shared" si="10"/>
        <v>../01/1970</v>
      </c>
      <c r="F67" s="65" t="s">
        <v>3</v>
      </c>
      <c r="G67" s="24">
        <f>G66+1</f>
        <v>33</v>
      </c>
      <c r="H67" s="23">
        <f t="shared" si="11"/>
        <v>2.5</v>
      </c>
      <c r="I67" s="22"/>
      <c r="J67" s="21" t="s">
        <v>2697</v>
      </c>
      <c r="K67" s="148" t="s">
        <v>2218</v>
      </c>
      <c r="L67" s="34"/>
      <c r="M67" s="156" t="s">
        <v>2212</v>
      </c>
      <c r="N67" s="157" t="s">
        <v>2211</v>
      </c>
      <c r="O67" s="153"/>
      <c r="P67" s="16" t="str">
        <f t="shared" si="7"/>
        <v>◄</v>
      </c>
      <c r="Q67" s="15" t="str">
        <f t="shared" si="8"/>
        <v>◄</v>
      </c>
      <c r="R67" s="14"/>
      <c r="S67" s="14"/>
      <c r="T67" s="13" t="str">
        <f t="shared" si="9"/>
        <v/>
      </c>
    </row>
    <row r="68" spans="1:20" ht="19.2" thickTop="1" thickBot="1" x14ac:dyDescent="0.4">
      <c r="A68" s="29" t="str">
        <f t="shared" si="6"/>
        <v/>
      </c>
      <c r="B68" s="9"/>
      <c r="C68" s="155" t="s">
        <v>2810</v>
      </c>
      <c r="D68" s="27"/>
      <c r="E68" s="26" t="str">
        <f t="shared" si="10"/>
        <v>../01/1970</v>
      </c>
      <c r="F68" s="65" t="s">
        <v>3</v>
      </c>
      <c r="G68" s="24">
        <f>G67</f>
        <v>33</v>
      </c>
      <c r="H68" s="23">
        <f t="shared" si="11"/>
        <v>2.5</v>
      </c>
      <c r="I68" s="22"/>
      <c r="J68" s="21" t="s">
        <v>2696</v>
      </c>
      <c r="K68" s="148" t="s">
        <v>2218</v>
      </c>
      <c r="L68" s="34"/>
      <c r="M68" s="156" t="s">
        <v>2212</v>
      </c>
      <c r="N68" s="157" t="s">
        <v>2211</v>
      </c>
      <c r="O68" s="153"/>
      <c r="P68" s="16" t="str">
        <f t="shared" si="7"/>
        <v>◄</v>
      </c>
      <c r="Q68" s="15" t="str">
        <f t="shared" si="8"/>
        <v>◄</v>
      </c>
      <c r="R68" s="14"/>
      <c r="S68" s="14"/>
      <c r="T68" s="13" t="str">
        <f t="shared" si="9"/>
        <v/>
      </c>
    </row>
    <row r="69" spans="1:20" ht="19.2" thickTop="1" thickBot="1" x14ac:dyDescent="0.4">
      <c r="A69" s="29" t="str">
        <f t="shared" ref="A69:A100" si="12">IF(F69="☺","",1)</f>
        <v/>
      </c>
      <c r="B69" s="9"/>
      <c r="C69" s="155" t="s">
        <v>2811</v>
      </c>
      <c r="D69" s="27"/>
      <c r="E69" s="26" t="str">
        <f t="shared" si="10"/>
        <v>../01/1970</v>
      </c>
      <c r="F69" s="65" t="s">
        <v>3</v>
      </c>
      <c r="G69" s="24">
        <f>G68+1</f>
        <v>34</v>
      </c>
      <c r="H69" s="23">
        <f t="shared" si="11"/>
        <v>2.5</v>
      </c>
      <c r="I69" s="22"/>
      <c r="J69" s="21" t="s">
        <v>2695</v>
      </c>
      <c r="K69" s="148" t="s">
        <v>2218</v>
      </c>
      <c r="L69" s="34"/>
      <c r="M69" s="156" t="s">
        <v>2212</v>
      </c>
      <c r="N69" s="157" t="s">
        <v>2211</v>
      </c>
      <c r="O69" s="153"/>
      <c r="P69" s="16" t="str">
        <f t="shared" ref="P69:P100" si="13">IF(AND(Q69="◄",T69="►"),"◄?►",IF(Q69="◄","◄",IF(T69="►","►","")))</f>
        <v>◄</v>
      </c>
      <c r="Q69" s="15" t="str">
        <f t="shared" ref="Q69:Q100" si="14">IF(R69&gt;0,"","◄")</f>
        <v>◄</v>
      </c>
      <c r="R69" s="14"/>
      <c r="S69" s="14"/>
      <c r="T69" s="13" t="str">
        <f t="shared" ref="T69:T100" si="15">IF(S69&gt;0,"►","")</f>
        <v/>
      </c>
    </row>
    <row r="70" spans="1:20" ht="19.2" thickTop="1" thickBot="1" x14ac:dyDescent="0.4">
      <c r="A70" s="29" t="str">
        <f t="shared" si="12"/>
        <v/>
      </c>
      <c r="B70" s="9"/>
      <c r="C70" s="155" t="s">
        <v>2812</v>
      </c>
      <c r="D70" s="27"/>
      <c r="E70" s="26" t="str">
        <f t="shared" ref="E70:E101" si="16">IF(F70="","",E69)</f>
        <v>../01/1970</v>
      </c>
      <c r="F70" s="65" t="s">
        <v>3</v>
      </c>
      <c r="G70" s="24">
        <f>G69</f>
        <v>34</v>
      </c>
      <c r="H70" s="23">
        <f t="shared" si="11"/>
        <v>2.5</v>
      </c>
      <c r="I70" s="22"/>
      <c r="J70" s="21" t="s">
        <v>2694</v>
      </c>
      <c r="K70" s="151" t="s">
        <v>2199</v>
      </c>
      <c r="L70" s="34"/>
      <c r="M70" s="156" t="s">
        <v>2212</v>
      </c>
      <c r="N70" s="157" t="s">
        <v>2211</v>
      </c>
      <c r="O70" s="153"/>
      <c r="P70" s="16" t="str">
        <f t="shared" si="13"/>
        <v>◄</v>
      </c>
      <c r="Q70" s="15" t="str">
        <f t="shared" si="14"/>
        <v>◄</v>
      </c>
      <c r="R70" s="14"/>
      <c r="S70" s="14"/>
      <c r="T70" s="13" t="str">
        <f t="shared" si="15"/>
        <v/>
      </c>
    </row>
    <row r="71" spans="1:20" ht="19.2" thickTop="1" thickBot="1" x14ac:dyDescent="0.4">
      <c r="A71" s="29" t="str">
        <f t="shared" si="12"/>
        <v/>
      </c>
      <c r="B71" s="9"/>
      <c r="C71" s="155" t="s">
        <v>2813</v>
      </c>
      <c r="D71" s="27"/>
      <c r="E71" s="26" t="str">
        <f t="shared" si="16"/>
        <v>../01/1970</v>
      </c>
      <c r="F71" s="65" t="s">
        <v>3</v>
      </c>
      <c r="G71" s="24">
        <f>G70+1</f>
        <v>35</v>
      </c>
      <c r="H71" s="23">
        <f t="shared" ref="H71:H102" si="17">IF(F71="","",H$5)</f>
        <v>2.5</v>
      </c>
      <c r="I71" s="22"/>
      <c r="J71" s="21" t="s">
        <v>2693</v>
      </c>
      <c r="K71" s="151" t="s">
        <v>2199</v>
      </c>
      <c r="L71" s="34"/>
      <c r="M71" s="156" t="s">
        <v>2212</v>
      </c>
      <c r="N71" s="156" t="s">
        <v>2217</v>
      </c>
      <c r="O71" s="153"/>
      <c r="P71" s="16" t="str">
        <f t="shared" si="13"/>
        <v>◄</v>
      </c>
      <c r="Q71" s="15" t="str">
        <f t="shared" si="14"/>
        <v>◄</v>
      </c>
      <c r="R71" s="14"/>
      <c r="S71" s="14"/>
      <c r="T71" s="13" t="str">
        <f t="shared" si="15"/>
        <v/>
      </c>
    </row>
    <row r="72" spans="1:20" ht="19.2" thickTop="1" thickBot="1" x14ac:dyDescent="0.4">
      <c r="A72" s="29" t="str">
        <f t="shared" si="12"/>
        <v/>
      </c>
      <c r="B72" s="9"/>
      <c r="C72" s="155" t="s">
        <v>2814</v>
      </c>
      <c r="D72" s="27"/>
      <c r="E72" s="26" t="str">
        <f t="shared" si="16"/>
        <v>../01/1970</v>
      </c>
      <c r="F72" s="65" t="s">
        <v>3</v>
      </c>
      <c r="G72" s="24">
        <f>G71</f>
        <v>35</v>
      </c>
      <c r="H72" s="23">
        <f t="shared" si="17"/>
        <v>2.5</v>
      </c>
      <c r="I72" s="22"/>
      <c r="J72" s="21" t="s">
        <v>2692</v>
      </c>
      <c r="K72" s="151" t="s">
        <v>2199</v>
      </c>
      <c r="L72" s="34"/>
      <c r="M72" s="156" t="s">
        <v>2212</v>
      </c>
      <c r="N72" s="156" t="s">
        <v>2217</v>
      </c>
      <c r="O72" s="153"/>
      <c r="P72" s="16" t="str">
        <f t="shared" si="13"/>
        <v>◄</v>
      </c>
      <c r="Q72" s="15" t="str">
        <f t="shared" si="14"/>
        <v>◄</v>
      </c>
      <c r="R72" s="14"/>
      <c r="S72" s="14"/>
      <c r="T72" s="13" t="str">
        <f t="shared" si="15"/>
        <v/>
      </c>
    </row>
    <row r="73" spans="1:20" ht="19.2" thickTop="1" thickBot="1" x14ac:dyDescent="0.4">
      <c r="A73" s="29" t="str">
        <f t="shared" si="12"/>
        <v/>
      </c>
      <c r="B73" s="9"/>
      <c r="C73" s="155" t="s">
        <v>2815</v>
      </c>
      <c r="D73" s="27"/>
      <c r="E73" s="26" t="str">
        <f t="shared" si="16"/>
        <v>../01/1970</v>
      </c>
      <c r="F73" s="65" t="s">
        <v>3</v>
      </c>
      <c r="G73" s="24">
        <f>G72+1</f>
        <v>36</v>
      </c>
      <c r="H73" s="23">
        <f t="shared" si="17"/>
        <v>2.5</v>
      </c>
      <c r="I73" s="22"/>
      <c r="J73" s="21" t="s">
        <v>2691</v>
      </c>
      <c r="K73" s="151" t="s">
        <v>2199</v>
      </c>
      <c r="L73" s="34"/>
      <c r="M73" s="156" t="s">
        <v>2212</v>
      </c>
      <c r="N73" s="156" t="s">
        <v>2217</v>
      </c>
      <c r="O73" s="153"/>
      <c r="P73" s="16" t="str">
        <f t="shared" si="13"/>
        <v>◄</v>
      </c>
      <c r="Q73" s="15" t="str">
        <f t="shared" si="14"/>
        <v>◄</v>
      </c>
      <c r="R73" s="14"/>
      <c r="S73" s="14"/>
      <c r="T73" s="13" t="str">
        <f t="shared" si="15"/>
        <v/>
      </c>
    </row>
    <row r="74" spans="1:20" ht="19.2" thickTop="1" thickBot="1" x14ac:dyDescent="0.4">
      <c r="A74" s="29" t="str">
        <f t="shared" si="12"/>
        <v/>
      </c>
      <c r="B74" s="9"/>
      <c r="C74" s="155" t="s">
        <v>2816</v>
      </c>
      <c r="D74" s="27"/>
      <c r="E74" s="26" t="str">
        <f t="shared" si="16"/>
        <v>../01/1970</v>
      </c>
      <c r="F74" s="65" t="s">
        <v>3</v>
      </c>
      <c r="G74" s="24">
        <f>G73</f>
        <v>36</v>
      </c>
      <c r="H74" s="23">
        <f t="shared" si="17"/>
        <v>2.5</v>
      </c>
      <c r="I74" s="22"/>
      <c r="J74" s="21" t="s">
        <v>2690</v>
      </c>
      <c r="K74" s="148" t="s">
        <v>2218</v>
      </c>
      <c r="L74" s="34"/>
      <c r="M74" s="156" t="s">
        <v>2212</v>
      </c>
      <c r="N74" s="156" t="s">
        <v>2217</v>
      </c>
      <c r="O74" s="153"/>
      <c r="P74" s="16" t="str">
        <f t="shared" si="13"/>
        <v>◄</v>
      </c>
      <c r="Q74" s="15" t="str">
        <f t="shared" si="14"/>
        <v>◄</v>
      </c>
      <c r="R74" s="14"/>
      <c r="S74" s="14"/>
      <c r="T74" s="13" t="str">
        <f t="shared" si="15"/>
        <v/>
      </c>
    </row>
    <row r="75" spans="1:20" ht="19.2" thickTop="1" thickBot="1" x14ac:dyDescent="0.4">
      <c r="A75" s="29" t="str">
        <f t="shared" si="12"/>
        <v/>
      </c>
      <c r="B75" s="9"/>
      <c r="C75" s="155" t="s">
        <v>2817</v>
      </c>
      <c r="D75" s="27"/>
      <c r="E75" s="26" t="str">
        <f t="shared" si="16"/>
        <v>../01/1970</v>
      </c>
      <c r="F75" s="65" t="s">
        <v>3</v>
      </c>
      <c r="G75" s="24">
        <f>G74+1</f>
        <v>37</v>
      </c>
      <c r="H75" s="23">
        <f t="shared" si="17"/>
        <v>2.5</v>
      </c>
      <c r="I75" s="22"/>
      <c r="J75" s="21" t="s">
        <v>2689</v>
      </c>
      <c r="K75" s="148" t="s">
        <v>2218</v>
      </c>
      <c r="L75" s="34"/>
      <c r="M75" s="156" t="s">
        <v>2212</v>
      </c>
      <c r="N75" s="156" t="s">
        <v>2217</v>
      </c>
      <c r="O75" s="153"/>
      <c r="P75" s="16" t="str">
        <f t="shared" si="13"/>
        <v>◄</v>
      </c>
      <c r="Q75" s="15" t="str">
        <f t="shared" si="14"/>
        <v>◄</v>
      </c>
      <c r="R75" s="14"/>
      <c r="S75" s="14"/>
      <c r="T75" s="13" t="str">
        <f t="shared" si="15"/>
        <v/>
      </c>
    </row>
    <row r="76" spans="1:20" ht="19.2" thickTop="1" thickBot="1" x14ac:dyDescent="0.4">
      <c r="A76" s="29" t="str">
        <f t="shared" si="12"/>
        <v/>
      </c>
      <c r="B76" s="9"/>
      <c r="C76" s="155" t="s">
        <v>2818</v>
      </c>
      <c r="D76" s="27"/>
      <c r="E76" s="26" t="str">
        <f t="shared" si="16"/>
        <v>../01/1970</v>
      </c>
      <c r="F76" s="65" t="s">
        <v>3</v>
      </c>
      <c r="G76" s="24">
        <f>G75</f>
        <v>37</v>
      </c>
      <c r="H76" s="23">
        <f t="shared" si="17"/>
        <v>2.5</v>
      </c>
      <c r="I76" s="22"/>
      <c r="J76" s="21" t="s">
        <v>2688</v>
      </c>
      <c r="K76" s="151" t="s">
        <v>2199</v>
      </c>
      <c r="L76" s="34"/>
      <c r="M76" s="156" t="s">
        <v>2212</v>
      </c>
      <c r="N76" s="156" t="s">
        <v>2217</v>
      </c>
      <c r="O76" s="153"/>
      <c r="P76" s="16" t="str">
        <f t="shared" si="13"/>
        <v>◄</v>
      </c>
      <c r="Q76" s="15" t="str">
        <f t="shared" si="14"/>
        <v>◄</v>
      </c>
      <c r="R76" s="14"/>
      <c r="S76" s="14"/>
      <c r="T76" s="13" t="str">
        <f t="shared" si="15"/>
        <v/>
      </c>
    </row>
    <row r="77" spans="1:20" ht="19.2" thickTop="1" thickBot="1" x14ac:dyDescent="0.4">
      <c r="A77" s="29" t="str">
        <f t="shared" si="12"/>
        <v/>
      </c>
      <c r="B77" s="9"/>
      <c r="C77" s="155" t="s">
        <v>2819</v>
      </c>
      <c r="D77" s="27"/>
      <c r="E77" s="26" t="str">
        <f t="shared" si="16"/>
        <v>../01/1970</v>
      </c>
      <c r="F77" s="65" t="s">
        <v>3</v>
      </c>
      <c r="G77" s="24">
        <f>G76+1</f>
        <v>38</v>
      </c>
      <c r="H77" s="23">
        <f t="shared" si="17"/>
        <v>2.5</v>
      </c>
      <c r="I77" s="22"/>
      <c r="J77" s="21" t="s">
        <v>2687</v>
      </c>
      <c r="K77" s="151" t="s">
        <v>2199</v>
      </c>
      <c r="L77" s="34"/>
      <c r="M77" s="156" t="s">
        <v>2212</v>
      </c>
      <c r="N77" s="156" t="s">
        <v>2217</v>
      </c>
      <c r="O77" s="153"/>
      <c r="P77" s="16" t="str">
        <f t="shared" si="13"/>
        <v>◄</v>
      </c>
      <c r="Q77" s="15" t="str">
        <f t="shared" si="14"/>
        <v>◄</v>
      </c>
      <c r="R77" s="14"/>
      <c r="S77" s="14"/>
      <c r="T77" s="13" t="str">
        <f t="shared" si="15"/>
        <v/>
      </c>
    </row>
    <row r="78" spans="1:20" ht="19.2" thickTop="1" thickBot="1" x14ac:dyDescent="0.4">
      <c r="A78" s="29" t="str">
        <f t="shared" si="12"/>
        <v/>
      </c>
      <c r="B78" s="9"/>
      <c r="C78" s="155" t="s">
        <v>2820</v>
      </c>
      <c r="D78" s="27"/>
      <c r="E78" s="26" t="str">
        <f t="shared" si="16"/>
        <v>../01/1970</v>
      </c>
      <c r="F78" s="65" t="s">
        <v>3</v>
      </c>
      <c r="G78" s="24">
        <f>G77</f>
        <v>38</v>
      </c>
      <c r="H78" s="23">
        <f t="shared" si="17"/>
        <v>2.5</v>
      </c>
      <c r="I78" s="22"/>
      <c r="J78" s="21" t="s">
        <v>2686</v>
      </c>
      <c r="K78" s="151" t="s">
        <v>2199</v>
      </c>
      <c r="L78" s="34"/>
      <c r="M78" s="156" t="s">
        <v>2212</v>
      </c>
      <c r="N78" s="156" t="s">
        <v>2217</v>
      </c>
      <c r="O78" s="153"/>
      <c r="P78" s="16" t="str">
        <f t="shared" si="13"/>
        <v>◄</v>
      </c>
      <c r="Q78" s="15" t="str">
        <f t="shared" si="14"/>
        <v>◄</v>
      </c>
      <c r="R78" s="14"/>
      <c r="S78" s="14"/>
      <c r="T78" s="13" t="str">
        <f t="shared" si="15"/>
        <v/>
      </c>
    </row>
    <row r="79" spans="1:20" ht="19.2" thickTop="1" thickBot="1" x14ac:dyDescent="0.4">
      <c r="A79" s="29" t="str">
        <f t="shared" si="12"/>
        <v/>
      </c>
      <c r="B79" s="9"/>
      <c r="C79" s="155" t="s">
        <v>2821</v>
      </c>
      <c r="D79" s="27"/>
      <c r="E79" s="26" t="str">
        <f t="shared" si="16"/>
        <v>../01/1970</v>
      </c>
      <c r="F79" s="65" t="s">
        <v>3</v>
      </c>
      <c r="G79" s="24">
        <f>G78+1</f>
        <v>39</v>
      </c>
      <c r="H79" s="23">
        <f t="shared" si="17"/>
        <v>2.5</v>
      </c>
      <c r="I79" s="22"/>
      <c r="J79" s="21" t="s">
        <v>2685</v>
      </c>
      <c r="K79" s="151" t="s">
        <v>2199</v>
      </c>
      <c r="L79" s="34"/>
      <c r="M79" s="156" t="s">
        <v>2212</v>
      </c>
      <c r="N79" s="156" t="s">
        <v>2217</v>
      </c>
      <c r="O79" s="153"/>
      <c r="P79" s="16" t="str">
        <f t="shared" si="13"/>
        <v>◄</v>
      </c>
      <c r="Q79" s="15" t="str">
        <f t="shared" si="14"/>
        <v>◄</v>
      </c>
      <c r="R79" s="14"/>
      <c r="S79" s="14"/>
      <c r="T79" s="13" t="str">
        <f t="shared" si="15"/>
        <v/>
      </c>
    </row>
    <row r="80" spans="1:20" ht="19.2" thickTop="1" thickBot="1" x14ac:dyDescent="0.4">
      <c r="A80" s="29" t="str">
        <f t="shared" si="12"/>
        <v/>
      </c>
      <c r="B80" s="9"/>
      <c r="C80" s="155" t="s">
        <v>2822</v>
      </c>
      <c r="D80" s="27"/>
      <c r="E80" s="26" t="str">
        <f t="shared" si="16"/>
        <v>../01/1970</v>
      </c>
      <c r="F80" s="65" t="s">
        <v>3</v>
      </c>
      <c r="G80" s="24">
        <f>G79</f>
        <v>39</v>
      </c>
      <c r="H80" s="23">
        <f t="shared" si="17"/>
        <v>2.5</v>
      </c>
      <c r="I80" s="22"/>
      <c r="J80" s="21" t="s">
        <v>2684</v>
      </c>
      <c r="K80" s="151" t="s">
        <v>2199</v>
      </c>
      <c r="L80" s="34"/>
      <c r="M80" s="156" t="s">
        <v>2212</v>
      </c>
      <c r="N80" s="156" t="s">
        <v>2217</v>
      </c>
      <c r="O80" s="153"/>
      <c r="P80" s="16" t="str">
        <f t="shared" si="13"/>
        <v>◄</v>
      </c>
      <c r="Q80" s="15" t="str">
        <f t="shared" si="14"/>
        <v>◄</v>
      </c>
      <c r="R80" s="14"/>
      <c r="S80" s="14"/>
      <c r="T80" s="13" t="str">
        <f t="shared" si="15"/>
        <v/>
      </c>
    </row>
    <row r="81" spans="1:30" ht="19.2" thickTop="1" thickBot="1" x14ac:dyDescent="0.4">
      <c r="A81" s="29" t="str">
        <f t="shared" si="12"/>
        <v/>
      </c>
      <c r="B81" s="9"/>
      <c r="C81" s="155" t="s">
        <v>2823</v>
      </c>
      <c r="D81" s="27"/>
      <c r="E81" s="26" t="str">
        <f t="shared" si="16"/>
        <v>../01/1970</v>
      </c>
      <c r="F81" s="65" t="s">
        <v>3</v>
      </c>
      <c r="G81" s="24">
        <f>G80+1</f>
        <v>40</v>
      </c>
      <c r="H81" s="23">
        <f t="shared" si="17"/>
        <v>2.5</v>
      </c>
      <c r="I81" s="22"/>
      <c r="J81" s="21" t="s">
        <v>2684</v>
      </c>
      <c r="K81" s="148" t="s">
        <v>2218</v>
      </c>
      <c r="L81" s="34"/>
      <c r="M81" s="156" t="s">
        <v>2212</v>
      </c>
      <c r="N81" s="156" t="s">
        <v>2217</v>
      </c>
      <c r="O81" s="153"/>
      <c r="P81" s="16" t="str">
        <f t="shared" si="13"/>
        <v>◄</v>
      </c>
      <c r="Q81" s="15" t="str">
        <f t="shared" si="14"/>
        <v>◄</v>
      </c>
      <c r="R81" s="14"/>
      <c r="S81" s="14"/>
      <c r="T81" s="13" t="str">
        <f t="shared" si="15"/>
        <v/>
      </c>
    </row>
    <row r="82" spans="1:30" ht="19.2" thickTop="1" thickBot="1" x14ac:dyDescent="0.4">
      <c r="A82" s="29" t="str">
        <f t="shared" si="12"/>
        <v/>
      </c>
      <c r="B82" s="9"/>
      <c r="C82" s="155" t="s">
        <v>2824</v>
      </c>
      <c r="D82" s="27"/>
      <c r="E82" s="26" t="str">
        <f t="shared" si="16"/>
        <v>../01/1970</v>
      </c>
      <c r="F82" s="65" t="s">
        <v>3</v>
      </c>
      <c r="G82" s="24">
        <f>G81</f>
        <v>40</v>
      </c>
      <c r="H82" s="23">
        <f t="shared" si="17"/>
        <v>2.5</v>
      </c>
      <c r="I82" s="22"/>
      <c r="J82" s="21" t="s">
        <v>2683</v>
      </c>
      <c r="K82" s="151" t="s">
        <v>2199</v>
      </c>
      <c r="L82" s="34"/>
      <c r="M82" s="156" t="s">
        <v>2212</v>
      </c>
      <c r="N82" s="156" t="s">
        <v>2217</v>
      </c>
      <c r="O82" s="153"/>
      <c r="P82" s="16" t="str">
        <f t="shared" si="13"/>
        <v>◄</v>
      </c>
      <c r="Q82" s="15" t="str">
        <f t="shared" si="14"/>
        <v>◄</v>
      </c>
      <c r="R82" s="14"/>
      <c r="S82" s="14"/>
      <c r="T82" s="13" t="str">
        <f t="shared" si="15"/>
        <v/>
      </c>
    </row>
    <row r="83" spans="1:30" ht="19.2" thickTop="1" thickBot="1" x14ac:dyDescent="0.4">
      <c r="A83" s="29" t="str">
        <f t="shared" si="12"/>
        <v/>
      </c>
      <c r="B83" s="9"/>
      <c r="C83" s="155" t="s">
        <v>2825</v>
      </c>
      <c r="D83" s="27"/>
      <c r="E83" s="26" t="str">
        <f t="shared" si="16"/>
        <v>../01/1970</v>
      </c>
      <c r="F83" s="65" t="s">
        <v>3</v>
      </c>
      <c r="G83" s="24">
        <f>G82+1</f>
        <v>41</v>
      </c>
      <c r="H83" s="23">
        <f t="shared" si="17"/>
        <v>2.5</v>
      </c>
      <c r="I83" s="22"/>
      <c r="J83" s="21" t="s">
        <v>2682</v>
      </c>
      <c r="K83" s="148" t="s">
        <v>2218</v>
      </c>
      <c r="L83" s="34"/>
      <c r="M83" s="156" t="s">
        <v>2212</v>
      </c>
      <c r="N83" s="156" t="s">
        <v>2217</v>
      </c>
      <c r="O83" s="153"/>
      <c r="P83" s="16" t="str">
        <f t="shared" si="13"/>
        <v>◄</v>
      </c>
      <c r="Q83" s="15" t="str">
        <f t="shared" si="14"/>
        <v>◄</v>
      </c>
      <c r="R83" s="14"/>
      <c r="S83" s="14"/>
      <c r="T83" s="13" t="str">
        <f t="shared" si="15"/>
        <v/>
      </c>
    </row>
    <row r="84" spans="1:30" ht="19.2" thickTop="1" thickBot="1" x14ac:dyDescent="0.4">
      <c r="A84" s="29" t="str">
        <f t="shared" si="12"/>
        <v/>
      </c>
      <c r="B84" s="9"/>
      <c r="C84" s="155" t="s">
        <v>2826</v>
      </c>
      <c r="D84" s="27"/>
      <c r="E84" s="26" t="str">
        <f t="shared" si="16"/>
        <v>../01/1970</v>
      </c>
      <c r="F84" s="65" t="s">
        <v>3</v>
      </c>
      <c r="G84" s="24">
        <f>G83</f>
        <v>41</v>
      </c>
      <c r="H84" s="23">
        <f t="shared" si="17"/>
        <v>2.5</v>
      </c>
      <c r="I84" s="22"/>
      <c r="J84" s="21" t="s">
        <v>2681</v>
      </c>
      <c r="K84" s="20" t="s">
        <v>1113</v>
      </c>
      <c r="L84" s="34"/>
      <c r="M84" s="156" t="s">
        <v>2212</v>
      </c>
      <c r="N84" s="156" t="s">
        <v>2217</v>
      </c>
      <c r="O84" s="153"/>
      <c r="P84" s="16" t="str">
        <f t="shared" si="13"/>
        <v>◄</v>
      </c>
      <c r="Q84" s="15" t="str">
        <f t="shared" si="14"/>
        <v>◄</v>
      </c>
      <c r="R84" s="14"/>
      <c r="S84" s="14"/>
      <c r="T84" s="13" t="str">
        <f t="shared" si="15"/>
        <v/>
      </c>
    </row>
    <row r="85" spans="1:30" ht="19.2" thickTop="1" thickBot="1" x14ac:dyDescent="0.4">
      <c r="A85" s="29" t="str">
        <f t="shared" si="12"/>
        <v/>
      </c>
      <c r="B85" s="9"/>
      <c r="C85" s="155" t="s">
        <v>2827</v>
      </c>
      <c r="D85" s="27"/>
      <c r="E85" s="26" t="str">
        <f t="shared" si="16"/>
        <v>../01/1970</v>
      </c>
      <c r="F85" s="65" t="s">
        <v>3</v>
      </c>
      <c r="G85" s="24">
        <f>G84+1</f>
        <v>42</v>
      </c>
      <c r="H85" s="23">
        <f t="shared" si="17"/>
        <v>2.5</v>
      </c>
      <c r="I85" s="22"/>
      <c r="J85" s="21" t="s">
        <v>2652</v>
      </c>
      <c r="K85" s="151" t="s">
        <v>2199</v>
      </c>
      <c r="L85" s="34"/>
      <c r="M85" s="156" t="s">
        <v>2212</v>
      </c>
      <c r="N85" s="156" t="s">
        <v>2217</v>
      </c>
      <c r="O85" s="153"/>
      <c r="P85" s="16" t="str">
        <f t="shared" si="13"/>
        <v>◄</v>
      </c>
      <c r="Q85" s="15" t="str">
        <f t="shared" si="14"/>
        <v>◄</v>
      </c>
      <c r="R85" s="14"/>
      <c r="S85" s="14"/>
      <c r="T85" s="13" t="str">
        <f t="shared" si="15"/>
        <v/>
      </c>
    </row>
    <row r="86" spans="1:30" ht="19.2" thickTop="1" thickBot="1" x14ac:dyDescent="0.4">
      <c r="A86" s="29" t="str">
        <f t="shared" si="12"/>
        <v/>
      </c>
      <c r="B86" s="9"/>
      <c r="C86" s="155" t="s">
        <v>2828</v>
      </c>
      <c r="D86" s="27"/>
      <c r="E86" s="26" t="str">
        <f t="shared" si="16"/>
        <v>../01/1970</v>
      </c>
      <c r="F86" s="65" t="s">
        <v>3</v>
      </c>
      <c r="G86" s="24">
        <f>G85</f>
        <v>42</v>
      </c>
      <c r="H86" s="23">
        <f t="shared" si="17"/>
        <v>2.5</v>
      </c>
      <c r="I86" s="22"/>
      <c r="J86" s="21" t="s">
        <v>2479</v>
      </c>
      <c r="K86" s="148" t="s">
        <v>2218</v>
      </c>
      <c r="L86" s="34"/>
      <c r="M86" s="156" t="s">
        <v>2212</v>
      </c>
      <c r="N86" s="156" t="s">
        <v>2217</v>
      </c>
      <c r="O86" s="153"/>
      <c r="P86" s="16" t="str">
        <f t="shared" si="13"/>
        <v>◄</v>
      </c>
      <c r="Q86" s="15" t="str">
        <f t="shared" si="14"/>
        <v>◄</v>
      </c>
      <c r="R86" s="14"/>
      <c r="S86" s="14"/>
      <c r="T86" s="13" t="str">
        <f t="shared" si="15"/>
        <v/>
      </c>
    </row>
    <row r="87" spans="1:30" ht="19.2" thickTop="1" thickBot="1" x14ac:dyDescent="0.4">
      <c r="A87" s="29" t="str">
        <f t="shared" si="12"/>
        <v/>
      </c>
      <c r="B87" s="9"/>
      <c r="C87" s="155" t="s">
        <v>2829</v>
      </c>
      <c r="D87" s="27"/>
      <c r="E87" s="26" t="str">
        <f t="shared" si="16"/>
        <v>../01/1970</v>
      </c>
      <c r="F87" s="65" t="s">
        <v>3</v>
      </c>
      <c r="G87" s="24">
        <f>G86+1</f>
        <v>43</v>
      </c>
      <c r="H87" s="23">
        <f t="shared" si="17"/>
        <v>2.5</v>
      </c>
      <c r="I87" s="22"/>
      <c r="J87" s="21" t="s">
        <v>2634</v>
      </c>
      <c r="K87" s="151" t="s">
        <v>2199</v>
      </c>
      <c r="L87" s="34"/>
      <c r="M87" s="156" t="s">
        <v>2212</v>
      </c>
      <c r="N87" s="156" t="s">
        <v>2217</v>
      </c>
      <c r="O87" s="153"/>
      <c r="P87" s="16" t="str">
        <f t="shared" si="13"/>
        <v>◄</v>
      </c>
      <c r="Q87" s="15" t="str">
        <f t="shared" si="14"/>
        <v>◄</v>
      </c>
      <c r="R87" s="14"/>
      <c r="S87" s="14"/>
      <c r="T87" s="13" t="str">
        <f t="shared" si="15"/>
        <v/>
      </c>
    </row>
    <row r="88" spans="1:30" ht="19.2" thickTop="1" thickBot="1" x14ac:dyDescent="0.4">
      <c r="A88" s="29" t="str">
        <f t="shared" si="12"/>
        <v/>
      </c>
      <c r="B88" s="9"/>
      <c r="C88" s="155" t="s">
        <v>2830</v>
      </c>
      <c r="D88" s="27"/>
      <c r="E88" s="26" t="str">
        <f t="shared" si="16"/>
        <v>../01/1970</v>
      </c>
      <c r="F88" s="65" t="s">
        <v>3</v>
      </c>
      <c r="G88" s="24">
        <f>G87</f>
        <v>43</v>
      </c>
      <c r="H88" s="23">
        <f t="shared" si="17"/>
        <v>2.5</v>
      </c>
      <c r="I88" s="22"/>
      <c r="J88" s="21" t="s">
        <v>2634</v>
      </c>
      <c r="K88" s="148" t="s">
        <v>2218</v>
      </c>
      <c r="L88" s="34"/>
      <c r="M88" s="156" t="s">
        <v>2212</v>
      </c>
      <c r="N88" s="156" t="s">
        <v>2217</v>
      </c>
      <c r="O88" s="153"/>
      <c r="P88" s="16" t="str">
        <f t="shared" si="13"/>
        <v>◄</v>
      </c>
      <c r="Q88" s="15" t="str">
        <f t="shared" si="14"/>
        <v>◄</v>
      </c>
      <c r="R88" s="14"/>
      <c r="S88" s="14"/>
      <c r="T88" s="13" t="str">
        <f t="shared" si="15"/>
        <v/>
      </c>
    </row>
    <row r="89" spans="1:30" ht="19.2" thickTop="1" thickBot="1" x14ac:dyDescent="0.4">
      <c r="A89" s="29" t="str">
        <f t="shared" si="12"/>
        <v/>
      </c>
      <c r="B89" s="9"/>
      <c r="C89" s="155" t="s">
        <v>2831</v>
      </c>
      <c r="D89" s="27"/>
      <c r="E89" s="26" t="str">
        <f t="shared" si="16"/>
        <v>../01/1970</v>
      </c>
      <c r="F89" s="65" t="s">
        <v>3</v>
      </c>
      <c r="G89" s="24">
        <f>G88+1</f>
        <v>44</v>
      </c>
      <c r="H89" s="23">
        <f t="shared" si="17"/>
        <v>2.5</v>
      </c>
      <c r="I89" s="22"/>
      <c r="J89" s="21" t="s">
        <v>2680</v>
      </c>
      <c r="K89" s="151" t="s">
        <v>2199</v>
      </c>
      <c r="L89" s="34"/>
      <c r="M89" s="156" t="s">
        <v>2212</v>
      </c>
      <c r="N89" s="156" t="s">
        <v>2217</v>
      </c>
      <c r="O89" s="153"/>
      <c r="P89" s="16" t="str">
        <f t="shared" si="13"/>
        <v>◄</v>
      </c>
      <c r="Q89" s="15" t="str">
        <f t="shared" si="14"/>
        <v>◄</v>
      </c>
      <c r="R89" s="14"/>
      <c r="S89" s="14"/>
      <c r="T89" s="13" t="str">
        <f t="shared" si="15"/>
        <v/>
      </c>
    </row>
    <row r="90" spans="1:30" ht="19.2" thickTop="1" thickBot="1" x14ac:dyDescent="0.4">
      <c r="A90" s="29" t="str">
        <f t="shared" si="12"/>
        <v/>
      </c>
      <c r="B90" s="9"/>
      <c r="C90" s="155" t="s">
        <v>2832</v>
      </c>
      <c r="D90" s="27"/>
      <c r="E90" s="26" t="str">
        <f t="shared" si="16"/>
        <v>../01/1970</v>
      </c>
      <c r="F90" s="65" t="s">
        <v>3</v>
      </c>
      <c r="G90" s="24">
        <f>G89</f>
        <v>44</v>
      </c>
      <c r="H90" s="23">
        <f t="shared" si="17"/>
        <v>2.5</v>
      </c>
      <c r="I90" s="22"/>
      <c r="J90" s="21" t="s">
        <v>2680</v>
      </c>
      <c r="K90" s="148" t="s">
        <v>2218</v>
      </c>
      <c r="L90" s="34"/>
      <c r="M90" s="156" t="s">
        <v>2212</v>
      </c>
      <c r="N90" s="156" t="s">
        <v>2217</v>
      </c>
      <c r="O90" s="153"/>
      <c r="P90" s="16" t="str">
        <f t="shared" si="13"/>
        <v>◄</v>
      </c>
      <c r="Q90" s="15" t="str">
        <f t="shared" si="14"/>
        <v>◄</v>
      </c>
      <c r="R90" s="14"/>
      <c r="S90" s="14"/>
      <c r="T90" s="13" t="str">
        <f t="shared" si="15"/>
        <v/>
      </c>
    </row>
    <row r="91" spans="1:30" ht="19.2" thickTop="1" thickBot="1" x14ac:dyDescent="0.4">
      <c r="A91" s="29" t="str">
        <f t="shared" si="12"/>
        <v/>
      </c>
      <c r="B91" s="9"/>
      <c r="C91" s="155" t="s">
        <v>2833</v>
      </c>
      <c r="D91" s="27"/>
      <c r="E91" s="26" t="str">
        <f t="shared" si="16"/>
        <v>../01/1970</v>
      </c>
      <c r="F91" s="65" t="s">
        <v>3</v>
      </c>
      <c r="G91" s="24">
        <f>G90+1</f>
        <v>45</v>
      </c>
      <c r="H91" s="23">
        <f t="shared" si="17"/>
        <v>2.5</v>
      </c>
      <c r="I91" s="22"/>
      <c r="J91" s="21" t="s">
        <v>2679</v>
      </c>
      <c r="K91" s="148" t="s">
        <v>2218</v>
      </c>
      <c r="L91" s="34"/>
      <c r="M91" s="156" t="s">
        <v>2212</v>
      </c>
      <c r="N91" s="156" t="s">
        <v>2217</v>
      </c>
      <c r="O91" s="153"/>
      <c r="P91" s="16" t="str">
        <f t="shared" si="13"/>
        <v>◄</v>
      </c>
      <c r="Q91" s="15" t="str">
        <f t="shared" si="14"/>
        <v>◄</v>
      </c>
      <c r="R91" s="14"/>
      <c r="S91" s="14"/>
      <c r="T91" s="13" t="str">
        <f t="shared" si="15"/>
        <v/>
      </c>
    </row>
    <row r="92" spans="1:30" s="70" customFormat="1" ht="19.2" thickTop="1" thickBot="1" x14ac:dyDescent="0.4">
      <c r="A92" s="29" t="str">
        <f t="shared" si="12"/>
        <v/>
      </c>
      <c r="B92" s="77"/>
      <c r="C92" s="155" t="s">
        <v>2834</v>
      </c>
      <c r="D92" s="27"/>
      <c r="E92" s="26" t="str">
        <f t="shared" si="16"/>
        <v>../01/1970</v>
      </c>
      <c r="F92" s="65" t="s">
        <v>3</v>
      </c>
      <c r="G92" s="24">
        <f>G91</f>
        <v>45</v>
      </c>
      <c r="H92" s="23">
        <f t="shared" si="17"/>
        <v>2.5</v>
      </c>
      <c r="I92" s="22"/>
      <c r="J92" s="21" t="s">
        <v>2678</v>
      </c>
      <c r="K92" s="148" t="s">
        <v>2218</v>
      </c>
      <c r="L92" s="34"/>
      <c r="M92" s="156" t="s">
        <v>2212</v>
      </c>
      <c r="N92" s="156" t="s">
        <v>2217</v>
      </c>
      <c r="O92" s="153"/>
      <c r="P92" s="76" t="str">
        <f t="shared" si="13"/>
        <v>◄</v>
      </c>
      <c r="Q92" s="75" t="str">
        <f t="shared" si="14"/>
        <v>◄</v>
      </c>
      <c r="R92" s="74"/>
      <c r="S92" s="74"/>
      <c r="T92" s="73" t="str">
        <f t="shared" si="15"/>
        <v/>
      </c>
      <c r="U92" s="72"/>
      <c r="V92"/>
      <c r="W92" s="71"/>
      <c r="X92" s="71"/>
      <c r="Y92" s="71"/>
      <c r="Z92" s="71"/>
      <c r="AA92" s="71"/>
      <c r="AB92" s="71"/>
      <c r="AC92" s="71"/>
      <c r="AD92"/>
    </row>
    <row r="93" spans="1:30" ht="19.2" thickTop="1" thickBot="1" x14ac:dyDescent="0.4">
      <c r="A93" s="29" t="str">
        <f t="shared" si="12"/>
        <v/>
      </c>
      <c r="B93" s="9"/>
      <c r="C93" s="155" t="s">
        <v>2835</v>
      </c>
      <c r="D93" s="27"/>
      <c r="E93" s="26" t="str">
        <f t="shared" si="16"/>
        <v>../01/1970</v>
      </c>
      <c r="F93" s="65" t="s">
        <v>3</v>
      </c>
      <c r="G93" s="24">
        <f>G92+1</f>
        <v>46</v>
      </c>
      <c r="H93" s="23">
        <f t="shared" si="17"/>
        <v>2.5</v>
      </c>
      <c r="I93" s="22"/>
      <c r="J93" s="21" t="s">
        <v>2677</v>
      </c>
      <c r="K93" s="148" t="s">
        <v>2218</v>
      </c>
      <c r="L93" s="34"/>
      <c r="M93" s="156" t="s">
        <v>2212</v>
      </c>
      <c r="N93" s="156" t="s">
        <v>2217</v>
      </c>
      <c r="O93" s="153"/>
      <c r="P93" s="16" t="str">
        <f t="shared" si="13"/>
        <v>◄</v>
      </c>
      <c r="Q93" s="15" t="str">
        <f t="shared" si="14"/>
        <v>◄</v>
      </c>
      <c r="R93" s="14"/>
      <c r="S93" s="14"/>
      <c r="T93" s="13" t="str">
        <f t="shared" si="15"/>
        <v/>
      </c>
    </row>
    <row r="94" spans="1:30" ht="19.2" thickTop="1" thickBot="1" x14ac:dyDescent="0.4">
      <c r="A94" s="29" t="str">
        <f t="shared" si="12"/>
        <v/>
      </c>
      <c r="B94" s="9"/>
      <c r="C94" s="155" t="s">
        <v>2836</v>
      </c>
      <c r="D94" s="27"/>
      <c r="E94" s="26" t="str">
        <f t="shared" si="16"/>
        <v>../01/1970</v>
      </c>
      <c r="F94" s="65" t="s">
        <v>3</v>
      </c>
      <c r="G94" s="24">
        <f>G93</f>
        <v>46</v>
      </c>
      <c r="H94" s="23">
        <f t="shared" si="17"/>
        <v>2.5</v>
      </c>
      <c r="I94" s="22"/>
      <c r="J94" s="21" t="s">
        <v>2676</v>
      </c>
      <c r="K94" s="20" t="s">
        <v>1113</v>
      </c>
      <c r="L94" s="34"/>
      <c r="M94" s="156" t="s">
        <v>2212</v>
      </c>
      <c r="N94" s="156" t="s">
        <v>2217</v>
      </c>
      <c r="O94" s="153"/>
      <c r="P94" s="16" t="str">
        <f t="shared" si="13"/>
        <v>◄</v>
      </c>
      <c r="Q94" s="15" t="str">
        <f t="shared" si="14"/>
        <v>◄</v>
      </c>
      <c r="R94" s="14"/>
      <c r="S94" s="14"/>
      <c r="T94" s="13" t="str">
        <f t="shared" si="15"/>
        <v/>
      </c>
    </row>
    <row r="95" spans="1:30" ht="19.2" thickTop="1" thickBot="1" x14ac:dyDescent="0.4">
      <c r="A95" s="29" t="str">
        <f t="shared" si="12"/>
        <v/>
      </c>
      <c r="B95" s="9"/>
      <c r="C95" s="155" t="s">
        <v>2837</v>
      </c>
      <c r="D95" s="27"/>
      <c r="E95" s="26" t="str">
        <f t="shared" si="16"/>
        <v>../01/1970</v>
      </c>
      <c r="F95" s="65" t="s">
        <v>3</v>
      </c>
      <c r="G95" s="24">
        <f>G94+1</f>
        <v>47</v>
      </c>
      <c r="H95" s="23">
        <f t="shared" si="17"/>
        <v>2.5</v>
      </c>
      <c r="I95" s="22"/>
      <c r="J95" s="21" t="s">
        <v>2641</v>
      </c>
      <c r="K95" s="151" t="s">
        <v>2199</v>
      </c>
      <c r="L95" s="34"/>
      <c r="M95" s="156" t="s">
        <v>2212</v>
      </c>
      <c r="N95" s="156" t="s">
        <v>2217</v>
      </c>
      <c r="O95" s="153"/>
      <c r="P95" s="16" t="str">
        <f t="shared" si="13"/>
        <v>◄</v>
      </c>
      <c r="Q95" s="15" t="str">
        <f t="shared" si="14"/>
        <v>◄</v>
      </c>
      <c r="R95" s="14"/>
      <c r="S95" s="14"/>
      <c r="T95" s="13" t="str">
        <f t="shared" si="15"/>
        <v/>
      </c>
    </row>
    <row r="96" spans="1:30" ht="19.2" thickTop="1" thickBot="1" x14ac:dyDescent="0.4">
      <c r="A96" s="29" t="str">
        <f t="shared" si="12"/>
        <v/>
      </c>
      <c r="B96" s="9"/>
      <c r="C96" s="155" t="s">
        <v>2838</v>
      </c>
      <c r="D96" s="27"/>
      <c r="E96" s="26" t="str">
        <f t="shared" si="16"/>
        <v>../01/1970</v>
      </c>
      <c r="F96" s="65" t="s">
        <v>3</v>
      </c>
      <c r="G96" s="24">
        <f>G95</f>
        <v>47</v>
      </c>
      <c r="H96" s="23">
        <f t="shared" si="17"/>
        <v>2.5</v>
      </c>
      <c r="I96" s="22"/>
      <c r="J96" s="21" t="s">
        <v>2675</v>
      </c>
      <c r="K96" s="148" t="s">
        <v>2218</v>
      </c>
      <c r="L96" s="34"/>
      <c r="M96" s="156" t="s">
        <v>2212</v>
      </c>
      <c r="N96" s="156" t="s">
        <v>2217</v>
      </c>
      <c r="O96" s="153"/>
      <c r="P96" s="16" t="str">
        <f t="shared" si="13"/>
        <v>◄</v>
      </c>
      <c r="Q96" s="15" t="str">
        <f t="shared" si="14"/>
        <v>◄</v>
      </c>
      <c r="R96" s="14"/>
      <c r="S96" s="14"/>
      <c r="T96" s="13" t="str">
        <f t="shared" si="15"/>
        <v/>
      </c>
    </row>
    <row r="97" spans="1:20" ht="19.2" thickTop="1" thickBot="1" x14ac:dyDescent="0.4">
      <c r="A97" s="29" t="str">
        <f t="shared" si="12"/>
        <v/>
      </c>
      <c r="B97" s="9"/>
      <c r="C97" s="155" t="s">
        <v>2839</v>
      </c>
      <c r="D97" s="27"/>
      <c r="E97" s="26" t="str">
        <f t="shared" si="16"/>
        <v>../01/1970</v>
      </c>
      <c r="F97" s="65" t="s">
        <v>3</v>
      </c>
      <c r="G97" s="24">
        <f>G96+1</f>
        <v>48</v>
      </c>
      <c r="H97" s="23">
        <f t="shared" si="17"/>
        <v>2.5</v>
      </c>
      <c r="I97" s="22"/>
      <c r="J97" s="21" t="s">
        <v>2674</v>
      </c>
      <c r="K97" s="151" t="s">
        <v>2199</v>
      </c>
      <c r="L97" s="34"/>
      <c r="M97" s="156" t="s">
        <v>2212</v>
      </c>
      <c r="N97" s="156" t="s">
        <v>2217</v>
      </c>
      <c r="O97" s="153"/>
      <c r="P97" s="16" t="str">
        <f t="shared" si="13"/>
        <v>◄</v>
      </c>
      <c r="Q97" s="15" t="str">
        <f t="shared" si="14"/>
        <v>◄</v>
      </c>
      <c r="R97" s="14"/>
      <c r="S97" s="14"/>
      <c r="T97" s="13" t="str">
        <f t="shared" si="15"/>
        <v/>
      </c>
    </row>
    <row r="98" spans="1:20" ht="19.2" thickTop="1" thickBot="1" x14ac:dyDescent="0.4">
      <c r="A98" s="29" t="str">
        <f t="shared" si="12"/>
        <v/>
      </c>
      <c r="B98" s="9"/>
      <c r="C98" s="155" t="s">
        <v>2840</v>
      </c>
      <c r="D98" s="27"/>
      <c r="E98" s="26" t="str">
        <f t="shared" si="16"/>
        <v>../01/1970</v>
      </c>
      <c r="F98" s="65" t="s">
        <v>3</v>
      </c>
      <c r="G98" s="24">
        <f>G97</f>
        <v>48</v>
      </c>
      <c r="H98" s="23">
        <f t="shared" si="17"/>
        <v>2.5</v>
      </c>
      <c r="I98" s="22"/>
      <c r="J98" s="21" t="s">
        <v>2673</v>
      </c>
      <c r="K98" s="151" t="s">
        <v>2199</v>
      </c>
      <c r="L98" s="34"/>
      <c r="M98" s="156" t="s">
        <v>2212</v>
      </c>
      <c r="N98" s="156" t="s">
        <v>2217</v>
      </c>
      <c r="O98" s="153"/>
      <c r="P98" s="16" t="str">
        <f t="shared" si="13"/>
        <v>◄</v>
      </c>
      <c r="Q98" s="15" t="str">
        <f t="shared" si="14"/>
        <v>◄</v>
      </c>
      <c r="R98" s="14"/>
      <c r="S98" s="14"/>
      <c r="T98" s="13" t="str">
        <f t="shared" si="15"/>
        <v/>
      </c>
    </row>
    <row r="99" spans="1:20" ht="19.2" thickTop="1" thickBot="1" x14ac:dyDescent="0.4">
      <c r="A99" s="29" t="str">
        <f t="shared" si="12"/>
        <v/>
      </c>
      <c r="B99" s="9"/>
      <c r="C99" s="155" t="s">
        <v>2841</v>
      </c>
      <c r="D99" s="27"/>
      <c r="E99" s="26" t="str">
        <f t="shared" si="16"/>
        <v>../01/1970</v>
      </c>
      <c r="F99" s="65" t="s">
        <v>3</v>
      </c>
      <c r="G99" s="24">
        <f>G98+1</f>
        <v>49</v>
      </c>
      <c r="H99" s="23">
        <f t="shared" si="17"/>
        <v>2.5</v>
      </c>
      <c r="I99" s="22"/>
      <c r="J99" s="21" t="s">
        <v>2672</v>
      </c>
      <c r="K99" s="151" t="s">
        <v>2199</v>
      </c>
      <c r="L99" s="34"/>
      <c r="M99" s="156" t="s">
        <v>2212</v>
      </c>
      <c r="N99" s="156" t="s">
        <v>2217</v>
      </c>
      <c r="O99" s="153"/>
      <c r="P99" s="16" t="str">
        <f t="shared" si="13"/>
        <v>◄</v>
      </c>
      <c r="Q99" s="15" t="str">
        <f t="shared" si="14"/>
        <v>◄</v>
      </c>
      <c r="R99" s="14"/>
      <c r="S99" s="14"/>
      <c r="T99" s="13" t="str">
        <f t="shared" si="15"/>
        <v/>
      </c>
    </row>
    <row r="100" spans="1:20" ht="19.2" thickTop="1" thickBot="1" x14ac:dyDescent="0.4">
      <c r="A100" s="29" t="str">
        <f t="shared" si="12"/>
        <v/>
      </c>
      <c r="B100" s="9"/>
      <c r="C100" s="155" t="s">
        <v>2842</v>
      </c>
      <c r="D100" s="27"/>
      <c r="E100" s="26" t="str">
        <f t="shared" si="16"/>
        <v>../01/1970</v>
      </c>
      <c r="F100" s="65" t="s">
        <v>3</v>
      </c>
      <c r="G100" s="24">
        <f>G99</f>
        <v>49</v>
      </c>
      <c r="H100" s="23">
        <f t="shared" si="17"/>
        <v>2.5</v>
      </c>
      <c r="I100" s="22"/>
      <c r="J100" s="21" t="s">
        <v>2671</v>
      </c>
      <c r="K100" s="148" t="s">
        <v>2218</v>
      </c>
      <c r="L100" s="34"/>
      <c r="M100" s="156" t="s">
        <v>2212</v>
      </c>
      <c r="N100" s="156" t="s">
        <v>2217</v>
      </c>
      <c r="O100" s="153"/>
      <c r="P100" s="16" t="str">
        <f t="shared" si="13"/>
        <v>◄</v>
      </c>
      <c r="Q100" s="15" t="str">
        <f t="shared" si="14"/>
        <v>◄</v>
      </c>
      <c r="R100" s="14"/>
      <c r="S100" s="14"/>
      <c r="T100" s="13" t="str">
        <f t="shared" si="15"/>
        <v/>
      </c>
    </row>
    <row r="101" spans="1:20" ht="19.2" thickTop="1" thickBot="1" x14ac:dyDescent="0.4">
      <c r="A101" s="29" t="str">
        <f t="shared" ref="A101:A132" si="18">IF(F101="☺","",1)</f>
        <v/>
      </c>
      <c r="B101" s="9"/>
      <c r="C101" s="155" t="s">
        <v>2843</v>
      </c>
      <c r="D101" s="27"/>
      <c r="E101" s="26" t="str">
        <f t="shared" si="16"/>
        <v>../01/1970</v>
      </c>
      <c r="F101" s="65" t="s">
        <v>3</v>
      </c>
      <c r="G101" s="24">
        <f>G100+1</f>
        <v>50</v>
      </c>
      <c r="H101" s="23">
        <f t="shared" si="17"/>
        <v>2.5</v>
      </c>
      <c r="I101" s="22"/>
      <c r="J101" s="21" t="s">
        <v>2670</v>
      </c>
      <c r="K101" s="20" t="s">
        <v>1113</v>
      </c>
      <c r="L101" s="34"/>
      <c r="M101" s="156" t="s">
        <v>2212</v>
      </c>
      <c r="N101" s="156" t="s">
        <v>2217</v>
      </c>
      <c r="O101" s="153"/>
      <c r="P101" s="16" t="str">
        <f t="shared" ref="P101:P132" si="19">IF(AND(Q101="◄",T101="►"),"◄?►",IF(Q101="◄","◄",IF(T101="►","►","")))</f>
        <v>◄</v>
      </c>
      <c r="Q101" s="15" t="str">
        <f t="shared" ref="Q101:Q132" si="20">IF(R101&gt;0,"","◄")</f>
        <v>◄</v>
      </c>
      <c r="R101" s="14"/>
      <c r="S101" s="14"/>
      <c r="T101" s="13" t="str">
        <f t="shared" ref="T101:T132" si="21">IF(S101&gt;0,"►","")</f>
        <v/>
      </c>
    </row>
    <row r="102" spans="1:20" ht="19.2" thickTop="1" thickBot="1" x14ac:dyDescent="0.4">
      <c r="A102" s="29" t="str">
        <f t="shared" si="18"/>
        <v/>
      </c>
      <c r="B102" s="9"/>
      <c r="C102" s="155" t="s">
        <v>2844</v>
      </c>
      <c r="D102" s="27"/>
      <c r="E102" s="26" t="str">
        <f t="shared" ref="E102:E133" si="22">IF(F102="","",E101)</f>
        <v>../01/1970</v>
      </c>
      <c r="F102" s="65" t="s">
        <v>3</v>
      </c>
      <c r="G102" s="24">
        <f>G101</f>
        <v>50</v>
      </c>
      <c r="H102" s="23">
        <f t="shared" si="17"/>
        <v>2.5</v>
      </c>
      <c r="I102" s="22"/>
      <c r="J102" s="21" t="s">
        <v>2669</v>
      </c>
      <c r="K102" s="148" t="s">
        <v>2218</v>
      </c>
      <c r="L102" s="34"/>
      <c r="M102" s="156" t="s">
        <v>2212</v>
      </c>
      <c r="N102" s="156" t="s">
        <v>2217</v>
      </c>
      <c r="O102" s="153"/>
      <c r="P102" s="16" t="str">
        <f t="shared" si="19"/>
        <v>◄</v>
      </c>
      <c r="Q102" s="15" t="str">
        <f t="shared" si="20"/>
        <v>◄</v>
      </c>
      <c r="R102" s="14"/>
      <c r="S102" s="14"/>
      <c r="T102" s="13" t="str">
        <f t="shared" si="21"/>
        <v/>
      </c>
    </row>
    <row r="103" spans="1:20" ht="19.2" thickTop="1" thickBot="1" x14ac:dyDescent="0.4">
      <c r="A103" s="29" t="str">
        <f t="shared" si="18"/>
        <v/>
      </c>
      <c r="B103" s="9"/>
      <c r="C103" s="155" t="s">
        <v>2845</v>
      </c>
      <c r="D103" s="27"/>
      <c r="E103" s="26" t="str">
        <f t="shared" si="22"/>
        <v>../01/1970</v>
      </c>
      <c r="F103" s="65" t="s">
        <v>3</v>
      </c>
      <c r="G103" s="24">
        <f>G102+1</f>
        <v>51</v>
      </c>
      <c r="H103" s="23">
        <f t="shared" ref="H103:H134" si="23">IF(F103="","",H$5)</f>
        <v>2.5</v>
      </c>
      <c r="I103" s="22"/>
      <c r="J103" s="21" t="s">
        <v>2668</v>
      </c>
      <c r="K103" s="20" t="s">
        <v>1113</v>
      </c>
      <c r="L103" s="34"/>
      <c r="M103" s="156" t="s">
        <v>2212</v>
      </c>
      <c r="N103" s="156" t="s">
        <v>2217</v>
      </c>
      <c r="O103" s="153"/>
      <c r="P103" s="16" t="str">
        <f t="shared" si="19"/>
        <v>◄</v>
      </c>
      <c r="Q103" s="15" t="str">
        <f t="shared" si="20"/>
        <v>◄</v>
      </c>
      <c r="R103" s="14"/>
      <c r="S103" s="14"/>
      <c r="T103" s="13" t="str">
        <f t="shared" si="21"/>
        <v/>
      </c>
    </row>
    <row r="104" spans="1:20" ht="19.2" thickTop="1" thickBot="1" x14ac:dyDescent="0.4">
      <c r="A104" s="29" t="str">
        <f t="shared" si="18"/>
        <v/>
      </c>
      <c r="B104" s="9"/>
      <c r="C104" s="155" t="s">
        <v>2846</v>
      </c>
      <c r="D104" s="27"/>
      <c r="E104" s="26" t="str">
        <f t="shared" si="22"/>
        <v>../01/1970</v>
      </c>
      <c r="F104" s="65" t="s">
        <v>3</v>
      </c>
      <c r="G104" s="24">
        <f>G103</f>
        <v>51</v>
      </c>
      <c r="H104" s="23">
        <f t="shared" si="23"/>
        <v>2.5</v>
      </c>
      <c r="I104" s="22"/>
      <c r="J104" s="21" t="s">
        <v>2667</v>
      </c>
      <c r="K104" s="20" t="s">
        <v>1113</v>
      </c>
      <c r="L104" s="34"/>
      <c r="M104" s="156" t="s">
        <v>2212</v>
      </c>
      <c r="N104" s="156" t="s">
        <v>2217</v>
      </c>
      <c r="O104" s="153"/>
      <c r="P104" s="16" t="str">
        <f t="shared" si="19"/>
        <v>◄</v>
      </c>
      <c r="Q104" s="15" t="str">
        <f t="shared" si="20"/>
        <v>◄</v>
      </c>
      <c r="R104" s="14"/>
      <c r="S104" s="14"/>
      <c r="T104" s="13" t="str">
        <f t="shared" si="21"/>
        <v/>
      </c>
    </row>
    <row r="105" spans="1:20" ht="19.2" thickTop="1" thickBot="1" x14ac:dyDescent="0.4">
      <c r="A105" s="29" t="str">
        <f t="shared" si="18"/>
        <v/>
      </c>
      <c r="B105" s="9"/>
      <c r="C105" s="155" t="s">
        <v>2847</v>
      </c>
      <c r="D105" s="27"/>
      <c r="E105" s="26" t="str">
        <f t="shared" si="22"/>
        <v>../01/1970</v>
      </c>
      <c r="F105" s="65" t="s">
        <v>3</v>
      </c>
      <c r="G105" s="24">
        <f>G104+1</f>
        <v>52</v>
      </c>
      <c r="H105" s="23">
        <f t="shared" si="23"/>
        <v>2.5</v>
      </c>
      <c r="I105" s="22"/>
      <c r="J105" s="21" t="s">
        <v>2666</v>
      </c>
      <c r="K105" s="148" t="s">
        <v>2218</v>
      </c>
      <c r="L105" s="34"/>
      <c r="M105" s="156" t="s">
        <v>2212</v>
      </c>
      <c r="N105" s="156" t="s">
        <v>2217</v>
      </c>
      <c r="O105" s="153"/>
      <c r="P105" s="16" t="str">
        <f t="shared" si="19"/>
        <v>◄</v>
      </c>
      <c r="Q105" s="15" t="str">
        <f t="shared" si="20"/>
        <v>◄</v>
      </c>
      <c r="R105" s="14"/>
      <c r="S105" s="14"/>
      <c r="T105" s="13" t="str">
        <f t="shared" si="21"/>
        <v/>
      </c>
    </row>
    <row r="106" spans="1:20" ht="19.2" thickTop="1" thickBot="1" x14ac:dyDescent="0.4">
      <c r="A106" s="29" t="str">
        <f t="shared" si="18"/>
        <v/>
      </c>
      <c r="B106" s="9"/>
      <c r="C106" s="155" t="s">
        <v>2848</v>
      </c>
      <c r="D106" s="27"/>
      <c r="E106" s="26" t="str">
        <f t="shared" si="22"/>
        <v>../01/1970</v>
      </c>
      <c r="F106" s="65" t="s">
        <v>3</v>
      </c>
      <c r="G106" s="24">
        <f>G105</f>
        <v>52</v>
      </c>
      <c r="H106" s="23">
        <f t="shared" si="23"/>
        <v>2.5</v>
      </c>
      <c r="I106" s="22"/>
      <c r="J106" s="21" t="s">
        <v>2358</v>
      </c>
      <c r="K106" s="151" t="s">
        <v>2199</v>
      </c>
      <c r="L106" s="34"/>
      <c r="M106" s="156" t="s">
        <v>2212</v>
      </c>
      <c r="N106" s="156" t="s">
        <v>2217</v>
      </c>
      <c r="O106" s="153"/>
      <c r="P106" s="16" t="str">
        <f t="shared" si="19"/>
        <v>◄</v>
      </c>
      <c r="Q106" s="15" t="str">
        <f t="shared" si="20"/>
        <v>◄</v>
      </c>
      <c r="R106" s="14"/>
      <c r="S106" s="14"/>
      <c r="T106" s="13" t="str">
        <f t="shared" si="21"/>
        <v/>
      </c>
    </row>
    <row r="107" spans="1:20" ht="19.2" thickTop="1" thickBot="1" x14ac:dyDescent="0.4">
      <c r="A107" s="29" t="str">
        <f t="shared" si="18"/>
        <v/>
      </c>
      <c r="B107" s="9"/>
      <c r="C107" s="155" t="s">
        <v>2849</v>
      </c>
      <c r="D107" s="27"/>
      <c r="E107" s="26" t="str">
        <f t="shared" si="22"/>
        <v>../01/1970</v>
      </c>
      <c r="F107" s="65" t="s">
        <v>3</v>
      </c>
      <c r="G107" s="24">
        <f>G106+1</f>
        <v>53</v>
      </c>
      <c r="H107" s="23">
        <f t="shared" si="23"/>
        <v>2.5</v>
      </c>
      <c r="I107" s="22"/>
      <c r="J107" s="21" t="s">
        <v>2154</v>
      </c>
      <c r="K107" s="148" t="s">
        <v>2218</v>
      </c>
      <c r="L107" s="34"/>
      <c r="M107" s="156" t="s">
        <v>2212</v>
      </c>
      <c r="N107" s="156" t="s">
        <v>2217</v>
      </c>
      <c r="O107" s="153"/>
      <c r="P107" s="16" t="str">
        <f t="shared" si="19"/>
        <v>◄</v>
      </c>
      <c r="Q107" s="15" t="str">
        <f t="shared" si="20"/>
        <v>◄</v>
      </c>
      <c r="R107" s="14"/>
      <c r="S107" s="14"/>
      <c r="T107" s="13" t="str">
        <f t="shared" si="21"/>
        <v/>
      </c>
    </row>
    <row r="108" spans="1:20" ht="19.2" thickTop="1" thickBot="1" x14ac:dyDescent="0.4">
      <c r="A108" s="29" t="str">
        <f t="shared" si="18"/>
        <v/>
      </c>
      <c r="B108" s="9"/>
      <c r="C108" s="155" t="s">
        <v>2850</v>
      </c>
      <c r="D108" s="27"/>
      <c r="E108" s="26" t="str">
        <f t="shared" si="22"/>
        <v>../01/1970</v>
      </c>
      <c r="F108" s="65" t="s">
        <v>3</v>
      </c>
      <c r="G108" s="24">
        <f>G107</f>
        <v>53</v>
      </c>
      <c r="H108" s="23">
        <f t="shared" si="23"/>
        <v>2.5</v>
      </c>
      <c r="I108" s="22"/>
      <c r="J108" s="21" t="s">
        <v>2665</v>
      </c>
      <c r="K108" s="151" t="s">
        <v>2199</v>
      </c>
      <c r="L108" s="34"/>
      <c r="M108" s="156" t="s">
        <v>2212</v>
      </c>
      <c r="N108" s="156" t="s">
        <v>2217</v>
      </c>
      <c r="O108" s="153"/>
      <c r="P108" s="16" t="str">
        <f t="shared" si="19"/>
        <v>◄</v>
      </c>
      <c r="Q108" s="15" t="str">
        <f t="shared" si="20"/>
        <v>◄</v>
      </c>
      <c r="R108" s="14"/>
      <c r="S108" s="14"/>
      <c r="T108" s="13" t="str">
        <f t="shared" si="21"/>
        <v/>
      </c>
    </row>
    <row r="109" spans="1:20" ht="19.2" thickTop="1" thickBot="1" x14ac:dyDescent="0.4">
      <c r="A109" s="29" t="str">
        <f t="shared" si="18"/>
        <v/>
      </c>
      <c r="B109" s="9"/>
      <c r="C109" s="155" t="s">
        <v>2851</v>
      </c>
      <c r="D109" s="27"/>
      <c r="E109" s="26" t="str">
        <f t="shared" si="22"/>
        <v>../01/1970</v>
      </c>
      <c r="F109" s="65" t="s">
        <v>3</v>
      </c>
      <c r="G109" s="24">
        <f>G108+1</f>
        <v>54</v>
      </c>
      <c r="H109" s="23">
        <f t="shared" si="23"/>
        <v>2.5</v>
      </c>
      <c r="I109" s="22"/>
      <c r="J109" s="21" t="s">
        <v>2664</v>
      </c>
      <c r="K109" s="20" t="s">
        <v>1111</v>
      </c>
      <c r="L109" s="34"/>
      <c r="M109" s="156" t="s">
        <v>2212</v>
      </c>
      <c r="N109" s="156" t="s">
        <v>2217</v>
      </c>
      <c r="O109" s="153"/>
      <c r="P109" s="16" t="str">
        <f t="shared" si="19"/>
        <v>◄</v>
      </c>
      <c r="Q109" s="15" t="str">
        <f t="shared" si="20"/>
        <v>◄</v>
      </c>
      <c r="R109" s="14"/>
      <c r="S109" s="14"/>
      <c r="T109" s="13" t="str">
        <f t="shared" si="21"/>
        <v/>
      </c>
    </row>
    <row r="110" spans="1:20" ht="19.2" thickTop="1" thickBot="1" x14ac:dyDescent="0.4">
      <c r="A110" s="29" t="str">
        <f t="shared" si="18"/>
        <v/>
      </c>
      <c r="B110" s="9"/>
      <c r="C110" s="155" t="s">
        <v>2852</v>
      </c>
      <c r="D110" s="27"/>
      <c r="E110" s="26" t="str">
        <f t="shared" si="22"/>
        <v>../01/1970</v>
      </c>
      <c r="F110" s="65" t="s">
        <v>3</v>
      </c>
      <c r="G110" s="24">
        <f>G109</f>
        <v>54</v>
      </c>
      <c r="H110" s="23">
        <f t="shared" si="23"/>
        <v>2.5</v>
      </c>
      <c r="I110" s="22"/>
      <c r="J110" s="21" t="s">
        <v>2664</v>
      </c>
      <c r="K110" s="20" t="s">
        <v>1111</v>
      </c>
      <c r="L110" s="34"/>
      <c r="M110" s="156" t="s">
        <v>2212</v>
      </c>
      <c r="N110" s="156" t="s">
        <v>2217</v>
      </c>
      <c r="O110" s="153"/>
      <c r="P110" s="16" t="str">
        <f t="shared" si="19"/>
        <v>◄</v>
      </c>
      <c r="Q110" s="15" t="str">
        <f t="shared" si="20"/>
        <v>◄</v>
      </c>
      <c r="R110" s="14"/>
      <c r="S110" s="14"/>
      <c r="T110" s="13" t="str">
        <f t="shared" si="21"/>
        <v/>
      </c>
    </row>
    <row r="111" spans="1:20" ht="19.2" thickTop="1" thickBot="1" x14ac:dyDescent="0.4">
      <c r="A111" s="29" t="str">
        <f t="shared" si="18"/>
        <v/>
      </c>
      <c r="B111" s="9"/>
      <c r="C111" s="155" t="s">
        <v>2853</v>
      </c>
      <c r="D111" s="27"/>
      <c r="E111" s="26" t="str">
        <f t="shared" si="22"/>
        <v>../01/1970</v>
      </c>
      <c r="F111" s="65" t="s">
        <v>3</v>
      </c>
      <c r="G111" s="24">
        <f>G110+1</f>
        <v>55</v>
      </c>
      <c r="H111" s="23">
        <f t="shared" si="23"/>
        <v>2.5</v>
      </c>
      <c r="I111" s="22"/>
      <c r="J111" s="21" t="s">
        <v>2663</v>
      </c>
      <c r="K111" s="151" t="s">
        <v>2199</v>
      </c>
      <c r="L111" s="34"/>
      <c r="M111" s="156" t="s">
        <v>2212</v>
      </c>
      <c r="N111" s="156" t="s">
        <v>2217</v>
      </c>
      <c r="O111" s="153"/>
      <c r="P111" s="16" t="str">
        <f t="shared" si="19"/>
        <v>◄</v>
      </c>
      <c r="Q111" s="15" t="str">
        <f t="shared" si="20"/>
        <v>◄</v>
      </c>
      <c r="R111" s="14"/>
      <c r="S111" s="14"/>
      <c r="T111" s="13" t="str">
        <f t="shared" si="21"/>
        <v/>
      </c>
    </row>
    <row r="112" spans="1:20" ht="19.2" thickTop="1" thickBot="1" x14ac:dyDescent="0.4">
      <c r="A112" s="29" t="str">
        <f t="shared" si="18"/>
        <v/>
      </c>
      <c r="B112" s="9"/>
      <c r="C112" s="155" t="s">
        <v>2854</v>
      </c>
      <c r="D112" s="27"/>
      <c r="E112" s="26" t="str">
        <f t="shared" si="22"/>
        <v>../01/1970</v>
      </c>
      <c r="F112" s="65" t="s">
        <v>3</v>
      </c>
      <c r="G112" s="24">
        <f>G111</f>
        <v>55</v>
      </c>
      <c r="H112" s="23">
        <f t="shared" si="23"/>
        <v>2.5</v>
      </c>
      <c r="I112" s="22"/>
      <c r="J112" s="21" t="s">
        <v>2662</v>
      </c>
      <c r="K112" s="20" t="s">
        <v>1111</v>
      </c>
      <c r="L112" s="34"/>
      <c r="M112" s="156" t="s">
        <v>2212</v>
      </c>
      <c r="N112" s="156" t="s">
        <v>2217</v>
      </c>
      <c r="O112" s="153"/>
      <c r="P112" s="16" t="str">
        <f t="shared" si="19"/>
        <v>◄</v>
      </c>
      <c r="Q112" s="15" t="str">
        <f t="shared" si="20"/>
        <v>◄</v>
      </c>
      <c r="R112" s="14"/>
      <c r="S112" s="14"/>
      <c r="T112" s="13" t="str">
        <f t="shared" si="21"/>
        <v/>
      </c>
    </row>
    <row r="113" spans="1:20" ht="19.2" thickTop="1" thickBot="1" x14ac:dyDescent="0.4">
      <c r="A113" s="29" t="str">
        <f t="shared" si="18"/>
        <v/>
      </c>
      <c r="B113" s="9"/>
      <c r="C113" s="155" t="s">
        <v>2855</v>
      </c>
      <c r="D113" s="27"/>
      <c r="E113" s="26" t="str">
        <f t="shared" si="22"/>
        <v>../01/1970</v>
      </c>
      <c r="F113" s="65" t="s">
        <v>3</v>
      </c>
      <c r="G113" s="24">
        <f>G112+1</f>
        <v>56</v>
      </c>
      <c r="H113" s="23">
        <f t="shared" si="23"/>
        <v>2.5</v>
      </c>
      <c r="I113" s="22"/>
      <c r="J113" s="21" t="s">
        <v>2662</v>
      </c>
      <c r="K113" s="148" t="s">
        <v>2218</v>
      </c>
      <c r="L113" s="34"/>
      <c r="M113" s="156" t="s">
        <v>2212</v>
      </c>
      <c r="N113" s="156" t="s">
        <v>2217</v>
      </c>
      <c r="O113" s="153"/>
      <c r="P113" s="16" t="str">
        <f t="shared" si="19"/>
        <v>◄</v>
      </c>
      <c r="Q113" s="15" t="str">
        <f t="shared" si="20"/>
        <v>◄</v>
      </c>
      <c r="R113" s="14"/>
      <c r="S113" s="14"/>
      <c r="T113" s="13" t="str">
        <f t="shared" si="21"/>
        <v/>
      </c>
    </row>
    <row r="114" spans="1:20" ht="19.2" thickTop="1" thickBot="1" x14ac:dyDescent="0.4">
      <c r="A114" s="29" t="str">
        <f t="shared" si="18"/>
        <v/>
      </c>
      <c r="B114" s="9"/>
      <c r="C114" s="155" t="s">
        <v>2856</v>
      </c>
      <c r="D114" s="27"/>
      <c r="E114" s="26" t="str">
        <f t="shared" si="22"/>
        <v>../01/1970</v>
      </c>
      <c r="F114" s="65" t="s">
        <v>3</v>
      </c>
      <c r="G114" s="24">
        <f>G113</f>
        <v>56</v>
      </c>
      <c r="H114" s="23">
        <f t="shared" si="23"/>
        <v>2.5</v>
      </c>
      <c r="I114" s="22"/>
      <c r="J114" s="21" t="s">
        <v>2661</v>
      </c>
      <c r="K114" s="151" t="s">
        <v>2199</v>
      </c>
      <c r="L114" s="34"/>
      <c r="M114" s="156" t="s">
        <v>2212</v>
      </c>
      <c r="N114" s="156" t="s">
        <v>2217</v>
      </c>
      <c r="O114" s="153"/>
      <c r="P114" s="16" t="str">
        <f t="shared" si="19"/>
        <v>◄</v>
      </c>
      <c r="Q114" s="15" t="str">
        <f t="shared" si="20"/>
        <v>◄</v>
      </c>
      <c r="R114" s="14"/>
      <c r="S114" s="14"/>
      <c r="T114" s="13" t="str">
        <f t="shared" si="21"/>
        <v/>
      </c>
    </row>
    <row r="115" spans="1:20" ht="19.2" thickTop="1" thickBot="1" x14ac:dyDescent="0.4">
      <c r="A115" s="29" t="str">
        <f t="shared" si="18"/>
        <v/>
      </c>
      <c r="B115" s="9"/>
      <c r="C115" s="155" t="s">
        <v>2857</v>
      </c>
      <c r="D115" s="27"/>
      <c r="E115" s="26" t="str">
        <f t="shared" si="22"/>
        <v>../01/1970</v>
      </c>
      <c r="F115" s="65" t="s">
        <v>3</v>
      </c>
      <c r="G115" s="24">
        <f>G114+1</f>
        <v>57</v>
      </c>
      <c r="H115" s="23">
        <f t="shared" si="23"/>
        <v>2.5</v>
      </c>
      <c r="I115" s="22"/>
      <c r="J115" s="21" t="s">
        <v>2660</v>
      </c>
      <c r="K115" s="148" t="s">
        <v>2218</v>
      </c>
      <c r="L115" s="34"/>
      <c r="M115" s="156" t="s">
        <v>2212</v>
      </c>
      <c r="N115" s="156" t="s">
        <v>2217</v>
      </c>
      <c r="O115" s="153"/>
      <c r="P115" s="16" t="str">
        <f t="shared" si="19"/>
        <v>◄</v>
      </c>
      <c r="Q115" s="15" t="str">
        <f t="shared" si="20"/>
        <v>◄</v>
      </c>
      <c r="R115" s="14"/>
      <c r="S115" s="14"/>
      <c r="T115" s="13" t="str">
        <f t="shared" si="21"/>
        <v/>
      </c>
    </row>
    <row r="116" spans="1:20" ht="19.2" thickTop="1" thickBot="1" x14ac:dyDescent="0.4">
      <c r="A116" s="29" t="str">
        <f t="shared" si="18"/>
        <v/>
      </c>
      <c r="B116" s="9"/>
      <c r="C116" s="155" t="s">
        <v>2858</v>
      </c>
      <c r="D116" s="27"/>
      <c r="E116" s="26" t="str">
        <f t="shared" si="22"/>
        <v>../01/1970</v>
      </c>
      <c r="F116" s="65" t="s">
        <v>3</v>
      </c>
      <c r="G116" s="24">
        <f>G115</f>
        <v>57</v>
      </c>
      <c r="H116" s="23">
        <f t="shared" si="23"/>
        <v>2.5</v>
      </c>
      <c r="I116" s="22"/>
      <c r="J116" s="21" t="s">
        <v>2659</v>
      </c>
      <c r="K116" s="151" t="s">
        <v>2199</v>
      </c>
      <c r="L116" s="34"/>
      <c r="M116" s="156" t="s">
        <v>2212</v>
      </c>
      <c r="N116" s="156" t="s">
        <v>2217</v>
      </c>
      <c r="O116" s="153"/>
      <c r="P116" s="16" t="str">
        <f t="shared" si="19"/>
        <v>◄</v>
      </c>
      <c r="Q116" s="15" t="str">
        <f t="shared" si="20"/>
        <v>◄</v>
      </c>
      <c r="R116" s="14"/>
      <c r="S116" s="14"/>
      <c r="T116" s="13" t="str">
        <f t="shared" si="21"/>
        <v/>
      </c>
    </row>
    <row r="117" spans="1:20" ht="19.2" thickTop="1" thickBot="1" x14ac:dyDescent="0.4">
      <c r="A117" s="29" t="str">
        <f t="shared" si="18"/>
        <v/>
      </c>
      <c r="B117" s="9"/>
      <c r="C117" s="155" t="s">
        <v>2859</v>
      </c>
      <c r="D117" s="27"/>
      <c r="E117" s="26" t="str">
        <f t="shared" si="22"/>
        <v>../01/1970</v>
      </c>
      <c r="F117" s="65" t="s">
        <v>3</v>
      </c>
      <c r="G117" s="24">
        <f>G116+1</f>
        <v>58</v>
      </c>
      <c r="H117" s="23">
        <f t="shared" si="23"/>
        <v>2.5</v>
      </c>
      <c r="I117" s="22"/>
      <c r="J117" s="21" t="s">
        <v>2658</v>
      </c>
      <c r="K117" s="148" t="s">
        <v>2218</v>
      </c>
      <c r="L117" s="34"/>
      <c r="M117" s="156" t="s">
        <v>2212</v>
      </c>
      <c r="N117" s="156" t="s">
        <v>2217</v>
      </c>
      <c r="O117" s="153"/>
      <c r="P117" s="16" t="str">
        <f t="shared" si="19"/>
        <v>◄</v>
      </c>
      <c r="Q117" s="15" t="str">
        <f t="shared" si="20"/>
        <v>◄</v>
      </c>
      <c r="R117" s="14"/>
      <c r="S117" s="14"/>
      <c r="T117" s="13" t="str">
        <f t="shared" si="21"/>
        <v/>
      </c>
    </row>
    <row r="118" spans="1:20" ht="19.2" thickTop="1" thickBot="1" x14ac:dyDescent="0.4">
      <c r="A118" s="29" t="str">
        <f t="shared" si="18"/>
        <v/>
      </c>
      <c r="B118" s="9"/>
      <c r="C118" s="155" t="s">
        <v>2860</v>
      </c>
      <c r="D118" s="27"/>
      <c r="E118" s="26" t="str">
        <f t="shared" si="22"/>
        <v>../01/1970</v>
      </c>
      <c r="F118" s="65" t="s">
        <v>3</v>
      </c>
      <c r="G118" s="24">
        <f>G117</f>
        <v>58</v>
      </c>
      <c r="H118" s="23">
        <f t="shared" si="23"/>
        <v>2.5</v>
      </c>
      <c r="I118" s="22"/>
      <c r="J118" s="21" t="s">
        <v>2657</v>
      </c>
      <c r="K118" s="151" t="s">
        <v>2199</v>
      </c>
      <c r="L118" s="34"/>
      <c r="M118" s="156" t="s">
        <v>2212</v>
      </c>
      <c r="N118" s="156" t="s">
        <v>2217</v>
      </c>
      <c r="O118" s="153"/>
      <c r="P118" s="16" t="str">
        <f t="shared" si="19"/>
        <v>◄</v>
      </c>
      <c r="Q118" s="15" t="str">
        <f t="shared" si="20"/>
        <v>◄</v>
      </c>
      <c r="R118" s="14"/>
      <c r="S118" s="14"/>
      <c r="T118" s="13" t="str">
        <f t="shared" si="21"/>
        <v/>
      </c>
    </row>
    <row r="119" spans="1:20" ht="19.2" thickTop="1" thickBot="1" x14ac:dyDescent="0.4">
      <c r="A119" s="29" t="str">
        <f t="shared" si="18"/>
        <v/>
      </c>
      <c r="B119" s="9"/>
      <c r="C119" s="155" t="s">
        <v>2861</v>
      </c>
      <c r="D119" s="27"/>
      <c r="E119" s="26" t="str">
        <f t="shared" si="22"/>
        <v>../01/1970</v>
      </c>
      <c r="F119" s="65" t="s">
        <v>3</v>
      </c>
      <c r="G119" s="24">
        <f>G118+1</f>
        <v>59</v>
      </c>
      <c r="H119" s="23">
        <f t="shared" si="23"/>
        <v>2.5</v>
      </c>
      <c r="I119" s="22"/>
      <c r="J119" s="21" t="s">
        <v>2656</v>
      </c>
      <c r="K119" s="148" t="s">
        <v>2218</v>
      </c>
      <c r="L119" s="34"/>
      <c r="M119" s="156" t="s">
        <v>2212</v>
      </c>
      <c r="N119" s="156" t="s">
        <v>2217</v>
      </c>
      <c r="O119" s="153"/>
      <c r="P119" s="16" t="str">
        <f t="shared" si="19"/>
        <v>◄</v>
      </c>
      <c r="Q119" s="15" t="str">
        <f t="shared" si="20"/>
        <v>◄</v>
      </c>
      <c r="R119" s="14"/>
      <c r="S119" s="14"/>
      <c r="T119" s="13" t="str">
        <f t="shared" si="21"/>
        <v/>
      </c>
    </row>
    <row r="120" spans="1:20" ht="19.2" thickTop="1" thickBot="1" x14ac:dyDescent="0.4">
      <c r="A120" s="29" t="str">
        <f t="shared" si="18"/>
        <v/>
      </c>
      <c r="B120" s="9"/>
      <c r="C120" s="155" t="s">
        <v>2862</v>
      </c>
      <c r="D120" s="27"/>
      <c r="E120" s="26" t="str">
        <f t="shared" si="22"/>
        <v>../01/1970</v>
      </c>
      <c r="F120" s="65" t="s">
        <v>3</v>
      </c>
      <c r="G120" s="24">
        <f>G119</f>
        <v>59</v>
      </c>
      <c r="H120" s="23">
        <f t="shared" si="23"/>
        <v>2.5</v>
      </c>
      <c r="I120" s="22"/>
      <c r="J120" s="21" t="s">
        <v>2655</v>
      </c>
      <c r="K120" s="20" t="s">
        <v>1111</v>
      </c>
      <c r="L120" s="34"/>
      <c r="M120" s="156" t="s">
        <v>2212</v>
      </c>
      <c r="N120" s="156" t="s">
        <v>2217</v>
      </c>
      <c r="O120" s="153"/>
      <c r="P120" s="16" t="str">
        <f t="shared" si="19"/>
        <v>◄</v>
      </c>
      <c r="Q120" s="15" t="str">
        <f t="shared" si="20"/>
        <v>◄</v>
      </c>
      <c r="R120" s="14"/>
      <c r="S120" s="14"/>
      <c r="T120" s="13" t="str">
        <f t="shared" si="21"/>
        <v/>
      </c>
    </row>
    <row r="121" spans="1:20" ht="19.2" thickTop="1" thickBot="1" x14ac:dyDescent="0.4">
      <c r="A121" s="29" t="str">
        <f t="shared" si="18"/>
        <v/>
      </c>
      <c r="B121" s="9"/>
      <c r="C121" s="155" t="s">
        <v>2863</v>
      </c>
      <c r="D121" s="27"/>
      <c r="E121" s="26" t="str">
        <f t="shared" si="22"/>
        <v>../01/1970</v>
      </c>
      <c r="F121" s="65" t="s">
        <v>3</v>
      </c>
      <c r="G121" s="24">
        <f>G120+1</f>
        <v>60</v>
      </c>
      <c r="H121" s="23">
        <f t="shared" si="23"/>
        <v>2.5</v>
      </c>
      <c r="I121" s="22"/>
      <c r="J121" s="21" t="s">
        <v>2632</v>
      </c>
      <c r="K121" s="151" t="s">
        <v>2199</v>
      </c>
      <c r="L121" s="34"/>
      <c r="M121" s="156" t="s">
        <v>2212</v>
      </c>
      <c r="N121" s="156" t="s">
        <v>2217</v>
      </c>
      <c r="O121" s="153"/>
      <c r="P121" s="16" t="str">
        <f t="shared" si="19"/>
        <v>◄</v>
      </c>
      <c r="Q121" s="15" t="str">
        <f t="shared" si="20"/>
        <v>◄</v>
      </c>
      <c r="R121" s="14"/>
      <c r="S121" s="14"/>
      <c r="T121" s="13" t="str">
        <f t="shared" si="21"/>
        <v/>
      </c>
    </row>
    <row r="122" spans="1:20" ht="19.2" thickTop="1" thickBot="1" x14ac:dyDescent="0.4">
      <c r="A122" s="29" t="str">
        <f t="shared" si="18"/>
        <v/>
      </c>
      <c r="B122" s="9"/>
      <c r="C122" s="155" t="s">
        <v>2864</v>
      </c>
      <c r="D122" s="27"/>
      <c r="E122" s="26" t="str">
        <f t="shared" si="22"/>
        <v>../01/1970</v>
      </c>
      <c r="F122" s="65" t="s">
        <v>3</v>
      </c>
      <c r="G122" s="24">
        <f>G121</f>
        <v>60</v>
      </c>
      <c r="H122" s="23">
        <f t="shared" si="23"/>
        <v>2.5</v>
      </c>
      <c r="I122" s="22"/>
      <c r="J122" s="21" t="s">
        <v>2632</v>
      </c>
      <c r="K122" s="20" t="s">
        <v>1113</v>
      </c>
      <c r="L122" s="34"/>
      <c r="M122" s="156" t="s">
        <v>2212</v>
      </c>
      <c r="N122" s="156" t="s">
        <v>2217</v>
      </c>
      <c r="O122" s="153"/>
      <c r="P122" s="16" t="str">
        <f t="shared" si="19"/>
        <v>◄</v>
      </c>
      <c r="Q122" s="15" t="str">
        <f t="shared" si="20"/>
        <v>◄</v>
      </c>
      <c r="R122" s="14"/>
      <c r="S122" s="14"/>
      <c r="T122" s="13" t="str">
        <f t="shared" si="21"/>
        <v/>
      </c>
    </row>
    <row r="123" spans="1:20" ht="19.2" thickTop="1" thickBot="1" x14ac:dyDescent="0.4">
      <c r="A123" s="29" t="str">
        <f t="shared" si="18"/>
        <v/>
      </c>
      <c r="B123" s="9"/>
      <c r="C123" s="155" t="s">
        <v>2865</v>
      </c>
      <c r="D123" s="27"/>
      <c r="E123" s="26" t="str">
        <f t="shared" si="22"/>
        <v>../01/1970</v>
      </c>
      <c r="F123" s="65" t="s">
        <v>3</v>
      </c>
      <c r="G123" s="24">
        <f>G122+1</f>
        <v>61</v>
      </c>
      <c r="H123" s="23">
        <f t="shared" si="23"/>
        <v>2.5</v>
      </c>
      <c r="I123" s="22"/>
      <c r="J123" s="21" t="s">
        <v>2654</v>
      </c>
      <c r="K123" s="148" t="s">
        <v>2218</v>
      </c>
      <c r="L123" s="34"/>
      <c r="M123" s="156" t="s">
        <v>2212</v>
      </c>
      <c r="N123" s="156" t="s">
        <v>2217</v>
      </c>
      <c r="O123" s="153"/>
      <c r="P123" s="16" t="str">
        <f t="shared" si="19"/>
        <v>◄</v>
      </c>
      <c r="Q123" s="15" t="str">
        <f t="shared" si="20"/>
        <v>◄</v>
      </c>
      <c r="R123" s="14"/>
      <c r="S123" s="14"/>
      <c r="T123" s="13" t="str">
        <f t="shared" si="21"/>
        <v/>
      </c>
    </row>
    <row r="124" spans="1:20" ht="19.2" thickTop="1" thickBot="1" x14ac:dyDescent="0.4">
      <c r="A124" s="29" t="str">
        <f t="shared" si="18"/>
        <v/>
      </c>
      <c r="B124" s="9"/>
      <c r="C124" s="155" t="s">
        <v>2866</v>
      </c>
      <c r="D124" s="27"/>
      <c r="E124" s="26" t="str">
        <f t="shared" si="22"/>
        <v>../01/1970</v>
      </c>
      <c r="F124" s="65" t="s">
        <v>3</v>
      </c>
      <c r="G124" s="24">
        <f>G123</f>
        <v>61</v>
      </c>
      <c r="H124" s="23">
        <f t="shared" si="23"/>
        <v>2.5</v>
      </c>
      <c r="I124" s="22"/>
      <c r="J124" s="21" t="s">
        <v>2653</v>
      </c>
      <c r="K124" s="148" t="s">
        <v>2218</v>
      </c>
      <c r="L124" s="34"/>
      <c r="M124" s="156" t="s">
        <v>2212</v>
      </c>
      <c r="N124" s="156" t="s">
        <v>2217</v>
      </c>
      <c r="O124" s="153"/>
      <c r="P124" s="16" t="str">
        <f t="shared" si="19"/>
        <v>◄</v>
      </c>
      <c r="Q124" s="15" t="str">
        <f t="shared" si="20"/>
        <v>◄</v>
      </c>
      <c r="R124" s="14"/>
      <c r="S124" s="14"/>
      <c r="T124" s="13" t="str">
        <f t="shared" si="21"/>
        <v/>
      </c>
    </row>
    <row r="125" spans="1:20" ht="19.2" thickTop="1" thickBot="1" x14ac:dyDescent="0.4">
      <c r="A125" s="29" t="str">
        <f t="shared" si="18"/>
        <v/>
      </c>
      <c r="B125" s="9"/>
      <c r="C125" s="155" t="s">
        <v>2867</v>
      </c>
      <c r="D125" s="27"/>
      <c r="E125" s="26" t="str">
        <f t="shared" si="22"/>
        <v>../01/1970</v>
      </c>
      <c r="F125" s="65" t="s">
        <v>3</v>
      </c>
      <c r="G125" s="24">
        <f>G124+1</f>
        <v>62</v>
      </c>
      <c r="H125" s="23">
        <f t="shared" si="23"/>
        <v>2.5</v>
      </c>
      <c r="I125" s="22"/>
      <c r="J125" s="21" t="s">
        <v>2652</v>
      </c>
      <c r="K125" s="151" t="s">
        <v>2199</v>
      </c>
      <c r="L125" s="34"/>
      <c r="M125" s="156" t="s">
        <v>2212</v>
      </c>
      <c r="N125" s="156" t="s">
        <v>2217</v>
      </c>
      <c r="O125" s="153"/>
      <c r="P125" s="16" t="str">
        <f t="shared" si="19"/>
        <v>◄</v>
      </c>
      <c r="Q125" s="15" t="str">
        <f t="shared" si="20"/>
        <v>◄</v>
      </c>
      <c r="R125" s="14"/>
      <c r="S125" s="14"/>
      <c r="T125" s="13" t="str">
        <f t="shared" si="21"/>
        <v/>
      </c>
    </row>
    <row r="126" spans="1:20" ht="19.2" thickTop="1" thickBot="1" x14ac:dyDescent="0.4">
      <c r="A126" s="29" t="str">
        <f t="shared" si="18"/>
        <v/>
      </c>
      <c r="B126" s="9"/>
      <c r="C126" s="155" t="s">
        <v>2868</v>
      </c>
      <c r="D126" s="27"/>
      <c r="E126" s="26" t="str">
        <f t="shared" si="22"/>
        <v>../01/1970</v>
      </c>
      <c r="F126" s="65" t="s">
        <v>3</v>
      </c>
      <c r="G126" s="24">
        <f>G125</f>
        <v>62</v>
      </c>
      <c r="H126" s="23">
        <f t="shared" si="23"/>
        <v>2.5</v>
      </c>
      <c r="I126" s="22"/>
      <c r="J126" s="21" t="s">
        <v>2479</v>
      </c>
      <c r="K126" s="148" t="s">
        <v>2218</v>
      </c>
      <c r="L126" s="34"/>
      <c r="M126" s="156" t="s">
        <v>2212</v>
      </c>
      <c r="N126" s="156" t="s">
        <v>2217</v>
      </c>
      <c r="O126" s="153"/>
      <c r="P126" s="16" t="str">
        <f t="shared" si="19"/>
        <v>◄</v>
      </c>
      <c r="Q126" s="15" t="str">
        <f t="shared" si="20"/>
        <v>◄</v>
      </c>
      <c r="R126" s="14"/>
      <c r="S126" s="14"/>
      <c r="T126" s="13" t="str">
        <f t="shared" si="21"/>
        <v/>
      </c>
    </row>
    <row r="127" spans="1:20" ht="19.2" thickTop="1" thickBot="1" x14ac:dyDescent="0.4">
      <c r="A127" s="29" t="str">
        <f t="shared" si="18"/>
        <v/>
      </c>
      <c r="B127" s="9"/>
      <c r="C127" s="155" t="s">
        <v>2869</v>
      </c>
      <c r="D127" s="27"/>
      <c r="E127" s="26" t="str">
        <f t="shared" si="22"/>
        <v>../01/1970</v>
      </c>
      <c r="F127" s="65" t="s">
        <v>3</v>
      </c>
      <c r="G127" s="24">
        <f>G126+1</f>
        <v>63</v>
      </c>
      <c r="H127" s="23">
        <f t="shared" si="23"/>
        <v>2.5</v>
      </c>
      <c r="I127" s="22"/>
      <c r="J127" s="21" t="s">
        <v>2650</v>
      </c>
      <c r="K127" s="151" t="s">
        <v>2199</v>
      </c>
      <c r="L127" s="34"/>
      <c r="M127" s="156" t="s">
        <v>2212</v>
      </c>
      <c r="N127" s="156" t="s">
        <v>2217</v>
      </c>
      <c r="O127" s="153"/>
      <c r="P127" s="16" t="str">
        <f t="shared" si="19"/>
        <v>◄</v>
      </c>
      <c r="Q127" s="15" t="str">
        <f t="shared" si="20"/>
        <v>◄</v>
      </c>
      <c r="R127" s="14"/>
      <c r="S127" s="14"/>
      <c r="T127" s="13" t="str">
        <f t="shared" si="21"/>
        <v/>
      </c>
    </row>
    <row r="128" spans="1:20" ht="19.2" thickTop="1" thickBot="1" x14ac:dyDescent="0.4">
      <c r="A128" s="29" t="str">
        <f t="shared" si="18"/>
        <v/>
      </c>
      <c r="B128" s="9"/>
      <c r="C128" s="155" t="s">
        <v>2870</v>
      </c>
      <c r="D128" s="27"/>
      <c r="E128" s="26" t="str">
        <f t="shared" si="22"/>
        <v>../01/1970</v>
      </c>
      <c r="F128" s="65" t="s">
        <v>3</v>
      </c>
      <c r="G128" s="24">
        <f>G127</f>
        <v>63</v>
      </c>
      <c r="H128" s="23">
        <f t="shared" si="23"/>
        <v>2.5</v>
      </c>
      <c r="I128" s="22"/>
      <c r="J128" s="21" t="s">
        <v>2651</v>
      </c>
      <c r="K128" s="148" t="s">
        <v>2218</v>
      </c>
      <c r="L128" s="34"/>
      <c r="M128" s="156" t="s">
        <v>2212</v>
      </c>
      <c r="N128" s="156" t="s">
        <v>2217</v>
      </c>
      <c r="O128" s="153"/>
      <c r="P128" s="16" t="str">
        <f t="shared" si="19"/>
        <v>◄</v>
      </c>
      <c r="Q128" s="15" t="str">
        <f t="shared" si="20"/>
        <v>◄</v>
      </c>
      <c r="R128" s="14"/>
      <c r="S128" s="14"/>
      <c r="T128" s="13" t="str">
        <f t="shared" si="21"/>
        <v/>
      </c>
    </row>
    <row r="129" spans="1:20" ht="19.2" thickTop="1" thickBot="1" x14ac:dyDescent="0.4">
      <c r="A129" s="29" t="str">
        <f t="shared" si="18"/>
        <v/>
      </c>
      <c r="B129" s="9"/>
      <c r="C129" s="155" t="s">
        <v>2871</v>
      </c>
      <c r="D129" s="27"/>
      <c r="E129" s="26" t="str">
        <f t="shared" si="22"/>
        <v>../01/1970</v>
      </c>
      <c r="F129" s="65" t="s">
        <v>3</v>
      </c>
      <c r="G129" s="24">
        <f>G128+1</f>
        <v>64</v>
      </c>
      <c r="H129" s="23">
        <f t="shared" si="23"/>
        <v>2.5</v>
      </c>
      <c r="I129" s="22"/>
      <c r="J129" s="21" t="s">
        <v>2650</v>
      </c>
      <c r="K129" s="20" t="s">
        <v>1113</v>
      </c>
      <c r="L129" s="34"/>
      <c r="M129" s="156" t="s">
        <v>2212</v>
      </c>
      <c r="N129" s="156" t="s">
        <v>2217</v>
      </c>
      <c r="O129" s="153"/>
      <c r="P129" s="16" t="str">
        <f t="shared" si="19"/>
        <v>◄</v>
      </c>
      <c r="Q129" s="15" t="str">
        <f t="shared" si="20"/>
        <v>◄</v>
      </c>
      <c r="R129" s="14"/>
      <c r="S129" s="14"/>
      <c r="T129" s="13" t="str">
        <f t="shared" si="21"/>
        <v/>
      </c>
    </row>
    <row r="130" spans="1:20" ht="19.2" thickTop="1" thickBot="1" x14ac:dyDescent="0.4">
      <c r="A130" s="29" t="str">
        <f t="shared" si="18"/>
        <v/>
      </c>
      <c r="B130" s="9"/>
      <c r="C130" s="155" t="s">
        <v>2872</v>
      </c>
      <c r="D130" s="27"/>
      <c r="E130" s="26" t="str">
        <f t="shared" si="22"/>
        <v>../01/1970</v>
      </c>
      <c r="F130" s="65" t="s">
        <v>3</v>
      </c>
      <c r="G130" s="24">
        <f>G129</f>
        <v>64</v>
      </c>
      <c r="H130" s="23">
        <f t="shared" si="23"/>
        <v>2.5</v>
      </c>
      <c r="I130" s="22"/>
      <c r="J130" s="21" t="s">
        <v>2649</v>
      </c>
      <c r="K130" s="151" t="s">
        <v>2199</v>
      </c>
      <c r="L130" s="34"/>
      <c r="M130" s="156" t="s">
        <v>2212</v>
      </c>
      <c r="N130" s="156" t="s">
        <v>2217</v>
      </c>
      <c r="O130" s="153"/>
      <c r="P130" s="16" t="str">
        <f t="shared" si="19"/>
        <v>◄</v>
      </c>
      <c r="Q130" s="15" t="str">
        <f t="shared" si="20"/>
        <v>◄</v>
      </c>
      <c r="R130" s="14"/>
      <c r="S130" s="14"/>
      <c r="T130" s="13" t="str">
        <f t="shared" si="21"/>
        <v/>
      </c>
    </row>
    <row r="131" spans="1:20" ht="19.2" thickTop="1" thickBot="1" x14ac:dyDescent="0.4">
      <c r="A131" s="29" t="str">
        <f t="shared" si="18"/>
        <v/>
      </c>
      <c r="B131" s="9"/>
      <c r="C131" s="155" t="s">
        <v>2873</v>
      </c>
      <c r="D131" s="27"/>
      <c r="E131" s="26" t="str">
        <f t="shared" si="22"/>
        <v>../01/1970</v>
      </c>
      <c r="F131" s="65" t="s">
        <v>3</v>
      </c>
      <c r="G131" s="24">
        <f>G130+1</f>
        <v>65</v>
      </c>
      <c r="H131" s="23">
        <f t="shared" si="23"/>
        <v>2.5</v>
      </c>
      <c r="I131" s="22"/>
      <c r="J131" s="21" t="s">
        <v>2649</v>
      </c>
      <c r="K131" s="148" t="s">
        <v>2218</v>
      </c>
      <c r="L131" s="34"/>
      <c r="M131" s="156" t="s">
        <v>2212</v>
      </c>
      <c r="N131" s="156" t="s">
        <v>2217</v>
      </c>
      <c r="O131" s="153"/>
      <c r="P131" s="16" t="str">
        <f t="shared" si="19"/>
        <v>◄</v>
      </c>
      <c r="Q131" s="15" t="str">
        <f t="shared" si="20"/>
        <v>◄</v>
      </c>
      <c r="R131" s="14"/>
      <c r="S131" s="14"/>
      <c r="T131" s="13" t="str">
        <f t="shared" si="21"/>
        <v/>
      </c>
    </row>
    <row r="132" spans="1:20" ht="19.2" thickTop="1" thickBot="1" x14ac:dyDescent="0.4">
      <c r="A132" s="29" t="str">
        <f t="shared" si="18"/>
        <v/>
      </c>
      <c r="B132" s="9"/>
      <c r="C132" s="155" t="s">
        <v>2874</v>
      </c>
      <c r="D132" s="27"/>
      <c r="E132" s="26" t="str">
        <f t="shared" si="22"/>
        <v>../01/1970</v>
      </c>
      <c r="F132" s="65" t="s">
        <v>3</v>
      </c>
      <c r="G132" s="24">
        <f>G131</f>
        <v>65</v>
      </c>
      <c r="H132" s="23">
        <f t="shared" si="23"/>
        <v>2.5</v>
      </c>
      <c r="I132" s="22"/>
      <c r="J132" s="21" t="s">
        <v>2648</v>
      </c>
      <c r="K132" s="151" t="s">
        <v>2199</v>
      </c>
      <c r="L132" s="34"/>
      <c r="M132" s="156" t="s">
        <v>2212</v>
      </c>
      <c r="N132" s="156" t="s">
        <v>2217</v>
      </c>
      <c r="O132" s="153"/>
      <c r="P132" s="16" t="str">
        <f t="shared" si="19"/>
        <v>◄</v>
      </c>
      <c r="Q132" s="15" t="str">
        <f t="shared" si="20"/>
        <v>◄</v>
      </c>
      <c r="R132" s="14"/>
      <c r="S132" s="14"/>
      <c r="T132" s="13" t="str">
        <f t="shared" si="21"/>
        <v/>
      </c>
    </row>
    <row r="133" spans="1:20" ht="19.2" thickTop="1" thickBot="1" x14ac:dyDescent="0.4">
      <c r="A133" s="29" t="str">
        <f t="shared" ref="A133:A164" si="24">IF(F133="☺","",1)</f>
        <v/>
      </c>
      <c r="B133" s="9"/>
      <c r="C133" s="155" t="s">
        <v>2875</v>
      </c>
      <c r="D133" s="27"/>
      <c r="E133" s="26" t="str">
        <f t="shared" si="22"/>
        <v>../01/1970</v>
      </c>
      <c r="F133" s="65" t="s">
        <v>3</v>
      </c>
      <c r="G133" s="24">
        <f>G132+1</f>
        <v>66</v>
      </c>
      <c r="H133" s="23">
        <f t="shared" si="23"/>
        <v>2.5</v>
      </c>
      <c r="I133" s="22"/>
      <c r="J133" s="21" t="s">
        <v>2647</v>
      </c>
      <c r="K133" s="151" t="s">
        <v>2199</v>
      </c>
      <c r="L133" s="34"/>
      <c r="M133" s="156" t="s">
        <v>2212</v>
      </c>
      <c r="N133" s="156" t="s">
        <v>2217</v>
      </c>
      <c r="O133" s="153"/>
      <c r="P133" s="16" t="str">
        <f t="shared" ref="P133:P164" si="25">IF(AND(Q133="◄",T133="►"),"◄?►",IF(Q133="◄","◄",IF(T133="►","►","")))</f>
        <v>◄</v>
      </c>
      <c r="Q133" s="15" t="str">
        <f t="shared" ref="Q133:Q164" si="26">IF(R133&gt;0,"","◄")</f>
        <v>◄</v>
      </c>
      <c r="R133" s="14"/>
      <c r="S133" s="14"/>
      <c r="T133" s="13" t="str">
        <f t="shared" ref="T133:T164" si="27">IF(S133&gt;0,"►","")</f>
        <v/>
      </c>
    </row>
    <row r="134" spans="1:20" ht="19.2" thickTop="1" thickBot="1" x14ac:dyDescent="0.4">
      <c r="A134" s="29" t="str">
        <f t="shared" si="24"/>
        <v/>
      </c>
      <c r="B134" s="9"/>
      <c r="C134" s="155" t="s">
        <v>2876</v>
      </c>
      <c r="D134" s="27"/>
      <c r="E134" s="26" t="str">
        <f t="shared" ref="E134:E154" si="28">IF(F134="","",E133)</f>
        <v>../01/1970</v>
      </c>
      <c r="F134" s="65" t="s">
        <v>3</v>
      </c>
      <c r="G134" s="24">
        <f>G133</f>
        <v>66</v>
      </c>
      <c r="H134" s="23">
        <f t="shared" si="23"/>
        <v>2.5</v>
      </c>
      <c r="I134" s="22"/>
      <c r="J134" s="21" t="s">
        <v>2646</v>
      </c>
      <c r="K134" s="151" t="s">
        <v>2199</v>
      </c>
      <c r="L134" s="34"/>
      <c r="M134" s="156" t="s">
        <v>2212</v>
      </c>
      <c r="N134" s="156" t="s">
        <v>2217</v>
      </c>
      <c r="O134" s="153"/>
      <c r="P134" s="16" t="str">
        <f t="shared" si="25"/>
        <v>◄</v>
      </c>
      <c r="Q134" s="15" t="str">
        <f t="shared" si="26"/>
        <v>◄</v>
      </c>
      <c r="R134" s="14"/>
      <c r="S134" s="14"/>
      <c r="T134" s="13" t="str">
        <f t="shared" si="27"/>
        <v/>
      </c>
    </row>
    <row r="135" spans="1:20" ht="19.2" thickTop="1" thickBot="1" x14ac:dyDescent="0.4">
      <c r="A135" s="29" t="str">
        <f t="shared" si="24"/>
        <v/>
      </c>
      <c r="B135" s="9"/>
      <c r="C135" s="155" t="s">
        <v>2877</v>
      </c>
      <c r="D135" s="27"/>
      <c r="E135" s="26" t="str">
        <f t="shared" si="28"/>
        <v>../01/1970</v>
      </c>
      <c r="F135" s="65" t="s">
        <v>3</v>
      </c>
      <c r="G135" s="24">
        <f>G134+1</f>
        <v>67</v>
      </c>
      <c r="H135" s="23">
        <f t="shared" ref="H135:H145" si="29">IF(F135="","",H$5)</f>
        <v>2.5</v>
      </c>
      <c r="I135" s="22"/>
      <c r="J135" s="21" t="s">
        <v>2645</v>
      </c>
      <c r="K135" s="151" t="s">
        <v>2199</v>
      </c>
      <c r="L135" s="34"/>
      <c r="M135" s="156" t="s">
        <v>2212</v>
      </c>
      <c r="N135" s="156" t="s">
        <v>2217</v>
      </c>
      <c r="O135" s="153"/>
      <c r="P135" s="16" t="str">
        <f t="shared" si="25"/>
        <v>◄</v>
      </c>
      <c r="Q135" s="15" t="str">
        <f t="shared" si="26"/>
        <v>◄</v>
      </c>
      <c r="R135" s="14"/>
      <c r="S135" s="14"/>
      <c r="T135" s="13" t="str">
        <f t="shared" si="27"/>
        <v/>
      </c>
    </row>
    <row r="136" spans="1:20" ht="19.2" thickTop="1" thickBot="1" x14ac:dyDescent="0.4">
      <c r="A136" s="29" t="str">
        <f t="shared" si="24"/>
        <v/>
      </c>
      <c r="B136" s="9"/>
      <c r="C136" s="155" t="s">
        <v>2878</v>
      </c>
      <c r="D136" s="27"/>
      <c r="E136" s="26" t="str">
        <f t="shared" si="28"/>
        <v>../01/1970</v>
      </c>
      <c r="F136" s="65" t="s">
        <v>3</v>
      </c>
      <c r="G136" s="24">
        <f>G135</f>
        <v>67</v>
      </c>
      <c r="H136" s="23">
        <f t="shared" si="29"/>
        <v>2.5</v>
      </c>
      <c r="I136" s="22"/>
      <c r="J136" s="21" t="s">
        <v>2644</v>
      </c>
      <c r="K136" s="148" t="s">
        <v>2218</v>
      </c>
      <c r="L136" s="34"/>
      <c r="M136" s="156" t="s">
        <v>2212</v>
      </c>
      <c r="N136" s="156" t="s">
        <v>2217</v>
      </c>
      <c r="O136" s="153"/>
      <c r="P136" s="16" t="str">
        <f t="shared" si="25"/>
        <v>◄</v>
      </c>
      <c r="Q136" s="15" t="str">
        <f t="shared" si="26"/>
        <v>◄</v>
      </c>
      <c r="R136" s="14"/>
      <c r="S136" s="14"/>
      <c r="T136" s="13" t="str">
        <f t="shared" si="27"/>
        <v/>
      </c>
    </row>
    <row r="137" spans="1:20" ht="19.2" thickTop="1" thickBot="1" x14ac:dyDescent="0.4">
      <c r="A137" s="29" t="str">
        <f t="shared" si="24"/>
        <v/>
      </c>
      <c r="B137" s="9"/>
      <c r="C137" s="155" t="s">
        <v>2879</v>
      </c>
      <c r="D137" s="27"/>
      <c r="E137" s="26" t="str">
        <f t="shared" si="28"/>
        <v>../01/1970</v>
      </c>
      <c r="F137" s="65" t="s">
        <v>3</v>
      </c>
      <c r="G137" s="24">
        <f>G136+1</f>
        <v>68</v>
      </c>
      <c r="H137" s="23">
        <f t="shared" si="29"/>
        <v>2.5</v>
      </c>
      <c r="I137" s="22"/>
      <c r="J137" s="21" t="s">
        <v>2643</v>
      </c>
      <c r="K137" s="20" t="s">
        <v>1113</v>
      </c>
      <c r="L137" s="34"/>
      <c r="M137" s="156" t="s">
        <v>2212</v>
      </c>
      <c r="N137" s="156" t="s">
        <v>2217</v>
      </c>
      <c r="O137" s="153"/>
      <c r="P137" s="16" t="str">
        <f t="shared" si="25"/>
        <v>◄</v>
      </c>
      <c r="Q137" s="15" t="str">
        <f t="shared" si="26"/>
        <v>◄</v>
      </c>
      <c r="R137" s="14"/>
      <c r="S137" s="14"/>
      <c r="T137" s="13" t="str">
        <f t="shared" si="27"/>
        <v/>
      </c>
    </row>
    <row r="138" spans="1:20" ht="19.2" thickTop="1" thickBot="1" x14ac:dyDescent="0.4">
      <c r="A138" s="29" t="str">
        <f t="shared" si="24"/>
        <v/>
      </c>
      <c r="B138" s="9"/>
      <c r="C138" s="155" t="s">
        <v>2880</v>
      </c>
      <c r="D138" s="27"/>
      <c r="E138" s="26" t="str">
        <f t="shared" si="28"/>
        <v>../01/1970</v>
      </c>
      <c r="F138" s="65" t="s">
        <v>3</v>
      </c>
      <c r="G138" s="24">
        <f>G137</f>
        <v>68</v>
      </c>
      <c r="H138" s="23">
        <f t="shared" si="29"/>
        <v>2.5</v>
      </c>
      <c r="I138" s="22"/>
      <c r="J138" s="21" t="s">
        <v>2643</v>
      </c>
      <c r="K138" s="20" t="s">
        <v>1113</v>
      </c>
      <c r="L138" s="34"/>
      <c r="M138" s="156" t="s">
        <v>2212</v>
      </c>
      <c r="N138" s="156" t="s">
        <v>2217</v>
      </c>
      <c r="O138" s="153"/>
      <c r="P138" s="16" t="str">
        <f t="shared" si="25"/>
        <v>◄</v>
      </c>
      <c r="Q138" s="15" t="str">
        <f t="shared" si="26"/>
        <v>◄</v>
      </c>
      <c r="R138" s="14"/>
      <c r="S138" s="14"/>
      <c r="T138" s="13" t="str">
        <f t="shared" si="27"/>
        <v/>
      </c>
    </row>
    <row r="139" spans="1:20" ht="19.2" thickTop="1" thickBot="1" x14ac:dyDescent="0.4">
      <c r="A139" s="29" t="str">
        <f t="shared" si="24"/>
        <v/>
      </c>
      <c r="B139" s="9"/>
      <c r="C139" s="155" t="s">
        <v>2881</v>
      </c>
      <c r="D139" s="27"/>
      <c r="E139" s="26" t="str">
        <f t="shared" si="28"/>
        <v>../01/1970</v>
      </c>
      <c r="F139" s="65" t="s">
        <v>3</v>
      </c>
      <c r="G139" s="24">
        <f>G138+1</f>
        <v>69</v>
      </c>
      <c r="H139" s="23">
        <f t="shared" si="29"/>
        <v>2.5</v>
      </c>
      <c r="I139" s="22"/>
      <c r="J139" s="21" t="s">
        <v>2643</v>
      </c>
      <c r="K139" s="148" t="s">
        <v>2218</v>
      </c>
      <c r="L139" s="34"/>
      <c r="M139" s="156" t="s">
        <v>2212</v>
      </c>
      <c r="N139" s="156" t="s">
        <v>2217</v>
      </c>
      <c r="O139" s="153"/>
      <c r="P139" s="16" t="str">
        <f t="shared" si="25"/>
        <v>◄</v>
      </c>
      <c r="Q139" s="15" t="str">
        <f t="shared" si="26"/>
        <v>◄</v>
      </c>
      <c r="R139" s="14"/>
      <c r="S139" s="14"/>
      <c r="T139" s="13" t="str">
        <f t="shared" si="27"/>
        <v/>
      </c>
    </row>
    <row r="140" spans="1:20" ht="19.2" thickTop="1" thickBot="1" x14ac:dyDescent="0.4">
      <c r="A140" s="29" t="str">
        <f t="shared" si="24"/>
        <v/>
      </c>
      <c r="B140" s="9"/>
      <c r="C140" s="155" t="s">
        <v>2882</v>
      </c>
      <c r="D140" s="27"/>
      <c r="E140" s="26" t="str">
        <f t="shared" si="28"/>
        <v>../01/1970</v>
      </c>
      <c r="F140" s="65" t="s">
        <v>3</v>
      </c>
      <c r="G140" s="24">
        <f>G139</f>
        <v>69</v>
      </c>
      <c r="H140" s="23">
        <f t="shared" si="29"/>
        <v>2.5</v>
      </c>
      <c r="I140" s="22"/>
      <c r="J140" s="21" t="s">
        <v>2410</v>
      </c>
      <c r="K140" s="151" t="s">
        <v>2199</v>
      </c>
      <c r="L140" s="34"/>
      <c r="M140" s="156" t="s">
        <v>2212</v>
      </c>
      <c r="N140" s="156" t="s">
        <v>2217</v>
      </c>
      <c r="O140" s="153"/>
      <c r="P140" s="16" t="str">
        <f t="shared" si="25"/>
        <v>◄</v>
      </c>
      <c r="Q140" s="15" t="str">
        <f t="shared" si="26"/>
        <v>◄</v>
      </c>
      <c r="R140" s="14"/>
      <c r="S140" s="14"/>
      <c r="T140" s="13" t="str">
        <f t="shared" si="27"/>
        <v/>
      </c>
    </row>
    <row r="141" spans="1:20" ht="19.2" thickTop="1" thickBot="1" x14ac:dyDescent="0.4">
      <c r="A141" s="29" t="str">
        <f t="shared" si="24"/>
        <v/>
      </c>
      <c r="B141" s="9"/>
      <c r="C141" s="155" t="s">
        <v>2883</v>
      </c>
      <c r="D141" s="27"/>
      <c r="E141" s="26" t="str">
        <f t="shared" si="28"/>
        <v>../01/1970</v>
      </c>
      <c r="F141" s="65" t="s">
        <v>3</v>
      </c>
      <c r="G141" s="24">
        <f>G140+1</f>
        <v>70</v>
      </c>
      <c r="H141" s="23">
        <f t="shared" si="29"/>
        <v>2.5</v>
      </c>
      <c r="I141" s="22"/>
      <c r="J141" s="21" t="s">
        <v>2642</v>
      </c>
      <c r="K141" s="148" t="s">
        <v>2218</v>
      </c>
      <c r="L141" s="34"/>
      <c r="M141" s="156" t="s">
        <v>2212</v>
      </c>
      <c r="N141" s="156" t="s">
        <v>2217</v>
      </c>
      <c r="O141" s="153"/>
      <c r="P141" s="16" t="str">
        <f t="shared" si="25"/>
        <v>◄</v>
      </c>
      <c r="Q141" s="15" t="str">
        <f t="shared" si="26"/>
        <v>◄</v>
      </c>
      <c r="R141" s="14"/>
      <c r="S141" s="14"/>
      <c r="T141" s="13" t="str">
        <f t="shared" si="27"/>
        <v/>
      </c>
    </row>
    <row r="142" spans="1:20" ht="19.2" thickTop="1" thickBot="1" x14ac:dyDescent="0.4">
      <c r="A142" s="29" t="str">
        <f t="shared" si="24"/>
        <v/>
      </c>
      <c r="B142" s="9"/>
      <c r="C142" s="155" t="s">
        <v>2884</v>
      </c>
      <c r="D142" s="27"/>
      <c r="E142" s="26" t="str">
        <f t="shared" si="28"/>
        <v>../01/1970</v>
      </c>
      <c r="F142" s="65" t="s">
        <v>3</v>
      </c>
      <c r="G142" s="24">
        <f>G141</f>
        <v>70</v>
      </c>
      <c r="H142" s="23">
        <f t="shared" si="29"/>
        <v>2.5</v>
      </c>
      <c r="I142" s="22"/>
      <c r="J142" s="21" t="s">
        <v>2641</v>
      </c>
      <c r="K142" s="151" t="s">
        <v>2199</v>
      </c>
      <c r="L142" s="34"/>
      <c r="M142" s="156" t="s">
        <v>2212</v>
      </c>
      <c r="N142" s="156" t="s">
        <v>2217</v>
      </c>
      <c r="O142" s="153"/>
      <c r="P142" s="16" t="str">
        <f t="shared" si="25"/>
        <v>◄</v>
      </c>
      <c r="Q142" s="15" t="str">
        <f t="shared" si="26"/>
        <v>◄</v>
      </c>
      <c r="R142" s="14"/>
      <c r="S142" s="14"/>
      <c r="T142" s="13" t="str">
        <f t="shared" si="27"/>
        <v/>
      </c>
    </row>
    <row r="143" spans="1:20" ht="19.2" thickTop="1" thickBot="1" x14ac:dyDescent="0.4">
      <c r="A143" s="29" t="str">
        <f t="shared" si="24"/>
        <v/>
      </c>
      <c r="B143" s="9"/>
      <c r="C143" s="155" t="s">
        <v>2885</v>
      </c>
      <c r="D143" s="27"/>
      <c r="E143" s="26" t="str">
        <f t="shared" si="28"/>
        <v>../01/1970</v>
      </c>
      <c r="F143" s="65" t="s">
        <v>3</v>
      </c>
      <c r="G143" s="24">
        <f>G142+1</f>
        <v>71</v>
      </c>
      <c r="H143" s="23">
        <f t="shared" si="29"/>
        <v>2.5</v>
      </c>
      <c r="I143" s="22"/>
      <c r="J143" s="21" t="s">
        <v>2260</v>
      </c>
      <c r="K143" s="148" t="s">
        <v>2218</v>
      </c>
      <c r="L143" s="34"/>
      <c r="M143" s="156" t="s">
        <v>2212</v>
      </c>
      <c r="N143" s="156" t="s">
        <v>2217</v>
      </c>
      <c r="O143" s="153"/>
      <c r="P143" s="16" t="str">
        <f t="shared" si="25"/>
        <v>◄</v>
      </c>
      <c r="Q143" s="15" t="str">
        <f t="shared" si="26"/>
        <v>◄</v>
      </c>
      <c r="R143" s="14"/>
      <c r="S143" s="14"/>
      <c r="T143" s="13" t="str">
        <f t="shared" si="27"/>
        <v/>
      </c>
    </row>
    <row r="144" spans="1:20" ht="19.2" thickTop="1" thickBot="1" x14ac:dyDescent="0.4">
      <c r="A144" s="29" t="str">
        <f t="shared" si="24"/>
        <v/>
      </c>
      <c r="B144" s="9"/>
      <c r="C144" s="155" t="s">
        <v>2886</v>
      </c>
      <c r="D144" s="27"/>
      <c r="E144" s="26" t="str">
        <f t="shared" si="28"/>
        <v>../01/1970</v>
      </c>
      <c r="F144" s="65" t="s">
        <v>3</v>
      </c>
      <c r="G144" s="24">
        <f>G143</f>
        <v>71</v>
      </c>
      <c r="H144" s="23">
        <f t="shared" si="29"/>
        <v>2.5</v>
      </c>
      <c r="I144" s="22"/>
      <c r="J144" s="21" t="s">
        <v>2260</v>
      </c>
      <c r="K144" s="20" t="s">
        <v>1111</v>
      </c>
      <c r="L144" s="34"/>
      <c r="M144" s="156" t="s">
        <v>2212</v>
      </c>
      <c r="N144" s="156" t="s">
        <v>2217</v>
      </c>
      <c r="O144" s="153"/>
      <c r="P144" s="16" t="str">
        <f t="shared" si="25"/>
        <v>◄</v>
      </c>
      <c r="Q144" s="15" t="str">
        <f t="shared" si="26"/>
        <v>◄</v>
      </c>
      <c r="R144" s="14"/>
      <c r="S144" s="14"/>
      <c r="T144" s="13" t="str">
        <f t="shared" si="27"/>
        <v/>
      </c>
    </row>
    <row r="145" spans="1:20" ht="19.2" thickTop="1" thickBot="1" x14ac:dyDescent="0.4">
      <c r="A145" s="29" t="str">
        <f t="shared" si="24"/>
        <v/>
      </c>
      <c r="B145" s="9"/>
      <c r="C145" s="155" t="s">
        <v>2887</v>
      </c>
      <c r="D145" s="27"/>
      <c r="E145" s="26" t="str">
        <f t="shared" si="28"/>
        <v>../01/1970</v>
      </c>
      <c r="F145" s="65" t="s">
        <v>3</v>
      </c>
      <c r="G145" s="24">
        <f>G144+1</f>
        <v>72</v>
      </c>
      <c r="H145" s="23">
        <f t="shared" si="29"/>
        <v>2.5</v>
      </c>
      <c r="I145" s="22"/>
      <c r="J145" s="21" t="s">
        <v>2624</v>
      </c>
      <c r="K145" s="148" t="s">
        <v>2218</v>
      </c>
      <c r="L145" s="34"/>
      <c r="M145" s="156" t="s">
        <v>2212</v>
      </c>
      <c r="N145" s="156" t="s">
        <v>2217</v>
      </c>
      <c r="O145" s="153"/>
      <c r="P145" s="16" t="str">
        <f t="shared" si="25"/>
        <v>◄</v>
      </c>
      <c r="Q145" s="15" t="str">
        <f t="shared" si="26"/>
        <v>◄</v>
      </c>
      <c r="R145" s="14"/>
      <c r="S145" s="14"/>
      <c r="T145" s="13" t="str">
        <f t="shared" si="27"/>
        <v/>
      </c>
    </row>
    <row r="146" spans="1:20" ht="19.2" thickTop="1" thickBot="1" x14ac:dyDescent="0.4">
      <c r="A146" s="29" t="str">
        <f t="shared" si="24"/>
        <v/>
      </c>
      <c r="B146" s="9"/>
      <c r="C146" s="155" t="s">
        <v>2888</v>
      </c>
      <c r="D146" s="27"/>
      <c r="E146" s="26" t="str">
        <f t="shared" si="28"/>
        <v>../01/1970</v>
      </c>
      <c r="F146" s="65" t="s">
        <v>3</v>
      </c>
      <c r="G146" s="24">
        <f>G145</f>
        <v>72</v>
      </c>
      <c r="H146" s="23">
        <v>3.5</v>
      </c>
      <c r="I146" s="22"/>
      <c r="J146" s="21" t="s">
        <v>2640</v>
      </c>
      <c r="K146" s="151" t="s">
        <v>2199</v>
      </c>
      <c r="L146" s="34"/>
      <c r="M146" s="156" t="s">
        <v>2212</v>
      </c>
      <c r="N146" s="156" t="s">
        <v>2217</v>
      </c>
      <c r="O146" s="153"/>
      <c r="P146" s="16" t="str">
        <f t="shared" si="25"/>
        <v>◄</v>
      </c>
      <c r="Q146" s="15" t="str">
        <f t="shared" si="26"/>
        <v>◄</v>
      </c>
      <c r="R146" s="14"/>
      <c r="S146" s="14"/>
      <c r="T146" s="13" t="str">
        <f t="shared" si="27"/>
        <v/>
      </c>
    </row>
    <row r="147" spans="1:20" ht="19.2" thickTop="1" thickBot="1" x14ac:dyDescent="0.4">
      <c r="A147" s="29" t="str">
        <f t="shared" si="24"/>
        <v/>
      </c>
      <c r="B147" s="9"/>
      <c r="C147" s="155" t="s">
        <v>2889</v>
      </c>
      <c r="D147" s="27"/>
      <c r="E147" s="26" t="str">
        <f t="shared" si="28"/>
        <v>../01/1970</v>
      </c>
      <c r="F147" s="65" t="s">
        <v>3</v>
      </c>
      <c r="G147" s="24">
        <f>G146+1</f>
        <v>73</v>
      </c>
      <c r="H147" s="23">
        <f t="shared" ref="H147:H178" si="30">IF(F147="","",H$146)</f>
        <v>3.5</v>
      </c>
      <c r="I147" s="22"/>
      <c r="J147" s="21" t="s">
        <v>2639</v>
      </c>
      <c r="K147" s="148" t="s">
        <v>2218</v>
      </c>
      <c r="L147" s="34"/>
      <c r="M147" s="156" t="s">
        <v>2212</v>
      </c>
      <c r="N147" s="156" t="s">
        <v>2217</v>
      </c>
      <c r="O147" s="153"/>
      <c r="P147" s="16" t="str">
        <f t="shared" si="25"/>
        <v>◄</v>
      </c>
      <c r="Q147" s="15" t="str">
        <f t="shared" si="26"/>
        <v>◄</v>
      </c>
      <c r="R147" s="14"/>
      <c r="S147" s="14"/>
      <c r="T147" s="13" t="str">
        <f t="shared" si="27"/>
        <v/>
      </c>
    </row>
    <row r="148" spans="1:20" ht="19.2" thickTop="1" thickBot="1" x14ac:dyDescent="0.4">
      <c r="A148" s="29" t="str">
        <f t="shared" si="24"/>
        <v/>
      </c>
      <c r="B148" s="9"/>
      <c r="C148" s="155" t="s">
        <v>2890</v>
      </c>
      <c r="D148" s="27"/>
      <c r="E148" s="26" t="str">
        <f t="shared" si="28"/>
        <v>../01/1970</v>
      </c>
      <c r="F148" s="65" t="s">
        <v>3</v>
      </c>
      <c r="G148" s="24">
        <f>G147</f>
        <v>73</v>
      </c>
      <c r="H148" s="23">
        <f t="shared" si="30"/>
        <v>3.5</v>
      </c>
      <c r="I148" s="22"/>
      <c r="J148" s="21" t="s">
        <v>2638</v>
      </c>
      <c r="K148" s="151" t="s">
        <v>2199</v>
      </c>
      <c r="L148" s="34"/>
      <c r="M148" s="156" t="s">
        <v>2212</v>
      </c>
      <c r="N148" s="156" t="s">
        <v>2217</v>
      </c>
      <c r="O148" s="153"/>
      <c r="P148" s="16" t="str">
        <f t="shared" si="25"/>
        <v>◄</v>
      </c>
      <c r="Q148" s="15" t="str">
        <f t="shared" si="26"/>
        <v>◄</v>
      </c>
      <c r="R148" s="14"/>
      <c r="S148" s="14"/>
      <c r="T148" s="13" t="str">
        <f t="shared" si="27"/>
        <v/>
      </c>
    </row>
    <row r="149" spans="1:20" ht="19.2" thickTop="1" thickBot="1" x14ac:dyDescent="0.4">
      <c r="A149" s="29" t="str">
        <f t="shared" si="24"/>
        <v/>
      </c>
      <c r="B149" s="9"/>
      <c r="C149" s="155" t="s">
        <v>2891</v>
      </c>
      <c r="D149" s="27"/>
      <c r="E149" s="26" t="str">
        <f t="shared" si="28"/>
        <v>../01/1970</v>
      </c>
      <c r="F149" s="65" t="s">
        <v>3</v>
      </c>
      <c r="G149" s="24">
        <f>G148+1</f>
        <v>74</v>
      </c>
      <c r="H149" s="23">
        <f t="shared" si="30"/>
        <v>3.5</v>
      </c>
      <c r="I149" s="22"/>
      <c r="J149" s="21" t="s">
        <v>2638</v>
      </c>
      <c r="K149" s="148" t="s">
        <v>2218</v>
      </c>
      <c r="L149" s="34"/>
      <c r="M149" s="156" t="s">
        <v>2212</v>
      </c>
      <c r="N149" s="156" t="s">
        <v>2217</v>
      </c>
      <c r="O149" s="153"/>
      <c r="P149" s="16" t="str">
        <f t="shared" si="25"/>
        <v>◄</v>
      </c>
      <c r="Q149" s="15" t="str">
        <f t="shared" si="26"/>
        <v>◄</v>
      </c>
      <c r="R149" s="14"/>
      <c r="S149" s="14"/>
      <c r="T149" s="13" t="str">
        <f t="shared" si="27"/>
        <v/>
      </c>
    </row>
    <row r="150" spans="1:20" ht="19.2" thickTop="1" thickBot="1" x14ac:dyDescent="0.4">
      <c r="A150" s="29" t="str">
        <f t="shared" si="24"/>
        <v/>
      </c>
      <c r="B150" s="9"/>
      <c r="C150" s="155" t="s">
        <v>2892</v>
      </c>
      <c r="D150" s="27"/>
      <c r="E150" s="26" t="str">
        <f t="shared" si="28"/>
        <v>../01/1970</v>
      </c>
      <c r="F150" s="65" t="s">
        <v>3</v>
      </c>
      <c r="G150" s="24">
        <f>G149</f>
        <v>74</v>
      </c>
      <c r="H150" s="23">
        <f t="shared" si="30"/>
        <v>3.5</v>
      </c>
      <c r="I150" s="22"/>
      <c r="J150" s="21" t="s">
        <v>2143</v>
      </c>
      <c r="K150" s="151" t="s">
        <v>2199</v>
      </c>
      <c r="L150" s="34"/>
      <c r="M150" s="156" t="s">
        <v>2212</v>
      </c>
      <c r="N150" s="156" t="s">
        <v>2217</v>
      </c>
      <c r="O150" s="153"/>
      <c r="P150" s="16" t="str">
        <f t="shared" si="25"/>
        <v>◄</v>
      </c>
      <c r="Q150" s="15" t="str">
        <f t="shared" si="26"/>
        <v>◄</v>
      </c>
      <c r="R150" s="14"/>
      <c r="S150" s="14"/>
      <c r="T150" s="13" t="str">
        <f t="shared" si="27"/>
        <v/>
      </c>
    </row>
    <row r="151" spans="1:20" ht="19.2" thickTop="1" thickBot="1" x14ac:dyDescent="0.4">
      <c r="A151" s="29" t="str">
        <f t="shared" si="24"/>
        <v/>
      </c>
      <c r="B151" s="9"/>
      <c r="C151" s="155" t="s">
        <v>2893</v>
      </c>
      <c r="D151" s="27"/>
      <c r="E151" s="26" t="str">
        <f t="shared" si="28"/>
        <v>../01/1970</v>
      </c>
      <c r="F151" s="65" t="s">
        <v>3</v>
      </c>
      <c r="G151" s="24">
        <f>G150+1</f>
        <v>75</v>
      </c>
      <c r="H151" s="23">
        <f t="shared" si="30"/>
        <v>3.5</v>
      </c>
      <c r="I151" s="22"/>
      <c r="J151" s="21" t="s">
        <v>2143</v>
      </c>
      <c r="K151" s="148" t="s">
        <v>2218</v>
      </c>
      <c r="L151" s="34"/>
      <c r="M151" s="156" t="s">
        <v>2212</v>
      </c>
      <c r="N151" s="156" t="s">
        <v>2217</v>
      </c>
      <c r="O151" s="153"/>
      <c r="P151" s="16" t="str">
        <f t="shared" si="25"/>
        <v>◄</v>
      </c>
      <c r="Q151" s="15" t="str">
        <f t="shared" si="26"/>
        <v>◄</v>
      </c>
      <c r="R151" s="14"/>
      <c r="S151" s="14"/>
      <c r="T151" s="13" t="str">
        <f t="shared" si="27"/>
        <v/>
      </c>
    </row>
    <row r="152" spans="1:20" ht="19.2" thickTop="1" thickBot="1" x14ac:dyDescent="0.4">
      <c r="A152" s="29" t="str">
        <f t="shared" si="24"/>
        <v/>
      </c>
      <c r="B152" s="9"/>
      <c r="C152" s="155" t="s">
        <v>2894</v>
      </c>
      <c r="D152" s="27"/>
      <c r="E152" s="26" t="str">
        <f t="shared" si="28"/>
        <v>../01/1970</v>
      </c>
      <c r="F152" s="65" t="s">
        <v>3</v>
      </c>
      <c r="G152" s="24">
        <f>G151</f>
        <v>75</v>
      </c>
      <c r="H152" s="23">
        <f t="shared" si="30"/>
        <v>3.5</v>
      </c>
      <c r="I152" s="22"/>
      <c r="J152" s="21" t="s">
        <v>2637</v>
      </c>
      <c r="K152" s="148" t="s">
        <v>2218</v>
      </c>
      <c r="L152" s="34"/>
      <c r="M152" s="156" t="s">
        <v>2212</v>
      </c>
      <c r="N152" s="156" t="s">
        <v>2217</v>
      </c>
      <c r="O152" s="153"/>
      <c r="P152" s="16" t="str">
        <f t="shared" si="25"/>
        <v>◄</v>
      </c>
      <c r="Q152" s="15" t="str">
        <f t="shared" si="26"/>
        <v>◄</v>
      </c>
      <c r="R152" s="14"/>
      <c r="S152" s="14"/>
      <c r="T152" s="13" t="str">
        <f t="shared" si="27"/>
        <v/>
      </c>
    </row>
    <row r="153" spans="1:20" ht="19.2" thickTop="1" thickBot="1" x14ac:dyDescent="0.4">
      <c r="A153" s="29" t="str">
        <f t="shared" si="24"/>
        <v/>
      </c>
      <c r="B153" s="9"/>
      <c r="C153" s="155" t="s">
        <v>2895</v>
      </c>
      <c r="D153" s="27"/>
      <c r="E153" s="26" t="str">
        <f t="shared" si="28"/>
        <v>../01/1970</v>
      </c>
      <c r="F153" s="65" t="s">
        <v>3</v>
      </c>
      <c r="G153" s="24">
        <f>G152+1</f>
        <v>76</v>
      </c>
      <c r="H153" s="23">
        <f t="shared" si="30"/>
        <v>3.5</v>
      </c>
      <c r="I153" s="22"/>
      <c r="J153" s="21" t="s">
        <v>2636</v>
      </c>
      <c r="K153" s="151" t="s">
        <v>2199</v>
      </c>
      <c r="L153" s="34"/>
      <c r="M153" s="156" t="s">
        <v>2212</v>
      </c>
      <c r="N153" s="156" t="s">
        <v>2217</v>
      </c>
      <c r="O153" s="153"/>
      <c r="P153" s="16" t="str">
        <f t="shared" si="25"/>
        <v>◄</v>
      </c>
      <c r="Q153" s="15" t="str">
        <f t="shared" si="26"/>
        <v>◄</v>
      </c>
      <c r="R153" s="14"/>
      <c r="S153" s="14"/>
      <c r="T153" s="13" t="str">
        <f t="shared" si="27"/>
        <v/>
      </c>
    </row>
    <row r="154" spans="1:20" ht="19.2" thickTop="1" thickBot="1" x14ac:dyDescent="0.4">
      <c r="A154" s="29" t="str">
        <f t="shared" si="24"/>
        <v/>
      </c>
      <c r="B154" s="9"/>
      <c r="C154" s="155" t="s">
        <v>2896</v>
      </c>
      <c r="D154" s="27"/>
      <c r="E154" s="26" t="str">
        <f t="shared" si="28"/>
        <v>../01/1970</v>
      </c>
      <c r="F154" s="65" t="s">
        <v>3</v>
      </c>
      <c r="G154" s="24">
        <f>G153</f>
        <v>76</v>
      </c>
      <c r="H154" s="23">
        <f t="shared" si="30"/>
        <v>3.5</v>
      </c>
      <c r="I154" s="22"/>
      <c r="J154" s="21" t="s">
        <v>2635</v>
      </c>
      <c r="K154" s="148" t="s">
        <v>2218</v>
      </c>
      <c r="L154" s="34"/>
      <c r="M154" s="156" t="s">
        <v>2212</v>
      </c>
      <c r="N154" s="156" t="s">
        <v>2217</v>
      </c>
      <c r="O154" s="153"/>
      <c r="P154" s="16" t="str">
        <f t="shared" si="25"/>
        <v>◄</v>
      </c>
      <c r="Q154" s="15" t="str">
        <f t="shared" si="26"/>
        <v>◄</v>
      </c>
      <c r="R154" s="14"/>
      <c r="S154" s="14"/>
      <c r="T154" s="13" t="str">
        <f t="shared" si="27"/>
        <v/>
      </c>
    </row>
    <row r="155" spans="1:20" ht="19.2" thickTop="1" thickBot="1" x14ac:dyDescent="0.4">
      <c r="A155" s="29" t="str">
        <f t="shared" si="24"/>
        <v/>
      </c>
      <c r="B155" s="9"/>
      <c r="C155" s="155" t="s">
        <v>2897</v>
      </c>
      <c r="D155" s="27"/>
      <c r="E155" s="26" t="s">
        <v>2594</v>
      </c>
      <c r="F155" s="65" t="s">
        <v>3</v>
      </c>
      <c r="G155" s="24">
        <f>G154+1</f>
        <v>77</v>
      </c>
      <c r="H155" s="23">
        <f t="shared" si="30"/>
        <v>3.5</v>
      </c>
      <c r="I155" s="22"/>
      <c r="J155" s="21" t="s">
        <v>2634</v>
      </c>
      <c r="K155" s="151" t="s">
        <v>2199</v>
      </c>
      <c r="L155" s="34"/>
      <c r="M155" s="156" t="s">
        <v>2212</v>
      </c>
      <c r="N155" s="156" t="s">
        <v>2217</v>
      </c>
      <c r="O155" s="153"/>
      <c r="P155" s="16" t="str">
        <f t="shared" si="25"/>
        <v>◄</v>
      </c>
      <c r="Q155" s="15" t="str">
        <f t="shared" si="26"/>
        <v>◄</v>
      </c>
      <c r="R155" s="14"/>
      <c r="S155" s="14"/>
      <c r="T155" s="13" t="str">
        <f t="shared" si="27"/>
        <v/>
      </c>
    </row>
    <row r="156" spans="1:20" ht="19.2" thickTop="1" thickBot="1" x14ac:dyDescent="0.4">
      <c r="A156" s="29" t="str">
        <f t="shared" si="24"/>
        <v/>
      </c>
      <c r="B156" s="9"/>
      <c r="C156" s="155" t="s">
        <v>2898</v>
      </c>
      <c r="D156" s="27"/>
      <c r="E156" s="26" t="s">
        <v>2594</v>
      </c>
      <c r="F156" s="65" t="s">
        <v>3</v>
      </c>
      <c r="G156" s="24">
        <f>G155</f>
        <v>77</v>
      </c>
      <c r="H156" s="23">
        <f t="shared" si="30"/>
        <v>3.5</v>
      </c>
      <c r="I156" s="22"/>
      <c r="J156" s="21" t="s">
        <v>2634</v>
      </c>
      <c r="K156" s="20" t="s">
        <v>1113</v>
      </c>
      <c r="L156" s="34"/>
      <c r="M156" s="156" t="s">
        <v>2212</v>
      </c>
      <c r="N156" s="156" t="s">
        <v>2217</v>
      </c>
      <c r="O156" s="153"/>
      <c r="P156" s="16" t="str">
        <f t="shared" si="25"/>
        <v>◄</v>
      </c>
      <c r="Q156" s="15" t="str">
        <f t="shared" si="26"/>
        <v>◄</v>
      </c>
      <c r="R156" s="14"/>
      <c r="S156" s="14"/>
      <c r="T156" s="13" t="str">
        <f t="shared" si="27"/>
        <v/>
      </c>
    </row>
    <row r="157" spans="1:20" ht="19.2" thickTop="1" thickBot="1" x14ac:dyDescent="0.4">
      <c r="A157" s="29" t="str">
        <f t="shared" si="24"/>
        <v/>
      </c>
      <c r="B157" s="9"/>
      <c r="C157" s="155" t="s">
        <v>2899</v>
      </c>
      <c r="D157" s="27"/>
      <c r="E157" s="26" t="s">
        <v>2594</v>
      </c>
      <c r="F157" s="65" t="s">
        <v>3</v>
      </c>
      <c r="G157" s="24">
        <f>G156+1</f>
        <v>78</v>
      </c>
      <c r="H157" s="23">
        <f t="shared" si="30"/>
        <v>3.5</v>
      </c>
      <c r="I157" s="22"/>
      <c r="J157" s="21" t="s">
        <v>2634</v>
      </c>
      <c r="K157" s="148" t="s">
        <v>2218</v>
      </c>
      <c r="L157" s="34"/>
      <c r="M157" s="156" t="s">
        <v>2212</v>
      </c>
      <c r="N157" s="156" t="s">
        <v>2217</v>
      </c>
      <c r="O157" s="153"/>
      <c r="P157" s="16" t="str">
        <f t="shared" si="25"/>
        <v>◄</v>
      </c>
      <c r="Q157" s="15" t="str">
        <f t="shared" si="26"/>
        <v>◄</v>
      </c>
      <c r="R157" s="14"/>
      <c r="S157" s="14"/>
      <c r="T157" s="13" t="str">
        <f t="shared" si="27"/>
        <v/>
      </c>
    </row>
    <row r="158" spans="1:20" ht="19.2" thickTop="1" thickBot="1" x14ac:dyDescent="0.4">
      <c r="A158" s="29" t="str">
        <f t="shared" si="24"/>
        <v/>
      </c>
      <c r="B158" s="9"/>
      <c r="C158" s="155" t="s">
        <v>2900</v>
      </c>
      <c r="D158" s="27"/>
      <c r="E158" s="26" t="s">
        <v>2594</v>
      </c>
      <c r="F158" s="65" t="s">
        <v>3</v>
      </c>
      <c r="G158" s="24">
        <f>G157</f>
        <v>78</v>
      </c>
      <c r="H158" s="23">
        <f t="shared" si="30"/>
        <v>3.5</v>
      </c>
      <c r="I158" s="22"/>
      <c r="J158" s="21" t="s">
        <v>2633</v>
      </c>
      <c r="K158" s="148" t="s">
        <v>2218</v>
      </c>
      <c r="L158" s="34"/>
      <c r="M158" s="156" t="s">
        <v>2212</v>
      </c>
      <c r="N158" s="156" t="s">
        <v>2217</v>
      </c>
      <c r="O158" s="153"/>
      <c r="P158" s="16" t="str">
        <f t="shared" si="25"/>
        <v>◄</v>
      </c>
      <c r="Q158" s="15" t="str">
        <f t="shared" si="26"/>
        <v>◄</v>
      </c>
      <c r="R158" s="14"/>
      <c r="S158" s="14"/>
      <c r="T158" s="13" t="str">
        <f t="shared" si="27"/>
        <v/>
      </c>
    </row>
    <row r="159" spans="1:20" ht="19.2" thickTop="1" thickBot="1" x14ac:dyDescent="0.4">
      <c r="A159" s="29" t="str">
        <f t="shared" si="24"/>
        <v/>
      </c>
      <c r="B159" s="9"/>
      <c r="C159" s="155" t="s">
        <v>2901</v>
      </c>
      <c r="D159" s="27"/>
      <c r="E159" s="26" t="s">
        <v>2594</v>
      </c>
      <c r="F159" s="65" t="s">
        <v>3</v>
      </c>
      <c r="G159" s="24">
        <f>G158+1</f>
        <v>79</v>
      </c>
      <c r="H159" s="23">
        <f t="shared" si="30"/>
        <v>3.5</v>
      </c>
      <c r="I159" s="22"/>
      <c r="J159" s="21" t="s">
        <v>2632</v>
      </c>
      <c r="K159" s="151" t="s">
        <v>2199</v>
      </c>
      <c r="L159" s="34"/>
      <c r="M159" s="156" t="s">
        <v>2212</v>
      </c>
      <c r="N159" s="156" t="s">
        <v>2217</v>
      </c>
      <c r="O159" s="153"/>
      <c r="P159" s="16" t="str">
        <f t="shared" si="25"/>
        <v>◄</v>
      </c>
      <c r="Q159" s="15" t="str">
        <f t="shared" si="26"/>
        <v>◄</v>
      </c>
      <c r="R159" s="14"/>
      <c r="S159" s="14"/>
      <c r="T159" s="13" t="str">
        <f t="shared" si="27"/>
        <v/>
      </c>
    </row>
    <row r="160" spans="1:20" ht="19.2" thickTop="1" thickBot="1" x14ac:dyDescent="0.4">
      <c r="A160" s="29" t="str">
        <f t="shared" si="24"/>
        <v/>
      </c>
      <c r="B160" s="9"/>
      <c r="C160" s="155" t="s">
        <v>2902</v>
      </c>
      <c r="D160" s="27"/>
      <c r="E160" s="26" t="s">
        <v>2594</v>
      </c>
      <c r="F160" s="65" t="s">
        <v>3</v>
      </c>
      <c r="G160" s="24">
        <f>G159</f>
        <v>79</v>
      </c>
      <c r="H160" s="23">
        <f t="shared" si="30"/>
        <v>3.5</v>
      </c>
      <c r="I160" s="22"/>
      <c r="J160" s="21" t="s">
        <v>2631</v>
      </c>
      <c r="K160" s="148" t="s">
        <v>2218</v>
      </c>
      <c r="L160" s="34"/>
      <c r="M160" s="156" t="s">
        <v>2212</v>
      </c>
      <c r="N160" s="156" t="s">
        <v>2217</v>
      </c>
      <c r="O160" s="153"/>
      <c r="P160" s="16" t="str">
        <f t="shared" si="25"/>
        <v>◄</v>
      </c>
      <c r="Q160" s="15" t="str">
        <f t="shared" si="26"/>
        <v>◄</v>
      </c>
      <c r="R160" s="14"/>
      <c r="S160" s="14"/>
      <c r="T160" s="13" t="str">
        <f t="shared" si="27"/>
        <v/>
      </c>
    </row>
    <row r="161" spans="1:20" ht="19.2" thickTop="1" thickBot="1" x14ac:dyDescent="0.4">
      <c r="A161" s="29" t="str">
        <f t="shared" si="24"/>
        <v/>
      </c>
      <c r="B161" s="9"/>
      <c r="C161" s="155" t="s">
        <v>2903</v>
      </c>
      <c r="D161" s="27"/>
      <c r="E161" s="26" t="s">
        <v>2594</v>
      </c>
      <c r="F161" s="65" t="s">
        <v>3</v>
      </c>
      <c r="G161" s="24">
        <f>G160+1</f>
        <v>80</v>
      </c>
      <c r="H161" s="23">
        <f t="shared" si="30"/>
        <v>3.5</v>
      </c>
      <c r="I161" s="22"/>
      <c r="J161" s="21" t="s">
        <v>2630</v>
      </c>
      <c r="K161" s="151" t="s">
        <v>2199</v>
      </c>
      <c r="L161" s="34"/>
      <c r="M161" s="156" t="s">
        <v>2212</v>
      </c>
      <c r="N161" s="156" t="s">
        <v>2217</v>
      </c>
      <c r="O161" s="153"/>
      <c r="P161" s="16" t="str">
        <f t="shared" si="25"/>
        <v>◄</v>
      </c>
      <c r="Q161" s="15" t="str">
        <f t="shared" si="26"/>
        <v>◄</v>
      </c>
      <c r="R161" s="14"/>
      <c r="S161" s="14"/>
      <c r="T161" s="13" t="str">
        <f t="shared" si="27"/>
        <v/>
      </c>
    </row>
    <row r="162" spans="1:20" ht="19.2" thickTop="1" thickBot="1" x14ac:dyDescent="0.4">
      <c r="A162" s="29" t="str">
        <f t="shared" si="24"/>
        <v/>
      </c>
      <c r="B162" s="9"/>
      <c r="C162" s="155" t="s">
        <v>2904</v>
      </c>
      <c r="D162" s="27"/>
      <c r="E162" s="26" t="s">
        <v>2594</v>
      </c>
      <c r="F162" s="65" t="s">
        <v>3</v>
      </c>
      <c r="G162" s="24">
        <f>G161</f>
        <v>80</v>
      </c>
      <c r="H162" s="23">
        <f t="shared" si="30"/>
        <v>3.5</v>
      </c>
      <c r="I162" s="22"/>
      <c r="J162" s="21" t="s">
        <v>2629</v>
      </c>
      <c r="K162" s="20" t="s">
        <v>1113</v>
      </c>
      <c r="L162" s="34"/>
      <c r="M162" s="156" t="s">
        <v>2212</v>
      </c>
      <c r="N162" s="156" t="s">
        <v>2217</v>
      </c>
      <c r="O162" s="153"/>
      <c r="P162" s="16" t="str">
        <f t="shared" si="25"/>
        <v>◄</v>
      </c>
      <c r="Q162" s="15" t="str">
        <f t="shared" si="26"/>
        <v>◄</v>
      </c>
      <c r="R162" s="14"/>
      <c r="S162" s="14"/>
      <c r="T162" s="13" t="str">
        <f t="shared" si="27"/>
        <v/>
      </c>
    </row>
    <row r="163" spans="1:20" ht="19.2" thickTop="1" thickBot="1" x14ac:dyDescent="0.4">
      <c r="A163" s="29" t="str">
        <f t="shared" si="24"/>
        <v/>
      </c>
      <c r="B163" s="9"/>
      <c r="C163" s="155" t="s">
        <v>2905</v>
      </c>
      <c r="D163" s="27"/>
      <c r="E163" s="26" t="s">
        <v>2594</v>
      </c>
      <c r="F163" s="65" t="s">
        <v>3</v>
      </c>
      <c r="G163" s="24">
        <f>G162+1</f>
        <v>81</v>
      </c>
      <c r="H163" s="23">
        <f t="shared" si="30"/>
        <v>3.5</v>
      </c>
      <c r="I163" s="22"/>
      <c r="J163" s="21" t="s">
        <v>2628</v>
      </c>
      <c r="K163" s="148" t="s">
        <v>2218</v>
      </c>
      <c r="L163" s="34"/>
      <c r="M163" s="156" t="s">
        <v>2212</v>
      </c>
      <c r="N163" s="156" t="s">
        <v>2217</v>
      </c>
      <c r="O163" s="153"/>
      <c r="P163" s="16" t="str">
        <f t="shared" si="25"/>
        <v>◄</v>
      </c>
      <c r="Q163" s="15" t="str">
        <f t="shared" si="26"/>
        <v>◄</v>
      </c>
      <c r="R163" s="14"/>
      <c r="S163" s="14"/>
      <c r="T163" s="13" t="str">
        <f t="shared" si="27"/>
        <v/>
      </c>
    </row>
    <row r="164" spans="1:20" ht="19.2" thickTop="1" thickBot="1" x14ac:dyDescent="0.4">
      <c r="A164" s="29" t="str">
        <f t="shared" si="24"/>
        <v/>
      </c>
      <c r="B164" s="9"/>
      <c r="C164" s="155" t="s">
        <v>2906</v>
      </c>
      <c r="D164" s="27"/>
      <c r="E164" s="26" t="s">
        <v>2594</v>
      </c>
      <c r="F164" s="65" t="s">
        <v>3</v>
      </c>
      <c r="G164" s="24">
        <f>G163</f>
        <v>81</v>
      </c>
      <c r="H164" s="23">
        <f t="shared" si="30"/>
        <v>3.5</v>
      </c>
      <c r="I164" s="22"/>
      <c r="J164" s="21" t="s">
        <v>2627</v>
      </c>
      <c r="K164" s="148" t="s">
        <v>2218</v>
      </c>
      <c r="L164" s="34"/>
      <c r="M164" s="156" t="s">
        <v>2212</v>
      </c>
      <c r="N164" s="156" t="s">
        <v>2217</v>
      </c>
      <c r="O164" s="153"/>
      <c r="P164" s="16" t="str">
        <f t="shared" si="25"/>
        <v>◄</v>
      </c>
      <c r="Q164" s="15" t="str">
        <f t="shared" si="26"/>
        <v>◄</v>
      </c>
      <c r="R164" s="14"/>
      <c r="S164" s="14"/>
      <c r="T164" s="13" t="str">
        <f t="shared" si="27"/>
        <v/>
      </c>
    </row>
    <row r="165" spans="1:20" ht="19.2" thickTop="1" thickBot="1" x14ac:dyDescent="0.4">
      <c r="A165" s="29" t="str">
        <f t="shared" ref="A165:A196" si="31">IF(F165="☺","",1)</f>
        <v/>
      </c>
      <c r="B165" s="9"/>
      <c r="C165" s="155" t="s">
        <v>2907</v>
      </c>
      <c r="D165" s="27"/>
      <c r="E165" s="26" t="s">
        <v>2594</v>
      </c>
      <c r="F165" s="65" t="s">
        <v>3</v>
      </c>
      <c r="G165" s="24">
        <f>G164+1</f>
        <v>82</v>
      </c>
      <c r="H165" s="23">
        <f t="shared" si="30"/>
        <v>3.5</v>
      </c>
      <c r="I165" s="22"/>
      <c r="J165" s="21" t="s">
        <v>2626</v>
      </c>
      <c r="K165" s="151" t="s">
        <v>2199</v>
      </c>
      <c r="L165" s="34"/>
      <c r="M165" s="156" t="s">
        <v>2212</v>
      </c>
      <c r="N165" s="156" t="s">
        <v>2217</v>
      </c>
      <c r="O165" s="153"/>
      <c r="P165" s="16" t="str">
        <f t="shared" ref="P165:P196" si="32">IF(AND(Q165="◄",T165="►"),"◄?►",IF(Q165="◄","◄",IF(T165="►","►","")))</f>
        <v>◄</v>
      </c>
      <c r="Q165" s="15" t="str">
        <f t="shared" ref="Q165:Q196" si="33">IF(R165&gt;0,"","◄")</f>
        <v>◄</v>
      </c>
      <c r="R165" s="14"/>
      <c r="S165" s="14"/>
      <c r="T165" s="13" t="str">
        <f t="shared" ref="T165:T196" si="34">IF(S165&gt;0,"►","")</f>
        <v/>
      </c>
    </row>
    <row r="166" spans="1:20" ht="19.2" thickTop="1" thickBot="1" x14ac:dyDescent="0.4">
      <c r="A166" s="29" t="str">
        <f t="shared" si="31"/>
        <v/>
      </c>
      <c r="B166" s="9"/>
      <c r="C166" s="155" t="s">
        <v>2908</v>
      </c>
      <c r="D166" s="27"/>
      <c r="E166" s="26" t="s">
        <v>2594</v>
      </c>
      <c r="F166" s="65" t="s">
        <v>3</v>
      </c>
      <c r="G166" s="24">
        <f>G165</f>
        <v>82</v>
      </c>
      <c r="H166" s="23">
        <f t="shared" si="30"/>
        <v>3.5</v>
      </c>
      <c r="I166" s="22"/>
      <c r="J166" s="21" t="s">
        <v>2625</v>
      </c>
      <c r="K166" s="148" t="s">
        <v>2218</v>
      </c>
      <c r="L166" s="34"/>
      <c r="M166" s="156" t="s">
        <v>2212</v>
      </c>
      <c r="N166" s="156" t="s">
        <v>2217</v>
      </c>
      <c r="O166" s="153"/>
      <c r="P166" s="16" t="str">
        <f t="shared" si="32"/>
        <v>◄</v>
      </c>
      <c r="Q166" s="15" t="str">
        <f t="shared" si="33"/>
        <v>◄</v>
      </c>
      <c r="R166" s="14"/>
      <c r="S166" s="14"/>
      <c r="T166" s="13" t="str">
        <f t="shared" si="34"/>
        <v/>
      </c>
    </row>
    <row r="167" spans="1:20" ht="19.2" thickTop="1" thickBot="1" x14ac:dyDescent="0.4">
      <c r="A167" s="29" t="str">
        <f t="shared" si="31"/>
        <v/>
      </c>
      <c r="B167" s="9"/>
      <c r="C167" s="155" t="s">
        <v>2909</v>
      </c>
      <c r="D167" s="27"/>
      <c r="E167" s="26" t="s">
        <v>2594</v>
      </c>
      <c r="F167" s="65" t="s">
        <v>3</v>
      </c>
      <c r="G167" s="24">
        <f>G166+1</f>
        <v>83</v>
      </c>
      <c r="H167" s="23">
        <f t="shared" si="30"/>
        <v>3.5</v>
      </c>
      <c r="I167" s="22"/>
      <c r="J167" s="21" t="s">
        <v>2624</v>
      </c>
      <c r="K167" s="151" t="s">
        <v>2199</v>
      </c>
      <c r="L167" s="34"/>
      <c r="M167" s="156" t="s">
        <v>2212</v>
      </c>
      <c r="N167" s="156" t="s">
        <v>2217</v>
      </c>
      <c r="O167" s="153"/>
      <c r="P167" s="16" t="str">
        <f t="shared" si="32"/>
        <v>◄</v>
      </c>
      <c r="Q167" s="15" t="str">
        <f t="shared" si="33"/>
        <v>◄</v>
      </c>
      <c r="R167" s="14"/>
      <c r="S167" s="14"/>
      <c r="T167" s="13" t="str">
        <f t="shared" si="34"/>
        <v/>
      </c>
    </row>
    <row r="168" spans="1:20" ht="19.2" thickTop="1" thickBot="1" x14ac:dyDescent="0.4">
      <c r="A168" s="29" t="str">
        <f t="shared" si="31"/>
        <v/>
      </c>
      <c r="B168" s="9"/>
      <c r="C168" s="155" t="s">
        <v>2910</v>
      </c>
      <c r="D168" s="27"/>
      <c r="E168" s="26" t="s">
        <v>2594</v>
      </c>
      <c r="F168" s="65" t="s">
        <v>3</v>
      </c>
      <c r="G168" s="24">
        <f>G167</f>
        <v>83</v>
      </c>
      <c r="H168" s="23">
        <f t="shared" si="30"/>
        <v>3.5</v>
      </c>
      <c r="I168" s="22"/>
      <c r="J168" s="21" t="s">
        <v>951</v>
      </c>
      <c r="K168" s="20" t="s">
        <v>1113</v>
      </c>
      <c r="L168" s="34"/>
      <c r="M168" s="156" t="s">
        <v>2212</v>
      </c>
      <c r="N168" s="156" t="s">
        <v>2217</v>
      </c>
      <c r="O168" s="153"/>
      <c r="P168" s="16" t="str">
        <f t="shared" si="32"/>
        <v>◄</v>
      </c>
      <c r="Q168" s="15" t="str">
        <f t="shared" si="33"/>
        <v>◄</v>
      </c>
      <c r="R168" s="14"/>
      <c r="S168" s="14"/>
      <c r="T168" s="13" t="str">
        <f t="shared" si="34"/>
        <v/>
      </c>
    </row>
    <row r="169" spans="1:20" ht="19.2" thickTop="1" thickBot="1" x14ac:dyDescent="0.4">
      <c r="A169" s="29" t="str">
        <f t="shared" si="31"/>
        <v/>
      </c>
      <c r="B169" s="9"/>
      <c r="C169" s="155" t="s">
        <v>2911</v>
      </c>
      <c r="D169" s="27"/>
      <c r="E169" s="26" t="s">
        <v>2594</v>
      </c>
      <c r="F169" s="65" t="s">
        <v>3</v>
      </c>
      <c r="G169" s="24">
        <f>G168+1</f>
        <v>84</v>
      </c>
      <c r="H169" s="23">
        <f t="shared" si="30"/>
        <v>3.5</v>
      </c>
      <c r="I169" s="22"/>
      <c r="J169" s="21" t="s">
        <v>2347</v>
      </c>
      <c r="K169" s="148" t="s">
        <v>2218</v>
      </c>
      <c r="L169" s="34"/>
      <c r="M169" s="156" t="s">
        <v>2212</v>
      </c>
      <c r="N169" s="156" t="s">
        <v>2217</v>
      </c>
      <c r="O169" s="153"/>
      <c r="P169" s="16" t="str">
        <f t="shared" si="32"/>
        <v>◄</v>
      </c>
      <c r="Q169" s="15" t="str">
        <f t="shared" si="33"/>
        <v>◄</v>
      </c>
      <c r="R169" s="14"/>
      <c r="S169" s="14"/>
      <c r="T169" s="13" t="str">
        <f t="shared" si="34"/>
        <v/>
      </c>
    </row>
    <row r="170" spans="1:20" ht="19.2" thickTop="1" thickBot="1" x14ac:dyDescent="0.4">
      <c r="A170" s="29" t="str">
        <f t="shared" si="31"/>
        <v/>
      </c>
      <c r="B170" s="9"/>
      <c r="C170" s="155" t="s">
        <v>2912</v>
      </c>
      <c r="D170" s="27"/>
      <c r="E170" s="26" t="s">
        <v>2594</v>
      </c>
      <c r="F170" s="65" t="s">
        <v>3</v>
      </c>
      <c r="G170" s="24">
        <f>G169</f>
        <v>84</v>
      </c>
      <c r="H170" s="23">
        <f t="shared" si="30"/>
        <v>3.5</v>
      </c>
      <c r="I170" s="22"/>
      <c r="J170" s="21" t="s">
        <v>2623</v>
      </c>
      <c r="K170" s="148" t="s">
        <v>2218</v>
      </c>
      <c r="L170" s="34"/>
      <c r="M170" s="156" t="s">
        <v>2212</v>
      </c>
      <c r="N170" s="156" t="s">
        <v>2217</v>
      </c>
      <c r="O170" s="153"/>
      <c r="P170" s="16" t="str">
        <f t="shared" si="32"/>
        <v>◄</v>
      </c>
      <c r="Q170" s="15" t="str">
        <f t="shared" si="33"/>
        <v>◄</v>
      </c>
      <c r="R170" s="14"/>
      <c r="S170" s="14"/>
      <c r="T170" s="13" t="str">
        <f t="shared" si="34"/>
        <v/>
      </c>
    </row>
    <row r="171" spans="1:20" ht="19.2" thickTop="1" thickBot="1" x14ac:dyDescent="0.4">
      <c r="A171" s="29" t="str">
        <f t="shared" si="31"/>
        <v/>
      </c>
      <c r="B171" s="9"/>
      <c r="C171" s="155" t="s">
        <v>2913</v>
      </c>
      <c r="D171" s="27"/>
      <c r="E171" s="26" t="s">
        <v>2594</v>
      </c>
      <c r="F171" s="65" t="s">
        <v>3</v>
      </c>
      <c r="G171" s="24">
        <f>G170+1</f>
        <v>85</v>
      </c>
      <c r="H171" s="23">
        <f t="shared" si="30"/>
        <v>3.5</v>
      </c>
      <c r="I171" s="22"/>
      <c r="J171" s="21" t="s">
        <v>2622</v>
      </c>
      <c r="K171" s="151" t="s">
        <v>2199</v>
      </c>
      <c r="L171" s="34"/>
      <c r="M171" s="156" t="s">
        <v>2212</v>
      </c>
      <c r="N171" s="156" t="s">
        <v>2217</v>
      </c>
      <c r="O171" s="153"/>
      <c r="P171" s="16" t="str">
        <f t="shared" si="32"/>
        <v>◄</v>
      </c>
      <c r="Q171" s="15" t="str">
        <f t="shared" si="33"/>
        <v>◄</v>
      </c>
      <c r="R171" s="14"/>
      <c r="S171" s="14"/>
      <c r="T171" s="13" t="str">
        <f t="shared" si="34"/>
        <v/>
      </c>
    </row>
    <row r="172" spans="1:20" ht="19.2" thickTop="1" thickBot="1" x14ac:dyDescent="0.4">
      <c r="A172" s="29" t="str">
        <f t="shared" si="31"/>
        <v/>
      </c>
      <c r="B172" s="9"/>
      <c r="C172" s="155" t="s">
        <v>2914</v>
      </c>
      <c r="D172" s="27"/>
      <c r="E172" s="26" t="s">
        <v>2594</v>
      </c>
      <c r="F172" s="65" t="s">
        <v>3</v>
      </c>
      <c r="G172" s="24">
        <f>G171</f>
        <v>85</v>
      </c>
      <c r="H172" s="23">
        <f t="shared" si="30"/>
        <v>3.5</v>
      </c>
      <c r="I172" s="22"/>
      <c r="J172" s="21" t="s">
        <v>2621</v>
      </c>
      <c r="K172" s="148" t="s">
        <v>2218</v>
      </c>
      <c r="L172" s="34"/>
      <c r="M172" s="156" t="s">
        <v>2212</v>
      </c>
      <c r="N172" s="156" t="s">
        <v>2217</v>
      </c>
      <c r="O172" s="153"/>
      <c r="P172" s="16" t="str">
        <f t="shared" si="32"/>
        <v>◄</v>
      </c>
      <c r="Q172" s="15" t="str">
        <f t="shared" si="33"/>
        <v>◄</v>
      </c>
      <c r="R172" s="14"/>
      <c r="S172" s="14"/>
      <c r="T172" s="13" t="str">
        <f t="shared" si="34"/>
        <v/>
      </c>
    </row>
    <row r="173" spans="1:20" ht="19.2" thickTop="1" thickBot="1" x14ac:dyDescent="0.4">
      <c r="A173" s="29" t="str">
        <f t="shared" si="31"/>
        <v/>
      </c>
      <c r="B173" s="9"/>
      <c r="C173" s="155" t="s">
        <v>2915</v>
      </c>
      <c r="D173" s="27"/>
      <c r="E173" s="26" t="s">
        <v>2594</v>
      </c>
      <c r="F173" s="65" t="s">
        <v>3</v>
      </c>
      <c r="G173" s="24">
        <f>G172+1</f>
        <v>86</v>
      </c>
      <c r="H173" s="23">
        <f t="shared" si="30"/>
        <v>3.5</v>
      </c>
      <c r="I173" s="22"/>
      <c r="J173" s="21" t="s">
        <v>2620</v>
      </c>
      <c r="K173" s="151" t="s">
        <v>2199</v>
      </c>
      <c r="L173" s="34"/>
      <c r="M173" s="156" t="s">
        <v>2212</v>
      </c>
      <c r="N173" s="156" t="s">
        <v>2217</v>
      </c>
      <c r="O173" s="153"/>
      <c r="P173" s="16" t="str">
        <f t="shared" si="32"/>
        <v>◄</v>
      </c>
      <c r="Q173" s="15" t="str">
        <f t="shared" si="33"/>
        <v>◄</v>
      </c>
      <c r="R173" s="14"/>
      <c r="S173" s="14"/>
      <c r="T173" s="13" t="str">
        <f t="shared" si="34"/>
        <v/>
      </c>
    </row>
    <row r="174" spans="1:20" ht="19.2" thickTop="1" thickBot="1" x14ac:dyDescent="0.4">
      <c r="A174" s="29" t="str">
        <f t="shared" si="31"/>
        <v/>
      </c>
      <c r="B174" s="9"/>
      <c r="C174" s="155" t="s">
        <v>2916</v>
      </c>
      <c r="D174" s="27"/>
      <c r="E174" s="26" t="s">
        <v>2594</v>
      </c>
      <c r="F174" s="65" t="s">
        <v>3</v>
      </c>
      <c r="G174" s="24">
        <f>G173</f>
        <v>86</v>
      </c>
      <c r="H174" s="23">
        <f t="shared" si="30"/>
        <v>3.5</v>
      </c>
      <c r="I174" s="22"/>
      <c r="J174" s="21" t="s">
        <v>2619</v>
      </c>
      <c r="K174" s="20" t="s">
        <v>1113</v>
      </c>
      <c r="L174" s="34"/>
      <c r="M174" s="156" t="s">
        <v>2212</v>
      </c>
      <c r="N174" s="156" t="s">
        <v>2217</v>
      </c>
      <c r="O174" s="153"/>
      <c r="P174" s="16" t="str">
        <f t="shared" si="32"/>
        <v>◄</v>
      </c>
      <c r="Q174" s="15" t="str">
        <f t="shared" si="33"/>
        <v>◄</v>
      </c>
      <c r="R174" s="14"/>
      <c r="S174" s="14"/>
      <c r="T174" s="13" t="str">
        <f t="shared" si="34"/>
        <v/>
      </c>
    </row>
    <row r="175" spans="1:20" ht="19.2" thickTop="1" thickBot="1" x14ac:dyDescent="0.4">
      <c r="A175" s="29" t="str">
        <f t="shared" si="31"/>
        <v/>
      </c>
      <c r="B175" s="9"/>
      <c r="C175" s="155" t="s">
        <v>2917</v>
      </c>
      <c r="D175" s="27"/>
      <c r="E175" s="26" t="s">
        <v>2594</v>
      </c>
      <c r="F175" s="65" t="s">
        <v>3</v>
      </c>
      <c r="G175" s="24">
        <f>G174+1</f>
        <v>87</v>
      </c>
      <c r="H175" s="23">
        <f t="shared" si="30"/>
        <v>3.5</v>
      </c>
      <c r="I175" s="22"/>
      <c r="J175" s="21" t="s">
        <v>2618</v>
      </c>
      <c r="K175" s="148" t="s">
        <v>2218</v>
      </c>
      <c r="L175" s="34"/>
      <c r="M175" s="156" t="s">
        <v>2212</v>
      </c>
      <c r="N175" s="156" t="s">
        <v>2217</v>
      </c>
      <c r="O175" s="153"/>
      <c r="P175" s="16" t="str">
        <f t="shared" si="32"/>
        <v>◄</v>
      </c>
      <c r="Q175" s="15" t="str">
        <f t="shared" si="33"/>
        <v>◄</v>
      </c>
      <c r="R175" s="14"/>
      <c r="S175" s="14"/>
      <c r="T175" s="13" t="str">
        <f t="shared" si="34"/>
        <v/>
      </c>
    </row>
    <row r="176" spans="1:20" ht="19.2" thickTop="1" thickBot="1" x14ac:dyDescent="0.4">
      <c r="A176" s="29" t="str">
        <f t="shared" si="31"/>
        <v/>
      </c>
      <c r="B176" s="9"/>
      <c r="C176" s="155" t="s">
        <v>2918</v>
      </c>
      <c r="D176" s="27"/>
      <c r="E176" s="26" t="s">
        <v>2594</v>
      </c>
      <c r="F176" s="65" t="s">
        <v>3</v>
      </c>
      <c r="G176" s="24">
        <f>G175</f>
        <v>87</v>
      </c>
      <c r="H176" s="23">
        <f t="shared" si="30"/>
        <v>3.5</v>
      </c>
      <c r="I176" s="22"/>
      <c r="J176" s="21" t="s">
        <v>2617</v>
      </c>
      <c r="K176" s="148" t="s">
        <v>2218</v>
      </c>
      <c r="L176" s="34"/>
      <c r="M176" s="156" t="s">
        <v>2212</v>
      </c>
      <c r="N176" s="156" t="s">
        <v>2217</v>
      </c>
      <c r="O176" s="153"/>
      <c r="P176" s="16" t="str">
        <f t="shared" si="32"/>
        <v>◄</v>
      </c>
      <c r="Q176" s="15" t="str">
        <f t="shared" si="33"/>
        <v>◄</v>
      </c>
      <c r="R176" s="14"/>
      <c r="S176" s="14"/>
      <c r="T176" s="13" t="str">
        <f t="shared" si="34"/>
        <v/>
      </c>
    </row>
    <row r="177" spans="1:20" ht="19.2" thickTop="1" thickBot="1" x14ac:dyDescent="0.4">
      <c r="A177" s="29" t="str">
        <f t="shared" si="31"/>
        <v/>
      </c>
      <c r="B177" s="9"/>
      <c r="C177" s="155" t="s">
        <v>2919</v>
      </c>
      <c r="D177" s="27"/>
      <c r="E177" s="26" t="s">
        <v>2594</v>
      </c>
      <c r="F177" s="65" t="s">
        <v>3</v>
      </c>
      <c r="G177" s="24">
        <f>G176+1</f>
        <v>88</v>
      </c>
      <c r="H177" s="23">
        <f t="shared" si="30"/>
        <v>3.5</v>
      </c>
      <c r="I177" s="22"/>
      <c r="J177" s="21" t="s">
        <v>2617</v>
      </c>
      <c r="K177" s="151" t="s">
        <v>2199</v>
      </c>
      <c r="L177" s="34"/>
      <c r="M177" s="156" t="s">
        <v>2212</v>
      </c>
      <c r="N177" s="156" t="s">
        <v>2217</v>
      </c>
      <c r="O177" s="153"/>
      <c r="P177" s="16" t="str">
        <f t="shared" si="32"/>
        <v>◄</v>
      </c>
      <c r="Q177" s="15" t="str">
        <f t="shared" si="33"/>
        <v>◄</v>
      </c>
      <c r="R177" s="14"/>
      <c r="S177" s="14"/>
      <c r="T177" s="13" t="str">
        <f t="shared" si="34"/>
        <v/>
      </c>
    </row>
    <row r="178" spans="1:20" ht="19.2" thickTop="1" thickBot="1" x14ac:dyDescent="0.4">
      <c r="A178" s="29" t="str">
        <f t="shared" si="31"/>
        <v/>
      </c>
      <c r="B178" s="9"/>
      <c r="C178" s="155" t="s">
        <v>2920</v>
      </c>
      <c r="D178" s="27"/>
      <c r="E178" s="26" t="s">
        <v>2594</v>
      </c>
      <c r="F178" s="65" t="s">
        <v>3</v>
      </c>
      <c r="G178" s="24">
        <f>G177</f>
        <v>88</v>
      </c>
      <c r="H178" s="23">
        <f t="shared" si="30"/>
        <v>3.5</v>
      </c>
      <c r="I178" s="22"/>
      <c r="J178" s="21" t="s">
        <v>2617</v>
      </c>
      <c r="K178" s="148" t="s">
        <v>2218</v>
      </c>
      <c r="L178" s="34"/>
      <c r="M178" s="156" t="s">
        <v>2212</v>
      </c>
      <c r="N178" s="156" t="s">
        <v>2217</v>
      </c>
      <c r="O178" s="153"/>
      <c r="P178" s="16" t="str">
        <f t="shared" si="32"/>
        <v>◄</v>
      </c>
      <c r="Q178" s="15" t="str">
        <f t="shared" si="33"/>
        <v>◄</v>
      </c>
      <c r="R178" s="14"/>
      <c r="S178" s="14"/>
      <c r="T178" s="13" t="str">
        <f t="shared" si="34"/>
        <v/>
      </c>
    </row>
    <row r="179" spans="1:20" ht="19.2" thickTop="1" thickBot="1" x14ac:dyDescent="0.4">
      <c r="A179" s="29" t="str">
        <f t="shared" si="31"/>
        <v/>
      </c>
      <c r="B179" s="9"/>
      <c r="C179" s="155" t="s">
        <v>2921</v>
      </c>
      <c r="D179" s="27"/>
      <c r="E179" s="26" t="s">
        <v>2594</v>
      </c>
      <c r="F179" s="65" t="s">
        <v>3</v>
      </c>
      <c r="G179" s="24">
        <f>G178+1</f>
        <v>89</v>
      </c>
      <c r="H179" s="23">
        <f t="shared" ref="H179:H204" si="35">IF(F179="","",H$146)</f>
        <v>3.5</v>
      </c>
      <c r="I179" s="22"/>
      <c r="J179" s="21" t="s">
        <v>2616</v>
      </c>
      <c r="K179" s="151" t="s">
        <v>2199</v>
      </c>
      <c r="L179" s="34"/>
      <c r="M179" s="156" t="s">
        <v>2212</v>
      </c>
      <c r="N179" s="156" t="s">
        <v>2217</v>
      </c>
      <c r="O179" s="153"/>
      <c r="P179" s="16" t="str">
        <f t="shared" si="32"/>
        <v>◄</v>
      </c>
      <c r="Q179" s="15" t="str">
        <f t="shared" si="33"/>
        <v>◄</v>
      </c>
      <c r="R179" s="14"/>
      <c r="S179" s="14"/>
      <c r="T179" s="13" t="str">
        <f t="shared" si="34"/>
        <v/>
      </c>
    </row>
    <row r="180" spans="1:20" ht="19.2" thickTop="1" thickBot="1" x14ac:dyDescent="0.4">
      <c r="A180" s="29" t="str">
        <f t="shared" si="31"/>
        <v/>
      </c>
      <c r="B180" s="9"/>
      <c r="C180" s="155" t="s">
        <v>2922</v>
      </c>
      <c r="D180" s="27"/>
      <c r="E180" s="26" t="s">
        <v>2594</v>
      </c>
      <c r="F180" s="65" t="s">
        <v>3</v>
      </c>
      <c r="G180" s="24">
        <f>G179</f>
        <v>89</v>
      </c>
      <c r="H180" s="23">
        <f t="shared" si="35"/>
        <v>3.5</v>
      </c>
      <c r="I180" s="22"/>
      <c r="J180" s="21" t="s">
        <v>2615</v>
      </c>
      <c r="K180" s="20" t="s">
        <v>1113</v>
      </c>
      <c r="L180" s="34"/>
      <c r="M180" s="156" t="s">
        <v>2212</v>
      </c>
      <c r="N180" s="156" t="s">
        <v>2217</v>
      </c>
      <c r="O180" s="153"/>
      <c r="P180" s="16" t="str">
        <f t="shared" si="32"/>
        <v>◄</v>
      </c>
      <c r="Q180" s="15" t="str">
        <f t="shared" si="33"/>
        <v>◄</v>
      </c>
      <c r="R180" s="14"/>
      <c r="S180" s="14"/>
      <c r="T180" s="13" t="str">
        <f t="shared" si="34"/>
        <v/>
      </c>
    </row>
    <row r="181" spans="1:20" ht="19.2" thickTop="1" thickBot="1" x14ac:dyDescent="0.4">
      <c r="A181" s="29" t="str">
        <f t="shared" si="31"/>
        <v/>
      </c>
      <c r="B181" s="9"/>
      <c r="C181" s="155" t="s">
        <v>2923</v>
      </c>
      <c r="D181" s="27"/>
      <c r="E181" s="26" t="s">
        <v>2594</v>
      </c>
      <c r="F181" s="65" t="s">
        <v>3</v>
      </c>
      <c r="G181" s="24">
        <f>G180+1</f>
        <v>90</v>
      </c>
      <c r="H181" s="23">
        <f t="shared" si="35"/>
        <v>3.5</v>
      </c>
      <c r="I181" s="22"/>
      <c r="J181" s="21" t="s">
        <v>2614</v>
      </c>
      <c r="K181" s="148" t="s">
        <v>2218</v>
      </c>
      <c r="L181" s="34"/>
      <c r="M181" s="156" t="s">
        <v>2212</v>
      </c>
      <c r="N181" s="156" t="s">
        <v>2217</v>
      </c>
      <c r="O181" s="153"/>
      <c r="P181" s="16" t="str">
        <f t="shared" si="32"/>
        <v>◄</v>
      </c>
      <c r="Q181" s="15" t="str">
        <f t="shared" si="33"/>
        <v>◄</v>
      </c>
      <c r="R181" s="14"/>
      <c r="S181" s="14"/>
      <c r="T181" s="13" t="str">
        <f t="shared" si="34"/>
        <v/>
      </c>
    </row>
    <row r="182" spans="1:20" ht="19.2" thickTop="1" thickBot="1" x14ac:dyDescent="0.4">
      <c r="A182" s="29" t="str">
        <f t="shared" si="31"/>
        <v/>
      </c>
      <c r="B182" s="9"/>
      <c r="C182" s="155" t="s">
        <v>2924</v>
      </c>
      <c r="D182" s="27"/>
      <c r="E182" s="26" t="s">
        <v>2594</v>
      </c>
      <c r="F182" s="65" t="s">
        <v>3</v>
      </c>
      <c r="G182" s="24">
        <f>G181</f>
        <v>90</v>
      </c>
      <c r="H182" s="23">
        <f t="shared" si="35"/>
        <v>3.5</v>
      </c>
      <c r="I182" s="22"/>
      <c r="J182" s="21" t="s">
        <v>2613</v>
      </c>
      <c r="K182" s="148" t="s">
        <v>2218</v>
      </c>
      <c r="L182" s="34"/>
      <c r="M182" s="156" t="s">
        <v>2212</v>
      </c>
      <c r="N182" s="156" t="s">
        <v>2217</v>
      </c>
      <c r="O182" s="153"/>
      <c r="P182" s="16" t="str">
        <f t="shared" si="32"/>
        <v>◄</v>
      </c>
      <c r="Q182" s="15" t="str">
        <f t="shared" si="33"/>
        <v>◄</v>
      </c>
      <c r="R182" s="14"/>
      <c r="S182" s="14"/>
      <c r="T182" s="13" t="str">
        <f t="shared" si="34"/>
        <v/>
      </c>
    </row>
    <row r="183" spans="1:20" ht="19.2" thickTop="1" thickBot="1" x14ac:dyDescent="0.4">
      <c r="A183" s="29" t="str">
        <f t="shared" si="31"/>
        <v/>
      </c>
      <c r="B183" s="9"/>
      <c r="C183" s="155" t="s">
        <v>2925</v>
      </c>
      <c r="D183" s="27"/>
      <c r="E183" s="26" t="s">
        <v>2594</v>
      </c>
      <c r="F183" s="65" t="s">
        <v>3</v>
      </c>
      <c r="G183" s="24">
        <f>G182+1</f>
        <v>91</v>
      </c>
      <c r="H183" s="23">
        <f t="shared" si="35"/>
        <v>3.5</v>
      </c>
      <c r="I183" s="22"/>
      <c r="J183" s="21" t="s">
        <v>2613</v>
      </c>
      <c r="K183" s="151" t="s">
        <v>2199</v>
      </c>
      <c r="L183" s="34"/>
      <c r="M183" s="156" t="s">
        <v>2212</v>
      </c>
      <c r="N183" s="156" t="s">
        <v>2217</v>
      </c>
      <c r="O183" s="153"/>
      <c r="P183" s="16" t="str">
        <f t="shared" si="32"/>
        <v>◄</v>
      </c>
      <c r="Q183" s="15" t="str">
        <f t="shared" si="33"/>
        <v>◄</v>
      </c>
      <c r="R183" s="14"/>
      <c r="S183" s="14"/>
      <c r="T183" s="13" t="str">
        <f t="shared" si="34"/>
        <v/>
      </c>
    </row>
    <row r="184" spans="1:20" ht="19.2" thickTop="1" thickBot="1" x14ac:dyDescent="0.4">
      <c r="A184" s="29" t="str">
        <f t="shared" si="31"/>
        <v/>
      </c>
      <c r="B184" s="9"/>
      <c r="C184" s="155" t="s">
        <v>2926</v>
      </c>
      <c r="D184" s="27"/>
      <c r="E184" s="26" t="s">
        <v>2594</v>
      </c>
      <c r="F184" s="65" t="s">
        <v>3</v>
      </c>
      <c r="G184" s="24">
        <f>G183</f>
        <v>91</v>
      </c>
      <c r="H184" s="23">
        <f t="shared" si="35"/>
        <v>3.5</v>
      </c>
      <c r="I184" s="22"/>
      <c r="J184" s="21" t="s">
        <v>2612</v>
      </c>
      <c r="K184" s="148" t="s">
        <v>2218</v>
      </c>
      <c r="L184" s="34"/>
      <c r="M184" s="156" t="s">
        <v>2212</v>
      </c>
      <c r="N184" s="156" t="s">
        <v>2217</v>
      </c>
      <c r="O184" s="153"/>
      <c r="P184" s="16" t="str">
        <f t="shared" si="32"/>
        <v>◄</v>
      </c>
      <c r="Q184" s="15" t="str">
        <f t="shared" si="33"/>
        <v>◄</v>
      </c>
      <c r="R184" s="14"/>
      <c r="S184" s="14"/>
      <c r="T184" s="13" t="str">
        <f t="shared" si="34"/>
        <v/>
      </c>
    </row>
    <row r="185" spans="1:20" ht="19.2" thickTop="1" thickBot="1" x14ac:dyDescent="0.4">
      <c r="A185" s="29" t="str">
        <f t="shared" si="31"/>
        <v/>
      </c>
      <c r="B185" s="9"/>
      <c r="C185" s="155" t="s">
        <v>2927</v>
      </c>
      <c r="D185" s="27"/>
      <c r="E185" s="26" t="s">
        <v>2594</v>
      </c>
      <c r="F185" s="65" t="s">
        <v>3</v>
      </c>
      <c r="G185" s="24">
        <f>G184+1</f>
        <v>92</v>
      </c>
      <c r="H185" s="23">
        <f t="shared" si="35"/>
        <v>3.5</v>
      </c>
      <c r="I185" s="22"/>
      <c r="J185" s="21" t="s">
        <v>2611</v>
      </c>
      <c r="K185" s="151" t="s">
        <v>2199</v>
      </c>
      <c r="L185" s="34"/>
      <c r="M185" s="156" t="s">
        <v>2212</v>
      </c>
      <c r="N185" s="156" t="s">
        <v>2217</v>
      </c>
      <c r="O185" s="153"/>
      <c r="P185" s="16" t="str">
        <f t="shared" si="32"/>
        <v>◄</v>
      </c>
      <c r="Q185" s="15" t="str">
        <f t="shared" si="33"/>
        <v>◄</v>
      </c>
      <c r="R185" s="14"/>
      <c r="S185" s="14"/>
      <c r="T185" s="13" t="str">
        <f t="shared" si="34"/>
        <v/>
      </c>
    </row>
    <row r="186" spans="1:20" ht="19.2" thickTop="1" thickBot="1" x14ac:dyDescent="0.4">
      <c r="A186" s="29" t="str">
        <f t="shared" si="31"/>
        <v/>
      </c>
      <c r="B186" s="9"/>
      <c r="C186" s="155" t="s">
        <v>2928</v>
      </c>
      <c r="D186" s="27"/>
      <c r="E186" s="26" t="s">
        <v>2594</v>
      </c>
      <c r="F186" s="65" t="s">
        <v>3</v>
      </c>
      <c r="G186" s="24">
        <f>G185</f>
        <v>92</v>
      </c>
      <c r="H186" s="23">
        <f t="shared" si="35"/>
        <v>3.5</v>
      </c>
      <c r="I186" s="22"/>
      <c r="J186" s="21" t="s">
        <v>2610</v>
      </c>
      <c r="K186" s="20" t="s">
        <v>1113</v>
      </c>
      <c r="L186" s="34"/>
      <c r="M186" s="156" t="s">
        <v>2212</v>
      </c>
      <c r="N186" s="156" t="s">
        <v>2217</v>
      </c>
      <c r="O186" s="153"/>
      <c r="P186" s="16" t="str">
        <f t="shared" si="32"/>
        <v>◄</v>
      </c>
      <c r="Q186" s="15" t="str">
        <f t="shared" si="33"/>
        <v>◄</v>
      </c>
      <c r="R186" s="14"/>
      <c r="S186" s="14"/>
      <c r="T186" s="13" t="str">
        <f t="shared" si="34"/>
        <v/>
      </c>
    </row>
    <row r="187" spans="1:20" ht="19.2" thickTop="1" thickBot="1" x14ac:dyDescent="0.4">
      <c r="A187" s="29" t="str">
        <f t="shared" si="31"/>
        <v/>
      </c>
      <c r="B187" s="9"/>
      <c r="C187" s="155" t="s">
        <v>2929</v>
      </c>
      <c r="D187" s="27"/>
      <c r="E187" s="26" t="s">
        <v>2594</v>
      </c>
      <c r="F187" s="65" t="s">
        <v>3</v>
      </c>
      <c r="G187" s="24">
        <f>G186+1</f>
        <v>93</v>
      </c>
      <c r="H187" s="23">
        <f t="shared" si="35"/>
        <v>3.5</v>
      </c>
      <c r="I187" s="22"/>
      <c r="J187" s="21" t="s">
        <v>2609</v>
      </c>
      <c r="K187" s="148" t="s">
        <v>2218</v>
      </c>
      <c r="L187" s="34"/>
      <c r="M187" s="156" t="s">
        <v>2212</v>
      </c>
      <c r="N187" s="156" t="s">
        <v>2217</v>
      </c>
      <c r="O187" s="153"/>
      <c r="P187" s="16" t="str">
        <f t="shared" si="32"/>
        <v>◄</v>
      </c>
      <c r="Q187" s="15" t="str">
        <f t="shared" si="33"/>
        <v>◄</v>
      </c>
      <c r="R187" s="14"/>
      <c r="S187" s="14"/>
      <c r="T187" s="13" t="str">
        <f t="shared" si="34"/>
        <v/>
      </c>
    </row>
    <row r="188" spans="1:20" ht="19.2" thickTop="1" thickBot="1" x14ac:dyDescent="0.4">
      <c r="A188" s="29" t="str">
        <f t="shared" si="31"/>
        <v/>
      </c>
      <c r="B188" s="9"/>
      <c r="C188" s="155" t="s">
        <v>2930</v>
      </c>
      <c r="D188" s="27"/>
      <c r="E188" s="26" t="s">
        <v>2594</v>
      </c>
      <c r="F188" s="65" t="s">
        <v>3</v>
      </c>
      <c r="G188" s="24">
        <f>G187</f>
        <v>93</v>
      </c>
      <c r="H188" s="23">
        <f t="shared" si="35"/>
        <v>3.5</v>
      </c>
      <c r="I188" s="22"/>
      <c r="J188" s="21" t="s">
        <v>2608</v>
      </c>
      <c r="K188" s="148" t="s">
        <v>2218</v>
      </c>
      <c r="L188" s="34"/>
      <c r="M188" s="156" t="s">
        <v>2212</v>
      </c>
      <c r="N188" s="156" t="s">
        <v>2217</v>
      </c>
      <c r="O188" s="153"/>
      <c r="P188" s="16" t="str">
        <f t="shared" si="32"/>
        <v>◄</v>
      </c>
      <c r="Q188" s="15" t="str">
        <f t="shared" si="33"/>
        <v>◄</v>
      </c>
      <c r="R188" s="14"/>
      <c r="S188" s="14"/>
      <c r="T188" s="13" t="str">
        <f t="shared" si="34"/>
        <v/>
      </c>
    </row>
    <row r="189" spans="1:20" ht="19.2" thickTop="1" thickBot="1" x14ac:dyDescent="0.4">
      <c r="A189" s="29" t="str">
        <f t="shared" si="31"/>
        <v/>
      </c>
      <c r="B189" s="9"/>
      <c r="C189" s="155" t="s">
        <v>2931</v>
      </c>
      <c r="D189" s="27"/>
      <c r="E189" s="26" t="s">
        <v>2594</v>
      </c>
      <c r="F189" s="65" t="s">
        <v>3</v>
      </c>
      <c r="G189" s="24">
        <f>G188+1</f>
        <v>94</v>
      </c>
      <c r="H189" s="23">
        <f t="shared" si="35"/>
        <v>3.5</v>
      </c>
      <c r="I189" s="22"/>
      <c r="J189" s="21" t="s">
        <v>2607</v>
      </c>
      <c r="K189" s="151" t="s">
        <v>2199</v>
      </c>
      <c r="L189" s="34"/>
      <c r="M189" s="156" t="s">
        <v>2212</v>
      </c>
      <c r="N189" s="156" t="s">
        <v>2217</v>
      </c>
      <c r="O189" s="153"/>
      <c r="P189" s="16" t="str">
        <f t="shared" si="32"/>
        <v>◄</v>
      </c>
      <c r="Q189" s="15" t="str">
        <f t="shared" si="33"/>
        <v>◄</v>
      </c>
      <c r="R189" s="14"/>
      <c r="S189" s="14"/>
      <c r="T189" s="13" t="str">
        <f t="shared" si="34"/>
        <v/>
      </c>
    </row>
    <row r="190" spans="1:20" ht="19.2" thickTop="1" thickBot="1" x14ac:dyDescent="0.4">
      <c r="A190" s="29" t="str">
        <f t="shared" si="31"/>
        <v/>
      </c>
      <c r="B190" s="9"/>
      <c r="C190" s="155" t="s">
        <v>2932</v>
      </c>
      <c r="D190" s="27"/>
      <c r="E190" s="26" t="s">
        <v>2594</v>
      </c>
      <c r="F190" s="65" t="s">
        <v>3</v>
      </c>
      <c r="G190" s="24">
        <f>G189</f>
        <v>94</v>
      </c>
      <c r="H190" s="23">
        <f t="shared" si="35"/>
        <v>3.5</v>
      </c>
      <c r="I190" s="22"/>
      <c r="J190" s="21" t="s">
        <v>2606</v>
      </c>
      <c r="K190" s="148" t="s">
        <v>2218</v>
      </c>
      <c r="L190" s="34"/>
      <c r="M190" s="156" t="s">
        <v>2212</v>
      </c>
      <c r="N190" s="156" t="s">
        <v>2217</v>
      </c>
      <c r="O190" s="153"/>
      <c r="P190" s="16" t="str">
        <f t="shared" si="32"/>
        <v>◄</v>
      </c>
      <c r="Q190" s="15" t="str">
        <f t="shared" si="33"/>
        <v>◄</v>
      </c>
      <c r="R190" s="14"/>
      <c r="S190" s="14"/>
      <c r="T190" s="13" t="str">
        <f t="shared" si="34"/>
        <v/>
      </c>
    </row>
    <row r="191" spans="1:20" ht="19.2" thickTop="1" thickBot="1" x14ac:dyDescent="0.4">
      <c r="A191" s="29" t="str">
        <f t="shared" si="31"/>
        <v/>
      </c>
      <c r="B191" s="9"/>
      <c r="C191" s="155" t="s">
        <v>2933</v>
      </c>
      <c r="D191" s="27"/>
      <c r="E191" s="26" t="s">
        <v>2594</v>
      </c>
      <c r="F191" s="65" t="s">
        <v>3</v>
      </c>
      <c r="G191" s="24">
        <f>G190+1</f>
        <v>95</v>
      </c>
      <c r="H191" s="23">
        <f t="shared" si="35"/>
        <v>3.5</v>
      </c>
      <c r="I191" s="22"/>
      <c r="J191" s="21" t="s">
        <v>2605</v>
      </c>
      <c r="K191" s="151" t="s">
        <v>2199</v>
      </c>
      <c r="L191" s="34"/>
      <c r="M191" s="156" t="s">
        <v>2212</v>
      </c>
      <c r="N191" s="156" t="s">
        <v>2217</v>
      </c>
      <c r="O191" s="153"/>
      <c r="P191" s="16" t="str">
        <f t="shared" si="32"/>
        <v>◄</v>
      </c>
      <c r="Q191" s="15" t="str">
        <f t="shared" si="33"/>
        <v>◄</v>
      </c>
      <c r="R191" s="14"/>
      <c r="S191" s="14"/>
      <c r="T191" s="13" t="str">
        <f t="shared" si="34"/>
        <v/>
      </c>
    </row>
    <row r="192" spans="1:20" ht="19.2" thickTop="1" thickBot="1" x14ac:dyDescent="0.4">
      <c r="A192" s="29" t="str">
        <f t="shared" si="31"/>
        <v/>
      </c>
      <c r="B192" s="9"/>
      <c r="C192" s="155" t="s">
        <v>2934</v>
      </c>
      <c r="D192" s="27"/>
      <c r="E192" s="26" t="s">
        <v>2594</v>
      </c>
      <c r="F192" s="65" t="s">
        <v>3</v>
      </c>
      <c r="G192" s="24">
        <f>G191</f>
        <v>95</v>
      </c>
      <c r="H192" s="23">
        <f t="shared" si="35"/>
        <v>3.5</v>
      </c>
      <c r="I192" s="22"/>
      <c r="J192" s="21" t="s">
        <v>2604</v>
      </c>
      <c r="K192" s="20" t="s">
        <v>1113</v>
      </c>
      <c r="L192" s="34"/>
      <c r="M192" s="156" t="s">
        <v>2212</v>
      </c>
      <c r="N192" s="156" t="s">
        <v>2217</v>
      </c>
      <c r="O192" s="153"/>
      <c r="P192" s="16" t="str">
        <f t="shared" si="32"/>
        <v>◄</v>
      </c>
      <c r="Q192" s="15" t="str">
        <f t="shared" si="33"/>
        <v>◄</v>
      </c>
      <c r="R192" s="14"/>
      <c r="S192" s="14"/>
      <c r="T192" s="13" t="str">
        <f t="shared" si="34"/>
        <v/>
      </c>
    </row>
    <row r="193" spans="1:20" ht="19.2" thickTop="1" thickBot="1" x14ac:dyDescent="0.4">
      <c r="A193" s="29" t="str">
        <f t="shared" si="31"/>
        <v/>
      </c>
      <c r="B193" s="9"/>
      <c r="C193" s="155" t="s">
        <v>2935</v>
      </c>
      <c r="D193" s="27"/>
      <c r="E193" s="26" t="s">
        <v>2594</v>
      </c>
      <c r="F193" s="65" t="s">
        <v>3</v>
      </c>
      <c r="G193" s="24">
        <f>G192+1</f>
        <v>96</v>
      </c>
      <c r="H193" s="23">
        <f t="shared" si="35"/>
        <v>3.5</v>
      </c>
      <c r="I193" s="22"/>
      <c r="J193" s="21" t="s">
        <v>2603</v>
      </c>
      <c r="K193" s="148" t="s">
        <v>2218</v>
      </c>
      <c r="L193" s="34"/>
      <c r="M193" s="156" t="s">
        <v>2212</v>
      </c>
      <c r="N193" s="156" t="s">
        <v>2217</v>
      </c>
      <c r="O193" s="153"/>
      <c r="P193" s="16" t="str">
        <f t="shared" si="32"/>
        <v>◄</v>
      </c>
      <c r="Q193" s="15" t="str">
        <f t="shared" si="33"/>
        <v>◄</v>
      </c>
      <c r="R193" s="14"/>
      <c r="S193" s="14"/>
      <c r="T193" s="13" t="str">
        <f t="shared" si="34"/>
        <v/>
      </c>
    </row>
    <row r="194" spans="1:20" ht="19.2" thickTop="1" thickBot="1" x14ac:dyDescent="0.4">
      <c r="A194" s="29" t="str">
        <f t="shared" si="31"/>
        <v/>
      </c>
      <c r="B194" s="9"/>
      <c r="C194" s="155" t="s">
        <v>2936</v>
      </c>
      <c r="D194" s="27"/>
      <c r="E194" s="26" t="s">
        <v>2594</v>
      </c>
      <c r="F194" s="65" t="s">
        <v>3</v>
      </c>
      <c r="G194" s="24">
        <f>G193</f>
        <v>96</v>
      </c>
      <c r="H194" s="23">
        <f t="shared" si="35"/>
        <v>3.5</v>
      </c>
      <c r="I194" s="22"/>
      <c r="J194" s="21" t="s">
        <v>2602</v>
      </c>
      <c r="K194" s="148" t="s">
        <v>2218</v>
      </c>
      <c r="L194" s="34"/>
      <c r="M194" s="156" t="s">
        <v>2212</v>
      </c>
      <c r="N194" s="156" t="s">
        <v>2217</v>
      </c>
      <c r="O194" s="153"/>
      <c r="P194" s="16" t="str">
        <f t="shared" si="32"/>
        <v>◄</v>
      </c>
      <c r="Q194" s="15" t="str">
        <f t="shared" si="33"/>
        <v>◄</v>
      </c>
      <c r="R194" s="14"/>
      <c r="S194" s="14"/>
      <c r="T194" s="13" t="str">
        <f t="shared" si="34"/>
        <v/>
      </c>
    </row>
    <row r="195" spans="1:20" ht="19.2" thickTop="1" thickBot="1" x14ac:dyDescent="0.4">
      <c r="A195" s="29" t="str">
        <f t="shared" si="31"/>
        <v/>
      </c>
      <c r="B195" s="9"/>
      <c r="C195" s="155" t="s">
        <v>2937</v>
      </c>
      <c r="D195" s="27"/>
      <c r="E195" s="26" t="s">
        <v>2594</v>
      </c>
      <c r="F195" s="65" t="s">
        <v>3</v>
      </c>
      <c r="G195" s="24">
        <f>G194+1</f>
        <v>97</v>
      </c>
      <c r="H195" s="23">
        <f t="shared" si="35"/>
        <v>3.5</v>
      </c>
      <c r="I195" s="22"/>
      <c r="J195" s="21" t="s">
        <v>2601</v>
      </c>
      <c r="K195" s="151" t="s">
        <v>2199</v>
      </c>
      <c r="L195" s="34"/>
      <c r="M195" s="156" t="s">
        <v>2212</v>
      </c>
      <c r="N195" s="156" t="s">
        <v>2217</v>
      </c>
      <c r="O195" s="153"/>
      <c r="P195" s="16" t="str">
        <f t="shared" si="32"/>
        <v>◄</v>
      </c>
      <c r="Q195" s="15" t="str">
        <f t="shared" si="33"/>
        <v>◄</v>
      </c>
      <c r="R195" s="14"/>
      <c r="S195" s="14"/>
      <c r="T195" s="13" t="str">
        <f t="shared" si="34"/>
        <v/>
      </c>
    </row>
    <row r="196" spans="1:20" ht="19.2" thickTop="1" thickBot="1" x14ac:dyDescent="0.4">
      <c r="A196" s="29" t="str">
        <f t="shared" si="31"/>
        <v/>
      </c>
      <c r="B196" s="9"/>
      <c r="C196" s="155" t="s">
        <v>2938</v>
      </c>
      <c r="D196" s="27"/>
      <c r="E196" s="26" t="s">
        <v>2594</v>
      </c>
      <c r="F196" s="65" t="s">
        <v>3</v>
      </c>
      <c r="G196" s="24">
        <f>G195</f>
        <v>97</v>
      </c>
      <c r="H196" s="23">
        <f t="shared" si="35"/>
        <v>3.5</v>
      </c>
      <c r="I196" s="22"/>
      <c r="J196" s="21" t="s">
        <v>2600</v>
      </c>
      <c r="K196" s="148" t="s">
        <v>2218</v>
      </c>
      <c r="L196" s="34"/>
      <c r="M196" s="156" t="s">
        <v>2212</v>
      </c>
      <c r="N196" s="156" t="s">
        <v>2217</v>
      </c>
      <c r="O196" s="153"/>
      <c r="P196" s="16" t="str">
        <f t="shared" si="32"/>
        <v>◄</v>
      </c>
      <c r="Q196" s="15" t="str">
        <f t="shared" si="33"/>
        <v>◄</v>
      </c>
      <c r="R196" s="14"/>
      <c r="S196" s="14"/>
      <c r="T196" s="13" t="str">
        <f t="shared" si="34"/>
        <v/>
      </c>
    </row>
    <row r="197" spans="1:20" ht="19.2" thickTop="1" thickBot="1" x14ac:dyDescent="0.4">
      <c r="A197" s="29" t="str">
        <f t="shared" ref="A197:A204" si="36">IF(F197="☺","",1)</f>
        <v/>
      </c>
      <c r="B197" s="9"/>
      <c r="C197" s="155" t="s">
        <v>2939</v>
      </c>
      <c r="D197" s="27"/>
      <c r="E197" s="26" t="s">
        <v>2594</v>
      </c>
      <c r="F197" s="65" t="s">
        <v>3</v>
      </c>
      <c r="G197" s="24">
        <f>G196+1</f>
        <v>98</v>
      </c>
      <c r="H197" s="23">
        <f t="shared" si="35"/>
        <v>3.5</v>
      </c>
      <c r="I197" s="22"/>
      <c r="J197" s="21" t="s">
        <v>2599</v>
      </c>
      <c r="K197" s="151" t="s">
        <v>2199</v>
      </c>
      <c r="L197" s="34"/>
      <c r="M197" s="156" t="s">
        <v>2212</v>
      </c>
      <c r="N197" s="156" t="s">
        <v>2217</v>
      </c>
      <c r="O197" s="153"/>
      <c r="P197" s="16" t="str">
        <f t="shared" ref="P197:P204" si="37">IF(AND(Q197="◄",T197="►"),"◄?►",IF(Q197="◄","◄",IF(T197="►","►","")))</f>
        <v>◄</v>
      </c>
      <c r="Q197" s="15" t="str">
        <f t="shared" ref="Q197:Q204" si="38">IF(R197&gt;0,"","◄")</f>
        <v>◄</v>
      </c>
      <c r="R197" s="14"/>
      <c r="S197" s="14"/>
      <c r="T197" s="13" t="str">
        <f t="shared" ref="T197:T204" si="39">IF(S197&gt;0,"►","")</f>
        <v/>
      </c>
    </row>
    <row r="198" spans="1:20" ht="19.2" thickTop="1" thickBot="1" x14ac:dyDescent="0.4">
      <c r="A198" s="29" t="str">
        <f t="shared" si="36"/>
        <v/>
      </c>
      <c r="B198" s="9"/>
      <c r="C198" s="155" t="s">
        <v>2940</v>
      </c>
      <c r="D198" s="27"/>
      <c r="E198" s="26" t="s">
        <v>2594</v>
      </c>
      <c r="F198" s="65" t="s">
        <v>3</v>
      </c>
      <c r="G198" s="24">
        <f>G197</f>
        <v>98</v>
      </c>
      <c r="H198" s="23">
        <f t="shared" si="35"/>
        <v>3.5</v>
      </c>
      <c r="I198" s="22"/>
      <c r="J198" s="21" t="s">
        <v>2598</v>
      </c>
      <c r="K198" s="20" t="s">
        <v>1113</v>
      </c>
      <c r="L198" s="34"/>
      <c r="M198" s="156" t="s">
        <v>2212</v>
      </c>
      <c r="N198" s="156" t="s">
        <v>2217</v>
      </c>
      <c r="O198" s="153"/>
      <c r="P198" s="16" t="str">
        <f t="shared" si="37"/>
        <v>◄</v>
      </c>
      <c r="Q198" s="15" t="str">
        <f t="shared" si="38"/>
        <v>◄</v>
      </c>
      <c r="R198" s="14"/>
      <c r="S198" s="14"/>
      <c r="T198" s="13" t="str">
        <f t="shared" si="39"/>
        <v/>
      </c>
    </row>
    <row r="199" spans="1:20" ht="19.2" thickTop="1" thickBot="1" x14ac:dyDescent="0.4">
      <c r="A199" s="29" t="str">
        <f t="shared" si="36"/>
        <v/>
      </c>
      <c r="B199" s="9"/>
      <c r="C199" s="155" t="s">
        <v>2941</v>
      </c>
      <c r="D199" s="27"/>
      <c r="E199" s="26" t="s">
        <v>2594</v>
      </c>
      <c r="F199" s="65" t="s">
        <v>3</v>
      </c>
      <c r="G199" s="24">
        <f>G198+1</f>
        <v>99</v>
      </c>
      <c r="H199" s="23">
        <f t="shared" si="35"/>
        <v>3.5</v>
      </c>
      <c r="I199" s="22"/>
      <c r="J199" s="21" t="s">
        <v>2597</v>
      </c>
      <c r="K199" s="148" t="s">
        <v>2218</v>
      </c>
      <c r="L199" s="34"/>
      <c r="M199" s="156" t="s">
        <v>2212</v>
      </c>
      <c r="N199" s="156" t="s">
        <v>2217</v>
      </c>
      <c r="O199" s="153"/>
      <c r="P199" s="16" t="str">
        <f t="shared" si="37"/>
        <v>◄</v>
      </c>
      <c r="Q199" s="15" t="str">
        <f t="shared" si="38"/>
        <v>◄</v>
      </c>
      <c r="R199" s="14"/>
      <c r="S199" s="14"/>
      <c r="T199" s="13" t="str">
        <f t="shared" si="39"/>
        <v/>
      </c>
    </row>
    <row r="200" spans="1:20" ht="19.2" thickTop="1" thickBot="1" x14ac:dyDescent="0.4">
      <c r="A200" s="29" t="str">
        <f t="shared" si="36"/>
        <v/>
      </c>
      <c r="B200" s="9"/>
      <c r="C200" s="155" t="s">
        <v>2942</v>
      </c>
      <c r="D200" s="27"/>
      <c r="E200" s="26" t="s">
        <v>2594</v>
      </c>
      <c r="F200" s="65" t="s">
        <v>3</v>
      </c>
      <c r="G200" s="24">
        <f>G199</f>
        <v>99</v>
      </c>
      <c r="H200" s="23">
        <f t="shared" si="35"/>
        <v>3.5</v>
      </c>
      <c r="I200" s="22"/>
      <c r="J200" s="21" t="s">
        <v>2596</v>
      </c>
      <c r="K200" s="148" t="s">
        <v>2218</v>
      </c>
      <c r="L200" s="34"/>
      <c r="M200" s="156" t="s">
        <v>2212</v>
      </c>
      <c r="N200" s="156" t="s">
        <v>2217</v>
      </c>
      <c r="O200" s="153"/>
      <c r="P200" s="16" t="str">
        <f t="shared" si="37"/>
        <v>◄</v>
      </c>
      <c r="Q200" s="15" t="str">
        <f t="shared" si="38"/>
        <v>◄</v>
      </c>
      <c r="R200" s="14"/>
      <c r="S200" s="14"/>
      <c r="T200" s="13" t="str">
        <f t="shared" si="39"/>
        <v/>
      </c>
    </row>
    <row r="201" spans="1:20" ht="19.2" thickTop="1" thickBot="1" x14ac:dyDescent="0.4">
      <c r="A201" s="29" t="str">
        <f t="shared" si="36"/>
        <v/>
      </c>
      <c r="B201" s="9"/>
      <c r="C201" s="155" t="s">
        <v>2943</v>
      </c>
      <c r="D201" s="27"/>
      <c r="E201" s="26" t="s">
        <v>2594</v>
      </c>
      <c r="F201" s="65" t="s">
        <v>3</v>
      </c>
      <c r="G201" s="24">
        <f>G200+1</f>
        <v>100</v>
      </c>
      <c r="H201" s="23">
        <f t="shared" si="35"/>
        <v>3.5</v>
      </c>
      <c r="I201" s="22"/>
      <c r="J201" s="21" t="s">
        <v>2595</v>
      </c>
      <c r="K201" s="151" t="s">
        <v>2199</v>
      </c>
      <c r="L201" s="34"/>
      <c r="M201" s="156" t="s">
        <v>2212</v>
      </c>
      <c r="N201" s="156" t="s">
        <v>2217</v>
      </c>
      <c r="O201" s="153"/>
      <c r="P201" s="16" t="str">
        <f t="shared" si="37"/>
        <v>◄</v>
      </c>
      <c r="Q201" s="15" t="str">
        <f t="shared" si="38"/>
        <v>◄</v>
      </c>
      <c r="R201" s="14"/>
      <c r="S201" s="14"/>
      <c r="T201" s="13" t="str">
        <f t="shared" si="39"/>
        <v/>
      </c>
    </row>
    <row r="202" spans="1:20" ht="19.2" thickTop="1" thickBot="1" x14ac:dyDescent="0.4">
      <c r="A202" s="29" t="str">
        <f t="shared" si="36"/>
        <v/>
      </c>
      <c r="B202" s="9"/>
      <c r="C202" s="155" t="s">
        <v>2944</v>
      </c>
      <c r="D202" s="27"/>
      <c r="E202" s="26" t="s">
        <v>2594</v>
      </c>
      <c r="F202" s="65" t="s">
        <v>3</v>
      </c>
      <c r="G202" s="24">
        <f>G201</f>
        <v>100</v>
      </c>
      <c r="H202" s="23">
        <f t="shared" si="35"/>
        <v>3.5</v>
      </c>
      <c r="I202" s="22"/>
      <c r="J202" s="21" t="s">
        <v>2260</v>
      </c>
      <c r="K202" s="148" t="s">
        <v>2218</v>
      </c>
      <c r="L202" s="34"/>
      <c r="M202" s="156" t="s">
        <v>2212</v>
      </c>
      <c r="N202" s="156" t="s">
        <v>2217</v>
      </c>
      <c r="O202" s="153"/>
      <c r="P202" s="16" t="str">
        <f t="shared" si="37"/>
        <v>◄</v>
      </c>
      <c r="Q202" s="15" t="str">
        <f t="shared" si="38"/>
        <v>◄</v>
      </c>
      <c r="R202" s="14"/>
      <c r="S202" s="14"/>
      <c r="T202" s="13" t="str">
        <f t="shared" si="39"/>
        <v/>
      </c>
    </row>
    <row r="203" spans="1:20" ht="19.2" thickTop="1" thickBot="1" x14ac:dyDescent="0.4">
      <c r="A203" s="29" t="str">
        <f t="shared" si="36"/>
        <v/>
      </c>
      <c r="B203" s="9"/>
      <c r="C203" s="155" t="s">
        <v>2945</v>
      </c>
      <c r="D203" s="27"/>
      <c r="E203" s="26" t="s">
        <v>2594</v>
      </c>
      <c r="F203" s="65" t="s">
        <v>3</v>
      </c>
      <c r="G203" s="24">
        <f>G202+1</f>
        <v>101</v>
      </c>
      <c r="H203" s="23">
        <f t="shared" si="35"/>
        <v>3.5</v>
      </c>
      <c r="I203" s="22"/>
      <c r="J203" s="21" t="s">
        <v>2260</v>
      </c>
      <c r="K203" s="151" t="s">
        <v>2199</v>
      </c>
      <c r="L203" s="34"/>
      <c r="M203" s="156" t="s">
        <v>2212</v>
      </c>
      <c r="N203" s="156" t="s">
        <v>2217</v>
      </c>
      <c r="O203" s="153"/>
      <c r="P203" s="16" t="str">
        <f t="shared" si="37"/>
        <v>◄</v>
      </c>
      <c r="Q203" s="15" t="str">
        <f t="shared" si="38"/>
        <v>◄</v>
      </c>
      <c r="R203" s="14"/>
      <c r="S203" s="14"/>
      <c r="T203" s="13" t="str">
        <f t="shared" si="39"/>
        <v/>
      </c>
    </row>
    <row r="204" spans="1:20" ht="19.2" thickTop="1" thickBot="1" x14ac:dyDescent="0.4">
      <c r="A204" s="29" t="str">
        <f t="shared" si="36"/>
        <v/>
      </c>
      <c r="B204" s="9"/>
      <c r="C204" s="155" t="s">
        <v>2946</v>
      </c>
      <c r="D204" s="27"/>
      <c r="E204" s="26" t="s">
        <v>2594</v>
      </c>
      <c r="F204" s="65" t="s">
        <v>3</v>
      </c>
      <c r="G204" s="24">
        <f>G203</f>
        <v>101</v>
      </c>
      <c r="H204" s="23">
        <f t="shared" si="35"/>
        <v>3.5</v>
      </c>
      <c r="I204" s="22"/>
      <c r="J204" s="21" t="s">
        <v>2593</v>
      </c>
      <c r="K204" s="20" t="s">
        <v>1113</v>
      </c>
      <c r="L204" s="34"/>
      <c r="M204" s="156" t="s">
        <v>2212</v>
      </c>
      <c r="N204" s="156" t="s">
        <v>2217</v>
      </c>
      <c r="O204" s="153"/>
      <c r="P204" s="16" t="str">
        <f t="shared" si="37"/>
        <v>◄</v>
      </c>
      <c r="Q204" s="15" t="str">
        <f t="shared" si="38"/>
        <v>◄</v>
      </c>
      <c r="R204" s="14"/>
      <c r="S204" s="14"/>
      <c r="T204" s="13" t="str">
        <f t="shared" si="39"/>
        <v/>
      </c>
    </row>
    <row r="205" spans="1:20" ht="15" thickTop="1" x14ac:dyDescent="0.3">
      <c r="A205" s="9"/>
      <c r="B205" s="9"/>
      <c r="C205" s="12"/>
      <c r="D205" s="9"/>
      <c r="E205" s="11"/>
      <c r="F205" s="9"/>
      <c r="G205" s="9"/>
      <c r="H205" s="9"/>
      <c r="I205" s="9"/>
      <c r="J205" s="9">
        <v>0</v>
      </c>
      <c r="K205" s="9"/>
      <c r="L205" s="9"/>
      <c r="M205" s="9"/>
      <c r="N205" s="9"/>
      <c r="O205" s="9"/>
      <c r="P205" s="9"/>
      <c r="Q205" s="9"/>
      <c r="R205" s="9"/>
      <c r="S205" s="9"/>
      <c r="T205" s="9"/>
    </row>
  </sheetData>
  <autoFilter ref="A1:T210" xr:uid="{ABCA1461-9603-4598-966D-912AD9E4E36D}"/>
  <mergeCells count="7">
    <mergeCell ref="A3:A4"/>
    <mergeCell ref="D4:F4"/>
    <mergeCell ref="S2:T2"/>
    <mergeCell ref="Q2:R2"/>
    <mergeCell ref="K3:O3"/>
    <mergeCell ref="B2:I2"/>
    <mergeCell ref="J2:L2"/>
  </mergeCells>
  <conditionalFormatting sqref="P3">
    <cfRule type="cellIs" dxfId="13" priority="1" operator="equal">
      <formula>"◄"</formula>
    </cfRule>
    <cfRule type="cellIs" dxfId="12" priority="2" operator="equal">
      <formula>"•"</formula>
    </cfRule>
    <cfRule type="cellIs" priority="3" operator="equal">
      <formula>"◄"</formula>
    </cfRule>
    <cfRule type="cellIs" dxfId="11" priority="4" operator="equal">
      <formula>"►"</formula>
    </cfRule>
  </conditionalFormatting>
  <conditionalFormatting sqref="P5:P204">
    <cfRule type="cellIs" dxfId="10" priority="6" operator="equal">
      <formula>"◄"</formula>
    </cfRule>
    <cfRule type="cellIs" dxfId="9" priority="7" operator="equal">
      <formula>"•"</formula>
    </cfRule>
    <cfRule type="cellIs" priority="8" operator="equal">
      <formula>"◄"</formula>
    </cfRule>
    <cfRule type="cellIs" dxfId="8" priority="9" operator="equal">
      <formula>"►"</formula>
    </cfRule>
  </conditionalFormatting>
  <conditionalFormatting sqref="R3:S204">
    <cfRule type="containsText" dxfId="7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86" orientation="landscape" r:id="rId1"/>
  <headerFooter>
    <oddHeader xml:space="preserve">&amp;L  &amp;P&amp;C&amp;G&amp;R&amp;G
</oddHeader>
    <oddFooter>&amp;R
&amp;G</oddFooter>
  </headerFooter>
  <rowBreaks count="7" manualBreakCount="7">
    <brk id="30" min="1" max="14" man="1"/>
    <brk id="56" min="1" max="14" man="1"/>
    <brk id="82" min="1" max="14" man="1"/>
    <brk id="108" min="1" max="14" man="1"/>
    <brk id="134" min="1" max="14" man="1"/>
    <brk id="160" min="1" max="14" man="1"/>
    <brk id="186" min="1" max="14" man="1"/>
  </rowBreaks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C92-CD68-49F7-BFD6-C0D1CF2274F6}">
  <dimension ref="A1:AG217"/>
  <sheetViews>
    <sheetView showZeros="0" zoomScaleNormal="100" workbookViewId="0">
      <pane xSplit="1" ySplit="4" topLeftCell="B200" activePane="bottomRight" state="frozen"/>
      <selection pane="topRight" activeCell="B1" sqref="B1"/>
      <selection pane="bottomLeft" activeCell="A5" sqref="A5"/>
      <selection pane="bottomRight" activeCell="J209" sqref="J209"/>
    </sheetView>
  </sheetViews>
  <sheetFormatPr defaultColWidth="8.88671875" defaultRowHeight="14.4" x14ac:dyDescent="0.3"/>
  <cols>
    <col min="1" max="1" width="8.88671875" style="1"/>
    <col min="2" max="2" width="3.6640625" style="1" customWidth="1"/>
    <col min="3" max="3" width="14" style="8" customWidth="1"/>
    <col min="4" max="4" width="1.3320312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5.5546875" style="1" customWidth="1"/>
    <col min="12" max="12" width="30.88671875" style="1" customWidth="1"/>
    <col min="13" max="13" width="4.6640625" style="1" customWidth="1"/>
    <col min="14" max="14" width="8.33203125" style="1" customWidth="1"/>
    <col min="15" max="15" width="7.88671875" style="1" customWidth="1"/>
    <col min="16" max="19" width="4.44140625" style="3" customWidth="1"/>
    <col min="20" max="20" width="8.109375" style="3" customWidth="1"/>
    <col min="21" max="21" width="13.33203125" style="3" customWidth="1"/>
    <col min="22" max="22" width="13.33203125" customWidth="1"/>
    <col min="23" max="29" width="13.33203125" style="2" customWidth="1"/>
    <col min="30" max="30" width="13.33203125" customWidth="1"/>
    <col min="31" max="31" width="13.332031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SUM(A5:A217)</f>
        <v>1</v>
      </c>
      <c r="B2" s="318" t="s">
        <v>2588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2587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3089</v>
      </c>
      <c r="K3" s="325" t="s">
        <v>2585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SUM(R5:R217)</f>
        <v>0</v>
      </c>
      <c r="S3" s="14">
        <f>SUM(S5:S217)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v>210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9.2" thickTop="1" thickBot="1" x14ac:dyDescent="0.4">
      <c r="A5" s="29" t="str">
        <f t="shared" ref="A5:A36" si="0">IF(F5="☺","",1)</f>
        <v/>
      </c>
      <c r="B5" s="9">
        <v>1</v>
      </c>
      <c r="C5" s="155" t="s">
        <v>3090</v>
      </c>
      <c r="D5" s="27"/>
      <c r="E5" s="26" t="s">
        <v>2594</v>
      </c>
      <c r="F5" s="65" t="s">
        <v>3</v>
      </c>
      <c r="G5" s="24">
        <f>G4+1</f>
        <v>2</v>
      </c>
      <c r="H5" s="23">
        <v>4</v>
      </c>
      <c r="I5" s="22"/>
      <c r="J5" s="21" t="s">
        <v>3088</v>
      </c>
      <c r="K5" s="148" t="s">
        <v>2218</v>
      </c>
      <c r="L5" s="34"/>
      <c r="M5" s="156" t="s">
        <v>2257</v>
      </c>
      <c r="N5" s="156" t="s">
        <v>2217</v>
      </c>
      <c r="O5" s="153"/>
      <c r="P5" s="16" t="str">
        <f t="shared" ref="P5:P36" si="1">IF(AND(Q5="◄",T5="►"),"◄?►",IF(Q5="◄","◄",IF(T5="►","►","")))</f>
        <v>◄</v>
      </c>
      <c r="Q5" s="15" t="str">
        <f t="shared" ref="Q5:Q36" si="2">IF(R5&gt;0,"","◄")</f>
        <v>◄</v>
      </c>
      <c r="R5" s="14"/>
      <c r="S5" s="14"/>
      <c r="T5" s="13" t="str">
        <f t="shared" ref="T5:T36" si="3">IF(S5&gt;0,"►","")</f>
        <v/>
      </c>
      <c r="V5">
        <v>1</v>
      </c>
    </row>
    <row r="6" spans="1:33" ht="19.2" thickTop="1" thickBot="1" x14ac:dyDescent="0.4">
      <c r="A6" s="29" t="str">
        <f t="shared" si="0"/>
        <v/>
      </c>
      <c r="B6" s="9">
        <f>B5+1</f>
        <v>2</v>
      </c>
      <c r="C6" s="155" t="s">
        <v>3091</v>
      </c>
      <c r="D6" s="27"/>
      <c r="E6" s="26" t="s">
        <v>3063</v>
      </c>
      <c r="F6" s="65" t="s">
        <v>3</v>
      </c>
      <c r="G6" s="24">
        <f>G5</f>
        <v>2</v>
      </c>
      <c r="H6" s="23">
        <f t="shared" ref="H6:H38" si="4">IF(F6="","",H$5)</f>
        <v>4</v>
      </c>
      <c r="I6" s="22"/>
      <c r="J6" s="21" t="s">
        <v>3087</v>
      </c>
      <c r="K6" s="151" t="s">
        <v>2199</v>
      </c>
      <c r="L6" s="34"/>
      <c r="M6" s="156" t="s">
        <v>2257</v>
      </c>
      <c r="N6" s="156" t="s">
        <v>2217</v>
      </c>
      <c r="O6" s="153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  <c r="V6">
        <f t="shared" ref="V6:V37" si="5">V5+1</f>
        <v>2</v>
      </c>
    </row>
    <row r="7" spans="1:33" ht="19.2" thickTop="1" thickBot="1" x14ac:dyDescent="0.4">
      <c r="A7" s="29" t="str">
        <f t="shared" si="0"/>
        <v/>
      </c>
      <c r="B7" s="9">
        <f t="shared" ref="B7:B70" si="6">B6+1</f>
        <v>3</v>
      </c>
      <c r="C7" s="155" t="s">
        <v>3092</v>
      </c>
      <c r="D7" s="27"/>
      <c r="E7" s="26" t="s">
        <v>3063</v>
      </c>
      <c r="F7" s="65" t="s">
        <v>3</v>
      </c>
      <c r="G7" s="24">
        <f>G6+1</f>
        <v>3</v>
      </c>
      <c r="H7" s="23">
        <f t="shared" si="4"/>
        <v>4</v>
      </c>
      <c r="I7" s="22"/>
      <c r="J7" s="21" t="s">
        <v>3087</v>
      </c>
      <c r="K7" s="148" t="s">
        <v>2218</v>
      </c>
      <c r="L7" s="34"/>
      <c r="M7" s="156" t="s">
        <v>2257</v>
      </c>
      <c r="N7" s="156" t="s">
        <v>2217</v>
      </c>
      <c r="O7" s="153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  <c r="V7">
        <f t="shared" si="5"/>
        <v>3</v>
      </c>
    </row>
    <row r="8" spans="1:33" ht="19.2" thickTop="1" thickBot="1" x14ac:dyDescent="0.4">
      <c r="A8" s="29" t="str">
        <f t="shared" si="0"/>
        <v/>
      </c>
      <c r="B8" s="9">
        <f t="shared" si="6"/>
        <v>4</v>
      </c>
      <c r="C8" s="155" t="s">
        <v>3093</v>
      </c>
      <c r="D8" s="27"/>
      <c r="E8" s="26" t="s">
        <v>3063</v>
      </c>
      <c r="F8" s="65" t="s">
        <v>3</v>
      </c>
      <c r="G8" s="24">
        <f>G7</f>
        <v>3</v>
      </c>
      <c r="H8" s="23">
        <f t="shared" si="4"/>
        <v>4</v>
      </c>
      <c r="I8" s="22"/>
      <c r="J8" s="21" t="s">
        <v>3086</v>
      </c>
      <c r="K8" s="185" t="s">
        <v>1113</v>
      </c>
      <c r="L8" s="34"/>
      <c r="M8" s="156" t="s">
        <v>2257</v>
      </c>
      <c r="N8" s="156" t="s">
        <v>2217</v>
      </c>
      <c r="O8" s="153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  <c r="V8">
        <f t="shared" si="5"/>
        <v>4</v>
      </c>
    </row>
    <row r="9" spans="1:33" ht="19.2" thickTop="1" thickBot="1" x14ac:dyDescent="0.4">
      <c r="A9" s="29" t="str">
        <f t="shared" si="0"/>
        <v/>
      </c>
      <c r="B9" s="9">
        <f t="shared" si="6"/>
        <v>5</v>
      </c>
      <c r="C9" s="155" t="s">
        <v>3094</v>
      </c>
      <c r="D9" s="27"/>
      <c r="E9" s="26" t="s">
        <v>3063</v>
      </c>
      <c r="F9" s="65" t="s">
        <v>3</v>
      </c>
      <c r="G9" s="24">
        <f>G8+1</f>
        <v>4</v>
      </c>
      <c r="H9" s="23">
        <f t="shared" si="4"/>
        <v>4</v>
      </c>
      <c r="I9" s="22"/>
      <c r="J9" s="21" t="s">
        <v>2358</v>
      </c>
      <c r="K9" s="151" t="s">
        <v>2199</v>
      </c>
      <c r="L9" s="34"/>
      <c r="M9" s="156" t="s">
        <v>2257</v>
      </c>
      <c r="N9" s="156" t="s">
        <v>2217</v>
      </c>
      <c r="O9" s="153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  <c r="V9">
        <f t="shared" si="5"/>
        <v>5</v>
      </c>
    </row>
    <row r="10" spans="1:33" ht="19.2" thickTop="1" thickBot="1" x14ac:dyDescent="0.4">
      <c r="A10" s="29" t="str">
        <f t="shared" si="0"/>
        <v/>
      </c>
      <c r="B10" s="9">
        <f t="shared" si="6"/>
        <v>6</v>
      </c>
      <c r="C10" s="155" t="s">
        <v>3095</v>
      </c>
      <c r="D10" s="27"/>
      <c r="E10" s="26" t="s">
        <v>3063</v>
      </c>
      <c r="F10" s="65" t="s">
        <v>3</v>
      </c>
      <c r="G10" s="24">
        <f>G9</f>
        <v>4</v>
      </c>
      <c r="H10" s="23">
        <f t="shared" si="4"/>
        <v>4</v>
      </c>
      <c r="I10" s="22"/>
      <c r="J10" s="21" t="s">
        <v>1883</v>
      </c>
      <c r="K10" s="148" t="s">
        <v>2218</v>
      </c>
      <c r="L10" s="34"/>
      <c r="M10" s="156" t="s">
        <v>2257</v>
      </c>
      <c r="N10" s="156" t="s">
        <v>2217</v>
      </c>
      <c r="O10" s="153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  <c r="V10">
        <f t="shared" si="5"/>
        <v>6</v>
      </c>
    </row>
    <row r="11" spans="1:33" ht="19.2" thickTop="1" thickBot="1" x14ac:dyDescent="0.4">
      <c r="A11" s="29" t="str">
        <f t="shared" si="0"/>
        <v/>
      </c>
      <c r="B11" s="9">
        <f t="shared" si="6"/>
        <v>7</v>
      </c>
      <c r="C11" s="155" t="s">
        <v>3096</v>
      </c>
      <c r="D11" s="27"/>
      <c r="E11" s="26" t="s">
        <v>3063</v>
      </c>
      <c r="F11" s="65" t="s">
        <v>3</v>
      </c>
      <c r="G11" s="24">
        <f>G10+1</f>
        <v>5</v>
      </c>
      <c r="H11" s="23">
        <f t="shared" si="4"/>
        <v>4</v>
      </c>
      <c r="I11" s="22"/>
      <c r="J11" s="21" t="s">
        <v>1883</v>
      </c>
      <c r="K11" s="185" t="s">
        <v>1111</v>
      </c>
      <c r="L11" s="34"/>
      <c r="M11" s="156" t="s">
        <v>2257</v>
      </c>
      <c r="N11" s="156" t="s">
        <v>2217</v>
      </c>
      <c r="O11" s="153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  <c r="V11">
        <f t="shared" si="5"/>
        <v>7</v>
      </c>
    </row>
    <row r="12" spans="1:33" ht="19.2" thickTop="1" thickBot="1" x14ac:dyDescent="0.4">
      <c r="A12" s="29" t="str">
        <f t="shared" si="0"/>
        <v/>
      </c>
      <c r="B12" s="9">
        <f t="shared" si="6"/>
        <v>8</v>
      </c>
      <c r="C12" s="155" t="s">
        <v>3097</v>
      </c>
      <c r="D12" s="27"/>
      <c r="E12" s="26" t="s">
        <v>3063</v>
      </c>
      <c r="F12" s="65" t="s">
        <v>3</v>
      </c>
      <c r="G12" s="24">
        <f>G11</f>
        <v>5</v>
      </c>
      <c r="H12" s="23">
        <f t="shared" si="4"/>
        <v>4</v>
      </c>
      <c r="I12" s="22"/>
      <c r="J12" s="21" t="s">
        <v>3085</v>
      </c>
      <c r="K12" s="151" t="s">
        <v>2199</v>
      </c>
      <c r="L12" s="34"/>
      <c r="M12" s="156" t="s">
        <v>2257</v>
      </c>
      <c r="N12" s="156" t="s">
        <v>2217</v>
      </c>
      <c r="O12" s="153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  <c r="V12">
        <f t="shared" si="5"/>
        <v>8</v>
      </c>
    </row>
    <row r="13" spans="1:33" ht="19.2" thickTop="1" thickBot="1" x14ac:dyDescent="0.4">
      <c r="A13" s="29" t="str">
        <f t="shared" si="0"/>
        <v/>
      </c>
      <c r="B13" s="9">
        <f t="shared" si="6"/>
        <v>9</v>
      </c>
      <c r="C13" s="155" t="s">
        <v>3098</v>
      </c>
      <c r="D13" s="27"/>
      <c r="E13" s="26" t="s">
        <v>3063</v>
      </c>
      <c r="F13" s="65" t="s">
        <v>3</v>
      </c>
      <c r="G13" s="24">
        <f>G12+1</f>
        <v>6</v>
      </c>
      <c r="H13" s="23">
        <f t="shared" si="4"/>
        <v>4</v>
      </c>
      <c r="I13" s="22"/>
      <c r="J13" s="21" t="s">
        <v>3084</v>
      </c>
      <c r="K13" s="148" t="s">
        <v>2218</v>
      </c>
      <c r="L13" s="34"/>
      <c r="M13" s="156" t="s">
        <v>2257</v>
      </c>
      <c r="N13" s="156" t="s">
        <v>2217</v>
      </c>
      <c r="O13" s="153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  <c r="V13">
        <f t="shared" si="5"/>
        <v>9</v>
      </c>
    </row>
    <row r="14" spans="1:33" ht="19.2" thickTop="1" thickBot="1" x14ac:dyDescent="0.4">
      <c r="A14" s="29" t="str">
        <f t="shared" si="0"/>
        <v/>
      </c>
      <c r="B14" s="9">
        <f t="shared" si="6"/>
        <v>10</v>
      </c>
      <c r="C14" s="155" t="s">
        <v>3099</v>
      </c>
      <c r="D14" s="27"/>
      <c r="E14" s="26" t="s">
        <v>3063</v>
      </c>
      <c r="F14" s="65" t="s">
        <v>3</v>
      </c>
      <c r="G14" s="24">
        <f>G13</f>
        <v>6</v>
      </c>
      <c r="H14" s="23">
        <f t="shared" si="4"/>
        <v>4</v>
      </c>
      <c r="I14" s="22"/>
      <c r="J14" s="21" t="s">
        <v>3084</v>
      </c>
      <c r="K14" s="185" t="s">
        <v>1111</v>
      </c>
      <c r="L14" s="34"/>
      <c r="M14" s="156" t="s">
        <v>2257</v>
      </c>
      <c r="N14" s="156" t="s">
        <v>2217</v>
      </c>
      <c r="O14" s="153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  <c r="V14">
        <f t="shared" si="5"/>
        <v>10</v>
      </c>
    </row>
    <row r="15" spans="1:33" ht="19.2" thickTop="1" thickBot="1" x14ac:dyDescent="0.4">
      <c r="A15" s="29" t="str">
        <f t="shared" si="0"/>
        <v/>
      </c>
      <c r="B15" s="9">
        <f t="shared" si="6"/>
        <v>11</v>
      </c>
      <c r="C15" s="155" t="s">
        <v>3100</v>
      </c>
      <c r="D15" s="27"/>
      <c r="E15" s="26" t="s">
        <v>3063</v>
      </c>
      <c r="F15" s="65" t="s">
        <v>3</v>
      </c>
      <c r="G15" s="24">
        <f>G14+1</f>
        <v>7</v>
      </c>
      <c r="H15" s="23">
        <f t="shared" si="4"/>
        <v>4</v>
      </c>
      <c r="I15" s="22"/>
      <c r="J15" s="21" t="s">
        <v>2633</v>
      </c>
      <c r="K15" s="148" t="s">
        <v>2218</v>
      </c>
      <c r="L15" s="34"/>
      <c r="M15" s="156" t="s">
        <v>2257</v>
      </c>
      <c r="N15" s="156" t="s">
        <v>2217</v>
      </c>
      <c r="O15" s="153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  <c r="V15">
        <f t="shared" si="5"/>
        <v>11</v>
      </c>
    </row>
    <row r="16" spans="1:33" ht="19.2" thickTop="1" thickBot="1" x14ac:dyDescent="0.4">
      <c r="A16" s="29" t="str">
        <f t="shared" si="0"/>
        <v/>
      </c>
      <c r="B16" s="9">
        <f t="shared" si="6"/>
        <v>12</v>
      </c>
      <c r="C16" s="155" t="s">
        <v>3101</v>
      </c>
      <c r="D16" s="27"/>
      <c r="E16" s="26" t="s">
        <v>3063</v>
      </c>
      <c r="F16" s="65" t="s">
        <v>3</v>
      </c>
      <c r="G16" s="24">
        <f>G15</f>
        <v>7</v>
      </c>
      <c r="H16" s="23">
        <f t="shared" si="4"/>
        <v>4</v>
      </c>
      <c r="I16" s="22"/>
      <c r="J16" s="21" t="s">
        <v>3083</v>
      </c>
      <c r="K16" s="151" t="s">
        <v>2199</v>
      </c>
      <c r="L16" s="34"/>
      <c r="M16" s="156" t="s">
        <v>2257</v>
      </c>
      <c r="N16" s="156" t="s">
        <v>2217</v>
      </c>
      <c r="O16" s="153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  <c r="V16">
        <f t="shared" si="5"/>
        <v>12</v>
      </c>
    </row>
    <row r="17" spans="1:22" ht="19.2" thickTop="1" thickBot="1" x14ac:dyDescent="0.4">
      <c r="A17" s="29" t="str">
        <f t="shared" si="0"/>
        <v/>
      </c>
      <c r="B17" s="9">
        <f t="shared" si="6"/>
        <v>13</v>
      </c>
      <c r="C17" s="155" t="s">
        <v>3102</v>
      </c>
      <c r="D17" s="27"/>
      <c r="E17" s="26" t="s">
        <v>3063</v>
      </c>
      <c r="F17" s="65" t="s">
        <v>3</v>
      </c>
      <c r="G17" s="24">
        <f>G16+1</f>
        <v>8</v>
      </c>
      <c r="H17" s="23">
        <f t="shared" si="4"/>
        <v>4</v>
      </c>
      <c r="I17" s="22"/>
      <c r="J17" s="21" t="s">
        <v>3082</v>
      </c>
      <c r="K17" s="148" t="s">
        <v>2218</v>
      </c>
      <c r="L17" s="34"/>
      <c r="M17" s="156" t="s">
        <v>2257</v>
      </c>
      <c r="N17" s="156" t="s">
        <v>2217</v>
      </c>
      <c r="O17" s="153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  <c r="V17">
        <f t="shared" si="5"/>
        <v>13</v>
      </c>
    </row>
    <row r="18" spans="1:22" ht="19.2" thickTop="1" thickBot="1" x14ac:dyDescent="0.4">
      <c r="A18" s="29" t="str">
        <f t="shared" si="0"/>
        <v/>
      </c>
      <c r="B18" s="9">
        <f t="shared" si="6"/>
        <v>14</v>
      </c>
      <c r="C18" s="155" t="s">
        <v>3103</v>
      </c>
      <c r="D18" s="27"/>
      <c r="E18" s="26" t="s">
        <v>3063</v>
      </c>
      <c r="F18" s="65" t="s">
        <v>3</v>
      </c>
      <c r="G18" s="24">
        <f>G17</f>
        <v>8</v>
      </c>
      <c r="H18" s="23">
        <f t="shared" si="4"/>
        <v>4</v>
      </c>
      <c r="I18" s="22"/>
      <c r="J18" s="21" t="s">
        <v>3081</v>
      </c>
      <c r="K18" s="151" t="s">
        <v>2199</v>
      </c>
      <c r="L18" s="34"/>
      <c r="M18" s="156" t="s">
        <v>2257</v>
      </c>
      <c r="N18" s="156" t="s">
        <v>2217</v>
      </c>
      <c r="O18" s="153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  <c r="V18">
        <f t="shared" si="5"/>
        <v>14</v>
      </c>
    </row>
    <row r="19" spans="1:22" ht="19.2" thickTop="1" thickBot="1" x14ac:dyDescent="0.4">
      <c r="A19" s="29" t="str">
        <f t="shared" si="0"/>
        <v/>
      </c>
      <c r="B19" s="9">
        <f t="shared" si="6"/>
        <v>15</v>
      </c>
      <c r="C19" s="155" t="s">
        <v>3104</v>
      </c>
      <c r="D19" s="27"/>
      <c r="E19" s="26" t="s">
        <v>3063</v>
      </c>
      <c r="F19" s="65" t="s">
        <v>3</v>
      </c>
      <c r="G19" s="24">
        <f>G18+1</f>
        <v>9</v>
      </c>
      <c r="H19" s="23">
        <f t="shared" si="4"/>
        <v>4</v>
      </c>
      <c r="I19" s="22"/>
      <c r="J19" s="21" t="s">
        <v>3080</v>
      </c>
      <c r="K19" s="148" t="s">
        <v>2218</v>
      </c>
      <c r="L19" s="34"/>
      <c r="M19" s="156" t="s">
        <v>2257</v>
      </c>
      <c r="N19" s="156" t="s">
        <v>2217</v>
      </c>
      <c r="O19" s="153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  <c r="V19">
        <f t="shared" si="5"/>
        <v>15</v>
      </c>
    </row>
    <row r="20" spans="1:22" ht="19.2" thickTop="1" thickBot="1" x14ac:dyDescent="0.4">
      <c r="A20" s="29" t="str">
        <f t="shared" si="0"/>
        <v/>
      </c>
      <c r="B20" s="9">
        <f t="shared" si="6"/>
        <v>16</v>
      </c>
      <c r="C20" s="155" t="s">
        <v>3105</v>
      </c>
      <c r="D20" s="27"/>
      <c r="E20" s="26" t="s">
        <v>3063</v>
      </c>
      <c r="F20" s="65" t="s">
        <v>3</v>
      </c>
      <c r="G20" s="24">
        <f>G19</f>
        <v>9</v>
      </c>
      <c r="H20" s="23">
        <f t="shared" si="4"/>
        <v>4</v>
      </c>
      <c r="I20" s="22"/>
      <c r="J20" s="21" t="s">
        <v>3079</v>
      </c>
      <c r="K20" s="148" t="s">
        <v>2218</v>
      </c>
      <c r="L20" s="34"/>
      <c r="M20" s="156" t="s">
        <v>2257</v>
      </c>
      <c r="N20" s="156" t="s">
        <v>2217</v>
      </c>
      <c r="O20" s="153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  <c r="V20">
        <f t="shared" si="5"/>
        <v>16</v>
      </c>
    </row>
    <row r="21" spans="1:22" ht="19.2" thickTop="1" thickBot="1" x14ac:dyDescent="0.4">
      <c r="A21" s="29" t="str">
        <f t="shared" si="0"/>
        <v/>
      </c>
      <c r="B21" s="9">
        <f t="shared" si="6"/>
        <v>17</v>
      </c>
      <c r="C21" s="155" t="s">
        <v>3106</v>
      </c>
      <c r="D21" s="27"/>
      <c r="E21" s="26" t="s">
        <v>3063</v>
      </c>
      <c r="F21" s="65" t="s">
        <v>3</v>
      </c>
      <c r="G21" s="24">
        <f>G20+1</f>
        <v>10</v>
      </c>
      <c r="H21" s="23">
        <f t="shared" si="4"/>
        <v>4</v>
      </c>
      <c r="I21" s="22"/>
      <c r="J21" s="21" t="s">
        <v>3078</v>
      </c>
      <c r="K21" s="151" t="s">
        <v>2199</v>
      </c>
      <c r="L21" s="34"/>
      <c r="M21" s="156" t="s">
        <v>2257</v>
      </c>
      <c r="N21" s="156" t="s">
        <v>2217</v>
      </c>
      <c r="O21" s="153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  <c r="V21">
        <f t="shared" si="5"/>
        <v>17</v>
      </c>
    </row>
    <row r="22" spans="1:22" ht="19.2" thickTop="1" thickBot="1" x14ac:dyDescent="0.4">
      <c r="A22" s="29" t="str">
        <f t="shared" si="0"/>
        <v/>
      </c>
      <c r="B22" s="9">
        <f t="shared" si="6"/>
        <v>18</v>
      </c>
      <c r="C22" s="155" t="s">
        <v>3107</v>
      </c>
      <c r="D22" s="27"/>
      <c r="E22" s="26" t="s">
        <v>3063</v>
      </c>
      <c r="F22" s="65" t="s">
        <v>3</v>
      </c>
      <c r="G22" s="24">
        <f>G21</f>
        <v>10</v>
      </c>
      <c r="H22" s="23">
        <f t="shared" si="4"/>
        <v>4</v>
      </c>
      <c r="I22" s="22"/>
      <c r="J22" s="21" t="s">
        <v>3078</v>
      </c>
      <c r="K22" s="148" t="s">
        <v>2218</v>
      </c>
      <c r="L22" s="34"/>
      <c r="M22" s="156" t="s">
        <v>2257</v>
      </c>
      <c r="N22" s="156" t="s">
        <v>2217</v>
      </c>
      <c r="O22" s="153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  <c r="V22">
        <f t="shared" si="5"/>
        <v>18</v>
      </c>
    </row>
    <row r="23" spans="1:22" ht="19.2" thickTop="1" thickBot="1" x14ac:dyDescent="0.4">
      <c r="A23" s="29" t="str">
        <f t="shared" si="0"/>
        <v/>
      </c>
      <c r="B23" s="9">
        <f t="shared" si="6"/>
        <v>19</v>
      </c>
      <c r="C23" s="155" t="s">
        <v>3108</v>
      </c>
      <c r="D23" s="27"/>
      <c r="E23" s="26" t="s">
        <v>3063</v>
      </c>
      <c r="F23" s="65" t="s">
        <v>3</v>
      </c>
      <c r="G23" s="24">
        <f>G22+1</f>
        <v>11</v>
      </c>
      <c r="H23" s="23">
        <f t="shared" si="4"/>
        <v>4</v>
      </c>
      <c r="I23" s="22"/>
      <c r="J23" s="21" t="s">
        <v>3077</v>
      </c>
      <c r="K23" s="185" t="s">
        <v>1111</v>
      </c>
      <c r="L23" s="34"/>
      <c r="M23" s="156" t="s">
        <v>2257</v>
      </c>
      <c r="N23" s="156" t="s">
        <v>2217</v>
      </c>
      <c r="O23" s="153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  <c r="V23">
        <f t="shared" si="5"/>
        <v>19</v>
      </c>
    </row>
    <row r="24" spans="1:22" ht="19.2" thickTop="1" thickBot="1" x14ac:dyDescent="0.4">
      <c r="A24" s="29" t="str">
        <f t="shared" si="0"/>
        <v/>
      </c>
      <c r="B24" s="9">
        <f t="shared" si="6"/>
        <v>20</v>
      </c>
      <c r="C24" s="155" t="s">
        <v>3109</v>
      </c>
      <c r="D24" s="27"/>
      <c r="E24" s="26" t="s">
        <v>3063</v>
      </c>
      <c r="F24" s="65" t="s">
        <v>3</v>
      </c>
      <c r="G24" s="24">
        <f>G23</f>
        <v>11</v>
      </c>
      <c r="H24" s="23">
        <f t="shared" si="4"/>
        <v>4</v>
      </c>
      <c r="I24" s="22"/>
      <c r="J24" s="21" t="s">
        <v>3076</v>
      </c>
      <c r="K24" s="151" t="s">
        <v>2199</v>
      </c>
      <c r="L24" s="67" t="s">
        <v>3075</v>
      </c>
      <c r="M24" s="156" t="s">
        <v>2257</v>
      </c>
      <c r="N24" s="156" t="s">
        <v>2961</v>
      </c>
      <c r="O24" s="153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  <c r="V24">
        <f t="shared" si="5"/>
        <v>20</v>
      </c>
    </row>
    <row r="25" spans="1:22" ht="19.2" thickTop="1" thickBot="1" x14ac:dyDescent="0.4">
      <c r="A25" s="29" t="str">
        <f t="shared" si="0"/>
        <v/>
      </c>
      <c r="B25" s="9">
        <f t="shared" si="6"/>
        <v>21</v>
      </c>
      <c r="C25" s="155" t="s">
        <v>3110</v>
      </c>
      <c r="D25" s="27"/>
      <c r="E25" s="26" t="s">
        <v>3063</v>
      </c>
      <c r="F25" s="65" t="s">
        <v>3</v>
      </c>
      <c r="G25" s="24">
        <f>G24+1</f>
        <v>12</v>
      </c>
      <c r="H25" s="23">
        <f t="shared" si="4"/>
        <v>4</v>
      </c>
      <c r="I25" s="22"/>
      <c r="J25" s="21" t="s">
        <v>3074</v>
      </c>
      <c r="K25" s="148" t="s">
        <v>2218</v>
      </c>
      <c r="L25" s="34"/>
      <c r="M25" s="156" t="s">
        <v>2257</v>
      </c>
      <c r="N25" s="156" t="s">
        <v>2961</v>
      </c>
      <c r="O25" s="153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  <c r="V25">
        <f t="shared" si="5"/>
        <v>21</v>
      </c>
    </row>
    <row r="26" spans="1:22" ht="19.2" thickTop="1" thickBot="1" x14ac:dyDescent="0.4">
      <c r="A26" s="29" t="str">
        <f t="shared" si="0"/>
        <v/>
      </c>
      <c r="B26" s="9">
        <f t="shared" si="6"/>
        <v>22</v>
      </c>
      <c r="C26" s="155" t="s">
        <v>3111</v>
      </c>
      <c r="D26" s="27"/>
      <c r="E26" s="26" t="s">
        <v>3063</v>
      </c>
      <c r="F26" s="65" t="s">
        <v>3</v>
      </c>
      <c r="G26" s="24">
        <f>G25</f>
        <v>12</v>
      </c>
      <c r="H26" s="23">
        <f t="shared" si="4"/>
        <v>4</v>
      </c>
      <c r="I26" s="22"/>
      <c r="J26" s="21" t="s">
        <v>3073</v>
      </c>
      <c r="K26" s="148" t="s">
        <v>2218</v>
      </c>
      <c r="L26" s="34"/>
      <c r="M26" s="156" t="s">
        <v>2257</v>
      </c>
      <c r="N26" s="156" t="s">
        <v>2961</v>
      </c>
      <c r="O26" s="153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  <c r="V26">
        <f t="shared" si="5"/>
        <v>22</v>
      </c>
    </row>
    <row r="27" spans="1:22" ht="19.2" thickTop="1" thickBot="1" x14ac:dyDescent="0.4">
      <c r="A27" s="29" t="str">
        <f t="shared" si="0"/>
        <v/>
      </c>
      <c r="B27" s="9">
        <f t="shared" si="6"/>
        <v>23</v>
      </c>
      <c r="C27" s="155" t="s">
        <v>3112</v>
      </c>
      <c r="D27" s="27"/>
      <c r="E27" s="26" t="s">
        <v>3063</v>
      </c>
      <c r="F27" s="65" t="s">
        <v>3</v>
      </c>
      <c r="G27" s="24">
        <f>G26+1</f>
        <v>13</v>
      </c>
      <c r="H27" s="23">
        <f t="shared" si="4"/>
        <v>4</v>
      </c>
      <c r="I27" s="22"/>
      <c r="J27" s="21" t="s">
        <v>3072</v>
      </c>
      <c r="K27" s="151" t="s">
        <v>2199</v>
      </c>
      <c r="L27" s="34"/>
      <c r="M27" s="156" t="s">
        <v>2257</v>
      </c>
      <c r="N27" s="156" t="s">
        <v>2961</v>
      </c>
      <c r="O27" s="153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  <c r="V27">
        <f t="shared" si="5"/>
        <v>23</v>
      </c>
    </row>
    <row r="28" spans="1:22" ht="19.2" thickTop="1" thickBot="1" x14ac:dyDescent="0.4">
      <c r="A28" s="29" t="str">
        <f t="shared" si="0"/>
        <v/>
      </c>
      <c r="B28" s="9">
        <f t="shared" si="6"/>
        <v>24</v>
      </c>
      <c r="C28" s="155" t="s">
        <v>3113</v>
      </c>
      <c r="D28" s="27"/>
      <c r="E28" s="26" t="s">
        <v>3063</v>
      </c>
      <c r="F28" s="65" t="s">
        <v>3</v>
      </c>
      <c r="G28" s="24">
        <f>G27</f>
        <v>13</v>
      </c>
      <c r="H28" s="23">
        <f t="shared" si="4"/>
        <v>4</v>
      </c>
      <c r="I28" s="22"/>
      <c r="J28" s="21" t="s">
        <v>3071</v>
      </c>
      <c r="K28" s="151" t="s">
        <v>2199</v>
      </c>
      <c r="L28" s="34"/>
      <c r="M28" s="156" t="s">
        <v>2257</v>
      </c>
      <c r="N28" s="156" t="s">
        <v>2961</v>
      </c>
      <c r="O28" s="153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  <c r="V28">
        <f t="shared" si="5"/>
        <v>24</v>
      </c>
    </row>
    <row r="29" spans="1:22" ht="19.2" thickTop="1" thickBot="1" x14ac:dyDescent="0.4">
      <c r="A29" s="29" t="str">
        <f t="shared" si="0"/>
        <v/>
      </c>
      <c r="B29" s="9">
        <f t="shared" si="6"/>
        <v>25</v>
      </c>
      <c r="C29" s="155" t="s">
        <v>3114</v>
      </c>
      <c r="D29" s="27"/>
      <c r="E29" s="26" t="s">
        <v>3063</v>
      </c>
      <c r="F29" s="65" t="s">
        <v>3</v>
      </c>
      <c r="G29" s="24">
        <f>G28+1</f>
        <v>14</v>
      </c>
      <c r="H29" s="23">
        <f t="shared" si="4"/>
        <v>4</v>
      </c>
      <c r="I29" s="22"/>
      <c r="J29" s="21" t="s">
        <v>2634</v>
      </c>
      <c r="K29" s="148" t="s">
        <v>2218</v>
      </c>
      <c r="L29" s="34"/>
      <c r="M29" s="156" t="s">
        <v>2257</v>
      </c>
      <c r="N29" s="156" t="s">
        <v>2961</v>
      </c>
      <c r="O29" s="153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  <c r="V29">
        <f t="shared" si="5"/>
        <v>25</v>
      </c>
    </row>
    <row r="30" spans="1:22" ht="19.2" thickTop="1" thickBot="1" x14ac:dyDescent="0.4">
      <c r="A30" s="29" t="str">
        <f t="shared" si="0"/>
        <v/>
      </c>
      <c r="B30" s="9">
        <f t="shared" si="6"/>
        <v>26</v>
      </c>
      <c r="C30" s="155" t="s">
        <v>3115</v>
      </c>
      <c r="D30" s="27"/>
      <c r="E30" s="26" t="s">
        <v>3063</v>
      </c>
      <c r="F30" s="65" t="s">
        <v>3</v>
      </c>
      <c r="G30" s="24">
        <f>G29</f>
        <v>14</v>
      </c>
      <c r="H30" s="23">
        <f t="shared" si="4"/>
        <v>4</v>
      </c>
      <c r="I30" s="22"/>
      <c r="J30" s="21" t="s">
        <v>3070</v>
      </c>
      <c r="K30" s="151" t="s">
        <v>2199</v>
      </c>
      <c r="L30" s="34"/>
      <c r="M30" s="156" t="s">
        <v>2257</v>
      </c>
      <c r="N30" s="156" t="s">
        <v>2961</v>
      </c>
      <c r="O30" s="153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  <c r="V30">
        <f t="shared" si="5"/>
        <v>26</v>
      </c>
    </row>
    <row r="31" spans="1:22" ht="19.2" thickTop="1" thickBot="1" x14ac:dyDescent="0.4">
      <c r="A31" s="29" t="str">
        <f t="shared" si="0"/>
        <v/>
      </c>
      <c r="B31" s="9">
        <f t="shared" si="6"/>
        <v>27</v>
      </c>
      <c r="C31" s="155" t="s">
        <v>3116</v>
      </c>
      <c r="D31" s="27"/>
      <c r="E31" s="26" t="s">
        <v>3063</v>
      </c>
      <c r="F31" s="65" t="s">
        <v>3</v>
      </c>
      <c r="G31" s="24">
        <f>G30+1</f>
        <v>15</v>
      </c>
      <c r="H31" s="23">
        <f t="shared" si="4"/>
        <v>4</v>
      </c>
      <c r="I31" s="22"/>
      <c r="J31" s="21" t="s">
        <v>3069</v>
      </c>
      <c r="K31" s="148" t="s">
        <v>2218</v>
      </c>
      <c r="L31" s="34"/>
      <c r="M31" s="156" t="s">
        <v>2257</v>
      </c>
      <c r="N31" s="156" t="s">
        <v>2961</v>
      </c>
      <c r="O31" s="153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  <c r="V31">
        <f t="shared" si="5"/>
        <v>27</v>
      </c>
    </row>
    <row r="32" spans="1:22" ht="19.2" thickTop="1" thickBot="1" x14ac:dyDescent="0.4">
      <c r="A32" s="29" t="str">
        <f t="shared" si="0"/>
        <v/>
      </c>
      <c r="B32" s="9">
        <f t="shared" si="6"/>
        <v>28</v>
      </c>
      <c r="C32" s="155" t="s">
        <v>3117</v>
      </c>
      <c r="D32" s="27"/>
      <c r="E32" s="26" t="s">
        <v>3063</v>
      </c>
      <c r="F32" s="65" t="s">
        <v>3</v>
      </c>
      <c r="G32" s="24">
        <f>G31</f>
        <v>15</v>
      </c>
      <c r="H32" s="23">
        <f t="shared" si="4"/>
        <v>4</v>
      </c>
      <c r="I32" s="22"/>
      <c r="J32" s="21" t="s">
        <v>3068</v>
      </c>
      <c r="K32" s="151" t="s">
        <v>2199</v>
      </c>
      <c r="L32" s="34"/>
      <c r="M32" s="156" t="s">
        <v>2257</v>
      </c>
      <c r="N32" s="156" t="s">
        <v>2961</v>
      </c>
      <c r="O32" s="153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  <c r="V32">
        <f t="shared" si="5"/>
        <v>28</v>
      </c>
    </row>
    <row r="33" spans="1:22" ht="19.2" thickTop="1" thickBot="1" x14ac:dyDescent="0.4">
      <c r="A33" s="29" t="str">
        <f t="shared" si="0"/>
        <v/>
      </c>
      <c r="B33" s="9">
        <f t="shared" si="6"/>
        <v>29</v>
      </c>
      <c r="C33" s="155" t="s">
        <v>3118</v>
      </c>
      <c r="D33" s="27"/>
      <c r="E33" s="26" t="s">
        <v>3063</v>
      </c>
      <c r="F33" s="65" t="s">
        <v>3</v>
      </c>
      <c r="G33" s="24">
        <f>G32+1</f>
        <v>16</v>
      </c>
      <c r="H33" s="23">
        <f t="shared" si="4"/>
        <v>4</v>
      </c>
      <c r="I33" s="22"/>
      <c r="J33" s="21" t="s">
        <v>3067</v>
      </c>
      <c r="K33" s="148" t="s">
        <v>2218</v>
      </c>
      <c r="L33" s="34"/>
      <c r="M33" s="156" t="s">
        <v>2257</v>
      </c>
      <c r="N33" s="156" t="s">
        <v>2961</v>
      </c>
      <c r="O33" s="153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  <c r="V33">
        <f t="shared" si="5"/>
        <v>29</v>
      </c>
    </row>
    <row r="34" spans="1:22" ht="19.2" thickTop="1" thickBot="1" x14ac:dyDescent="0.4">
      <c r="A34" s="29" t="str">
        <f t="shared" si="0"/>
        <v/>
      </c>
      <c r="B34" s="9">
        <f t="shared" si="6"/>
        <v>30</v>
      </c>
      <c r="C34" s="155" t="s">
        <v>3119</v>
      </c>
      <c r="D34" s="27"/>
      <c r="E34" s="26" t="s">
        <v>3063</v>
      </c>
      <c r="F34" s="65" t="s">
        <v>3</v>
      </c>
      <c r="G34" s="24">
        <f>G33</f>
        <v>16</v>
      </c>
      <c r="H34" s="23">
        <f t="shared" si="4"/>
        <v>4</v>
      </c>
      <c r="I34" s="22"/>
      <c r="J34" s="21" t="s">
        <v>3066</v>
      </c>
      <c r="K34" s="151" t="s">
        <v>2199</v>
      </c>
      <c r="L34" s="34"/>
      <c r="M34" s="156" t="s">
        <v>2257</v>
      </c>
      <c r="N34" s="156" t="s">
        <v>2961</v>
      </c>
      <c r="O34" s="153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  <c r="V34">
        <f t="shared" si="5"/>
        <v>30</v>
      </c>
    </row>
    <row r="35" spans="1:22" ht="19.2" thickTop="1" thickBot="1" x14ac:dyDescent="0.4">
      <c r="A35" s="29" t="str">
        <f t="shared" si="0"/>
        <v/>
      </c>
      <c r="B35" s="9">
        <f t="shared" si="6"/>
        <v>31</v>
      </c>
      <c r="C35" s="155" t="s">
        <v>3120</v>
      </c>
      <c r="D35" s="27"/>
      <c r="E35" s="26" t="s">
        <v>3063</v>
      </c>
      <c r="F35" s="65" t="s">
        <v>3</v>
      </c>
      <c r="G35" s="24">
        <f>G34+1</f>
        <v>17</v>
      </c>
      <c r="H35" s="23">
        <f t="shared" si="4"/>
        <v>4</v>
      </c>
      <c r="I35" s="22"/>
      <c r="J35" s="21" t="s">
        <v>3065</v>
      </c>
      <c r="K35" s="148" t="s">
        <v>2218</v>
      </c>
      <c r="L35" s="34"/>
      <c r="M35" s="156" t="s">
        <v>2257</v>
      </c>
      <c r="N35" s="156" t="s">
        <v>2961</v>
      </c>
      <c r="O35" s="153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  <c r="V35">
        <f t="shared" si="5"/>
        <v>31</v>
      </c>
    </row>
    <row r="36" spans="1:22" ht="19.2" thickTop="1" thickBot="1" x14ac:dyDescent="0.4">
      <c r="A36" s="29" t="str">
        <f t="shared" si="0"/>
        <v/>
      </c>
      <c r="B36" s="9">
        <f t="shared" si="6"/>
        <v>32</v>
      </c>
      <c r="C36" s="155" t="s">
        <v>3121</v>
      </c>
      <c r="D36" s="27"/>
      <c r="E36" s="26" t="s">
        <v>3063</v>
      </c>
      <c r="F36" s="65" t="s">
        <v>3</v>
      </c>
      <c r="G36" s="24">
        <f>G35</f>
        <v>17</v>
      </c>
      <c r="H36" s="23">
        <f t="shared" si="4"/>
        <v>4</v>
      </c>
      <c r="I36" s="22"/>
      <c r="J36" s="21" t="s">
        <v>2633</v>
      </c>
      <c r="K36" s="148" t="s">
        <v>2218</v>
      </c>
      <c r="L36" s="34"/>
      <c r="M36" s="156" t="s">
        <v>2257</v>
      </c>
      <c r="N36" s="156" t="s">
        <v>2961</v>
      </c>
      <c r="O36" s="153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  <c r="V36">
        <f t="shared" si="5"/>
        <v>32</v>
      </c>
    </row>
    <row r="37" spans="1:22" ht="19.2" thickTop="1" thickBot="1" x14ac:dyDescent="0.4">
      <c r="A37" s="29" t="str">
        <f t="shared" ref="A37:A68" si="7">IF(F37="☺","",1)</f>
        <v/>
      </c>
      <c r="B37" s="9">
        <f t="shared" si="6"/>
        <v>33</v>
      </c>
      <c r="C37" s="155" t="s">
        <v>3122</v>
      </c>
      <c r="D37" s="27"/>
      <c r="E37" s="26" t="s">
        <v>3063</v>
      </c>
      <c r="F37" s="65" t="s">
        <v>3</v>
      </c>
      <c r="G37" s="24">
        <f>G36+1</f>
        <v>18</v>
      </c>
      <c r="H37" s="23">
        <f t="shared" si="4"/>
        <v>4</v>
      </c>
      <c r="I37" s="22"/>
      <c r="J37" s="21" t="s">
        <v>3064</v>
      </c>
      <c r="K37" s="148" t="s">
        <v>2218</v>
      </c>
      <c r="L37" s="34"/>
      <c r="M37" s="156" t="s">
        <v>2257</v>
      </c>
      <c r="N37" s="156" t="s">
        <v>2961</v>
      </c>
      <c r="O37" s="153"/>
      <c r="P37" s="16" t="str">
        <f t="shared" ref="P37:P68" si="8">IF(AND(Q37="◄",T37="►"),"◄?►",IF(Q37="◄","◄",IF(T37="►","►","")))</f>
        <v>◄</v>
      </c>
      <c r="Q37" s="15" t="str">
        <f t="shared" ref="Q37:Q68" si="9">IF(R37&gt;0,"","◄")</f>
        <v>◄</v>
      </c>
      <c r="R37" s="14"/>
      <c r="S37" s="14"/>
      <c r="T37" s="13" t="str">
        <f t="shared" ref="T37:T68" si="10">IF(S37&gt;0,"►","")</f>
        <v/>
      </c>
      <c r="V37">
        <f t="shared" si="5"/>
        <v>33</v>
      </c>
    </row>
    <row r="38" spans="1:22" ht="19.2" thickTop="1" thickBot="1" x14ac:dyDescent="0.4">
      <c r="A38" s="29" t="str">
        <f t="shared" si="7"/>
        <v/>
      </c>
      <c r="B38" s="9">
        <f t="shared" si="6"/>
        <v>34</v>
      </c>
      <c r="C38" s="155" t="s">
        <v>3123</v>
      </c>
      <c r="D38" s="27"/>
      <c r="E38" s="26" t="s">
        <v>3063</v>
      </c>
      <c r="F38" s="65" t="s">
        <v>3</v>
      </c>
      <c r="G38" s="24">
        <f>G37</f>
        <v>18</v>
      </c>
      <c r="H38" s="23">
        <f t="shared" si="4"/>
        <v>4</v>
      </c>
      <c r="I38" s="22"/>
      <c r="J38" s="21" t="s">
        <v>2143</v>
      </c>
      <c r="K38" s="151" t="s">
        <v>2199</v>
      </c>
      <c r="L38" s="34"/>
      <c r="M38" s="156" t="s">
        <v>2257</v>
      </c>
      <c r="N38" s="156" t="s">
        <v>2961</v>
      </c>
      <c r="O38" s="153"/>
      <c r="P38" s="16" t="str">
        <f t="shared" si="8"/>
        <v>◄</v>
      </c>
      <c r="Q38" s="15" t="str">
        <f t="shared" si="9"/>
        <v>◄</v>
      </c>
      <c r="R38" s="14"/>
      <c r="S38" s="14"/>
      <c r="T38" s="13" t="str">
        <f t="shared" si="10"/>
        <v/>
      </c>
      <c r="V38">
        <f t="shared" ref="V38:V69" si="11">V37+1</f>
        <v>34</v>
      </c>
    </row>
    <row r="39" spans="1:22" ht="19.2" thickTop="1" thickBot="1" x14ac:dyDescent="0.4">
      <c r="A39" s="29" t="str">
        <f t="shared" si="7"/>
        <v/>
      </c>
      <c r="B39" s="9">
        <f t="shared" si="6"/>
        <v>35</v>
      </c>
      <c r="C39" s="155" t="s">
        <v>3124</v>
      </c>
      <c r="D39" s="27"/>
      <c r="E39" s="26" t="s">
        <v>3063</v>
      </c>
      <c r="F39" s="65" t="s">
        <v>3</v>
      </c>
      <c r="G39" s="24">
        <f>G38+1</f>
        <v>19</v>
      </c>
      <c r="H39" s="23">
        <v>5</v>
      </c>
      <c r="I39" s="22"/>
      <c r="J39" s="21" t="s">
        <v>3062</v>
      </c>
      <c r="K39" s="148" t="s">
        <v>2218</v>
      </c>
      <c r="L39" s="34"/>
      <c r="M39" s="156" t="s">
        <v>2257</v>
      </c>
      <c r="N39" s="156" t="s">
        <v>2961</v>
      </c>
      <c r="O39" s="153"/>
      <c r="P39" s="16" t="str">
        <f t="shared" si="8"/>
        <v>◄</v>
      </c>
      <c r="Q39" s="15" t="str">
        <f t="shared" si="9"/>
        <v>◄</v>
      </c>
      <c r="R39" s="14"/>
      <c r="S39" s="14"/>
      <c r="T39" s="13" t="str">
        <f t="shared" si="10"/>
        <v/>
      </c>
      <c r="V39">
        <f t="shared" si="11"/>
        <v>35</v>
      </c>
    </row>
    <row r="40" spans="1:22" ht="19.2" thickTop="1" thickBot="1" x14ac:dyDescent="0.4">
      <c r="A40" s="29" t="str">
        <f t="shared" si="7"/>
        <v/>
      </c>
      <c r="B40" s="9">
        <f t="shared" si="6"/>
        <v>36</v>
      </c>
      <c r="C40" s="155" t="s">
        <v>3125</v>
      </c>
      <c r="D40" s="27"/>
      <c r="E40" s="26" t="s">
        <v>3051</v>
      </c>
      <c r="F40" s="65" t="s">
        <v>3</v>
      </c>
      <c r="G40" s="24">
        <f>G39</f>
        <v>19</v>
      </c>
      <c r="H40" s="23">
        <v>5</v>
      </c>
      <c r="I40" s="22"/>
      <c r="J40" s="21" t="s">
        <v>2629</v>
      </c>
      <c r="K40" s="151" t="s">
        <v>1113</v>
      </c>
      <c r="L40" s="34"/>
      <c r="M40" s="156" t="s">
        <v>2257</v>
      </c>
      <c r="N40" s="156" t="s">
        <v>2961</v>
      </c>
      <c r="O40" s="153"/>
      <c r="P40" s="16" t="str">
        <f t="shared" si="8"/>
        <v>◄</v>
      </c>
      <c r="Q40" s="15" t="str">
        <f t="shared" si="9"/>
        <v>◄</v>
      </c>
      <c r="R40" s="14"/>
      <c r="S40" s="14"/>
      <c r="T40" s="13" t="str">
        <f t="shared" si="10"/>
        <v/>
      </c>
      <c r="V40">
        <f t="shared" si="11"/>
        <v>36</v>
      </c>
    </row>
    <row r="41" spans="1:22" ht="19.2" thickTop="1" thickBot="1" x14ac:dyDescent="0.4">
      <c r="A41" s="29" t="str">
        <f t="shared" si="7"/>
        <v/>
      </c>
      <c r="B41" s="9">
        <f t="shared" si="6"/>
        <v>37</v>
      </c>
      <c r="C41" s="155" t="s">
        <v>3126</v>
      </c>
      <c r="D41" s="27"/>
      <c r="E41" s="26" t="s">
        <v>3051</v>
      </c>
      <c r="F41" s="65" t="s">
        <v>3</v>
      </c>
      <c r="G41" s="24">
        <f>G40+1</f>
        <v>20</v>
      </c>
      <c r="H41" s="23">
        <f t="shared" ref="H41:H72" si="12">IF(F41="","",H$40)</f>
        <v>5</v>
      </c>
      <c r="I41" s="22"/>
      <c r="J41" s="21" t="s">
        <v>2629</v>
      </c>
      <c r="K41" s="148" t="s">
        <v>2218</v>
      </c>
      <c r="L41" s="34"/>
      <c r="M41" s="156" t="s">
        <v>2257</v>
      </c>
      <c r="N41" s="156" t="s">
        <v>2961</v>
      </c>
      <c r="O41" s="153"/>
      <c r="P41" s="16" t="str">
        <f t="shared" si="8"/>
        <v>◄</v>
      </c>
      <c r="Q41" s="15" t="str">
        <f t="shared" si="9"/>
        <v>◄</v>
      </c>
      <c r="R41" s="14"/>
      <c r="S41" s="14"/>
      <c r="T41" s="13" t="str">
        <f t="shared" si="10"/>
        <v/>
      </c>
      <c r="V41">
        <f t="shared" si="11"/>
        <v>37</v>
      </c>
    </row>
    <row r="42" spans="1:22" ht="19.2" thickTop="1" thickBot="1" x14ac:dyDescent="0.4">
      <c r="A42" s="29" t="str">
        <f t="shared" si="7"/>
        <v/>
      </c>
      <c r="B42" s="9">
        <f t="shared" si="6"/>
        <v>38</v>
      </c>
      <c r="C42" s="155" t="s">
        <v>3127</v>
      </c>
      <c r="D42" s="27"/>
      <c r="E42" s="26" t="s">
        <v>3051</v>
      </c>
      <c r="F42" s="65" t="s">
        <v>3</v>
      </c>
      <c r="G42" s="24">
        <f>G41</f>
        <v>20</v>
      </c>
      <c r="H42" s="23">
        <f t="shared" si="12"/>
        <v>5</v>
      </c>
      <c r="I42" s="22"/>
      <c r="J42" s="21" t="s">
        <v>3061</v>
      </c>
      <c r="K42" s="151" t="s">
        <v>2199</v>
      </c>
      <c r="L42" s="34"/>
      <c r="M42" s="156" t="s">
        <v>2257</v>
      </c>
      <c r="N42" s="156" t="s">
        <v>2961</v>
      </c>
      <c r="O42" s="153"/>
      <c r="P42" s="16" t="str">
        <f t="shared" si="8"/>
        <v>◄</v>
      </c>
      <c r="Q42" s="15" t="str">
        <f t="shared" si="9"/>
        <v>◄</v>
      </c>
      <c r="R42" s="14"/>
      <c r="S42" s="14"/>
      <c r="T42" s="13" t="str">
        <f t="shared" si="10"/>
        <v/>
      </c>
      <c r="V42">
        <f t="shared" si="11"/>
        <v>38</v>
      </c>
    </row>
    <row r="43" spans="1:22" ht="19.2" thickTop="1" thickBot="1" x14ac:dyDescent="0.4">
      <c r="A43" s="29" t="str">
        <f t="shared" si="7"/>
        <v/>
      </c>
      <c r="B43" s="9">
        <f t="shared" si="6"/>
        <v>39</v>
      </c>
      <c r="C43" s="155" t="s">
        <v>3128</v>
      </c>
      <c r="D43" s="27"/>
      <c r="E43" s="26" t="s">
        <v>3051</v>
      </c>
      <c r="F43" s="65" t="s">
        <v>3</v>
      </c>
      <c r="G43" s="24">
        <f>G42+1</f>
        <v>21</v>
      </c>
      <c r="H43" s="23">
        <f t="shared" si="12"/>
        <v>5</v>
      </c>
      <c r="I43" s="22"/>
      <c r="J43" s="21" t="s">
        <v>3060</v>
      </c>
      <c r="K43" s="151" t="s">
        <v>2199</v>
      </c>
      <c r="L43" s="34"/>
      <c r="M43" s="156" t="s">
        <v>2257</v>
      </c>
      <c r="N43" s="156" t="s">
        <v>2961</v>
      </c>
      <c r="O43" s="153"/>
      <c r="P43" s="16" t="str">
        <f t="shared" si="8"/>
        <v>◄</v>
      </c>
      <c r="Q43" s="15" t="str">
        <f t="shared" si="9"/>
        <v>◄</v>
      </c>
      <c r="R43" s="14"/>
      <c r="S43" s="14"/>
      <c r="T43" s="13" t="str">
        <f t="shared" si="10"/>
        <v/>
      </c>
      <c r="V43">
        <f t="shared" si="11"/>
        <v>39</v>
      </c>
    </row>
    <row r="44" spans="1:22" ht="19.2" thickTop="1" thickBot="1" x14ac:dyDescent="0.4">
      <c r="A44" s="29" t="str">
        <f t="shared" si="7"/>
        <v/>
      </c>
      <c r="B44" s="9">
        <f t="shared" si="6"/>
        <v>40</v>
      </c>
      <c r="C44" s="155" t="s">
        <v>3129</v>
      </c>
      <c r="D44" s="27"/>
      <c r="E44" s="26" t="s">
        <v>3051</v>
      </c>
      <c r="F44" s="65" t="s">
        <v>3</v>
      </c>
      <c r="G44" s="24">
        <f>G43</f>
        <v>21</v>
      </c>
      <c r="H44" s="23">
        <f t="shared" si="12"/>
        <v>5</v>
      </c>
      <c r="I44" s="22"/>
      <c r="J44" s="21" t="s">
        <v>3059</v>
      </c>
      <c r="K44" s="151" t="s">
        <v>2199</v>
      </c>
      <c r="L44" s="34"/>
      <c r="M44" s="156" t="s">
        <v>2257</v>
      </c>
      <c r="N44" s="156" t="s">
        <v>2961</v>
      </c>
      <c r="O44" s="153"/>
      <c r="P44" s="16" t="str">
        <f t="shared" si="8"/>
        <v>◄</v>
      </c>
      <c r="Q44" s="15" t="str">
        <f t="shared" si="9"/>
        <v>◄</v>
      </c>
      <c r="R44" s="14"/>
      <c r="S44" s="14"/>
      <c r="T44" s="13" t="str">
        <f t="shared" si="10"/>
        <v/>
      </c>
      <c r="V44">
        <f t="shared" si="11"/>
        <v>40</v>
      </c>
    </row>
    <row r="45" spans="1:22" ht="19.2" thickTop="1" thickBot="1" x14ac:dyDescent="0.4">
      <c r="A45" s="29" t="str">
        <f t="shared" si="7"/>
        <v/>
      </c>
      <c r="B45" s="9">
        <f t="shared" si="6"/>
        <v>41</v>
      </c>
      <c r="C45" s="155" t="s">
        <v>3130</v>
      </c>
      <c r="D45" s="27"/>
      <c r="E45" s="26" t="s">
        <v>3051</v>
      </c>
      <c r="F45" s="65" t="s">
        <v>3</v>
      </c>
      <c r="G45" s="24">
        <f>G44+1</f>
        <v>22</v>
      </c>
      <c r="H45" s="23">
        <f t="shared" si="12"/>
        <v>5</v>
      </c>
      <c r="I45" s="22"/>
      <c r="J45" s="21" t="s">
        <v>3058</v>
      </c>
      <c r="K45" s="151" t="s">
        <v>2199</v>
      </c>
      <c r="L45" s="34"/>
      <c r="M45" s="156" t="s">
        <v>2257</v>
      </c>
      <c r="N45" s="156" t="s">
        <v>2961</v>
      </c>
      <c r="O45" s="153"/>
      <c r="P45" s="16" t="str">
        <f t="shared" si="8"/>
        <v>◄</v>
      </c>
      <c r="Q45" s="15" t="str">
        <f t="shared" si="9"/>
        <v>◄</v>
      </c>
      <c r="R45" s="14"/>
      <c r="S45" s="14"/>
      <c r="T45" s="13" t="str">
        <f t="shared" si="10"/>
        <v/>
      </c>
      <c r="V45">
        <f t="shared" si="11"/>
        <v>41</v>
      </c>
    </row>
    <row r="46" spans="1:22" ht="19.2" thickTop="1" thickBot="1" x14ac:dyDescent="0.4">
      <c r="A46" s="29" t="str">
        <f t="shared" si="7"/>
        <v/>
      </c>
      <c r="B46" s="9">
        <f t="shared" si="6"/>
        <v>42</v>
      </c>
      <c r="C46" s="155" t="s">
        <v>3131</v>
      </c>
      <c r="D46" s="27"/>
      <c r="E46" s="26" t="s">
        <v>3051</v>
      </c>
      <c r="F46" s="65" t="s">
        <v>3</v>
      </c>
      <c r="G46" s="24">
        <f>G45</f>
        <v>22</v>
      </c>
      <c r="H46" s="23">
        <f t="shared" si="12"/>
        <v>5</v>
      </c>
      <c r="I46" s="22"/>
      <c r="J46" s="21" t="s">
        <v>3057</v>
      </c>
      <c r="K46" s="151" t="s">
        <v>2199</v>
      </c>
      <c r="L46" s="34"/>
      <c r="M46" s="156" t="s">
        <v>2257</v>
      </c>
      <c r="N46" s="156" t="s">
        <v>2961</v>
      </c>
      <c r="O46" s="153"/>
      <c r="P46" s="16" t="str">
        <f t="shared" si="8"/>
        <v>◄</v>
      </c>
      <c r="Q46" s="15" t="str">
        <f t="shared" si="9"/>
        <v>◄</v>
      </c>
      <c r="R46" s="14"/>
      <c r="S46" s="14"/>
      <c r="T46" s="13" t="str">
        <f t="shared" si="10"/>
        <v/>
      </c>
      <c r="V46">
        <f t="shared" si="11"/>
        <v>42</v>
      </c>
    </row>
    <row r="47" spans="1:22" ht="19.2" thickTop="1" thickBot="1" x14ac:dyDescent="0.4">
      <c r="A47" s="29" t="str">
        <f t="shared" si="7"/>
        <v/>
      </c>
      <c r="B47" s="9">
        <f t="shared" si="6"/>
        <v>43</v>
      </c>
      <c r="C47" s="155" t="s">
        <v>3132</v>
      </c>
      <c r="D47" s="27"/>
      <c r="E47" s="26" t="s">
        <v>3051</v>
      </c>
      <c r="F47" s="65" t="s">
        <v>3</v>
      </c>
      <c r="G47" s="24">
        <f>G46+1</f>
        <v>23</v>
      </c>
      <c r="H47" s="23">
        <f t="shared" si="12"/>
        <v>5</v>
      </c>
      <c r="I47" s="22"/>
      <c r="J47" s="21" t="s">
        <v>3039</v>
      </c>
      <c r="K47" s="148" t="s">
        <v>2218</v>
      </c>
      <c r="L47" s="34"/>
      <c r="M47" s="156" t="s">
        <v>2257</v>
      </c>
      <c r="N47" s="156" t="s">
        <v>2961</v>
      </c>
      <c r="O47" s="153"/>
      <c r="P47" s="16" t="str">
        <f t="shared" si="8"/>
        <v>◄</v>
      </c>
      <c r="Q47" s="15" t="str">
        <f t="shared" si="9"/>
        <v>◄</v>
      </c>
      <c r="R47" s="14"/>
      <c r="S47" s="14"/>
      <c r="T47" s="13" t="str">
        <f t="shared" si="10"/>
        <v/>
      </c>
      <c r="V47">
        <f t="shared" si="11"/>
        <v>43</v>
      </c>
    </row>
    <row r="48" spans="1:22" ht="19.2" thickTop="1" thickBot="1" x14ac:dyDescent="0.4">
      <c r="A48" s="29" t="str">
        <f t="shared" si="7"/>
        <v/>
      </c>
      <c r="B48" s="9">
        <f t="shared" si="6"/>
        <v>44</v>
      </c>
      <c r="C48" s="155" t="s">
        <v>3133</v>
      </c>
      <c r="D48" s="27"/>
      <c r="E48" s="26" t="s">
        <v>3051</v>
      </c>
      <c r="F48" s="65" t="s">
        <v>3</v>
      </c>
      <c r="G48" s="24">
        <f>G47</f>
        <v>23</v>
      </c>
      <c r="H48" s="23">
        <f t="shared" si="12"/>
        <v>5</v>
      </c>
      <c r="I48" s="22"/>
      <c r="J48" s="21" t="s">
        <v>3056</v>
      </c>
      <c r="K48" s="185" t="s">
        <v>1113</v>
      </c>
      <c r="L48" s="34"/>
      <c r="M48" s="156" t="s">
        <v>2257</v>
      </c>
      <c r="N48" s="156" t="s">
        <v>2961</v>
      </c>
      <c r="O48" s="153"/>
      <c r="P48" s="16" t="str">
        <f t="shared" si="8"/>
        <v>◄</v>
      </c>
      <c r="Q48" s="15" t="str">
        <f t="shared" si="9"/>
        <v>◄</v>
      </c>
      <c r="R48" s="14"/>
      <c r="S48" s="14"/>
      <c r="T48" s="13" t="str">
        <f t="shared" si="10"/>
        <v/>
      </c>
      <c r="V48">
        <f t="shared" si="11"/>
        <v>44</v>
      </c>
    </row>
    <row r="49" spans="1:22" ht="19.2" thickTop="1" thickBot="1" x14ac:dyDescent="0.4">
      <c r="A49" s="29" t="str">
        <f t="shared" si="7"/>
        <v/>
      </c>
      <c r="B49" s="9">
        <f t="shared" si="6"/>
        <v>45</v>
      </c>
      <c r="C49" s="155" t="s">
        <v>3134</v>
      </c>
      <c r="D49" s="27"/>
      <c r="E49" s="26" t="s">
        <v>3051</v>
      </c>
      <c r="F49" s="65" t="s">
        <v>3</v>
      </c>
      <c r="G49" s="24">
        <f>G48+1</f>
        <v>24</v>
      </c>
      <c r="H49" s="23">
        <f t="shared" si="12"/>
        <v>5</v>
      </c>
      <c r="I49" s="22"/>
      <c r="J49" s="21" t="s">
        <v>3055</v>
      </c>
      <c r="K49" s="185" t="s">
        <v>1111</v>
      </c>
      <c r="L49" s="34"/>
      <c r="M49" s="156" t="s">
        <v>2257</v>
      </c>
      <c r="N49" s="156" t="s">
        <v>2961</v>
      </c>
      <c r="O49" s="153"/>
      <c r="P49" s="16" t="str">
        <f t="shared" si="8"/>
        <v>◄</v>
      </c>
      <c r="Q49" s="15" t="str">
        <f t="shared" si="9"/>
        <v>◄</v>
      </c>
      <c r="R49" s="14"/>
      <c r="S49" s="14"/>
      <c r="T49" s="13" t="str">
        <f t="shared" si="10"/>
        <v/>
      </c>
      <c r="V49">
        <f t="shared" si="11"/>
        <v>45</v>
      </c>
    </row>
    <row r="50" spans="1:22" ht="19.2" thickTop="1" thickBot="1" x14ac:dyDescent="0.4">
      <c r="A50" s="29" t="str">
        <f t="shared" si="7"/>
        <v/>
      </c>
      <c r="B50" s="9">
        <f t="shared" si="6"/>
        <v>46</v>
      </c>
      <c r="C50" s="155" t="s">
        <v>3135</v>
      </c>
      <c r="D50" s="27"/>
      <c r="E50" s="26" t="s">
        <v>3051</v>
      </c>
      <c r="F50" s="65" t="s">
        <v>3</v>
      </c>
      <c r="G50" s="24">
        <f>G49</f>
        <v>24</v>
      </c>
      <c r="H50" s="23">
        <f t="shared" si="12"/>
        <v>5</v>
      </c>
      <c r="I50" s="22"/>
      <c r="J50" s="21" t="s">
        <v>3054</v>
      </c>
      <c r="K50" s="151" t="s">
        <v>2199</v>
      </c>
      <c r="L50" s="34"/>
      <c r="M50" s="156" t="s">
        <v>2257</v>
      </c>
      <c r="N50" s="156" t="s">
        <v>2961</v>
      </c>
      <c r="O50" s="153"/>
      <c r="P50" s="16" t="str">
        <f t="shared" si="8"/>
        <v>◄</v>
      </c>
      <c r="Q50" s="15" t="str">
        <f t="shared" si="9"/>
        <v>◄</v>
      </c>
      <c r="R50" s="14"/>
      <c r="S50" s="14"/>
      <c r="T50" s="13" t="str">
        <f t="shared" si="10"/>
        <v/>
      </c>
      <c r="V50">
        <f t="shared" si="11"/>
        <v>46</v>
      </c>
    </row>
    <row r="51" spans="1:22" ht="19.2" thickTop="1" thickBot="1" x14ac:dyDescent="0.4">
      <c r="A51" s="29" t="str">
        <f t="shared" si="7"/>
        <v/>
      </c>
      <c r="B51" s="9">
        <f t="shared" si="6"/>
        <v>47</v>
      </c>
      <c r="C51" s="155" t="s">
        <v>3136</v>
      </c>
      <c r="D51" s="27"/>
      <c r="E51" s="26" t="s">
        <v>3051</v>
      </c>
      <c r="F51" s="65" t="s">
        <v>3</v>
      </c>
      <c r="G51" s="24">
        <f>G50+1</f>
        <v>25</v>
      </c>
      <c r="H51" s="23">
        <f t="shared" si="12"/>
        <v>5</v>
      </c>
      <c r="I51" s="22"/>
      <c r="J51" s="21" t="s">
        <v>3053</v>
      </c>
      <c r="K51" s="148" t="s">
        <v>2218</v>
      </c>
      <c r="L51" s="34"/>
      <c r="M51" s="156" t="s">
        <v>2257</v>
      </c>
      <c r="N51" s="156" t="s">
        <v>2961</v>
      </c>
      <c r="O51" s="153"/>
      <c r="P51" s="16" t="str">
        <f t="shared" si="8"/>
        <v>◄</v>
      </c>
      <c r="Q51" s="15" t="str">
        <f t="shared" si="9"/>
        <v>◄</v>
      </c>
      <c r="R51" s="14"/>
      <c r="S51" s="14"/>
      <c r="T51" s="13" t="str">
        <f t="shared" si="10"/>
        <v/>
      </c>
      <c r="V51">
        <f t="shared" si="11"/>
        <v>47</v>
      </c>
    </row>
    <row r="52" spans="1:22" ht="19.2" thickTop="1" thickBot="1" x14ac:dyDescent="0.4">
      <c r="A52" s="29" t="str">
        <f t="shared" si="7"/>
        <v/>
      </c>
      <c r="B52" s="9">
        <f t="shared" si="6"/>
        <v>48</v>
      </c>
      <c r="C52" s="155" t="s">
        <v>3137</v>
      </c>
      <c r="D52" s="27"/>
      <c r="E52" s="26" t="s">
        <v>3051</v>
      </c>
      <c r="F52" s="65" t="s">
        <v>3</v>
      </c>
      <c r="G52" s="24">
        <f>G51</f>
        <v>25</v>
      </c>
      <c r="H52" s="23">
        <f t="shared" si="12"/>
        <v>5</v>
      </c>
      <c r="I52" s="22"/>
      <c r="J52" s="21" t="s">
        <v>3052</v>
      </c>
      <c r="K52" s="151" t="s">
        <v>2199</v>
      </c>
      <c r="L52" s="34"/>
      <c r="M52" s="156" t="s">
        <v>2257</v>
      </c>
      <c r="N52" s="156" t="s">
        <v>2961</v>
      </c>
      <c r="O52" s="153"/>
      <c r="P52" s="16" t="str">
        <f t="shared" si="8"/>
        <v>◄</v>
      </c>
      <c r="Q52" s="15" t="str">
        <f t="shared" si="9"/>
        <v>◄</v>
      </c>
      <c r="R52" s="14"/>
      <c r="S52" s="14"/>
      <c r="T52" s="13" t="str">
        <f t="shared" si="10"/>
        <v/>
      </c>
      <c r="V52">
        <f t="shared" si="11"/>
        <v>48</v>
      </c>
    </row>
    <row r="53" spans="1:22" ht="19.2" thickTop="1" thickBot="1" x14ac:dyDescent="0.4">
      <c r="A53" s="29" t="str">
        <f t="shared" si="7"/>
        <v/>
      </c>
      <c r="B53" s="9">
        <f t="shared" si="6"/>
        <v>49</v>
      </c>
      <c r="C53" s="155" t="s">
        <v>3138</v>
      </c>
      <c r="D53" s="27"/>
      <c r="E53" s="26" t="s">
        <v>3051</v>
      </c>
      <c r="F53" s="65" t="s">
        <v>3</v>
      </c>
      <c r="G53" s="24">
        <f>G52+1</f>
        <v>26</v>
      </c>
      <c r="H53" s="23">
        <f t="shared" si="12"/>
        <v>5</v>
      </c>
      <c r="I53" s="22"/>
      <c r="J53" s="21" t="s">
        <v>2633</v>
      </c>
      <c r="K53" s="148" t="s">
        <v>2218</v>
      </c>
      <c r="L53" s="34"/>
      <c r="M53" s="156" t="s">
        <v>2257</v>
      </c>
      <c r="N53" s="156" t="s">
        <v>2961</v>
      </c>
      <c r="O53" s="153"/>
      <c r="P53" s="16" t="str">
        <f t="shared" si="8"/>
        <v>◄</v>
      </c>
      <c r="Q53" s="15" t="str">
        <f t="shared" si="9"/>
        <v>◄</v>
      </c>
      <c r="R53" s="14"/>
      <c r="S53" s="14"/>
      <c r="T53" s="13" t="str">
        <f t="shared" si="10"/>
        <v/>
      </c>
      <c r="V53">
        <f t="shared" si="11"/>
        <v>49</v>
      </c>
    </row>
    <row r="54" spans="1:22" ht="19.2" thickTop="1" thickBot="1" x14ac:dyDescent="0.4">
      <c r="A54" s="29" t="str">
        <f t="shared" si="7"/>
        <v/>
      </c>
      <c r="B54" s="9">
        <f t="shared" si="6"/>
        <v>50</v>
      </c>
      <c r="C54" s="155" t="s">
        <v>3139</v>
      </c>
      <c r="D54" s="27"/>
      <c r="E54" s="26" t="s">
        <v>3033</v>
      </c>
      <c r="F54" s="65" t="s">
        <v>3</v>
      </c>
      <c r="G54" s="24">
        <f>G53</f>
        <v>26</v>
      </c>
      <c r="H54" s="23">
        <f t="shared" si="12"/>
        <v>5</v>
      </c>
      <c r="I54" s="22"/>
      <c r="J54" s="21" t="s">
        <v>3050</v>
      </c>
      <c r="K54" s="151" t="s">
        <v>2199</v>
      </c>
      <c r="L54" s="34"/>
      <c r="M54" s="156" t="s">
        <v>2257</v>
      </c>
      <c r="N54" s="156" t="s">
        <v>2961</v>
      </c>
      <c r="O54" s="153"/>
      <c r="P54" s="16" t="str">
        <f t="shared" si="8"/>
        <v>◄</v>
      </c>
      <c r="Q54" s="15" t="str">
        <f t="shared" si="9"/>
        <v>◄</v>
      </c>
      <c r="R54" s="14"/>
      <c r="S54" s="14"/>
      <c r="T54" s="13" t="str">
        <f t="shared" si="10"/>
        <v/>
      </c>
      <c r="V54">
        <f t="shared" si="11"/>
        <v>50</v>
      </c>
    </row>
    <row r="55" spans="1:22" ht="19.2" thickTop="1" thickBot="1" x14ac:dyDescent="0.4">
      <c r="A55" s="29" t="str">
        <f t="shared" si="7"/>
        <v/>
      </c>
      <c r="B55" s="9">
        <f t="shared" si="6"/>
        <v>51</v>
      </c>
      <c r="C55" s="155" t="s">
        <v>3140</v>
      </c>
      <c r="D55" s="27"/>
      <c r="E55" s="26" t="s">
        <v>3033</v>
      </c>
      <c r="F55" s="65" t="s">
        <v>3</v>
      </c>
      <c r="G55" s="24">
        <f>G54+1</f>
        <v>27</v>
      </c>
      <c r="H55" s="23">
        <f t="shared" si="12"/>
        <v>5</v>
      </c>
      <c r="I55" s="22"/>
      <c r="J55" s="21" t="s">
        <v>3049</v>
      </c>
      <c r="K55" s="148" t="s">
        <v>2218</v>
      </c>
      <c r="L55" s="34"/>
      <c r="M55" s="156" t="s">
        <v>2257</v>
      </c>
      <c r="N55" s="156" t="s">
        <v>2961</v>
      </c>
      <c r="O55" s="153"/>
      <c r="P55" s="16" t="str">
        <f t="shared" si="8"/>
        <v>◄</v>
      </c>
      <c r="Q55" s="15" t="str">
        <f t="shared" si="9"/>
        <v>◄</v>
      </c>
      <c r="R55" s="14"/>
      <c r="S55" s="14"/>
      <c r="T55" s="13" t="str">
        <f t="shared" si="10"/>
        <v/>
      </c>
      <c r="V55">
        <f t="shared" si="11"/>
        <v>51</v>
      </c>
    </row>
    <row r="56" spans="1:22" ht="19.2" thickTop="1" thickBot="1" x14ac:dyDescent="0.4">
      <c r="A56" s="29" t="str">
        <f t="shared" si="7"/>
        <v/>
      </c>
      <c r="B56" s="9">
        <f t="shared" si="6"/>
        <v>52</v>
      </c>
      <c r="C56" s="155" t="s">
        <v>3141</v>
      </c>
      <c r="D56" s="27"/>
      <c r="E56" s="26" t="s">
        <v>3033</v>
      </c>
      <c r="F56" s="65" t="s">
        <v>3</v>
      </c>
      <c r="G56" s="24">
        <f>G55</f>
        <v>27</v>
      </c>
      <c r="H56" s="23">
        <f t="shared" si="12"/>
        <v>5</v>
      </c>
      <c r="I56" s="22"/>
      <c r="J56" s="21" t="s">
        <v>3050</v>
      </c>
      <c r="K56" s="185" t="s">
        <v>1113</v>
      </c>
      <c r="L56" s="34"/>
      <c r="M56" s="156" t="s">
        <v>2257</v>
      </c>
      <c r="N56" s="156" t="s">
        <v>2961</v>
      </c>
      <c r="O56" s="153"/>
      <c r="P56" s="16" t="str">
        <f t="shared" si="8"/>
        <v>◄</v>
      </c>
      <c r="Q56" s="15" t="str">
        <f t="shared" si="9"/>
        <v>◄</v>
      </c>
      <c r="R56" s="14"/>
      <c r="S56" s="14"/>
      <c r="T56" s="13" t="str">
        <f t="shared" si="10"/>
        <v/>
      </c>
      <c r="V56">
        <f t="shared" si="11"/>
        <v>52</v>
      </c>
    </row>
    <row r="57" spans="1:22" ht="19.2" thickTop="1" thickBot="1" x14ac:dyDescent="0.4">
      <c r="A57" s="29" t="str">
        <f t="shared" si="7"/>
        <v/>
      </c>
      <c r="B57" s="9">
        <f t="shared" si="6"/>
        <v>53</v>
      </c>
      <c r="C57" s="155" t="s">
        <v>3142</v>
      </c>
      <c r="D57" s="27"/>
      <c r="E57" s="26" t="s">
        <v>3033</v>
      </c>
      <c r="F57" s="65" t="s">
        <v>3</v>
      </c>
      <c r="G57" s="24">
        <f>G56+1</f>
        <v>28</v>
      </c>
      <c r="H57" s="23">
        <f t="shared" si="12"/>
        <v>5</v>
      </c>
      <c r="I57" s="22"/>
      <c r="J57" s="21" t="s">
        <v>3049</v>
      </c>
      <c r="K57" s="185" t="s">
        <v>1111</v>
      </c>
      <c r="L57" s="34"/>
      <c r="M57" s="156" t="s">
        <v>2257</v>
      </c>
      <c r="N57" s="156" t="s">
        <v>2961</v>
      </c>
      <c r="O57" s="153"/>
      <c r="P57" s="16" t="str">
        <f t="shared" si="8"/>
        <v>◄</v>
      </c>
      <c r="Q57" s="15" t="str">
        <f t="shared" si="9"/>
        <v>◄</v>
      </c>
      <c r="R57" s="14"/>
      <c r="S57" s="14"/>
      <c r="T57" s="13" t="str">
        <f t="shared" si="10"/>
        <v/>
      </c>
      <c r="V57">
        <f t="shared" si="11"/>
        <v>53</v>
      </c>
    </row>
    <row r="58" spans="1:22" ht="19.2" thickTop="1" thickBot="1" x14ac:dyDescent="0.4">
      <c r="A58" s="29" t="str">
        <f t="shared" si="7"/>
        <v/>
      </c>
      <c r="B58" s="9">
        <f t="shared" si="6"/>
        <v>54</v>
      </c>
      <c r="C58" s="155" t="s">
        <v>3143</v>
      </c>
      <c r="D58" s="27"/>
      <c r="E58" s="26" t="s">
        <v>3033</v>
      </c>
      <c r="F58" s="65" t="s">
        <v>3</v>
      </c>
      <c r="G58" s="24">
        <f>G57</f>
        <v>28</v>
      </c>
      <c r="H58" s="23">
        <f t="shared" si="12"/>
        <v>5</v>
      </c>
      <c r="I58" s="22"/>
      <c r="J58" s="21" t="s">
        <v>3048</v>
      </c>
      <c r="K58" s="151" t="s">
        <v>2199</v>
      </c>
      <c r="L58" s="34"/>
      <c r="M58" s="156" t="s">
        <v>2257</v>
      </c>
      <c r="N58" s="156" t="s">
        <v>2961</v>
      </c>
      <c r="O58" s="153"/>
      <c r="P58" s="16" t="str">
        <f t="shared" si="8"/>
        <v>◄</v>
      </c>
      <c r="Q58" s="15" t="str">
        <f t="shared" si="9"/>
        <v>◄</v>
      </c>
      <c r="R58" s="14"/>
      <c r="S58" s="14"/>
      <c r="T58" s="13" t="str">
        <f t="shared" si="10"/>
        <v/>
      </c>
      <c r="V58">
        <f t="shared" si="11"/>
        <v>54</v>
      </c>
    </row>
    <row r="59" spans="1:22" ht="19.2" thickTop="1" thickBot="1" x14ac:dyDescent="0.4">
      <c r="A59" s="29" t="str">
        <f t="shared" si="7"/>
        <v/>
      </c>
      <c r="B59" s="9">
        <f t="shared" si="6"/>
        <v>55</v>
      </c>
      <c r="C59" s="155" t="s">
        <v>3144</v>
      </c>
      <c r="D59" s="27"/>
      <c r="E59" s="26" t="s">
        <v>3033</v>
      </c>
      <c r="F59" s="65" t="s">
        <v>3</v>
      </c>
      <c r="G59" s="24">
        <f>G58+1</f>
        <v>29</v>
      </c>
      <c r="H59" s="23">
        <f t="shared" si="12"/>
        <v>5</v>
      </c>
      <c r="I59" s="22"/>
      <c r="J59" s="21" t="s">
        <v>3047</v>
      </c>
      <c r="K59" s="148" t="s">
        <v>2218</v>
      </c>
      <c r="L59" s="34"/>
      <c r="M59" s="156" t="s">
        <v>2257</v>
      </c>
      <c r="N59" s="156" t="s">
        <v>2961</v>
      </c>
      <c r="O59" s="153"/>
      <c r="P59" s="16" t="str">
        <f t="shared" si="8"/>
        <v>◄</v>
      </c>
      <c r="Q59" s="15" t="str">
        <f t="shared" si="9"/>
        <v>◄</v>
      </c>
      <c r="R59" s="14"/>
      <c r="S59" s="14"/>
      <c r="T59" s="13" t="str">
        <f t="shared" si="10"/>
        <v/>
      </c>
      <c r="V59">
        <f t="shared" si="11"/>
        <v>55</v>
      </c>
    </row>
    <row r="60" spans="1:22" ht="19.2" thickTop="1" thickBot="1" x14ac:dyDescent="0.4">
      <c r="A60" s="29" t="str">
        <f t="shared" si="7"/>
        <v/>
      </c>
      <c r="B60" s="9">
        <f t="shared" si="6"/>
        <v>56</v>
      </c>
      <c r="C60" s="155" t="s">
        <v>3145</v>
      </c>
      <c r="D60" s="27"/>
      <c r="E60" s="26" t="s">
        <v>3033</v>
      </c>
      <c r="F60" s="65" t="s">
        <v>3</v>
      </c>
      <c r="G60" s="24">
        <f>G59</f>
        <v>29</v>
      </c>
      <c r="H60" s="23">
        <f t="shared" si="12"/>
        <v>5</v>
      </c>
      <c r="I60" s="22"/>
      <c r="J60" s="21" t="s">
        <v>3048</v>
      </c>
      <c r="K60" s="185" t="s">
        <v>1113</v>
      </c>
      <c r="L60" s="34"/>
      <c r="M60" s="156" t="s">
        <v>2257</v>
      </c>
      <c r="N60" s="156" t="s">
        <v>2961</v>
      </c>
      <c r="O60" s="153"/>
      <c r="P60" s="16" t="str">
        <f t="shared" si="8"/>
        <v>◄</v>
      </c>
      <c r="Q60" s="15" t="str">
        <f t="shared" si="9"/>
        <v>◄</v>
      </c>
      <c r="R60" s="14"/>
      <c r="S60" s="14"/>
      <c r="T60" s="13" t="str">
        <f t="shared" si="10"/>
        <v/>
      </c>
      <c r="V60">
        <f t="shared" si="11"/>
        <v>56</v>
      </c>
    </row>
    <row r="61" spans="1:22" ht="19.2" thickTop="1" thickBot="1" x14ac:dyDescent="0.4">
      <c r="A61" s="29" t="str">
        <f t="shared" si="7"/>
        <v/>
      </c>
      <c r="B61" s="9">
        <f t="shared" si="6"/>
        <v>57</v>
      </c>
      <c r="C61" s="155" t="s">
        <v>3146</v>
      </c>
      <c r="D61" s="27"/>
      <c r="E61" s="26" t="s">
        <v>3033</v>
      </c>
      <c r="F61" s="65" t="s">
        <v>3</v>
      </c>
      <c r="G61" s="24">
        <f>G60+1</f>
        <v>30</v>
      </c>
      <c r="H61" s="23">
        <f t="shared" si="12"/>
        <v>5</v>
      </c>
      <c r="I61" s="22"/>
      <c r="J61" s="21" t="s">
        <v>3047</v>
      </c>
      <c r="K61" s="185" t="s">
        <v>1111</v>
      </c>
      <c r="L61" s="34"/>
      <c r="M61" s="156" t="s">
        <v>2257</v>
      </c>
      <c r="N61" s="156" t="s">
        <v>2961</v>
      </c>
      <c r="O61" s="153"/>
      <c r="P61" s="16" t="str">
        <f t="shared" si="8"/>
        <v>◄</v>
      </c>
      <c r="Q61" s="15" t="str">
        <f t="shared" si="9"/>
        <v>◄</v>
      </c>
      <c r="R61" s="14"/>
      <c r="S61" s="14"/>
      <c r="T61" s="13" t="str">
        <f t="shared" si="10"/>
        <v/>
      </c>
      <c r="V61">
        <f t="shared" si="11"/>
        <v>57</v>
      </c>
    </row>
    <row r="62" spans="1:22" ht="19.2" thickTop="1" thickBot="1" x14ac:dyDescent="0.4">
      <c r="A62" s="29" t="str">
        <f t="shared" si="7"/>
        <v/>
      </c>
      <c r="B62" s="9">
        <f t="shared" si="6"/>
        <v>58</v>
      </c>
      <c r="C62" s="155" t="s">
        <v>3147</v>
      </c>
      <c r="D62" s="27"/>
      <c r="E62" s="26" t="s">
        <v>3033</v>
      </c>
      <c r="F62" s="65" t="s">
        <v>3</v>
      </c>
      <c r="G62" s="24">
        <f>G61</f>
        <v>30</v>
      </c>
      <c r="H62" s="23">
        <f t="shared" si="12"/>
        <v>5</v>
      </c>
      <c r="I62" s="22"/>
      <c r="J62" s="21" t="s">
        <v>3046</v>
      </c>
      <c r="K62" s="151" t="s">
        <v>2199</v>
      </c>
      <c r="L62" s="34"/>
      <c r="M62" s="156" t="s">
        <v>2257</v>
      </c>
      <c r="N62" s="156" t="s">
        <v>2961</v>
      </c>
      <c r="O62" s="153"/>
      <c r="P62" s="16" t="str">
        <f t="shared" si="8"/>
        <v>◄</v>
      </c>
      <c r="Q62" s="15" t="str">
        <f t="shared" si="9"/>
        <v>◄</v>
      </c>
      <c r="R62" s="14"/>
      <c r="S62" s="14"/>
      <c r="T62" s="13" t="str">
        <f t="shared" si="10"/>
        <v/>
      </c>
      <c r="V62">
        <f t="shared" si="11"/>
        <v>58</v>
      </c>
    </row>
    <row r="63" spans="1:22" ht="19.2" thickTop="1" thickBot="1" x14ac:dyDescent="0.4">
      <c r="A63" s="29" t="str">
        <f t="shared" si="7"/>
        <v/>
      </c>
      <c r="B63" s="9">
        <f t="shared" si="6"/>
        <v>59</v>
      </c>
      <c r="C63" s="155" t="s">
        <v>3148</v>
      </c>
      <c r="D63" s="27"/>
      <c r="E63" s="26" t="s">
        <v>3033</v>
      </c>
      <c r="F63" s="65" t="s">
        <v>3</v>
      </c>
      <c r="G63" s="24">
        <f>G62+1</f>
        <v>31</v>
      </c>
      <c r="H63" s="23">
        <f t="shared" si="12"/>
        <v>5</v>
      </c>
      <c r="I63" s="22"/>
      <c r="J63" s="21" t="s">
        <v>3045</v>
      </c>
      <c r="K63" s="151" t="s">
        <v>2199</v>
      </c>
      <c r="L63" s="34"/>
      <c r="M63" s="156" t="s">
        <v>2257</v>
      </c>
      <c r="N63" s="156" t="s">
        <v>2961</v>
      </c>
      <c r="O63" s="153"/>
      <c r="P63" s="16" t="str">
        <f t="shared" si="8"/>
        <v>◄</v>
      </c>
      <c r="Q63" s="15" t="str">
        <f t="shared" si="9"/>
        <v>◄</v>
      </c>
      <c r="R63" s="14"/>
      <c r="S63" s="14"/>
      <c r="T63" s="13" t="str">
        <f t="shared" si="10"/>
        <v/>
      </c>
      <c r="V63">
        <f t="shared" si="11"/>
        <v>59</v>
      </c>
    </row>
    <row r="64" spans="1:22" ht="19.2" thickTop="1" thickBot="1" x14ac:dyDescent="0.4">
      <c r="A64" s="29" t="str">
        <f t="shared" si="7"/>
        <v/>
      </c>
      <c r="B64" s="9">
        <f t="shared" si="6"/>
        <v>60</v>
      </c>
      <c r="C64" s="155" t="s">
        <v>3149</v>
      </c>
      <c r="D64" s="27"/>
      <c r="E64" s="26" t="s">
        <v>3033</v>
      </c>
      <c r="F64" s="65" t="s">
        <v>3</v>
      </c>
      <c r="G64" s="24">
        <f>G63</f>
        <v>31</v>
      </c>
      <c r="H64" s="23">
        <f t="shared" si="12"/>
        <v>5</v>
      </c>
      <c r="I64" s="22"/>
      <c r="J64" s="21" t="s">
        <v>3046</v>
      </c>
      <c r="K64" s="148" t="s">
        <v>2218</v>
      </c>
      <c r="L64" s="34"/>
      <c r="M64" s="156" t="s">
        <v>2257</v>
      </c>
      <c r="N64" s="156" t="s">
        <v>2961</v>
      </c>
      <c r="O64" s="153"/>
      <c r="P64" s="16" t="str">
        <f t="shared" si="8"/>
        <v>◄</v>
      </c>
      <c r="Q64" s="15" t="str">
        <f t="shared" si="9"/>
        <v>◄</v>
      </c>
      <c r="R64" s="14"/>
      <c r="S64" s="14"/>
      <c r="T64" s="13" t="str">
        <f t="shared" si="10"/>
        <v/>
      </c>
      <c r="V64">
        <f t="shared" si="11"/>
        <v>60</v>
      </c>
    </row>
    <row r="65" spans="1:22" ht="19.2" thickTop="1" thickBot="1" x14ac:dyDescent="0.4">
      <c r="A65" s="29" t="str">
        <f t="shared" si="7"/>
        <v/>
      </c>
      <c r="B65" s="9">
        <f t="shared" si="6"/>
        <v>61</v>
      </c>
      <c r="C65" s="155" t="s">
        <v>3150</v>
      </c>
      <c r="D65" s="27"/>
      <c r="E65" s="26" t="s">
        <v>3033</v>
      </c>
      <c r="F65" s="65" t="s">
        <v>3</v>
      </c>
      <c r="G65" s="24">
        <f>G64+1</f>
        <v>32</v>
      </c>
      <c r="H65" s="23">
        <f t="shared" si="12"/>
        <v>5</v>
      </c>
      <c r="I65" s="22"/>
      <c r="J65" s="21" t="s">
        <v>3045</v>
      </c>
      <c r="K65" s="185" t="s">
        <v>1113</v>
      </c>
      <c r="L65" s="34"/>
      <c r="M65" s="156" t="s">
        <v>2257</v>
      </c>
      <c r="N65" s="156" t="s">
        <v>2961</v>
      </c>
      <c r="O65" s="153"/>
      <c r="P65" s="16" t="str">
        <f t="shared" si="8"/>
        <v>◄</v>
      </c>
      <c r="Q65" s="15" t="str">
        <f t="shared" si="9"/>
        <v>◄</v>
      </c>
      <c r="R65" s="14"/>
      <c r="S65" s="14"/>
      <c r="T65" s="13" t="str">
        <f t="shared" si="10"/>
        <v/>
      </c>
      <c r="V65">
        <f t="shared" si="11"/>
        <v>61</v>
      </c>
    </row>
    <row r="66" spans="1:22" ht="19.2" thickTop="1" thickBot="1" x14ac:dyDescent="0.4">
      <c r="A66" s="29" t="str">
        <f t="shared" si="7"/>
        <v/>
      </c>
      <c r="B66" s="9">
        <f t="shared" si="6"/>
        <v>62</v>
      </c>
      <c r="C66" s="155" t="s">
        <v>3151</v>
      </c>
      <c r="D66" s="27"/>
      <c r="E66" s="26" t="s">
        <v>3033</v>
      </c>
      <c r="F66" s="65" t="s">
        <v>3</v>
      </c>
      <c r="G66" s="24">
        <f>G65</f>
        <v>32</v>
      </c>
      <c r="H66" s="23">
        <f t="shared" si="12"/>
        <v>5</v>
      </c>
      <c r="I66" s="22"/>
      <c r="J66" s="21" t="s">
        <v>3044</v>
      </c>
      <c r="K66" s="185" t="s">
        <v>1113</v>
      </c>
      <c r="L66" s="34"/>
      <c r="M66" s="156" t="s">
        <v>2257</v>
      </c>
      <c r="N66" s="156" t="s">
        <v>2961</v>
      </c>
      <c r="O66" s="153"/>
      <c r="P66" s="16" t="str">
        <f t="shared" si="8"/>
        <v>◄</v>
      </c>
      <c r="Q66" s="15" t="str">
        <f t="shared" si="9"/>
        <v>◄</v>
      </c>
      <c r="R66" s="14"/>
      <c r="S66" s="14"/>
      <c r="T66" s="13" t="str">
        <f t="shared" si="10"/>
        <v/>
      </c>
      <c r="V66">
        <f t="shared" si="11"/>
        <v>62</v>
      </c>
    </row>
    <row r="67" spans="1:22" ht="19.2" thickTop="1" thickBot="1" x14ac:dyDescent="0.4">
      <c r="A67" s="29" t="str">
        <f t="shared" si="7"/>
        <v/>
      </c>
      <c r="B67" s="9">
        <f t="shared" si="6"/>
        <v>63</v>
      </c>
      <c r="C67" s="155" t="s">
        <v>3152</v>
      </c>
      <c r="D67" s="27"/>
      <c r="E67" s="26" t="s">
        <v>3033</v>
      </c>
      <c r="F67" s="65" t="s">
        <v>3</v>
      </c>
      <c r="G67" s="24">
        <f>G66+1</f>
        <v>33</v>
      </c>
      <c r="H67" s="23">
        <f t="shared" si="12"/>
        <v>5</v>
      </c>
      <c r="I67" s="22"/>
      <c r="J67" s="21" t="s">
        <v>3044</v>
      </c>
      <c r="K67" s="185" t="s">
        <v>1113</v>
      </c>
      <c r="L67" s="34"/>
      <c r="M67" s="156" t="s">
        <v>2257</v>
      </c>
      <c r="N67" s="156" t="s">
        <v>2961</v>
      </c>
      <c r="O67" s="153"/>
      <c r="P67" s="16" t="str">
        <f t="shared" si="8"/>
        <v>◄</v>
      </c>
      <c r="Q67" s="15" t="str">
        <f t="shared" si="9"/>
        <v>◄</v>
      </c>
      <c r="R67" s="14"/>
      <c r="S67" s="14"/>
      <c r="T67" s="13" t="str">
        <f t="shared" si="10"/>
        <v/>
      </c>
      <c r="V67">
        <f t="shared" si="11"/>
        <v>63</v>
      </c>
    </row>
    <row r="68" spans="1:22" ht="19.2" thickTop="1" thickBot="1" x14ac:dyDescent="0.4">
      <c r="A68" s="29" t="str">
        <f t="shared" si="7"/>
        <v/>
      </c>
      <c r="B68" s="9">
        <f t="shared" si="6"/>
        <v>64</v>
      </c>
      <c r="C68" s="155" t="s">
        <v>3153</v>
      </c>
      <c r="D68" s="27"/>
      <c r="E68" s="26" t="s">
        <v>3033</v>
      </c>
      <c r="F68" s="65" t="s">
        <v>3</v>
      </c>
      <c r="G68" s="24">
        <f>G67</f>
        <v>33</v>
      </c>
      <c r="H68" s="23">
        <f t="shared" si="12"/>
        <v>5</v>
      </c>
      <c r="I68" s="22"/>
      <c r="J68" s="21" t="s">
        <v>3044</v>
      </c>
      <c r="K68" s="148" t="s">
        <v>2218</v>
      </c>
      <c r="L68" s="34"/>
      <c r="M68" s="156" t="s">
        <v>2257</v>
      </c>
      <c r="N68" s="156" t="s">
        <v>2961</v>
      </c>
      <c r="O68" s="153"/>
      <c r="P68" s="16" t="str">
        <f t="shared" si="8"/>
        <v>◄</v>
      </c>
      <c r="Q68" s="15" t="str">
        <f t="shared" si="9"/>
        <v>◄</v>
      </c>
      <c r="R68" s="14"/>
      <c r="S68" s="14"/>
      <c r="T68" s="13" t="str">
        <f t="shared" si="10"/>
        <v/>
      </c>
      <c r="V68">
        <f t="shared" si="11"/>
        <v>64</v>
      </c>
    </row>
    <row r="69" spans="1:22" ht="19.2" thickTop="1" thickBot="1" x14ac:dyDescent="0.4">
      <c r="A69" s="29" t="str">
        <f t="shared" ref="A69:A100" si="13">IF(F69="☺","",1)</f>
        <v/>
      </c>
      <c r="B69" s="9">
        <f t="shared" si="6"/>
        <v>65</v>
      </c>
      <c r="C69" s="155" t="s">
        <v>3154</v>
      </c>
      <c r="D69" s="27"/>
      <c r="E69" s="26" t="s">
        <v>3033</v>
      </c>
      <c r="F69" s="65" t="s">
        <v>3</v>
      </c>
      <c r="G69" s="24">
        <f>G68+1</f>
        <v>34</v>
      </c>
      <c r="H69" s="23">
        <f t="shared" si="12"/>
        <v>5</v>
      </c>
      <c r="I69" s="22"/>
      <c r="J69" s="21" t="s">
        <v>3043</v>
      </c>
      <c r="K69" s="185" t="s">
        <v>1111</v>
      </c>
      <c r="L69" s="34"/>
      <c r="M69" s="156" t="s">
        <v>2257</v>
      </c>
      <c r="N69" s="156" t="s">
        <v>2961</v>
      </c>
      <c r="O69" s="153"/>
      <c r="P69" s="16" t="str">
        <f t="shared" ref="P69:P100" si="14">IF(AND(Q69="◄",T69="►"),"◄?►",IF(Q69="◄","◄",IF(T69="►","►","")))</f>
        <v>◄</v>
      </c>
      <c r="Q69" s="15" t="str">
        <f t="shared" ref="Q69:Q100" si="15">IF(R69&gt;0,"","◄")</f>
        <v>◄</v>
      </c>
      <c r="R69" s="14"/>
      <c r="S69" s="14"/>
      <c r="T69" s="13" t="str">
        <f t="shared" ref="T69:T100" si="16">IF(S69&gt;0,"►","")</f>
        <v/>
      </c>
      <c r="V69">
        <f t="shared" si="11"/>
        <v>65</v>
      </c>
    </row>
    <row r="70" spans="1:22" ht="19.2" thickTop="1" thickBot="1" x14ac:dyDescent="0.4">
      <c r="A70" s="29" t="str">
        <f t="shared" si="13"/>
        <v/>
      </c>
      <c r="B70" s="9">
        <f t="shared" si="6"/>
        <v>66</v>
      </c>
      <c r="C70" s="155" t="s">
        <v>3155</v>
      </c>
      <c r="D70" s="27"/>
      <c r="E70" s="26" t="s">
        <v>3033</v>
      </c>
      <c r="F70" s="65" t="s">
        <v>3</v>
      </c>
      <c r="G70" s="24">
        <f>G69</f>
        <v>34</v>
      </c>
      <c r="H70" s="23">
        <f t="shared" si="12"/>
        <v>5</v>
      </c>
      <c r="I70" s="22"/>
      <c r="J70" s="21" t="s">
        <v>3042</v>
      </c>
      <c r="K70" s="148" t="s">
        <v>2218</v>
      </c>
      <c r="L70" s="34"/>
      <c r="M70" s="156" t="s">
        <v>2257</v>
      </c>
      <c r="N70" s="156" t="s">
        <v>2961</v>
      </c>
      <c r="O70" s="153"/>
      <c r="P70" s="16" t="str">
        <f t="shared" si="14"/>
        <v>◄</v>
      </c>
      <c r="Q70" s="15" t="str">
        <f t="shared" si="15"/>
        <v>◄</v>
      </c>
      <c r="R70" s="14"/>
      <c r="S70" s="14"/>
      <c r="T70" s="13" t="str">
        <f t="shared" si="16"/>
        <v/>
      </c>
      <c r="V70">
        <f t="shared" ref="V70:V101" si="17">V69+1</f>
        <v>66</v>
      </c>
    </row>
    <row r="71" spans="1:22" ht="19.2" thickTop="1" thickBot="1" x14ac:dyDescent="0.4">
      <c r="A71" s="29" t="str">
        <f t="shared" si="13"/>
        <v/>
      </c>
      <c r="B71" s="9">
        <f t="shared" ref="B71:B134" si="18">B70+1</f>
        <v>67</v>
      </c>
      <c r="C71" s="155" t="s">
        <v>3156</v>
      </c>
      <c r="D71" s="27"/>
      <c r="E71" s="26" t="s">
        <v>3033</v>
      </c>
      <c r="F71" s="65" t="s">
        <v>3</v>
      </c>
      <c r="G71" s="24">
        <f>G70+1</f>
        <v>35</v>
      </c>
      <c r="H71" s="23">
        <f t="shared" si="12"/>
        <v>5</v>
      </c>
      <c r="I71" s="22"/>
      <c r="J71" s="21" t="s">
        <v>3041</v>
      </c>
      <c r="K71" s="151" t="s">
        <v>2199</v>
      </c>
      <c r="L71" s="34"/>
      <c r="M71" s="156" t="s">
        <v>2257</v>
      </c>
      <c r="N71" s="156" t="s">
        <v>2961</v>
      </c>
      <c r="O71" s="153"/>
      <c r="P71" s="16" t="str">
        <f t="shared" si="14"/>
        <v>◄</v>
      </c>
      <c r="Q71" s="15" t="str">
        <f t="shared" si="15"/>
        <v>◄</v>
      </c>
      <c r="R71" s="14"/>
      <c r="S71" s="14"/>
      <c r="T71" s="13" t="str">
        <f t="shared" si="16"/>
        <v/>
      </c>
      <c r="V71">
        <f t="shared" si="17"/>
        <v>67</v>
      </c>
    </row>
    <row r="72" spans="1:22" ht="19.2" thickTop="1" thickBot="1" x14ac:dyDescent="0.4">
      <c r="A72" s="29" t="str">
        <f t="shared" si="13"/>
        <v/>
      </c>
      <c r="B72" s="9">
        <f t="shared" si="18"/>
        <v>68</v>
      </c>
      <c r="C72" s="155" t="s">
        <v>3157</v>
      </c>
      <c r="D72" s="27"/>
      <c r="E72" s="26" t="s">
        <v>3033</v>
      </c>
      <c r="F72" s="65" t="s">
        <v>3</v>
      </c>
      <c r="G72" s="24">
        <f>G71</f>
        <v>35</v>
      </c>
      <c r="H72" s="23">
        <f t="shared" si="12"/>
        <v>5</v>
      </c>
      <c r="I72" s="22"/>
      <c r="J72" s="21" t="s">
        <v>3040</v>
      </c>
      <c r="K72" s="148" t="s">
        <v>2218</v>
      </c>
      <c r="L72" s="34"/>
      <c r="M72" s="156" t="s">
        <v>2257</v>
      </c>
      <c r="N72" s="156" t="s">
        <v>2961</v>
      </c>
      <c r="O72" s="153"/>
      <c r="P72" s="16" t="str">
        <f t="shared" si="14"/>
        <v>◄</v>
      </c>
      <c r="Q72" s="15" t="str">
        <f t="shared" si="15"/>
        <v>◄</v>
      </c>
      <c r="R72" s="14"/>
      <c r="S72" s="14"/>
      <c r="T72" s="13" t="str">
        <f t="shared" si="16"/>
        <v/>
      </c>
      <c r="V72">
        <f t="shared" si="17"/>
        <v>68</v>
      </c>
    </row>
    <row r="73" spans="1:22" ht="19.2" thickTop="1" thickBot="1" x14ac:dyDescent="0.4">
      <c r="A73" s="29" t="str">
        <f t="shared" si="13"/>
        <v/>
      </c>
      <c r="B73" s="9">
        <f t="shared" si="18"/>
        <v>69</v>
      </c>
      <c r="C73" s="155" t="s">
        <v>3158</v>
      </c>
      <c r="D73" s="27"/>
      <c r="E73" s="26" t="s">
        <v>3033</v>
      </c>
      <c r="F73" s="65" t="s">
        <v>3</v>
      </c>
      <c r="G73" s="24">
        <f>G72+1</f>
        <v>36</v>
      </c>
      <c r="H73" s="23">
        <f t="shared" ref="H73:H95" si="19">IF(F73="","",H$40)</f>
        <v>5</v>
      </c>
      <c r="I73" s="22"/>
      <c r="J73" s="21" t="s">
        <v>3039</v>
      </c>
      <c r="K73" s="151" t="s">
        <v>2199</v>
      </c>
      <c r="L73" s="34"/>
      <c r="M73" s="156" t="s">
        <v>2257</v>
      </c>
      <c r="N73" s="156" t="s">
        <v>2961</v>
      </c>
      <c r="O73" s="153"/>
      <c r="P73" s="16" t="str">
        <f t="shared" si="14"/>
        <v>◄</v>
      </c>
      <c r="Q73" s="15" t="str">
        <f t="shared" si="15"/>
        <v>◄</v>
      </c>
      <c r="R73" s="14"/>
      <c r="S73" s="14"/>
      <c r="T73" s="13" t="str">
        <f t="shared" si="16"/>
        <v/>
      </c>
      <c r="V73">
        <f t="shared" si="17"/>
        <v>69</v>
      </c>
    </row>
    <row r="74" spans="1:22" ht="19.2" thickTop="1" thickBot="1" x14ac:dyDescent="0.4">
      <c r="A74" s="29" t="str">
        <f t="shared" si="13"/>
        <v/>
      </c>
      <c r="B74" s="9">
        <f t="shared" si="18"/>
        <v>70</v>
      </c>
      <c r="C74" s="155" t="s">
        <v>3159</v>
      </c>
      <c r="D74" s="27"/>
      <c r="E74" s="26" t="s">
        <v>3033</v>
      </c>
      <c r="F74" s="65" t="s">
        <v>3</v>
      </c>
      <c r="G74" s="24">
        <f>G73</f>
        <v>36</v>
      </c>
      <c r="H74" s="23">
        <f t="shared" si="19"/>
        <v>5</v>
      </c>
      <c r="I74" s="22"/>
      <c r="J74" s="21" t="s">
        <v>3039</v>
      </c>
      <c r="K74" s="148" t="s">
        <v>2218</v>
      </c>
      <c r="L74" s="34"/>
      <c r="M74" s="156" t="s">
        <v>2257</v>
      </c>
      <c r="N74" s="156" t="s">
        <v>2961</v>
      </c>
      <c r="O74" s="153"/>
      <c r="P74" s="16" t="str">
        <f t="shared" si="14"/>
        <v>◄</v>
      </c>
      <c r="Q74" s="15" t="str">
        <f t="shared" si="15"/>
        <v>◄</v>
      </c>
      <c r="R74" s="14"/>
      <c r="S74" s="14"/>
      <c r="T74" s="13" t="str">
        <f t="shared" si="16"/>
        <v/>
      </c>
      <c r="V74">
        <f t="shared" si="17"/>
        <v>70</v>
      </c>
    </row>
    <row r="75" spans="1:22" ht="19.2" thickTop="1" thickBot="1" x14ac:dyDescent="0.4">
      <c r="A75" s="29" t="str">
        <f t="shared" si="13"/>
        <v/>
      </c>
      <c r="B75" s="9">
        <f t="shared" si="18"/>
        <v>71</v>
      </c>
      <c r="C75" s="155" t="s">
        <v>3160</v>
      </c>
      <c r="D75" s="27"/>
      <c r="E75" s="26" t="s">
        <v>3033</v>
      </c>
      <c r="F75" s="65" t="s">
        <v>3</v>
      </c>
      <c r="G75" s="24">
        <f>G74+1</f>
        <v>37</v>
      </c>
      <c r="H75" s="23">
        <f t="shared" si="19"/>
        <v>5</v>
      </c>
      <c r="I75" s="22"/>
      <c r="J75" s="21" t="s">
        <v>3039</v>
      </c>
      <c r="K75" s="185" t="s">
        <v>1111</v>
      </c>
      <c r="L75" s="34"/>
      <c r="M75" s="156" t="s">
        <v>2257</v>
      </c>
      <c r="N75" s="156" t="s">
        <v>2961</v>
      </c>
      <c r="O75" s="153"/>
      <c r="P75" s="16" t="str">
        <f t="shared" si="14"/>
        <v>◄</v>
      </c>
      <c r="Q75" s="15" t="str">
        <f t="shared" si="15"/>
        <v>◄</v>
      </c>
      <c r="R75" s="14"/>
      <c r="S75" s="14"/>
      <c r="T75" s="13" t="str">
        <f t="shared" si="16"/>
        <v/>
      </c>
      <c r="V75">
        <f t="shared" si="17"/>
        <v>71</v>
      </c>
    </row>
    <row r="76" spans="1:22" ht="19.2" thickTop="1" thickBot="1" x14ac:dyDescent="0.4">
      <c r="A76" s="29" t="str">
        <f t="shared" si="13"/>
        <v/>
      </c>
      <c r="B76" s="9">
        <f t="shared" si="18"/>
        <v>72</v>
      </c>
      <c r="C76" s="155" t="s">
        <v>3161</v>
      </c>
      <c r="D76" s="27"/>
      <c r="E76" s="26" t="s">
        <v>3033</v>
      </c>
      <c r="F76" s="65" t="s">
        <v>3</v>
      </c>
      <c r="G76" s="24">
        <f>G75</f>
        <v>37</v>
      </c>
      <c r="H76" s="23">
        <f t="shared" si="19"/>
        <v>5</v>
      </c>
      <c r="I76" s="22"/>
      <c r="J76" s="21" t="s">
        <v>2143</v>
      </c>
      <c r="K76" s="151" t="s">
        <v>2199</v>
      </c>
      <c r="L76" s="34"/>
      <c r="M76" s="156" t="s">
        <v>2257</v>
      </c>
      <c r="N76" s="156" t="s">
        <v>2961</v>
      </c>
      <c r="O76" s="153"/>
      <c r="P76" s="16" t="str">
        <f t="shared" si="14"/>
        <v>◄</v>
      </c>
      <c r="Q76" s="15" t="str">
        <f t="shared" si="15"/>
        <v>◄</v>
      </c>
      <c r="R76" s="14"/>
      <c r="S76" s="14"/>
      <c r="T76" s="13" t="str">
        <f t="shared" si="16"/>
        <v/>
      </c>
      <c r="V76">
        <f t="shared" si="17"/>
        <v>72</v>
      </c>
    </row>
    <row r="77" spans="1:22" ht="19.2" thickTop="1" thickBot="1" x14ac:dyDescent="0.4">
      <c r="A77" s="29" t="str">
        <f t="shared" si="13"/>
        <v/>
      </c>
      <c r="B77" s="9">
        <f t="shared" si="18"/>
        <v>73</v>
      </c>
      <c r="C77" s="155" t="s">
        <v>3162</v>
      </c>
      <c r="D77" s="27"/>
      <c r="E77" s="26" t="s">
        <v>3033</v>
      </c>
      <c r="F77" s="65" t="s">
        <v>3</v>
      </c>
      <c r="G77" s="24">
        <f>G76+1</f>
        <v>38</v>
      </c>
      <c r="H77" s="23">
        <f t="shared" si="19"/>
        <v>5</v>
      </c>
      <c r="I77" s="22"/>
      <c r="J77" s="21" t="s">
        <v>2143</v>
      </c>
      <c r="K77" s="148" t="s">
        <v>2218</v>
      </c>
      <c r="L77" s="34"/>
      <c r="M77" s="156" t="s">
        <v>2257</v>
      </c>
      <c r="N77" s="156" t="s">
        <v>2961</v>
      </c>
      <c r="O77" s="153"/>
      <c r="P77" s="16" t="str">
        <f t="shared" si="14"/>
        <v>◄</v>
      </c>
      <c r="Q77" s="15" t="str">
        <f t="shared" si="15"/>
        <v>◄</v>
      </c>
      <c r="R77" s="14"/>
      <c r="S77" s="14"/>
      <c r="T77" s="13" t="str">
        <f t="shared" si="16"/>
        <v/>
      </c>
      <c r="V77">
        <f t="shared" si="17"/>
        <v>73</v>
      </c>
    </row>
    <row r="78" spans="1:22" ht="19.2" thickTop="1" thickBot="1" x14ac:dyDescent="0.4">
      <c r="A78" s="29" t="str">
        <f t="shared" si="13"/>
        <v/>
      </c>
      <c r="B78" s="9">
        <f t="shared" si="18"/>
        <v>74</v>
      </c>
      <c r="C78" s="155" t="s">
        <v>3163</v>
      </c>
      <c r="D78" s="27"/>
      <c r="E78" s="26" t="s">
        <v>3033</v>
      </c>
      <c r="F78" s="65" t="s">
        <v>3</v>
      </c>
      <c r="G78" s="24">
        <f>G77</f>
        <v>38</v>
      </c>
      <c r="H78" s="23">
        <f t="shared" si="19"/>
        <v>5</v>
      </c>
      <c r="I78" s="22"/>
      <c r="J78" s="21" t="s">
        <v>3010</v>
      </c>
      <c r="K78" s="151" t="s">
        <v>2199</v>
      </c>
      <c r="L78" s="34"/>
      <c r="M78" s="156" t="s">
        <v>2257</v>
      </c>
      <c r="N78" s="156" t="s">
        <v>2961</v>
      </c>
      <c r="O78" s="153"/>
      <c r="P78" s="16" t="str">
        <f t="shared" si="14"/>
        <v>◄</v>
      </c>
      <c r="Q78" s="15" t="str">
        <f t="shared" si="15"/>
        <v>◄</v>
      </c>
      <c r="R78" s="14"/>
      <c r="S78" s="14"/>
      <c r="T78" s="13" t="str">
        <f t="shared" si="16"/>
        <v/>
      </c>
      <c r="V78">
        <f t="shared" si="17"/>
        <v>74</v>
      </c>
    </row>
    <row r="79" spans="1:22" ht="19.2" thickTop="1" thickBot="1" x14ac:dyDescent="0.4">
      <c r="A79" s="29" t="str">
        <f t="shared" si="13"/>
        <v/>
      </c>
      <c r="B79" s="9">
        <f t="shared" si="18"/>
        <v>75</v>
      </c>
      <c r="C79" s="155" t="s">
        <v>3164</v>
      </c>
      <c r="D79" s="27"/>
      <c r="E79" s="26" t="s">
        <v>3033</v>
      </c>
      <c r="F79" s="65" t="s">
        <v>3</v>
      </c>
      <c r="G79" s="24">
        <f>G78+1</f>
        <v>39</v>
      </c>
      <c r="H79" s="23">
        <f t="shared" si="19"/>
        <v>5</v>
      </c>
      <c r="I79" s="22"/>
      <c r="J79" s="21" t="s">
        <v>3010</v>
      </c>
      <c r="K79" s="148" t="s">
        <v>2218</v>
      </c>
      <c r="L79" s="34"/>
      <c r="M79" s="156" t="s">
        <v>2257</v>
      </c>
      <c r="N79" s="156" t="s">
        <v>2961</v>
      </c>
      <c r="O79" s="153"/>
      <c r="P79" s="16" t="str">
        <f t="shared" si="14"/>
        <v>◄</v>
      </c>
      <c r="Q79" s="15" t="str">
        <f t="shared" si="15"/>
        <v>◄</v>
      </c>
      <c r="R79" s="14"/>
      <c r="S79" s="14"/>
      <c r="T79" s="13" t="str">
        <f t="shared" si="16"/>
        <v/>
      </c>
      <c r="V79">
        <f t="shared" si="17"/>
        <v>75</v>
      </c>
    </row>
    <row r="80" spans="1:22" ht="19.2" thickTop="1" thickBot="1" x14ac:dyDescent="0.4">
      <c r="A80" s="29" t="str">
        <f t="shared" si="13"/>
        <v/>
      </c>
      <c r="B80" s="9">
        <f t="shared" si="18"/>
        <v>76</v>
      </c>
      <c r="C80" s="155" t="s">
        <v>3165</v>
      </c>
      <c r="D80" s="27"/>
      <c r="E80" s="26" t="s">
        <v>3033</v>
      </c>
      <c r="F80" s="65" t="s">
        <v>3</v>
      </c>
      <c r="G80" s="24">
        <f>G79</f>
        <v>39</v>
      </c>
      <c r="H80" s="23">
        <f t="shared" si="19"/>
        <v>5</v>
      </c>
      <c r="I80" s="22"/>
      <c r="J80" s="21" t="s">
        <v>3010</v>
      </c>
      <c r="K80" s="185" t="s">
        <v>1113</v>
      </c>
      <c r="L80" s="34"/>
      <c r="M80" s="156" t="s">
        <v>2257</v>
      </c>
      <c r="N80" s="156" t="s">
        <v>2961</v>
      </c>
      <c r="O80" s="153"/>
      <c r="P80" s="16" t="str">
        <f t="shared" si="14"/>
        <v>◄</v>
      </c>
      <c r="Q80" s="15" t="str">
        <f t="shared" si="15"/>
        <v>◄</v>
      </c>
      <c r="R80" s="14"/>
      <c r="S80" s="14"/>
      <c r="T80" s="13" t="str">
        <f t="shared" si="16"/>
        <v/>
      </c>
      <c r="V80">
        <f t="shared" si="17"/>
        <v>76</v>
      </c>
    </row>
    <row r="81" spans="1:22" ht="19.2" thickTop="1" thickBot="1" x14ac:dyDescent="0.4">
      <c r="A81" s="29" t="str">
        <f t="shared" si="13"/>
        <v/>
      </c>
      <c r="B81" s="9">
        <f t="shared" si="18"/>
        <v>77</v>
      </c>
      <c r="C81" s="155" t="s">
        <v>3166</v>
      </c>
      <c r="D81" s="27"/>
      <c r="E81" s="26" t="s">
        <v>3033</v>
      </c>
      <c r="F81" s="65" t="s">
        <v>3</v>
      </c>
      <c r="G81" s="24">
        <f>G80+1</f>
        <v>40</v>
      </c>
      <c r="H81" s="23">
        <f t="shared" si="19"/>
        <v>5</v>
      </c>
      <c r="I81" s="22"/>
      <c r="J81" s="21" t="s">
        <v>3010</v>
      </c>
      <c r="K81" s="185" t="s">
        <v>1111</v>
      </c>
      <c r="L81" s="34"/>
      <c r="M81" s="156" t="s">
        <v>2257</v>
      </c>
      <c r="N81" s="156" t="s">
        <v>2961</v>
      </c>
      <c r="O81" s="153"/>
      <c r="P81" s="16" t="str">
        <f t="shared" si="14"/>
        <v>◄</v>
      </c>
      <c r="Q81" s="15" t="str">
        <f t="shared" si="15"/>
        <v>◄</v>
      </c>
      <c r="R81" s="14"/>
      <c r="S81" s="14"/>
      <c r="T81" s="13" t="str">
        <f t="shared" si="16"/>
        <v/>
      </c>
      <c r="V81">
        <f t="shared" si="17"/>
        <v>77</v>
      </c>
    </row>
    <row r="82" spans="1:22" ht="19.2" thickTop="1" thickBot="1" x14ac:dyDescent="0.4">
      <c r="A82" s="29" t="str">
        <f t="shared" si="13"/>
        <v/>
      </c>
      <c r="B82" s="9">
        <f t="shared" si="18"/>
        <v>78</v>
      </c>
      <c r="C82" s="155" t="s">
        <v>3167</v>
      </c>
      <c r="D82" s="27"/>
      <c r="E82" s="26" t="s">
        <v>3033</v>
      </c>
      <c r="F82" s="65" t="s">
        <v>3</v>
      </c>
      <c r="G82" s="24">
        <f>G81</f>
        <v>40</v>
      </c>
      <c r="H82" s="23">
        <f t="shared" si="19"/>
        <v>5</v>
      </c>
      <c r="I82" s="22"/>
      <c r="J82" s="21" t="s">
        <v>2992</v>
      </c>
      <c r="K82" s="151" t="s">
        <v>2199</v>
      </c>
      <c r="L82" s="34"/>
      <c r="M82" s="156" t="s">
        <v>2257</v>
      </c>
      <c r="N82" s="156" t="s">
        <v>2961</v>
      </c>
      <c r="O82" s="153"/>
      <c r="P82" s="16" t="str">
        <f t="shared" si="14"/>
        <v>◄</v>
      </c>
      <c r="Q82" s="15" t="str">
        <f t="shared" si="15"/>
        <v>◄</v>
      </c>
      <c r="R82" s="14"/>
      <c r="S82" s="14"/>
      <c r="T82" s="13" t="str">
        <f t="shared" si="16"/>
        <v/>
      </c>
      <c r="V82">
        <f t="shared" si="17"/>
        <v>78</v>
      </c>
    </row>
    <row r="83" spans="1:22" ht="19.2" thickTop="1" thickBot="1" x14ac:dyDescent="0.4">
      <c r="A83" s="29" t="str">
        <f t="shared" si="13"/>
        <v/>
      </c>
      <c r="B83" s="9">
        <f t="shared" si="18"/>
        <v>79</v>
      </c>
      <c r="C83" s="155" t="s">
        <v>3168</v>
      </c>
      <c r="D83" s="27"/>
      <c r="E83" s="26" t="s">
        <v>3033</v>
      </c>
      <c r="F83" s="65" t="s">
        <v>3</v>
      </c>
      <c r="G83" s="24">
        <f>G82+1</f>
        <v>41</v>
      </c>
      <c r="H83" s="23">
        <f t="shared" si="19"/>
        <v>5</v>
      </c>
      <c r="I83" s="22"/>
      <c r="J83" s="21" t="s">
        <v>3037</v>
      </c>
      <c r="K83" s="148" t="s">
        <v>2218</v>
      </c>
      <c r="L83" s="34"/>
      <c r="M83" s="156" t="s">
        <v>2257</v>
      </c>
      <c r="N83" s="156" t="s">
        <v>2961</v>
      </c>
      <c r="O83" s="153"/>
      <c r="P83" s="16" t="str">
        <f t="shared" si="14"/>
        <v>◄</v>
      </c>
      <c r="Q83" s="15" t="str">
        <f t="shared" si="15"/>
        <v>◄</v>
      </c>
      <c r="R83" s="14"/>
      <c r="S83" s="14"/>
      <c r="T83" s="13" t="str">
        <f t="shared" si="16"/>
        <v/>
      </c>
      <c r="V83">
        <f t="shared" si="17"/>
        <v>79</v>
      </c>
    </row>
    <row r="84" spans="1:22" ht="19.2" thickTop="1" thickBot="1" x14ac:dyDescent="0.4">
      <c r="A84" s="29" t="str">
        <f t="shared" si="13"/>
        <v/>
      </c>
      <c r="B84" s="9">
        <f t="shared" si="18"/>
        <v>80</v>
      </c>
      <c r="C84" s="155" t="s">
        <v>3169</v>
      </c>
      <c r="D84" s="27"/>
      <c r="E84" s="26" t="s">
        <v>3033</v>
      </c>
      <c r="F84" s="65" t="s">
        <v>3</v>
      </c>
      <c r="G84" s="24">
        <f>G83</f>
        <v>41</v>
      </c>
      <c r="H84" s="23">
        <f t="shared" si="19"/>
        <v>5</v>
      </c>
      <c r="I84" s="22"/>
      <c r="J84" s="21" t="s">
        <v>2994</v>
      </c>
      <c r="K84" s="151" t="s">
        <v>2199</v>
      </c>
      <c r="L84" s="34"/>
      <c r="M84" s="156" t="s">
        <v>2257</v>
      </c>
      <c r="N84" s="156" t="s">
        <v>2961</v>
      </c>
      <c r="O84" s="153"/>
      <c r="P84" s="16" t="str">
        <f t="shared" si="14"/>
        <v>◄</v>
      </c>
      <c r="Q84" s="15" t="str">
        <f t="shared" si="15"/>
        <v>◄</v>
      </c>
      <c r="R84" s="14"/>
      <c r="S84" s="14"/>
      <c r="T84" s="13" t="str">
        <f t="shared" si="16"/>
        <v/>
      </c>
      <c r="V84">
        <f t="shared" si="17"/>
        <v>80</v>
      </c>
    </row>
    <row r="85" spans="1:22" ht="19.2" thickTop="1" thickBot="1" x14ac:dyDescent="0.4">
      <c r="A85" s="29" t="str">
        <f t="shared" si="13"/>
        <v/>
      </c>
      <c r="B85" s="9">
        <f t="shared" si="18"/>
        <v>81</v>
      </c>
      <c r="C85" s="155" t="s">
        <v>3170</v>
      </c>
      <c r="D85" s="27"/>
      <c r="E85" s="26" t="s">
        <v>3033</v>
      </c>
      <c r="F85" s="65" t="s">
        <v>3</v>
      </c>
      <c r="G85" s="24">
        <f>G84+1</f>
        <v>42</v>
      </c>
      <c r="H85" s="23">
        <f t="shared" si="19"/>
        <v>5</v>
      </c>
      <c r="I85" s="22"/>
      <c r="J85" s="21" t="s">
        <v>3038</v>
      </c>
      <c r="K85" s="148" t="s">
        <v>2218</v>
      </c>
      <c r="L85" s="34"/>
      <c r="M85" s="156" t="s">
        <v>2257</v>
      </c>
      <c r="N85" s="156" t="s">
        <v>2961</v>
      </c>
      <c r="O85" s="153"/>
      <c r="P85" s="16" t="str">
        <f t="shared" si="14"/>
        <v>◄</v>
      </c>
      <c r="Q85" s="15" t="str">
        <f t="shared" si="15"/>
        <v>◄</v>
      </c>
      <c r="R85" s="14"/>
      <c r="S85" s="14"/>
      <c r="T85" s="13" t="str">
        <f t="shared" si="16"/>
        <v/>
      </c>
      <c r="V85">
        <f t="shared" si="17"/>
        <v>81</v>
      </c>
    </row>
    <row r="86" spans="1:22" ht="19.2" thickTop="1" thickBot="1" x14ac:dyDescent="0.4">
      <c r="A86" s="29" t="str">
        <f t="shared" si="13"/>
        <v/>
      </c>
      <c r="B86" s="9">
        <f t="shared" si="18"/>
        <v>82</v>
      </c>
      <c r="C86" s="155" t="s">
        <v>3171</v>
      </c>
      <c r="D86" s="27"/>
      <c r="E86" s="26" t="s">
        <v>3033</v>
      </c>
      <c r="F86" s="65" t="s">
        <v>3</v>
      </c>
      <c r="G86" s="24">
        <f>G85</f>
        <v>42</v>
      </c>
      <c r="H86" s="23">
        <f t="shared" si="19"/>
        <v>5</v>
      </c>
      <c r="I86" s="22"/>
      <c r="J86" s="21" t="s">
        <v>2994</v>
      </c>
      <c r="K86" s="151" t="s">
        <v>2199</v>
      </c>
      <c r="L86" s="34"/>
      <c r="M86" s="156" t="s">
        <v>2257</v>
      </c>
      <c r="N86" s="156" t="s">
        <v>2961</v>
      </c>
      <c r="O86" s="153"/>
      <c r="P86" s="16" t="str">
        <f t="shared" si="14"/>
        <v>◄</v>
      </c>
      <c r="Q86" s="15" t="str">
        <f t="shared" si="15"/>
        <v>◄</v>
      </c>
      <c r="R86" s="14"/>
      <c r="S86" s="14"/>
      <c r="T86" s="13" t="str">
        <f t="shared" si="16"/>
        <v/>
      </c>
      <c r="V86">
        <f t="shared" si="17"/>
        <v>82</v>
      </c>
    </row>
    <row r="87" spans="1:22" ht="19.2" thickTop="1" thickBot="1" x14ac:dyDescent="0.4">
      <c r="A87" s="29" t="str">
        <f t="shared" si="13"/>
        <v/>
      </c>
      <c r="B87" s="9">
        <f t="shared" si="18"/>
        <v>83</v>
      </c>
      <c r="C87" s="155" t="s">
        <v>3172</v>
      </c>
      <c r="D87" s="27"/>
      <c r="E87" s="26" t="s">
        <v>3033</v>
      </c>
      <c r="F87" s="65" t="s">
        <v>3</v>
      </c>
      <c r="G87" s="24">
        <f>G86+1</f>
        <v>43</v>
      </c>
      <c r="H87" s="23">
        <f t="shared" si="19"/>
        <v>5</v>
      </c>
      <c r="I87" s="22"/>
      <c r="J87" s="21" t="s">
        <v>3038</v>
      </c>
      <c r="K87" s="148" t="s">
        <v>2218</v>
      </c>
      <c r="L87" s="34"/>
      <c r="M87" s="156" t="s">
        <v>2257</v>
      </c>
      <c r="N87" s="156" t="s">
        <v>2961</v>
      </c>
      <c r="O87" s="153"/>
      <c r="P87" s="16" t="str">
        <f t="shared" si="14"/>
        <v>◄</v>
      </c>
      <c r="Q87" s="15" t="str">
        <f t="shared" si="15"/>
        <v>◄</v>
      </c>
      <c r="R87" s="14"/>
      <c r="S87" s="14"/>
      <c r="T87" s="13" t="str">
        <f t="shared" si="16"/>
        <v/>
      </c>
      <c r="V87">
        <f t="shared" si="17"/>
        <v>83</v>
      </c>
    </row>
    <row r="88" spans="1:22" ht="19.2" thickTop="1" thickBot="1" x14ac:dyDescent="0.4">
      <c r="A88" s="29" t="str">
        <f t="shared" si="13"/>
        <v/>
      </c>
      <c r="B88" s="9">
        <f t="shared" si="18"/>
        <v>84</v>
      </c>
      <c r="C88" s="155" t="s">
        <v>3173</v>
      </c>
      <c r="D88" s="27"/>
      <c r="E88" s="26" t="s">
        <v>3033</v>
      </c>
      <c r="F88" s="65" t="s">
        <v>3</v>
      </c>
      <c r="G88" s="24">
        <f>G87</f>
        <v>43</v>
      </c>
      <c r="H88" s="23">
        <f t="shared" si="19"/>
        <v>5</v>
      </c>
      <c r="I88" s="22"/>
      <c r="J88" s="21" t="s">
        <v>2996</v>
      </c>
      <c r="K88" s="151" t="s">
        <v>2199</v>
      </c>
      <c r="L88" s="34"/>
      <c r="M88" s="156" t="s">
        <v>2257</v>
      </c>
      <c r="N88" s="156" t="s">
        <v>2961</v>
      </c>
      <c r="O88" s="153"/>
      <c r="P88" s="16" t="str">
        <f t="shared" si="14"/>
        <v>◄</v>
      </c>
      <c r="Q88" s="15" t="str">
        <f t="shared" si="15"/>
        <v>◄</v>
      </c>
      <c r="R88" s="14"/>
      <c r="S88" s="14"/>
      <c r="T88" s="13" t="str">
        <f t="shared" si="16"/>
        <v/>
      </c>
      <c r="V88">
        <f t="shared" si="17"/>
        <v>84</v>
      </c>
    </row>
    <row r="89" spans="1:22" ht="19.2" thickTop="1" thickBot="1" x14ac:dyDescent="0.4">
      <c r="A89" s="29" t="str">
        <f t="shared" si="13"/>
        <v/>
      </c>
      <c r="B89" s="9">
        <f t="shared" si="18"/>
        <v>85</v>
      </c>
      <c r="C89" s="155" t="s">
        <v>3174</v>
      </c>
      <c r="D89" s="27"/>
      <c r="E89" s="26" t="s">
        <v>3033</v>
      </c>
      <c r="F89" s="65" t="s">
        <v>3</v>
      </c>
      <c r="G89" s="24">
        <f>G88+1</f>
        <v>44</v>
      </c>
      <c r="H89" s="23">
        <f t="shared" si="19"/>
        <v>5</v>
      </c>
      <c r="I89" s="22"/>
      <c r="J89" s="21" t="s">
        <v>3008</v>
      </c>
      <c r="K89" s="148" t="s">
        <v>2218</v>
      </c>
      <c r="L89" s="34"/>
      <c r="M89" s="156" t="s">
        <v>2257</v>
      </c>
      <c r="N89" s="156" t="s">
        <v>2961</v>
      </c>
      <c r="O89" s="153"/>
      <c r="P89" s="16" t="str">
        <f t="shared" si="14"/>
        <v>◄</v>
      </c>
      <c r="Q89" s="15" t="str">
        <f t="shared" si="15"/>
        <v>◄</v>
      </c>
      <c r="R89" s="14"/>
      <c r="S89" s="14"/>
      <c r="T89" s="13" t="str">
        <f t="shared" si="16"/>
        <v/>
      </c>
      <c r="V89">
        <f t="shared" si="17"/>
        <v>85</v>
      </c>
    </row>
    <row r="90" spans="1:22" ht="19.2" thickTop="1" thickBot="1" x14ac:dyDescent="0.4">
      <c r="A90" s="29" t="str">
        <f t="shared" si="13"/>
        <v/>
      </c>
      <c r="B90" s="9">
        <f t="shared" si="18"/>
        <v>86</v>
      </c>
      <c r="C90" s="155" t="s">
        <v>3175</v>
      </c>
      <c r="D90" s="27"/>
      <c r="E90" s="26" t="s">
        <v>3033</v>
      </c>
      <c r="F90" s="65" t="s">
        <v>3</v>
      </c>
      <c r="G90" s="24">
        <f>G89</f>
        <v>44</v>
      </c>
      <c r="H90" s="23">
        <f t="shared" si="19"/>
        <v>5</v>
      </c>
      <c r="I90" s="22"/>
      <c r="J90" s="21" t="s">
        <v>2992</v>
      </c>
      <c r="K90" s="151" t="s">
        <v>2199</v>
      </c>
      <c r="L90" s="34"/>
      <c r="M90" s="156" t="s">
        <v>2257</v>
      </c>
      <c r="N90" s="156" t="s">
        <v>2961</v>
      </c>
      <c r="O90" s="153"/>
      <c r="P90" s="16" t="str">
        <f t="shared" si="14"/>
        <v>◄</v>
      </c>
      <c r="Q90" s="15" t="str">
        <f t="shared" si="15"/>
        <v>◄</v>
      </c>
      <c r="R90" s="14"/>
      <c r="S90" s="14"/>
      <c r="T90" s="13" t="str">
        <f t="shared" si="16"/>
        <v/>
      </c>
      <c r="V90">
        <f t="shared" si="17"/>
        <v>86</v>
      </c>
    </row>
    <row r="91" spans="1:22" ht="19.2" thickTop="1" thickBot="1" x14ac:dyDescent="0.4">
      <c r="A91" s="29" t="str">
        <f t="shared" si="13"/>
        <v/>
      </c>
      <c r="B91" s="9">
        <f t="shared" si="18"/>
        <v>87</v>
      </c>
      <c r="C91" s="155" t="s">
        <v>3176</v>
      </c>
      <c r="D91" s="27"/>
      <c r="E91" s="26" t="s">
        <v>3033</v>
      </c>
      <c r="F91" s="65" t="s">
        <v>3</v>
      </c>
      <c r="G91" s="24">
        <f>G90+1</f>
        <v>45</v>
      </c>
      <c r="H91" s="23">
        <f t="shared" si="19"/>
        <v>5</v>
      </c>
      <c r="I91" s="22"/>
      <c r="J91" s="21" t="s">
        <v>3037</v>
      </c>
      <c r="K91" s="148" t="s">
        <v>2218</v>
      </c>
      <c r="L91" s="34"/>
      <c r="M91" s="156" t="s">
        <v>2257</v>
      </c>
      <c r="N91" s="156" t="s">
        <v>2961</v>
      </c>
      <c r="O91" s="153"/>
      <c r="P91" s="16" t="str">
        <f t="shared" si="14"/>
        <v>◄</v>
      </c>
      <c r="Q91" s="15" t="str">
        <f t="shared" si="15"/>
        <v>◄</v>
      </c>
      <c r="R91" s="14"/>
      <c r="S91" s="14"/>
      <c r="T91" s="13" t="str">
        <f t="shared" si="16"/>
        <v/>
      </c>
      <c r="V91">
        <f t="shared" si="17"/>
        <v>87</v>
      </c>
    </row>
    <row r="92" spans="1:22" ht="19.2" thickTop="1" thickBot="1" x14ac:dyDescent="0.4">
      <c r="A92" s="29" t="str">
        <f t="shared" si="13"/>
        <v/>
      </c>
      <c r="B92" s="9">
        <f t="shared" si="18"/>
        <v>88</v>
      </c>
      <c r="C92" s="155" t="s">
        <v>3177</v>
      </c>
      <c r="D92" s="27"/>
      <c r="E92" s="26" t="s">
        <v>3033</v>
      </c>
      <c r="F92" s="65" t="s">
        <v>3</v>
      </c>
      <c r="G92" s="24">
        <f>G91</f>
        <v>45</v>
      </c>
      <c r="H92" s="23">
        <f t="shared" si="19"/>
        <v>5</v>
      </c>
      <c r="I92" s="22"/>
      <c r="J92" s="21" t="s">
        <v>3036</v>
      </c>
      <c r="K92" s="151" t="s">
        <v>2199</v>
      </c>
      <c r="L92" s="34"/>
      <c r="M92" s="156" t="s">
        <v>2257</v>
      </c>
      <c r="N92" s="156" t="s">
        <v>2961</v>
      </c>
      <c r="O92" s="153"/>
      <c r="P92" s="16" t="str">
        <f t="shared" si="14"/>
        <v>◄</v>
      </c>
      <c r="Q92" s="15" t="str">
        <f t="shared" si="15"/>
        <v>◄</v>
      </c>
      <c r="R92" s="14"/>
      <c r="S92" s="14"/>
      <c r="T92" s="13" t="str">
        <f t="shared" si="16"/>
        <v/>
      </c>
      <c r="V92">
        <f t="shared" si="17"/>
        <v>88</v>
      </c>
    </row>
    <row r="93" spans="1:22" ht="19.2" thickTop="1" thickBot="1" x14ac:dyDescent="0.4">
      <c r="A93" s="29" t="str">
        <f t="shared" si="13"/>
        <v/>
      </c>
      <c r="B93" s="9">
        <f t="shared" si="18"/>
        <v>89</v>
      </c>
      <c r="C93" s="155" t="s">
        <v>3178</v>
      </c>
      <c r="D93" s="27"/>
      <c r="E93" s="26" t="s">
        <v>3033</v>
      </c>
      <c r="F93" s="65" t="s">
        <v>3</v>
      </c>
      <c r="G93" s="24">
        <f>G92+1</f>
        <v>46</v>
      </c>
      <c r="H93" s="23">
        <f t="shared" si="19"/>
        <v>5</v>
      </c>
      <c r="I93" s="22"/>
      <c r="J93" s="21" t="s">
        <v>3035</v>
      </c>
      <c r="K93" s="148" t="s">
        <v>2218</v>
      </c>
      <c r="L93" s="34"/>
      <c r="M93" s="156" t="s">
        <v>2257</v>
      </c>
      <c r="N93" s="156" t="s">
        <v>2961</v>
      </c>
      <c r="O93" s="153"/>
      <c r="P93" s="16" t="str">
        <f t="shared" si="14"/>
        <v>◄</v>
      </c>
      <c r="Q93" s="15" t="str">
        <f t="shared" si="15"/>
        <v>◄</v>
      </c>
      <c r="R93" s="14"/>
      <c r="S93" s="14"/>
      <c r="T93" s="13" t="str">
        <f t="shared" si="16"/>
        <v/>
      </c>
      <c r="V93">
        <f t="shared" si="17"/>
        <v>89</v>
      </c>
    </row>
    <row r="94" spans="1:22" ht="19.2" thickTop="1" thickBot="1" x14ac:dyDescent="0.4">
      <c r="A94" s="29" t="str">
        <f t="shared" si="13"/>
        <v/>
      </c>
      <c r="B94" s="9">
        <f t="shared" si="18"/>
        <v>90</v>
      </c>
      <c r="C94" s="155" t="s">
        <v>3179</v>
      </c>
      <c r="D94" s="27"/>
      <c r="E94" s="26" t="s">
        <v>3033</v>
      </c>
      <c r="F94" s="65" t="s">
        <v>3</v>
      </c>
      <c r="G94" s="24">
        <f>G93</f>
        <v>46</v>
      </c>
      <c r="H94" s="23">
        <f t="shared" si="19"/>
        <v>5</v>
      </c>
      <c r="I94" s="22"/>
      <c r="J94" s="21" t="s">
        <v>3034</v>
      </c>
      <c r="K94" s="151" t="s">
        <v>2199</v>
      </c>
      <c r="L94" s="34"/>
      <c r="M94" s="156" t="s">
        <v>2257</v>
      </c>
      <c r="N94" s="156" t="s">
        <v>2961</v>
      </c>
      <c r="O94" s="153"/>
      <c r="P94" s="16" t="str">
        <f t="shared" si="14"/>
        <v>◄</v>
      </c>
      <c r="Q94" s="15" t="str">
        <f t="shared" si="15"/>
        <v>◄</v>
      </c>
      <c r="R94" s="14"/>
      <c r="S94" s="14"/>
      <c r="T94" s="13" t="str">
        <f t="shared" si="16"/>
        <v/>
      </c>
      <c r="V94">
        <f t="shared" si="17"/>
        <v>90</v>
      </c>
    </row>
    <row r="95" spans="1:22" ht="19.2" thickTop="1" thickBot="1" x14ac:dyDescent="0.4">
      <c r="A95" s="29" t="str">
        <f t="shared" si="13"/>
        <v/>
      </c>
      <c r="B95" s="9">
        <f t="shared" si="18"/>
        <v>91</v>
      </c>
      <c r="C95" s="155" t="s">
        <v>3180</v>
      </c>
      <c r="D95" s="27"/>
      <c r="E95" s="26" t="s">
        <v>3033</v>
      </c>
      <c r="F95" s="65" t="s">
        <v>3</v>
      </c>
      <c r="G95" s="24">
        <f>G94+1</f>
        <v>47</v>
      </c>
      <c r="H95" s="23">
        <f t="shared" si="19"/>
        <v>5</v>
      </c>
      <c r="I95" s="22"/>
      <c r="J95" s="21" t="s">
        <v>3032</v>
      </c>
      <c r="K95" s="148" t="s">
        <v>2218</v>
      </c>
      <c r="L95" s="34"/>
      <c r="M95" s="156" t="s">
        <v>2257</v>
      </c>
      <c r="N95" s="156" t="s">
        <v>2961</v>
      </c>
      <c r="O95" s="153"/>
      <c r="P95" s="16" t="str">
        <f t="shared" si="14"/>
        <v>◄</v>
      </c>
      <c r="Q95" s="15" t="str">
        <f t="shared" si="15"/>
        <v>◄</v>
      </c>
      <c r="R95" s="14"/>
      <c r="S95" s="14"/>
      <c r="T95" s="13" t="str">
        <f t="shared" si="16"/>
        <v/>
      </c>
      <c r="V95">
        <f t="shared" si="17"/>
        <v>91</v>
      </c>
    </row>
    <row r="96" spans="1:22" ht="19.2" thickTop="1" thickBot="1" x14ac:dyDescent="0.4">
      <c r="A96" s="29" t="str">
        <f t="shared" si="13"/>
        <v/>
      </c>
      <c r="B96" s="9">
        <f t="shared" si="18"/>
        <v>92</v>
      </c>
      <c r="C96" s="155" t="s">
        <v>3181</v>
      </c>
      <c r="D96" s="27"/>
      <c r="E96" s="26" t="s">
        <v>3005</v>
      </c>
      <c r="F96" s="65" t="s">
        <v>3</v>
      </c>
      <c r="G96" s="24">
        <f>G95</f>
        <v>47</v>
      </c>
      <c r="H96" s="23">
        <v>6</v>
      </c>
      <c r="I96" s="22"/>
      <c r="J96" s="21" t="s">
        <v>3031</v>
      </c>
      <c r="K96" s="148" t="s">
        <v>2218</v>
      </c>
      <c r="L96" s="34"/>
      <c r="M96" s="156" t="s">
        <v>2257</v>
      </c>
      <c r="N96" s="156" t="s">
        <v>2961</v>
      </c>
      <c r="O96" s="153"/>
      <c r="P96" s="16" t="str">
        <f t="shared" si="14"/>
        <v>◄</v>
      </c>
      <c r="Q96" s="15" t="str">
        <f t="shared" si="15"/>
        <v>◄</v>
      </c>
      <c r="R96" s="14"/>
      <c r="S96" s="14"/>
      <c r="T96" s="13" t="str">
        <f t="shared" si="16"/>
        <v/>
      </c>
      <c r="V96">
        <f t="shared" si="17"/>
        <v>92</v>
      </c>
    </row>
    <row r="97" spans="1:22" ht="19.2" thickTop="1" thickBot="1" x14ac:dyDescent="0.4">
      <c r="A97" s="29" t="str">
        <f t="shared" si="13"/>
        <v/>
      </c>
      <c r="B97" s="9">
        <f t="shared" si="18"/>
        <v>93</v>
      </c>
      <c r="C97" s="155" t="s">
        <v>3182</v>
      </c>
      <c r="D97" s="27"/>
      <c r="E97" s="26" t="s">
        <v>3005</v>
      </c>
      <c r="F97" s="65" t="s">
        <v>3</v>
      </c>
      <c r="G97" s="24">
        <f>G96+1</f>
        <v>48</v>
      </c>
      <c r="H97" s="23">
        <v>6</v>
      </c>
      <c r="I97" s="22"/>
      <c r="J97" s="21" t="s">
        <v>3030</v>
      </c>
      <c r="K97" s="148" t="s">
        <v>2218</v>
      </c>
      <c r="L97" s="34"/>
      <c r="M97" s="156" t="s">
        <v>2257</v>
      </c>
      <c r="N97" s="156" t="s">
        <v>2961</v>
      </c>
      <c r="O97" s="153"/>
      <c r="P97" s="16" t="str">
        <f t="shared" si="14"/>
        <v>◄</v>
      </c>
      <c r="Q97" s="15" t="str">
        <f t="shared" si="15"/>
        <v>◄</v>
      </c>
      <c r="R97" s="14"/>
      <c r="S97" s="14"/>
      <c r="T97" s="13" t="str">
        <f t="shared" si="16"/>
        <v/>
      </c>
      <c r="V97">
        <f t="shared" si="17"/>
        <v>93</v>
      </c>
    </row>
    <row r="98" spans="1:22" ht="19.2" thickTop="1" thickBot="1" x14ac:dyDescent="0.4">
      <c r="A98" s="29" t="str">
        <f t="shared" si="13"/>
        <v/>
      </c>
      <c r="B98" s="9">
        <f t="shared" si="18"/>
        <v>94</v>
      </c>
      <c r="C98" s="155" t="s">
        <v>3183</v>
      </c>
      <c r="D98" s="27"/>
      <c r="E98" s="26" t="s">
        <v>3005</v>
      </c>
      <c r="F98" s="65" t="s">
        <v>3</v>
      </c>
      <c r="G98" s="24">
        <f>G97</f>
        <v>48</v>
      </c>
      <c r="H98" s="23">
        <v>6</v>
      </c>
      <c r="I98" s="22"/>
      <c r="J98" s="21" t="s">
        <v>2979</v>
      </c>
      <c r="K98" s="151" t="s">
        <v>2199</v>
      </c>
      <c r="L98" s="34"/>
      <c r="M98" s="156" t="s">
        <v>2257</v>
      </c>
      <c r="N98" s="156" t="s">
        <v>2961</v>
      </c>
      <c r="O98" s="153"/>
      <c r="P98" s="16" t="str">
        <f t="shared" si="14"/>
        <v>◄</v>
      </c>
      <c r="Q98" s="15" t="str">
        <f t="shared" si="15"/>
        <v>◄</v>
      </c>
      <c r="R98" s="14"/>
      <c r="S98" s="14"/>
      <c r="T98" s="13" t="str">
        <f t="shared" si="16"/>
        <v/>
      </c>
      <c r="V98">
        <f t="shared" si="17"/>
        <v>94</v>
      </c>
    </row>
    <row r="99" spans="1:22" ht="19.2" thickTop="1" thickBot="1" x14ac:dyDescent="0.4">
      <c r="A99" s="29" t="str">
        <f t="shared" si="13"/>
        <v/>
      </c>
      <c r="B99" s="9">
        <f t="shared" si="18"/>
        <v>95</v>
      </c>
      <c r="C99" s="155" t="s">
        <v>3184</v>
      </c>
      <c r="D99" s="27"/>
      <c r="E99" s="26" t="s">
        <v>3005</v>
      </c>
      <c r="F99" s="65" t="s">
        <v>3</v>
      </c>
      <c r="G99" s="24">
        <f>G98+1</f>
        <v>49</v>
      </c>
      <c r="H99" s="23">
        <v>6</v>
      </c>
      <c r="I99" s="22"/>
      <c r="J99" s="21" t="s">
        <v>3029</v>
      </c>
      <c r="K99" s="148" t="s">
        <v>2218</v>
      </c>
      <c r="L99" s="34"/>
      <c r="M99" s="156" t="s">
        <v>2257</v>
      </c>
      <c r="N99" s="156" t="s">
        <v>2961</v>
      </c>
      <c r="O99" s="153"/>
      <c r="P99" s="16" t="str">
        <f t="shared" si="14"/>
        <v>◄</v>
      </c>
      <c r="Q99" s="15" t="str">
        <f t="shared" si="15"/>
        <v>◄</v>
      </c>
      <c r="R99" s="14"/>
      <c r="S99" s="14"/>
      <c r="T99" s="13" t="str">
        <f t="shared" si="16"/>
        <v/>
      </c>
      <c r="V99">
        <f t="shared" si="17"/>
        <v>95</v>
      </c>
    </row>
    <row r="100" spans="1:22" ht="19.2" thickTop="1" thickBot="1" x14ac:dyDescent="0.4">
      <c r="A100" s="29" t="str">
        <f t="shared" si="13"/>
        <v/>
      </c>
      <c r="B100" s="9">
        <f t="shared" si="18"/>
        <v>96</v>
      </c>
      <c r="C100" s="155" t="s">
        <v>3185</v>
      </c>
      <c r="D100" s="27"/>
      <c r="E100" s="26" t="s">
        <v>3005</v>
      </c>
      <c r="F100" s="65" t="s">
        <v>3</v>
      </c>
      <c r="G100" s="24">
        <f>G99</f>
        <v>49</v>
      </c>
      <c r="H100" s="23">
        <v>6</v>
      </c>
      <c r="I100" s="22"/>
      <c r="J100" s="21" t="s">
        <v>3029</v>
      </c>
      <c r="K100" s="151" t="s">
        <v>2199</v>
      </c>
      <c r="L100" s="34"/>
      <c r="M100" s="156" t="s">
        <v>2257</v>
      </c>
      <c r="N100" s="156" t="s">
        <v>2961</v>
      </c>
      <c r="O100" s="153"/>
      <c r="P100" s="16" t="str">
        <f t="shared" si="14"/>
        <v>◄</v>
      </c>
      <c r="Q100" s="15" t="str">
        <f t="shared" si="15"/>
        <v>◄</v>
      </c>
      <c r="R100" s="14"/>
      <c r="S100" s="14"/>
      <c r="T100" s="13" t="str">
        <f t="shared" si="16"/>
        <v/>
      </c>
      <c r="V100">
        <f t="shared" si="17"/>
        <v>96</v>
      </c>
    </row>
    <row r="101" spans="1:22" ht="19.2" thickTop="1" thickBot="1" x14ac:dyDescent="0.4">
      <c r="A101" s="29" t="str">
        <f t="shared" ref="A101:A132" si="20">IF(F101="☺","",1)</f>
        <v/>
      </c>
      <c r="B101" s="9">
        <f t="shared" si="18"/>
        <v>97</v>
      </c>
      <c r="C101" s="155" t="s">
        <v>3186</v>
      </c>
      <c r="D101" s="27"/>
      <c r="E101" s="26" t="s">
        <v>3005</v>
      </c>
      <c r="F101" s="65" t="s">
        <v>3</v>
      </c>
      <c r="G101" s="24">
        <f>G100+1</f>
        <v>50</v>
      </c>
      <c r="H101" s="23">
        <v>6</v>
      </c>
      <c r="I101" s="22"/>
      <c r="J101" s="21" t="s">
        <v>3010</v>
      </c>
      <c r="K101" s="151" t="s">
        <v>2199</v>
      </c>
      <c r="L101" s="34"/>
      <c r="M101" s="156" t="s">
        <v>2257</v>
      </c>
      <c r="N101" s="156" t="s">
        <v>2961</v>
      </c>
      <c r="O101" s="153"/>
      <c r="P101" s="16" t="str">
        <f t="shared" ref="P101:P132" si="21">IF(AND(Q101="◄",T101="►"),"◄?►",IF(Q101="◄","◄",IF(T101="►","►","")))</f>
        <v>◄</v>
      </c>
      <c r="Q101" s="15" t="str">
        <f t="shared" ref="Q101:Q132" si="22">IF(R101&gt;0,"","◄")</f>
        <v>◄</v>
      </c>
      <c r="R101" s="14"/>
      <c r="S101" s="14"/>
      <c r="T101" s="13" t="str">
        <f t="shared" ref="T101:T132" si="23">IF(S101&gt;0,"►","")</f>
        <v/>
      </c>
      <c r="V101">
        <f t="shared" si="17"/>
        <v>97</v>
      </c>
    </row>
    <row r="102" spans="1:22" ht="19.2" thickTop="1" thickBot="1" x14ac:dyDescent="0.4">
      <c r="A102" s="29" t="str">
        <f t="shared" si="20"/>
        <v/>
      </c>
      <c r="B102" s="9">
        <f t="shared" si="18"/>
        <v>98</v>
      </c>
      <c r="C102" s="155" t="s">
        <v>3187</v>
      </c>
      <c r="D102" s="27"/>
      <c r="E102" s="26" t="s">
        <v>3005</v>
      </c>
      <c r="F102" s="65" t="s">
        <v>3</v>
      </c>
      <c r="G102" s="24">
        <f>G101</f>
        <v>50</v>
      </c>
      <c r="H102" s="23">
        <v>6</v>
      </c>
      <c r="I102" s="22"/>
      <c r="J102" s="21" t="s">
        <v>3010</v>
      </c>
      <c r="K102" s="148" t="s">
        <v>2218</v>
      </c>
      <c r="L102" s="34"/>
      <c r="M102" s="156" t="s">
        <v>2257</v>
      </c>
      <c r="N102" s="156" t="s">
        <v>2961</v>
      </c>
      <c r="O102" s="153"/>
      <c r="P102" s="16" t="str">
        <f t="shared" si="21"/>
        <v>◄</v>
      </c>
      <c r="Q102" s="15" t="str">
        <f t="shared" si="22"/>
        <v>◄</v>
      </c>
      <c r="R102" s="14"/>
      <c r="S102" s="14"/>
      <c r="T102" s="13" t="str">
        <f t="shared" si="23"/>
        <v/>
      </c>
      <c r="V102">
        <f t="shared" ref="V102:V133" si="24">V101+1</f>
        <v>98</v>
      </c>
    </row>
    <row r="103" spans="1:22" ht="19.2" thickTop="1" thickBot="1" x14ac:dyDescent="0.4">
      <c r="A103" s="29" t="str">
        <f t="shared" si="20"/>
        <v/>
      </c>
      <c r="B103" s="9">
        <f t="shared" si="18"/>
        <v>99</v>
      </c>
      <c r="C103" s="155" t="s">
        <v>3188</v>
      </c>
      <c r="D103" s="27"/>
      <c r="E103" s="26" t="s">
        <v>3005</v>
      </c>
      <c r="F103" s="65" t="s">
        <v>3</v>
      </c>
      <c r="G103" s="24">
        <f>G102+1</f>
        <v>51</v>
      </c>
      <c r="H103" s="23">
        <v>6</v>
      </c>
      <c r="I103" s="22"/>
      <c r="J103" s="21" t="s">
        <v>3010</v>
      </c>
      <c r="K103" s="185" t="s">
        <v>1113</v>
      </c>
      <c r="L103" s="34"/>
      <c r="M103" s="156" t="s">
        <v>2257</v>
      </c>
      <c r="N103" s="156" t="s">
        <v>2961</v>
      </c>
      <c r="O103" s="153"/>
      <c r="P103" s="16" t="str">
        <f t="shared" si="21"/>
        <v>◄</v>
      </c>
      <c r="Q103" s="15" t="str">
        <f t="shared" si="22"/>
        <v>◄</v>
      </c>
      <c r="R103" s="14"/>
      <c r="S103" s="14"/>
      <c r="T103" s="13" t="str">
        <f t="shared" si="23"/>
        <v/>
      </c>
      <c r="V103">
        <f t="shared" si="24"/>
        <v>99</v>
      </c>
    </row>
    <row r="104" spans="1:22" ht="19.2" thickTop="1" thickBot="1" x14ac:dyDescent="0.4">
      <c r="A104" s="29" t="str">
        <f t="shared" si="20"/>
        <v/>
      </c>
      <c r="B104" s="9">
        <f t="shared" si="18"/>
        <v>100</v>
      </c>
      <c r="C104" s="155" t="s">
        <v>3189</v>
      </c>
      <c r="D104" s="27"/>
      <c r="E104" s="26" t="s">
        <v>3005</v>
      </c>
      <c r="F104" s="65" t="s">
        <v>3</v>
      </c>
      <c r="G104" s="24">
        <f>G103</f>
        <v>51</v>
      </c>
      <c r="H104" s="23">
        <v>6</v>
      </c>
      <c r="I104" s="22"/>
      <c r="J104" s="21" t="s">
        <v>3027</v>
      </c>
      <c r="K104" s="148" t="s">
        <v>2218</v>
      </c>
      <c r="L104" s="34"/>
      <c r="M104" s="156" t="s">
        <v>2257</v>
      </c>
      <c r="N104" s="156" t="s">
        <v>2961</v>
      </c>
      <c r="O104" s="153"/>
      <c r="P104" s="16" t="str">
        <f t="shared" si="21"/>
        <v>◄</v>
      </c>
      <c r="Q104" s="15" t="str">
        <f t="shared" si="22"/>
        <v>◄</v>
      </c>
      <c r="R104" s="14"/>
      <c r="S104" s="14"/>
      <c r="T104" s="13" t="str">
        <f t="shared" si="23"/>
        <v/>
      </c>
      <c r="V104">
        <f t="shared" si="24"/>
        <v>100</v>
      </c>
    </row>
    <row r="105" spans="1:22" ht="19.2" thickTop="1" thickBot="1" x14ac:dyDescent="0.4">
      <c r="A105" s="29" t="str">
        <f t="shared" si="20"/>
        <v/>
      </c>
      <c r="B105" s="9">
        <f t="shared" si="18"/>
        <v>101</v>
      </c>
      <c r="C105" s="155" t="s">
        <v>3190</v>
      </c>
      <c r="D105" s="27"/>
      <c r="E105" s="26" t="s">
        <v>3005</v>
      </c>
      <c r="F105" s="65" t="s">
        <v>3</v>
      </c>
      <c r="G105" s="24">
        <f>G104+1</f>
        <v>52</v>
      </c>
      <c r="H105" s="23">
        <v>6</v>
      </c>
      <c r="I105" s="22"/>
      <c r="J105" s="21" t="s">
        <v>3025</v>
      </c>
      <c r="K105" s="151" t="s">
        <v>2199</v>
      </c>
      <c r="L105" s="34"/>
      <c r="M105" s="156" t="s">
        <v>2257</v>
      </c>
      <c r="N105" s="156" t="s">
        <v>2961</v>
      </c>
      <c r="O105" s="153"/>
      <c r="P105" s="16" t="str">
        <f t="shared" si="21"/>
        <v>◄</v>
      </c>
      <c r="Q105" s="15" t="str">
        <f t="shared" si="22"/>
        <v>◄</v>
      </c>
      <c r="R105" s="14"/>
      <c r="S105" s="14"/>
      <c r="T105" s="13" t="str">
        <f t="shared" si="23"/>
        <v/>
      </c>
      <c r="V105">
        <f t="shared" si="24"/>
        <v>101</v>
      </c>
    </row>
    <row r="106" spans="1:22" ht="19.2" thickTop="1" thickBot="1" x14ac:dyDescent="0.4">
      <c r="A106" s="29" t="str">
        <f t="shared" si="20"/>
        <v/>
      </c>
      <c r="B106" s="9">
        <f t="shared" si="18"/>
        <v>102</v>
      </c>
      <c r="C106" s="155" t="s">
        <v>3028</v>
      </c>
      <c r="D106" s="27"/>
      <c r="E106" s="26" t="s">
        <v>3005</v>
      </c>
      <c r="F106" s="65" t="s">
        <v>3</v>
      </c>
      <c r="G106" s="24">
        <f>G105</f>
        <v>52</v>
      </c>
      <c r="H106" s="23">
        <f t="shared" ref="H106:H145" si="25">IF(F106="","",H$105)</f>
        <v>6</v>
      </c>
      <c r="I106" s="22"/>
      <c r="J106" s="21" t="s">
        <v>3027</v>
      </c>
      <c r="K106" s="185" t="s">
        <v>1111</v>
      </c>
      <c r="L106" s="34" t="s">
        <v>3024</v>
      </c>
      <c r="M106" s="156" t="s">
        <v>2257</v>
      </c>
      <c r="N106" s="156" t="s">
        <v>2961</v>
      </c>
      <c r="O106" s="153"/>
      <c r="P106" s="16" t="str">
        <f t="shared" si="21"/>
        <v>◄</v>
      </c>
      <c r="Q106" s="15" t="str">
        <f t="shared" si="22"/>
        <v>◄</v>
      </c>
      <c r="R106" s="14"/>
      <c r="S106" s="14"/>
      <c r="T106" s="13" t="str">
        <f t="shared" si="23"/>
        <v/>
      </c>
      <c r="V106">
        <f t="shared" si="24"/>
        <v>102</v>
      </c>
    </row>
    <row r="107" spans="1:22" ht="19.2" thickTop="1" thickBot="1" x14ac:dyDescent="0.4">
      <c r="A107" s="29" t="str">
        <f t="shared" si="20"/>
        <v/>
      </c>
      <c r="B107" s="9">
        <f t="shared" si="18"/>
        <v>103</v>
      </c>
      <c r="C107" s="155" t="s">
        <v>3026</v>
      </c>
      <c r="D107" s="27"/>
      <c r="E107" s="26" t="s">
        <v>3005</v>
      </c>
      <c r="F107" s="65" t="s">
        <v>3</v>
      </c>
      <c r="G107" s="24">
        <f>G106+1</f>
        <v>53</v>
      </c>
      <c r="H107" s="23">
        <f t="shared" si="25"/>
        <v>6</v>
      </c>
      <c r="I107" s="22"/>
      <c r="J107" s="21" t="s">
        <v>3025</v>
      </c>
      <c r="K107" s="185" t="s">
        <v>1111</v>
      </c>
      <c r="L107" s="34" t="s">
        <v>3024</v>
      </c>
      <c r="M107" s="156" t="s">
        <v>2257</v>
      </c>
      <c r="N107" s="156" t="s">
        <v>2961</v>
      </c>
      <c r="O107" s="153"/>
      <c r="P107" s="16" t="str">
        <f t="shared" si="21"/>
        <v>◄</v>
      </c>
      <c r="Q107" s="15" t="str">
        <f t="shared" si="22"/>
        <v>◄</v>
      </c>
      <c r="R107" s="14"/>
      <c r="S107" s="14"/>
      <c r="T107" s="13" t="str">
        <f t="shared" si="23"/>
        <v/>
      </c>
      <c r="V107">
        <f t="shared" si="24"/>
        <v>103</v>
      </c>
    </row>
    <row r="108" spans="1:22" ht="19.2" thickTop="1" thickBot="1" x14ac:dyDescent="0.4">
      <c r="A108" s="29" t="str">
        <f t="shared" si="20"/>
        <v/>
      </c>
      <c r="B108" s="9">
        <f t="shared" si="18"/>
        <v>104</v>
      </c>
      <c r="C108" s="155" t="s">
        <v>3191</v>
      </c>
      <c r="D108" s="27"/>
      <c r="E108" s="26" t="s">
        <v>3005</v>
      </c>
      <c r="F108" s="65" t="s">
        <v>3</v>
      </c>
      <c r="G108" s="24">
        <f>G107</f>
        <v>53</v>
      </c>
      <c r="H108" s="23">
        <f t="shared" si="25"/>
        <v>6</v>
      </c>
      <c r="I108" s="22"/>
      <c r="J108" s="21" t="s">
        <v>3023</v>
      </c>
      <c r="K108" s="151" t="s">
        <v>2199</v>
      </c>
      <c r="L108" s="34"/>
      <c r="M108" s="156" t="s">
        <v>2257</v>
      </c>
      <c r="N108" s="156" t="s">
        <v>2961</v>
      </c>
      <c r="O108" s="153"/>
      <c r="P108" s="16" t="str">
        <f t="shared" si="21"/>
        <v>◄</v>
      </c>
      <c r="Q108" s="15" t="str">
        <f t="shared" si="22"/>
        <v>◄</v>
      </c>
      <c r="R108" s="14"/>
      <c r="S108" s="14"/>
      <c r="T108" s="13" t="str">
        <f t="shared" si="23"/>
        <v/>
      </c>
      <c r="V108">
        <f t="shared" si="24"/>
        <v>104</v>
      </c>
    </row>
    <row r="109" spans="1:22" ht="19.2" thickTop="1" thickBot="1" x14ac:dyDescent="0.4">
      <c r="A109" s="29" t="str">
        <f t="shared" si="20"/>
        <v/>
      </c>
      <c r="B109" s="9">
        <f t="shared" si="18"/>
        <v>105</v>
      </c>
      <c r="C109" s="155" t="s">
        <v>3192</v>
      </c>
      <c r="D109" s="27"/>
      <c r="E109" s="26" t="s">
        <v>3005</v>
      </c>
      <c r="F109" s="65" t="s">
        <v>3</v>
      </c>
      <c r="G109" s="24">
        <f>G108+1</f>
        <v>54</v>
      </c>
      <c r="H109" s="23">
        <f t="shared" si="25"/>
        <v>6</v>
      </c>
      <c r="I109" s="22"/>
      <c r="J109" s="21" t="s">
        <v>3022</v>
      </c>
      <c r="K109" s="148" t="s">
        <v>2218</v>
      </c>
      <c r="L109" s="34"/>
      <c r="M109" s="156" t="s">
        <v>2257</v>
      </c>
      <c r="N109" s="156" t="s">
        <v>2961</v>
      </c>
      <c r="O109" s="153"/>
      <c r="P109" s="16" t="str">
        <f t="shared" si="21"/>
        <v>◄</v>
      </c>
      <c r="Q109" s="15" t="str">
        <f t="shared" si="22"/>
        <v>◄</v>
      </c>
      <c r="R109" s="14"/>
      <c r="S109" s="14"/>
      <c r="T109" s="13" t="str">
        <f t="shared" si="23"/>
        <v/>
      </c>
      <c r="V109">
        <f t="shared" si="24"/>
        <v>105</v>
      </c>
    </row>
    <row r="110" spans="1:22" ht="19.2" thickTop="1" thickBot="1" x14ac:dyDescent="0.4">
      <c r="A110" s="29" t="str">
        <f t="shared" si="20"/>
        <v/>
      </c>
      <c r="B110" s="9">
        <f t="shared" si="18"/>
        <v>106</v>
      </c>
      <c r="C110" s="155" t="s">
        <v>3193</v>
      </c>
      <c r="D110" s="27"/>
      <c r="E110" s="26" t="s">
        <v>3005</v>
      </c>
      <c r="F110" s="65" t="s">
        <v>3</v>
      </c>
      <c r="G110" s="24">
        <f>G109</f>
        <v>54</v>
      </c>
      <c r="H110" s="23">
        <f t="shared" si="25"/>
        <v>6</v>
      </c>
      <c r="I110" s="22"/>
      <c r="J110" s="21" t="s">
        <v>3023</v>
      </c>
      <c r="K110" s="185" t="s">
        <v>1113</v>
      </c>
      <c r="L110" s="34"/>
      <c r="M110" s="156" t="s">
        <v>2257</v>
      </c>
      <c r="N110" s="156" t="s">
        <v>2961</v>
      </c>
      <c r="O110" s="153"/>
      <c r="P110" s="16" t="str">
        <f t="shared" si="21"/>
        <v>◄</v>
      </c>
      <c r="Q110" s="15" t="str">
        <f t="shared" si="22"/>
        <v>◄</v>
      </c>
      <c r="R110" s="14"/>
      <c r="S110" s="14"/>
      <c r="T110" s="13" t="str">
        <f t="shared" si="23"/>
        <v/>
      </c>
      <c r="V110">
        <f t="shared" si="24"/>
        <v>106</v>
      </c>
    </row>
    <row r="111" spans="1:22" ht="19.2" thickTop="1" thickBot="1" x14ac:dyDescent="0.4">
      <c r="A111" s="29" t="str">
        <f t="shared" si="20"/>
        <v/>
      </c>
      <c r="B111" s="9">
        <f t="shared" si="18"/>
        <v>107</v>
      </c>
      <c r="C111" s="155" t="s">
        <v>3194</v>
      </c>
      <c r="D111" s="27"/>
      <c r="E111" s="26" t="s">
        <v>3005</v>
      </c>
      <c r="F111" s="65" t="s">
        <v>3</v>
      </c>
      <c r="G111" s="24">
        <f>G110+1</f>
        <v>55</v>
      </c>
      <c r="H111" s="23">
        <f t="shared" si="25"/>
        <v>6</v>
      </c>
      <c r="I111" s="22"/>
      <c r="J111" s="21" t="s">
        <v>3022</v>
      </c>
      <c r="K111" s="185" t="s">
        <v>1111</v>
      </c>
      <c r="L111" s="34"/>
      <c r="M111" s="156" t="s">
        <v>2257</v>
      </c>
      <c r="N111" s="156" t="s">
        <v>2961</v>
      </c>
      <c r="O111" s="153"/>
      <c r="P111" s="16" t="str">
        <f t="shared" si="21"/>
        <v>◄</v>
      </c>
      <c r="Q111" s="15" t="str">
        <f t="shared" si="22"/>
        <v>◄</v>
      </c>
      <c r="R111" s="14"/>
      <c r="S111" s="14"/>
      <c r="T111" s="13" t="str">
        <f t="shared" si="23"/>
        <v/>
      </c>
      <c r="V111">
        <f t="shared" si="24"/>
        <v>107</v>
      </c>
    </row>
    <row r="112" spans="1:22" ht="19.2" thickTop="1" thickBot="1" x14ac:dyDescent="0.4">
      <c r="A112" s="29" t="str">
        <f t="shared" si="20"/>
        <v/>
      </c>
      <c r="B112" s="9">
        <f t="shared" si="18"/>
        <v>108</v>
      </c>
      <c r="C112" s="155" t="s">
        <v>3195</v>
      </c>
      <c r="D112" s="27"/>
      <c r="E112" s="26" t="s">
        <v>3005</v>
      </c>
      <c r="F112" s="65" t="s">
        <v>3</v>
      </c>
      <c r="G112" s="24">
        <f>G111</f>
        <v>55</v>
      </c>
      <c r="H112" s="23">
        <f t="shared" si="25"/>
        <v>6</v>
      </c>
      <c r="I112" s="22"/>
      <c r="J112" s="21" t="s">
        <v>3021</v>
      </c>
      <c r="K112" s="185" t="s">
        <v>1111</v>
      </c>
      <c r="L112" s="34"/>
      <c r="M112" s="156" t="s">
        <v>2257</v>
      </c>
      <c r="N112" s="156" t="s">
        <v>2961</v>
      </c>
      <c r="O112" s="153"/>
      <c r="P112" s="16" t="str">
        <f t="shared" si="21"/>
        <v>◄</v>
      </c>
      <c r="Q112" s="15" t="str">
        <f t="shared" si="22"/>
        <v>◄</v>
      </c>
      <c r="R112" s="14"/>
      <c r="S112" s="14"/>
      <c r="T112" s="13" t="str">
        <f t="shared" si="23"/>
        <v/>
      </c>
      <c r="V112">
        <f t="shared" si="24"/>
        <v>108</v>
      </c>
    </row>
    <row r="113" spans="1:22" ht="19.2" thickTop="1" thickBot="1" x14ac:dyDescent="0.4">
      <c r="A113" s="29" t="str">
        <f t="shared" si="20"/>
        <v/>
      </c>
      <c r="B113" s="9">
        <f t="shared" si="18"/>
        <v>109</v>
      </c>
      <c r="C113" s="155" t="s">
        <v>3196</v>
      </c>
      <c r="D113" s="27"/>
      <c r="E113" s="26" t="s">
        <v>3005</v>
      </c>
      <c r="F113" s="65" t="s">
        <v>3</v>
      </c>
      <c r="G113" s="24">
        <f>G112+1</f>
        <v>56</v>
      </c>
      <c r="H113" s="23">
        <f t="shared" si="25"/>
        <v>6</v>
      </c>
      <c r="I113" s="22"/>
      <c r="J113" s="21" t="s">
        <v>3020</v>
      </c>
      <c r="K113" s="151" t="s">
        <v>2199</v>
      </c>
      <c r="L113" s="34"/>
      <c r="M113" s="156" t="s">
        <v>2257</v>
      </c>
      <c r="N113" s="156" t="s">
        <v>2961</v>
      </c>
      <c r="O113" s="153"/>
      <c r="P113" s="16" t="str">
        <f t="shared" si="21"/>
        <v>◄</v>
      </c>
      <c r="Q113" s="15" t="str">
        <f t="shared" si="22"/>
        <v>◄</v>
      </c>
      <c r="R113" s="14"/>
      <c r="S113" s="14"/>
      <c r="T113" s="13" t="str">
        <f t="shared" si="23"/>
        <v/>
      </c>
      <c r="V113">
        <f t="shared" si="24"/>
        <v>109</v>
      </c>
    </row>
    <row r="114" spans="1:22" ht="19.2" thickTop="1" thickBot="1" x14ac:dyDescent="0.4">
      <c r="A114" s="29" t="str">
        <f t="shared" si="20"/>
        <v/>
      </c>
      <c r="B114" s="9">
        <f t="shared" si="18"/>
        <v>110</v>
      </c>
      <c r="C114" s="155" t="s">
        <v>3197</v>
      </c>
      <c r="D114" s="27"/>
      <c r="E114" s="26" t="s">
        <v>3005</v>
      </c>
      <c r="F114" s="65" t="s">
        <v>3</v>
      </c>
      <c r="G114" s="24">
        <f>G113</f>
        <v>56</v>
      </c>
      <c r="H114" s="23">
        <f t="shared" si="25"/>
        <v>6</v>
      </c>
      <c r="I114" s="22"/>
      <c r="J114" s="21" t="s">
        <v>3019</v>
      </c>
      <c r="K114" s="151" t="s">
        <v>2199</v>
      </c>
      <c r="L114" s="34"/>
      <c r="M114" s="156" t="s">
        <v>2257</v>
      </c>
      <c r="N114" s="156" t="s">
        <v>2961</v>
      </c>
      <c r="O114" s="153"/>
      <c r="P114" s="16" t="str">
        <f t="shared" si="21"/>
        <v>◄</v>
      </c>
      <c r="Q114" s="15" t="str">
        <f t="shared" si="22"/>
        <v>◄</v>
      </c>
      <c r="R114" s="14"/>
      <c r="S114" s="14"/>
      <c r="T114" s="13" t="str">
        <f t="shared" si="23"/>
        <v/>
      </c>
      <c r="V114">
        <f t="shared" si="24"/>
        <v>110</v>
      </c>
    </row>
    <row r="115" spans="1:22" ht="19.2" thickTop="1" thickBot="1" x14ac:dyDescent="0.4">
      <c r="A115" s="29" t="str">
        <f t="shared" si="20"/>
        <v/>
      </c>
      <c r="B115" s="9">
        <f t="shared" si="18"/>
        <v>111</v>
      </c>
      <c r="C115" s="155" t="s">
        <v>3198</v>
      </c>
      <c r="D115" s="27"/>
      <c r="E115" s="26" t="s">
        <v>3005</v>
      </c>
      <c r="F115" s="65" t="s">
        <v>3</v>
      </c>
      <c r="G115" s="24">
        <f>G114+1</f>
        <v>57</v>
      </c>
      <c r="H115" s="23">
        <f t="shared" si="25"/>
        <v>6</v>
      </c>
      <c r="I115" s="22"/>
      <c r="J115" s="21" t="s">
        <v>3018</v>
      </c>
      <c r="K115" s="151" t="s">
        <v>2199</v>
      </c>
      <c r="L115" s="34"/>
      <c r="M115" s="156" t="s">
        <v>2257</v>
      </c>
      <c r="N115" s="156" t="s">
        <v>2961</v>
      </c>
      <c r="O115" s="153"/>
      <c r="P115" s="16" t="str">
        <f t="shared" si="21"/>
        <v>◄</v>
      </c>
      <c r="Q115" s="15" t="str">
        <f t="shared" si="22"/>
        <v>◄</v>
      </c>
      <c r="R115" s="14"/>
      <c r="S115" s="14"/>
      <c r="T115" s="13" t="str">
        <f t="shared" si="23"/>
        <v/>
      </c>
      <c r="V115">
        <f t="shared" si="24"/>
        <v>111</v>
      </c>
    </row>
    <row r="116" spans="1:22" ht="19.2" thickTop="1" thickBot="1" x14ac:dyDescent="0.4">
      <c r="A116" s="29" t="str">
        <f t="shared" si="20"/>
        <v/>
      </c>
      <c r="B116" s="9">
        <f t="shared" si="18"/>
        <v>112</v>
      </c>
      <c r="C116" s="155" t="s">
        <v>3199</v>
      </c>
      <c r="D116" s="27"/>
      <c r="E116" s="26" t="s">
        <v>3005</v>
      </c>
      <c r="F116" s="65" t="s">
        <v>3</v>
      </c>
      <c r="G116" s="24">
        <f>G115</f>
        <v>57</v>
      </c>
      <c r="H116" s="23">
        <f t="shared" si="25"/>
        <v>6</v>
      </c>
      <c r="I116" s="22"/>
      <c r="J116" s="21" t="s">
        <v>3017</v>
      </c>
      <c r="K116" s="151" t="s">
        <v>2199</v>
      </c>
      <c r="L116" s="34"/>
      <c r="M116" s="156" t="s">
        <v>2257</v>
      </c>
      <c r="N116" s="156" t="s">
        <v>2961</v>
      </c>
      <c r="O116" s="153"/>
      <c r="P116" s="16" t="str">
        <f t="shared" si="21"/>
        <v>◄</v>
      </c>
      <c r="Q116" s="15" t="str">
        <f t="shared" si="22"/>
        <v>◄</v>
      </c>
      <c r="R116" s="14"/>
      <c r="S116" s="14"/>
      <c r="T116" s="13" t="str">
        <f t="shared" si="23"/>
        <v/>
      </c>
      <c r="V116">
        <f t="shared" si="24"/>
        <v>112</v>
      </c>
    </row>
    <row r="117" spans="1:22" ht="19.2" thickTop="1" thickBot="1" x14ac:dyDescent="0.4">
      <c r="A117" s="29" t="str">
        <f t="shared" si="20"/>
        <v/>
      </c>
      <c r="B117" s="9">
        <f t="shared" si="18"/>
        <v>113</v>
      </c>
      <c r="C117" s="155" t="s">
        <v>3200</v>
      </c>
      <c r="D117" s="27"/>
      <c r="E117" s="26" t="s">
        <v>3005</v>
      </c>
      <c r="F117" s="65" t="s">
        <v>3</v>
      </c>
      <c r="G117" s="24">
        <f>G116+1</f>
        <v>58</v>
      </c>
      <c r="H117" s="23">
        <f t="shared" si="25"/>
        <v>6</v>
      </c>
      <c r="I117" s="22"/>
      <c r="J117" s="21" t="s">
        <v>3016</v>
      </c>
      <c r="K117" s="151" t="s">
        <v>2199</v>
      </c>
      <c r="L117" s="34"/>
      <c r="M117" s="156" t="s">
        <v>2257</v>
      </c>
      <c r="N117" s="156" t="s">
        <v>2961</v>
      </c>
      <c r="O117" s="153"/>
      <c r="P117" s="16" t="str">
        <f t="shared" si="21"/>
        <v>◄</v>
      </c>
      <c r="Q117" s="15" t="str">
        <f t="shared" si="22"/>
        <v>◄</v>
      </c>
      <c r="R117" s="14"/>
      <c r="S117" s="14"/>
      <c r="T117" s="13" t="str">
        <f t="shared" si="23"/>
        <v/>
      </c>
      <c r="V117">
        <f t="shared" si="24"/>
        <v>113</v>
      </c>
    </row>
    <row r="118" spans="1:22" ht="19.2" thickTop="1" thickBot="1" x14ac:dyDescent="0.4">
      <c r="A118" s="29" t="str">
        <f t="shared" si="20"/>
        <v/>
      </c>
      <c r="B118" s="9">
        <f t="shared" si="18"/>
        <v>114</v>
      </c>
      <c r="C118" s="155" t="s">
        <v>3201</v>
      </c>
      <c r="D118" s="27"/>
      <c r="E118" s="26" t="s">
        <v>3005</v>
      </c>
      <c r="F118" s="65" t="s">
        <v>3</v>
      </c>
      <c r="G118" s="24">
        <f>G117</f>
        <v>58</v>
      </c>
      <c r="H118" s="23">
        <f t="shared" si="25"/>
        <v>6</v>
      </c>
      <c r="I118" s="22"/>
      <c r="J118" s="21" t="s">
        <v>3015</v>
      </c>
      <c r="K118" s="148" t="s">
        <v>2218</v>
      </c>
      <c r="L118" s="34"/>
      <c r="M118" s="156" t="s">
        <v>2257</v>
      </c>
      <c r="N118" s="156" t="s">
        <v>2961</v>
      </c>
      <c r="O118" s="153"/>
      <c r="P118" s="16" t="str">
        <f t="shared" si="21"/>
        <v>◄</v>
      </c>
      <c r="Q118" s="15" t="str">
        <f t="shared" si="22"/>
        <v>◄</v>
      </c>
      <c r="R118" s="14"/>
      <c r="S118" s="14"/>
      <c r="T118" s="13" t="str">
        <f t="shared" si="23"/>
        <v/>
      </c>
      <c r="V118">
        <f t="shared" si="24"/>
        <v>114</v>
      </c>
    </row>
    <row r="119" spans="1:22" ht="19.2" thickTop="1" thickBot="1" x14ac:dyDescent="0.4">
      <c r="A119" s="29" t="str">
        <f t="shared" si="20"/>
        <v/>
      </c>
      <c r="B119" s="9">
        <f t="shared" si="18"/>
        <v>115</v>
      </c>
      <c r="C119" s="155" t="s">
        <v>3202</v>
      </c>
      <c r="D119" s="27"/>
      <c r="E119" s="26" t="s">
        <v>3005</v>
      </c>
      <c r="F119" s="65" t="s">
        <v>3</v>
      </c>
      <c r="G119" s="24">
        <f>G118+1</f>
        <v>59</v>
      </c>
      <c r="H119" s="23">
        <f t="shared" si="25"/>
        <v>6</v>
      </c>
      <c r="I119" s="22"/>
      <c r="J119" s="21" t="s">
        <v>3010</v>
      </c>
      <c r="K119" s="185" t="s">
        <v>1113</v>
      </c>
      <c r="L119" s="34"/>
      <c r="M119" s="156" t="s">
        <v>2257</v>
      </c>
      <c r="N119" s="156" t="s">
        <v>2961</v>
      </c>
      <c r="O119" s="153"/>
      <c r="P119" s="16" t="str">
        <f t="shared" si="21"/>
        <v>◄</v>
      </c>
      <c r="Q119" s="15" t="str">
        <f t="shared" si="22"/>
        <v>◄</v>
      </c>
      <c r="R119" s="14"/>
      <c r="S119" s="14"/>
      <c r="T119" s="13" t="str">
        <f t="shared" si="23"/>
        <v/>
      </c>
      <c r="V119">
        <f t="shared" si="24"/>
        <v>115</v>
      </c>
    </row>
    <row r="120" spans="1:22" ht="19.2" thickTop="1" thickBot="1" x14ac:dyDescent="0.4">
      <c r="A120" s="29" t="str">
        <f t="shared" si="20"/>
        <v/>
      </c>
      <c r="B120" s="9">
        <f t="shared" si="18"/>
        <v>116</v>
      </c>
      <c r="C120" s="155" t="s">
        <v>3203</v>
      </c>
      <c r="D120" s="27"/>
      <c r="E120" s="26" t="s">
        <v>3005</v>
      </c>
      <c r="F120" s="65" t="s">
        <v>3</v>
      </c>
      <c r="G120" s="24">
        <f>G119</f>
        <v>59</v>
      </c>
      <c r="H120" s="23">
        <f t="shared" si="25"/>
        <v>6</v>
      </c>
      <c r="I120" s="22"/>
      <c r="J120" s="21" t="s">
        <v>3010</v>
      </c>
      <c r="K120" s="185" t="s">
        <v>1111</v>
      </c>
      <c r="L120" s="34"/>
      <c r="M120" s="156" t="s">
        <v>2257</v>
      </c>
      <c r="N120" s="156" t="s">
        <v>2961</v>
      </c>
      <c r="O120" s="153"/>
      <c r="P120" s="16" t="str">
        <f t="shared" si="21"/>
        <v>◄</v>
      </c>
      <c r="Q120" s="15" t="str">
        <f t="shared" si="22"/>
        <v>◄</v>
      </c>
      <c r="R120" s="14"/>
      <c r="S120" s="14"/>
      <c r="T120" s="13" t="str">
        <f t="shared" si="23"/>
        <v/>
      </c>
      <c r="V120">
        <f t="shared" si="24"/>
        <v>116</v>
      </c>
    </row>
    <row r="121" spans="1:22" ht="19.2" thickTop="1" thickBot="1" x14ac:dyDescent="0.4">
      <c r="A121" s="29" t="str">
        <f t="shared" si="20"/>
        <v/>
      </c>
      <c r="B121" s="9">
        <f t="shared" si="18"/>
        <v>117</v>
      </c>
      <c r="C121" s="155" t="s">
        <v>3204</v>
      </c>
      <c r="D121" s="27"/>
      <c r="E121" s="26" t="s">
        <v>3005</v>
      </c>
      <c r="F121" s="65" t="s">
        <v>3</v>
      </c>
      <c r="G121" s="24">
        <f>G120+1</f>
        <v>60</v>
      </c>
      <c r="H121" s="23">
        <f t="shared" si="25"/>
        <v>6</v>
      </c>
      <c r="I121" s="22"/>
      <c r="J121" s="21" t="s">
        <v>3010</v>
      </c>
      <c r="K121" s="151" t="s">
        <v>2199</v>
      </c>
      <c r="L121" s="34"/>
      <c r="M121" s="156" t="s">
        <v>2257</v>
      </c>
      <c r="N121" s="156" t="s">
        <v>2961</v>
      </c>
      <c r="O121" s="153"/>
      <c r="P121" s="16" t="str">
        <f t="shared" si="21"/>
        <v>◄</v>
      </c>
      <c r="Q121" s="15" t="str">
        <f t="shared" si="22"/>
        <v>◄</v>
      </c>
      <c r="R121" s="14"/>
      <c r="S121" s="14"/>
      <c r="T121" s="13" t="str">
        <f t="shared" si="23"/>
        <v/>
      </c>
      <c r="V121">
        <f t="shared" si="24"/>
        <v>117</v>
      </c>
    </row>
    <row r="122" spans="1:22" ht="19.2" thickTop="1" thickBot="1" x14ac:dyDescent="0.4">
      <c r="A122" s="29" t="str">
        <f t="shared" si="20"/>
        <v/>
      </c>
      <c r="B122" s="9">
        <f t="shared" si="18"/>
        <v>118</v>
      </c>
      <c r="C122" s="155" t="s">
        <v>3205</v>
      </c>
      <c r="D122" s="27"/>
      <c r="E122" s="26" t="s">
        <v>3005</v>
      </c>
      <c r="F122" s="65" t="s">
        <v>3</v>
      </c>
      <c r="G122" s="24">
        <f>G121</f>
        <v>60</v>
      </c>
      <c r="H122" s="23">
        <f t="shared" si="25"/>
        <v>6</v>
      </c>
      <c r="I122" s="22"/>
      <c r="J122" s="21" t="s">
        <v>3010</v>
      </c>
      <c r="K122" s="148" t="s">
        <v>2218</v>
      </c>
      <c r="L122" s="34"/>
      <c r="M122" s="156" t="s">
        <v>2257</v>
      </c>
      <c r="N122" s="156" t="s">
        <v>2961</v>
      </c>
      <c r="O122" s="153"/>
      <c r="P122" s="16" t="str">
        <f t="shared" si="21"/>
        <v>◄</v>
      </c>
      <c r="Q122" s="15" t="str">
        <f t="shared" si="22"/>
        <v>◄</v>
      </c>
      <c r="R122" s="14"/>
      <c r="S122" s="14"/>
      <c r="T122" s="13" t="str">
        <f t="shared" si="23"/>
        <v/>
      </c>
      <c r="V122">
        <f t="shared" si="24"/>
        <v>118</v>
      </c>
    </row>
    <row r="123" spans="1:22" ht="19.2" thickTop="1" thickBot="1" x14ac:dyDescent="0.4">
      <c r="A123" s="29" t="str">
        <f t="shared" si="20"/>
        <v/>
      </c>
      <c r="B123" s="9">
        <f t="shared" si="18"/>
        <v>119</v>
      </c>
      <c r="C123" s="155" t="s">
        <v>3206</v>
      </c>
      <c r="D123" s="27"/>
      <c r="E123" s="26" t="s">
        <v>3005</v>
      </c>
      <c r="F123" s="65" t="s">
        <v>3</v>
      </c>
      <c r="G123" s="24">
        <f>G122+1</f>
        <v>61</v>
      </c>
      <c r="H123" s="23">
        <f t="shared" si="25"/>
        <v>6</v>
      </c>
      <c r="I123" s="22"/>
      <c r="J123" s="21" t="s">
        <v>3014</v>
      </c>
      <c r="K123" s="151" t="s">
        <v>2199</v>
      </c>
      <c r="L123" s="34"/>
      <c r="M123" s="156" t="s">
        <v>2257</v>
      </c>
      <c r="N123" s="156" t="s">
        <v>2961</v>
      </c>
      <c r="O123" s="153"/>
      <c r="P123" s="16" t="str">
        <f t="shared" si="21"/>
        <v>◄</v>
      </c>
      <c r="Q123" s="15" t="str">
        <f t="shared" si="22"/>
        <v>◄</v>
      </c>
      <c r="R123" s="14"/>
      <c r="S123" s="14"/>
      <c r="T123" s="13" t="str">
        <f t="shared" si="23"/>
        <v/>
      </c>
      <c r="V123">
        <f t="shared" si="24"/>
        <v>119</v>
      </c>
    </row>
    <row r="124" spans="1:22" ht="19.2" thickTop="1" thickBot="1" x14ac:dyDescent="0.4">
      <c r="A124" s="29" t="str">
        <f t="shared" si="20"/>
        <v/>
      </c>
      <c r="B124" s="9">
        <f t="shared" si="18"/>
        <v>120</v>
      </c>
      <c r="C124" s="155" t="s">
        <v>3207</v>
      </c>
      <c r="D124" s="27"/>
      <c r="E124" s="26" t="s">
        <v>3005</v>
      </c>
      <c r="F124" s="65" t="s">
        <v>3</v>
      </c>
      <c r="G124" s="24">
        <f>G123</f>
        <v>61</v>
      </c>
      <c r="H124" s="23">
        <f t="shared" si="25"/>
        <v>6</v>
      </c>
      <c r="I124" s="22"/>
      <c r="J124" s="21" t="s">
        <v>3013</v>
      </c>
      <c r="K124" s="151" t="s">
        <v>2199</v>
      </c>
      <c r="L124" s="34"/>
      <c r="M124" s="156" t="s">
        <v>2257</v>
      </c>
      <c r="N124" s="156" t="s">
        <v>2961</v>
      </c>
      <c r="O124" s="153"/>
      <c r="P124" s="16" t="str">
        <f t="shared" si="21"/>
        <v>◄</v>
      </c>
      <c r="Q124" s="15" t="str">
        <f t="shared" si="22"/>
        <v>◄</v>
      </c>
      <c r="R124" s="14"/>
      <c r="S124" s="14"/>
      <c r="T124" s="13" t="str">
        <f t="shared" si="23"/>
        <v/>
      </c>
      <c r="V124">
        <f t="shared" si="24"/>
        <v>120</v>
      </c>
    </row>
    <row r="125" spans="1:22" ht="19.2" thickTop="1" thickBot="1" x14ac:dyDescent="0.4">
      <c r="A125" s="29" t="str">
        <f t="shared" si="20"/>
        <v/>
      </c>
      <c r="B125" s="9">
        <f t="shared" si="18"/>
        <v>121</v>
      </c>
      <c r="C125" s="155" t="s">
        <v>3208</v>
      </c>
      <c r="D125" s="27"/>
      <c r="E125" s="26" t="s">
        <v>3005</v>
      </c>
      <c r="F125" s="65" t="s">
        <v>3</v>
      </c>
      <c r="G125" s="24">
        <f>G124+1</f>
        <v>62</v>
      </c>
      <c r="H125" s="23">
        <f t="shared" si="25"/>
        <v>6</v>
      </c>
      <c r="I125" s="22"/>
      <c r="J125" s="21" t="s">
        <v>3012</v>
      </c>
      <c r="K125" s="151" t="s">
        <v>2199</v>
      </c>
      <c r="L125" s="34"/>
      <c r="M125" s="156" t="s">
        <v>2257</v>
      </c>
      <c r="N125" s="156" t="s">
        <v>2961</v>
      </c>
      <c r="O125" s="153"/>
      <c r="P125" s="16" t="str">
        <f t="shared" si="21"/>
        <v>◄</v>
      </c>
      <c r="Q125" s="15" t="str">
        <f t="shared" si="22"/>
        <v>◄</v>
      </c>
      <c r="R125" s="14"/>
      <c r="S125" s="14"/>
      <c r="T125" s="13" t="str">
        <f t="shared" si="23"/>
        <v/>
      </c>
      <c r="V125">
        <f t="shared" si="24"/>
        <v>121</v>
      </c>
    </row>
    <row r="126" spans="1:22" ht="19.2" thickTop="1" thickBot="1" x14ac:dyDescent="0.4">
      <c r="A126" s="29" t="str">
        <f t="shared" si="20"/>
        <v/>
      </c>
      <c r="B126" s="9">
        <f t="shared" si="18"/>
        <v>122</v>
      </c>
      <c r="C126" s="155" t="s">
        <v>3209</v>
      </c>
      <c r="D126" s="27"/>
      <c r="E126" s="26" t="s">
        <v>3005</v>
      </c>
      <c r="F126" s="65" t="s">
        <v>3</v>
      </c>
      <c r="G126" s="24">
        <f>G125</f>
        <v>62</v>
      </c>
      <c r="H126" s="23">
        <f t="shared" si="25"/>
        <v>6</v>
      </c>
      <c r="I126" s="22"/>
      <c r="J126" s="21" t="s">
        <v>3012</v>
      </c>
      <c r="K126" s="148" t="s">
        <v>2218</v>
      </c>
      <c r="L126" s="34"/>
      <c r="M126" s="156" t="s">
        <v>2257</v>
      </c>
      <c r="N126" s="156" t="s">
        <v>2961</v>
      </c>
      <c r="O126" s="153"/>
      <c r="P126" s="16" t="str">
        <f t="shared" si="21"/>
        <v>◄</v>
      </c>
      <c r="Q126" s="15" t="str">
        <f t="shared" si="22"/>
        <v>◄</v>
      </c>
      <c r="R126" s="14"/>
      <c r="S126" s="14"/>
      <c r="T126" s="13" t="str">
        <f t="shared" si="23"/>
        <v/>
      </c>
      <c r="V126">
        <f t="shared" si="24"/>
        <v>122</v>
      </c>
    </row>
    <row r="127" spans="1:22" ht="19.2" thickTop="1" thickBot="1" x14ac:dyDescent="0.4">
      <c r="A127" s="29" t="str">
        <f t="shared" si="20"/>
        <v/>
      </c>
      <c r="B127" s="9">
        <f t="shared" si="18"/>
        <v>123</v>
      </c>
      <c r="C127" s="155" t="s">
        <v>3210</v>
      </c>
      <c r="D127" s="27"/>
      <c r="E127" s="26" t="s">
        <v>3005</v>
      </c>
      <c r="F127" s="65" t="s">
        <v>3</v>
      </c>
      <c r="G127" s="24">
        <f>G126+1</f>
        <v>63</v>
      </c>
      <c r="H127" s="23">
        <f t="shared" si="25"/>
        <v>6</v>
      </c>
      <c r="I127" s="22"/>
      <c r="J127" s="21" t="s">
        <v>3011</v>
      </c>
      <c r="K127" s="151" t="s">
        <v>2199</v>
      </c>
      <c r="L127" s="34"/>
      <c r="M127" s="156" t="s">
        <v>2257</v>
      </c>
      <c r="N127" s="156" t="s">
        <v>2961</v>
      </c>
      <c r="O127" s="153"/>
      <c r="P127" s="16" t="str">
        <f t="shared" si="21"/>
        <v>◄</v>
      </c>
      <c r="Q127" s="15" t="str">
        <f t="shared" si="22"/>
        <v>◄</v>
      </c>
      <c r="R127" s="14"/>
      <c r="S127" s="14"/>
      <c r="T127" s="13" t="str">
        <f t="shared" si="23"/>
        <v/>
      </c>
      <c r="V127">
        <f t="shared" si="24"/>
        <v>123</v>
      </c>
    </row>
    <row r="128" spans="1:22" ht="19.2" thickTop="1" thickBot="1" x14ac:dyDescent="0.4">
      <c r="A128" s="29" t="str">
        <f t="shared" si="20"/>
        <v/>
      </c>
      <c r="B128" s="9">
        <f t="shared" si="18"/>
        <v>124</v>
      </c>
      <c r="C128" s="155" t="s">
        <v>3211</v>
      </c>
      <c r="D128" s="27"/>
      <c r="E128" s="26" t="s">
        <v>3005</v>
      </c>
      <c r="F128" s="65" t="s">
        <v>3</v>
      </c>
      <c r="G128" s="24">
        <f>G127</f>
        <v>63</v>
      </c>
      <c r="H128" s="23">
        <f t="shared" si="25"/>
        <v>6</v>
      </c>
      <c r="I128" s="22"/>
      <c r="J128" s="21" t="s">
        <v>3010</v>
      </c>
      <c r="K128" s="151" t="s">
        <v>2199</v>
      </c>
      <c r="L128" s="34"/>
      <c r="M128" s="156" t="s">
        <v>2257</v>
      </c>
      <c r="N128" s="156" t="s">
        <v>2961</v>
      </c>
      <c r="O128" s="153"/>
      <c r="P128" s="16" t="str">
        <f t="shared" si="21"/>
        <v>◄</v>
      </c>
      <c r="Q128" s="15" t="str">
        <f t="shared" si="22"/>
        <v>◄</v>
      </c>
      <c r="R128" s="14"/>
      <c r="S128" s="14"/>
      <c r="T128" s="13" t="str">
        <f t="shared" si="23"/>
        <v/>
      </c>
      <c r="V128">
        <f t="shared" si="24"/>
        <v>124</v>
      </c>
    </row>
    <row r="129" spans="1:22" ht="19.2" thickTop="1" thickBot="1" x14ac:dyDescent="0.4">
      <c r="A129" s="29" t="str">
        <f t="shared" si="20"/>
        <v/>
      </c>
      <c r="B129" s="9">
        <f t="shared" si="18"/>
        <v>125</v>
      </c>
      <c r="C129" s="155" t="s">
        <v>3212</v>
      </c>
      <c r="D129" s="27"/>
      <c r="E129" s="26" t="s">
        <v>3005</v>
      </c>
      <c r="F129" s="65" t="s">
        <v>3</v>
      </c>
      <c r="G129" s="24">
        <f>G128+1</f>
        <v>64</v>
      </c>
      <c r="H129" s="23">
        <f t="shared" si="25"/>
        <v>6</v>
      </c>
      <c r="I129" s="22"/>
      <c r="J129" s="21" t="s">
        <v>3010</v>
      </c>
      <c r="K129" s="148" t="s">
        <v>2218</v>
      </c>
      <c r="L129" s="34"/>
      <c r="M129" s="156" t="s">
        <v>2257</v>
      </c>
      <c r="N129" s="156" t="s">
        <v>2961</v>
      </c>
      <c r="O129" s="153"/>
      <c r="P129" s="16" t="str">
        <f t="shared" si="21"/>
        <v>◄</v>
      </c>
      <c r="Q129" s="15" t="str">
        <f t="shared" si="22"/>
        <v>◄</v>
      </c>
      <c r="R129" s="14"/>
      <c r="S129" s="14"/>
      <c r="T129" s="13" t="str">
        <f t="shared" si="23"/>
        <v/>
      </c>
      <c r="V129">
        <f t="shared" si="24"/>
        <v>125</v>
      </c>
    </row>
    <row r="130" spans="1:22" ht="19.2" thickTop="1" thickBot="1" x14ac:dyDescent="0.4">
      <c r="A130" s="29" t="str">
        <f t="shared" si="20"/>
        <v/>
      </c>
      <c r="B130" s="9">
        <f t="shared" si="18"/>
        <v>126</v>
      </c>
      <c r="C130" s="155" t="s">
        <v>3213</v>
      </c>
      <c r="D130" s="27"/>
      <c r="E130" s="26" t="s">
        <v>3005</v>
      </c>
      <c r="F130" s="65" t="s">
        <v>3</v>
      </c>
      <c r="G130" s="24">
        <f>G129</f>
        <v>64</v>
      </c>
      <c r="H130" s="23">
        <f t="shared" si="25"/>
        <v>6</v>
      </c>
      <c r="I130" s="22"/>
      <c r="J130" s="21" t="s">
        <v>3010</v>
      </c>
      <c r="K130" s="185" t="s">
        <v>1113</v>
      </c>
      <c r="L130" s="34"/>
      <c r="M130" s="156" t="s">
        <v>2257</v>
      </c>
      <c r="N130" s="156" t="s">
        <v>2961</v>
      </c>
      <c r="O130" s="153"/>
      <c r="P130" s="16" t="str">
        <f t="shared" si="21"/>
        <v>◄</v>
      </c>
      <c r="Q130" s="15" t="str">
        <f t="shared" si="22"/>
        <v>◄</v>
      </c>
      <c r="R130" s="14"/>
      <c r="S130" s="14"/>
      <c r="T130" s="13" t="str">
        <f t="shared" si="23"/>
        <v/>
      </c>
      <c r="V130">
        <f t="shared" si="24"/>
        <v>126</v>
      </c>
    </row>
    <row r="131" spans="1:22" ht="19.2" thickTop="1" thickBot="1" x14ac:dyDescent="0.4">
      <c r="A131" s="29" t="str">
        <f t="shared" si="20"/>
        <v/>
      </c>
      <c r="B131" s="9">
        <f t="shared" si="18"/>
        <v>127</v>
      </c>
      <c r="C131" s="155" t="s">
        <v>3214</v>
      </c>
      <c r="D131" s="27"/>
      <c r="E131" s="26" t="s">
        <v>3005</v>
      </c>
      <c r="F131" s="65" t="s">
        <v>3</v>
      </c>
      <c r="G131" s="24">
        <f>G130+1</f>
        <v>65</v>
      </c>
      <c r="H131" s="23">
        <f t="shared" si="25"/>
        <v>6</v>
      </c>
      <c r="I131" s="22"/>
      <c r="J131" s="21" t="s">
        <v>3010</v>
      </c>
      <c r="K131" s="185" t="s">
        <v>1111</v>
      </c>
      <c r="L131" s="34"/>
      <c r="M131" s="156" t="s">
        <v>2257</v>
      </c>
      <c r="N131" s="156" t="s">
        <v>2961</v>
      </c>
      <c r="O131" s="153"/>
      <c r="P131" s="16" t="str">
        <f t="shared" si="21"/>
        <v>◄</v>
      </c>
      <c r="Q131" s="15" t="str">
        <f t="shared" si="22"/>
        <v>◄</v>
      </c>
      <c r="R131" s="14"/>
      <c r="S131" s="14"/>
      <c r="T131" s="13" t="str">
        <f t="shared" si="23"/>
        <v/>
      </c>
      <c r="V131">
        <f t="shared" si="24"/>
        <v>127</v>
      </c>
    </row>
    <row r="132" spans="1:22" ht="19.2" thickTop="1" thickBot="1" x14ac:dyDescent="0.4">
      <c r="A132" s="29" t="str">
        <f t="shared" si="20"/>
        <v/>
      </c>
      <c r="B132" s="9">
        <f t="shared" si="18"/>
        <v>128</v>
      </c>
      <c r="C132" s="155" t="s">
        <v>3215</v>
      </c>
      <c r="D132" s="27"/>
      <c r="E132" s="26" t="s">
        <v>3005</v>
      </c>
      <c r="F132" s="65" t="s">
        <v>3</v>
      </c>
      <c r="G132" s="24">
        <f>G131</f>
        <v>65</v>
      </c>
      <c r="H132" s="23">
        <f t="shared" si="25"/>
        <v>6</v>
      </c>
      <c r="I132" s="22"/>
      <c r="J132" s="21" t="s">
        <v>3009</v>
      </c>
      <c r="K132" s="148" t="s">
        <v>2218</v>
      </c>
      <c r="L132" s="34"/>
      <c r="M132" s="156" t="s">
        <v>2257</v>
      </c>
      <c r="N132" s="156" t="s">
        <v>2961</v>
      </c>
      <c r="O132" s="153"/>
      <c r="P132" s="16" t="str">
        <f t="shared" si="21"/>
        <v>◄</v>
      </c>
      <c r="Q132" s="15" t="str">
        <f t="shared" si="22"/>
        <v>◄</v>
      </c>
      <c r="R132" s="14"/>
      <c r="S132" s="14"/>
      <c r="T132" s="13" t="str">
        <f t="shared" si="23"/>
        <v/>
      </c>
      <c r="V132">
        <f t="shared" si="24"/>
        <v>128</v>
      </c>
    </row>
    <row r="133" spans="1:22" ht="19.2" thickTop="1" thickBot="1" x14ac:dyDescent="0.4">
      <c r="A133" s="29" t="str">
        <f t="shared" ref="A133:A164" si="26">IF(F133="☺","",1)</f>
        <v/>
      </c>
      <c r="B133" s="9">
        <f t="shared" si="18"/>
        <v>129</v>
      </c>
      <c r="C133" s="155" t="s">
        <v>3216</v>
      </c>
      <c r="D133" s="27"/>
      <c r="E133" s="26" t="s">
        <v>3005</v>
      </c>
      <c r="F133" s="65" t="s">
        <v>3</v>
      </c>
      <c r="G133" s="24">
        <f>G132+1</f>
        <v>66</v>
      </c>
      <c r="H133" s="23">
        <f t="shared" si="25"/>
        <v>6</v>
      </c>
      <c r="I133" s="22"/>
      <c r="J133" s="21" t="s">
        <v>2996</v>
      </c>
      <c r="K133" s="151" t="s">
        <v>2199</v>
      </c>
      <c r="L133" s="34"/>
      <c r="M133" s="156" t="s">
        <v>2257</v>
      </c>
      <c r="N133" s="156" t="s">
        <v>2961</v>
      </c>
      <c r="O133" s="153"/>
      <c r="P133" s="16" t="str">
        <f t="shared" ref="P133:P164" si="27">IF(AND(Q133="◄",T133="►"),"◄?►",IF(Q133="◄","◄",IF(T133="►","►","")))</f>
        <v>◄</v>
      </c>
      <c r="Q133" s="15" t="str">
        <f t="shared" ref="Q133:Q164" si="28">IF(R133&gt;0,"","◄")</f>
        <v>◄</v>
      </c>
      <c r="R133" s="14"/>
      <c r="S133" s="14"/>
      <c r="T133" s="13" t="str">
        <f t="shared" ref="T133:T164" si="29">IF(S133&gt;0,"►","")</f>
        <v/>
      </c>
      <c r="V133">
        <f t="shared" si="24"/>
        <v>129</v>
      </c>
    </row>
    <row r="134" spans="1:22" ht="19.2" thickTop="1" thickBot="1" x14ac:dyDescent="0.4">
      <c r="A134" s="29" t="str">
        <f t="shared" si="26"/>
        <v/>
      </c>
      <c r="B134" s="9">
        <f t="shared" si="18"/>
        <v>130</v>
      </c>
      <c r="C134" s="155" t="s">
        <v>3217</v>
      </c>
      <c r="D134" s="27"/>
      <c r="E134" s="26" t="s">
        <v>3005</v>
      </c>
      <c r="F134" s="65" t="s">
        <v>3</v>
      </c>
      <c r="G134" s="24">
        <f>G133</f>
        <v>66</v>
      </c>
      <c r="H134" s="23">
        <f t="shared" si="25"/>
        <v>6</v>
      </c>
      <c r="I134" s="22"/>
      <c r="J134" s="21" t="s">
        <v>3008</v>
      </c>
      <c r="K134" s="148" t="s">
        <v>2218</v>
      </c>
      <c r="L134" s="34"/>
      <c r="M134" s="156" t="s">
        <v>2257</v>
      </c>
      <c r="N134" s="156" t="s">
        <v>2961</v>
      </c>
      <c r="O134" s="153"/>
      <c r="P134" s="16" t="str">
        <f t="shared" si="27"/>
        <v>◄</v>
      </c>
      <c r="Q134" s="15" t="str">
        <f t="shared" si="28"/>
        <v>◄</v>
      </c>
      <c r="R134" s="14"/>
      <c r="S134" s="14"/>
      <c r="T134" s="13" t="str">
        <f t="shared" si="29"/>
        <v/>
      </c>
      <c r="V134">
        <f t="shared" ref="V134:V165" si="30">V133+1</f>
        <v>130</v>
      </c>
    </row>
    <row r="135" spans="1:22" ht="19.2" thickTop="1" thickBot="1" x14ac:dyDescent="0.4">
      <c r="A135" s="29" t="str">
        <f t="shared" si="26"/>
        <v/>
      </c>
      <c r="B135" s="9">
        <f t="shared" ref="B135:B197" si="31">B134+1</f>
        <v>131</v>
      </c>
      <c r="C135" s="155" t="s">
        <v>3218</v>
      </c>
      <c r="D135" s="27"/>
      <c r="E135" s="26" t="s">
        <v>3005</v>
      </c>
      <c r="F135" s="65" t="s">
        <v>3</v>
      </c>
      <c r="G135" s="24">
        <f>G134+1</f>
        <v>67</v>
      </c>
      <c r="H135" s="23">
        <f t="shared" si="25"/>
        <v>6</v>
      </c>
      <c r="I135" s="22"/>
      <c r="J135" s="21" t="s">
        <v>2996</v>
      </c>
      <c r="K135" s="151" t="s">
        <v>2199</v>
      </c>
      <c r="L135" s="34"/>
      <c r="M135" s="156" t="s">
        <v>2257</v>
      </c>
      <c r="N135" s="156" t="s">
        <v>2961</v>
      </c>
      <c r="O135" s="153"/>
      <c r="P135" s="16" t="str">
        <f t="shared" si="27"/>
        <v>◄</v>
      </c>
      <c r="Q135" s="15" t="str">
        <f t="shared" si="28"/>
        <v>◄</v>
      </c>
      <c r="R135" s="14"/>
      <c r="S135" s="14"/>
      <c r="T135" s="13" t="str">
        <f t="shared" si="29"/>
        <v/>
      </c>
      <c r="V135">
        <f t="shared" si="30"/>
        <v>131</v>
      </c>
    </row>
    <row r="136" spans="1:22" ht="19.2" thickTop="1" thickBot="1" x14ac:dyDescent="0.4">
      <c r="A136" s="29" t="str">
        <f t="shared" si="26"/>
        <v/>
      </c>
      <c r="B136" s="9">
        <f t="shared" si="31"/>
        <v>132</v>
      </c>
      <c r="C136" s="155" t="s">
        <v>3219</v>
      </c>
      <c r="D136" s="27"/>
      <c r="E136" s="26" t="s">
        <v>3005</v>
      </c>
      <c r="F136" s="65" t="s">
        <v>3</v>
      </c>
      <c r="G136" s="24">
        <f>G135</f>
        <v>67</v>
      </c>
      <c r="H136" s="23">
        <f t="shared" si="25"/>
        <v>6</v>
      </c>
      <c r="I136" s="22"/>
      <c r="J136" s="21" t="s">
        <v>3008</v>
      </c>
      <c r="K136" s="148" t="s">
        <v>2218</v>
      </c>
      <c r="L136" s="34"/>
      <c r="M136" s="156" t="s">
        <v>2257</v>
      </c>
      <c r="N136" s="156" t="s">
        <v>2961</v>
      </c>
      <c r="O136" s="153"/>
      <c r="P136" s="16" t="str">
        <f t="shared" si="27"/>
        <v>◄</v>
      </c>
      <c r="Q136" s="15" t="str">
        <f t="shared" si="28"/>
        <v>◄</v>
      </c>
      <c r="R136" s="14"/>
      <c r="S136" s="14"/>
      <c r="T136" s="13" t="str">
        <f t="shared" si="29"/>
        <v/>
      </c>
      <c r="V136">
        <f t="shared" si="30"/>
        <v>132</v>
      </c>
    </row>
    <row r="137" spans="1:22" ht="19.2" thickTop="1" thickBot="1" x14ac:dyDescent="0.4">
      <c r="A137" s="29" t="str">
        <f t="shared" si="26"/>
        <v/>
      </c>
      <c r="B137" s="9">
        <f t="shared" si="31"/>
        <v>133</v>
      </c>
      <c r="C137" s="155" t="s">
        <v>3220</v>
      </c>
      <c r="D137" s="27"/>
      <c r="E137" s="26" t="s">
        <v>3005</v>
      </c>
      <c r="F137" s="65" t="s">
        <v>3</v>
      </c>
      <c r="G137" s="24">
        <f>G136+1</f>
        <v>68</v>
      </c>
      <c r="H137" s="23">
        <f t="shared" si="25"/>
        <v>6</v>
      </c>
      <c r="I137" s="22"/>
      <c r="J137" s="21" t="s">
        <v>2992</v>
      </c>
      <c r="K137" s="151" t="s">
        <v>2199</v>
      </c>
      <c r="L137" s="34"/>
      <c r="M137" s="156" t="s">
        <v>2257</v>
      </c>
      <c r="N137" s="156" t="s">
        <v>2961</v>
      </c>
      <c r="O137" s="153"/>
      <c r="P137" s="16" t="str">
        <f t="shared" si="27"/>
        <v>◄</v>
      </c>
      <c r="Q137" s="15" t="str">
        <f t="shared" si="28"/>
        <v>◄</v>
      </c>
      <c r="R137" s="14"/>
      <c r="S137" s="14"/>
      <c r="T137" s="13" t="str">
        <f t="shared" si="29"/>
        <v/>
      </c>
      <c r="V137">
        <f t="shared" si="30"/>
        <v>133</v>
      </c>
    </row>
    <row r="138" spans="1:22" ht="19.2" thickTop="1" thickBot="1" x14ac:dyDescent="0.4">
      <c r="A138" s="29" t="str">
        <f t="shared" si="26"/>
        <v/>
      </c>
      <c r="B138" s="9">
        <f t="shared" si="31"/>
        <v>134</v>
      </c>
      <c r="C138" s="155" t="s">
        <v>3221</v>
      </c>
      <c r="D138" s="27"/>
      <c r="E138" s="26" t="s">
        <v>3005</v>
      </c>
      <c r="F138" s="65" t="s">
        <v>3</v>
      </c>
      <c r="G138" s="24">
        <f>G137</f>
        <v>68</v>
      </c>
      <c r="H138" s="23">
        <f t="shared" si="25"/>
        <v>6</v>
      </c>
      <c r="I138" s="22"/>
      <c r="J138" s="21" t="s">
        <v>2991</v>
      </c>
      <c r="K138" s="148" t="s">
        <v>2218</v>
      </c>
      <c r="L138" s="34"/>
      <c r="M138" s="156" t="s">
        <v>2257</v>
      </c>
      <c r="N138" s="156" t="s">
        <v>2961</v>
      </c>
      <c r="O138" s="153"/>
      <c r="P138" s="16" t="str">
        <f t="shared" si="27"/>
        <v>◄</v>
      </c>
      <c r="Q138" s="15" t="str">
        <f t="shared" si="28"/>
        <v>◄</v>
      </c>
      <c r="R138" s="14"/>
      <c r="S138" s="14"/>
      <c r="T138" s="13" t="str">
        <f t="shared" si="29"/>
        <v/>
      </c>
      <c r="V138">
        <f t="shared" si="30"/>
        <v>134</v>
      </c>
    </row>
    <row r="139" spans="1:22" ht="19.2" thickTop="1" thickBot="1" x14ac:dyDescent="0.4">
      <c r="A139" s="29" t="str">
        <f t="shared" si="26"/>
        <v/>
      </c>
      <c r="B139" s="9">
        <f t="shared" si="31"/>
        <v>135</v>
      </c>
      <c r="C139" s="155" t="s">
        <v>3222</v>
      </c>
      <c r="D139" s="27"/>
      <c r="E139" s="26" t="s">
        <v>3005</v>
      </c>
      <c r="F139" s="65" t="s">
        <v>3</v>
      </c>
      <c r="G139" s="24">
        <f>G138+1</f>
        <v>69</v>
      </c>
      <c r="H139" s="23">
        <f t="shared" si="25"/>
        <v>6</v>
      </c>
      <c r="I139" s="22"/>
      <c r="J139" s="21" t="s">
        <v>2990</v>
      </c>
      <c r="K139" s="151" t="s">
        <v>2199</v>
      </c>
      <c r="L139" s="34"/>
      <c r="M139" s="156" t="s">
        <v>2257</v>
      </c>
      <c r="N139" s="156" t="s">
        <v>2961</v>
      </c>
      <c r="O139" s="153"/>
      <c r="P139" s="16" t="str">
        <f t="shared" si="27"/>
        <v>◄</v>
      </c>
      <c r="Q139" s="15" t="str">
        <f t="shared" si="28"/>
        <v>◄</v>
      </c>
      <c r="R139" s="14"/>
      <c r="S139" s="14"/>
      <c r="T139" s="13" t="str">
        <f t="shared" si="29"/>
        <v/>
      </c>
      <c r="V139">
        <f t="shared" si="30"/>
        <v>135</v>
      </c>
    </row>
    <row r="140" spans="1:22" ht="19.2" thickTop="1" thickBot="1" x14ac:dyDescent="0.4">
      <c r="A140" s="29" t="str">
        <f t="shared" si="26"/>
        <v/>
      </c>
      <c r="B140" s="9">
        <f t="shared" si="31"/>
        <v>136</v>
      </c>
      <c r="C140" s="155" t="s">
        <v>3223</v>
      </c>
      <c r="D140" s="27"/>
      <c r="E140" s="26" t="s">
        <v>3005</v>
      </c>
      <c r="F140" s="65" t="s">
        <v>3</v>
      </c>
      <c r="G140" s="24">
        <f>G139</f>
        <v>69</v>
      </c>
      <c r="H140" s="23">
        <f t="shared" si="25"/>
        <v>6</v>
      </c>
      <c r="I140" s="22"/>
      <c r="J140" s="21" t="s">
        <v>2989</v>
      </c>
      <c r="K140" s="148" t="s">
        <v>2218</v>
      </c>
      <c r="L140" s="34"/>
      <c r="M140" s="156" t="s">
        <v>2257</v>
      </c>
      <c r="N140" s="156" t="s">
        <v>2961</v>
      </c>
      <c r="O140" s="153"/>
      <c r="P140" s="16" t="str">
        <f t="shared" si="27"/>
        <v>◄</v>
      </c>
      <c r="Q140" s="15" t="str">
        <f t="shared" si="28"/>
        <v>◄</v>
      </c>
      <c r="R140" s="14"/>
      <c r="S140" s="14"/>
      <c r="T140" s="13" t="str">
        <f t="shared" si="29"/>
        <v/>
      </c>
      <c r="V140">
        <f t="shared" si="30"/>
        <v>136</v>
      </c>
    </row>
    <row r="141" spans="1:22" ht="19.2" thickTop="1" thickBot="1" x14ac:dyDescent="0.4">
      <c r="A141" s="29" t="str">
        <f t="shared" si="26"/>
        <v/>
      </c>
      <c r="B141" s="9">
        <f t="shared" si="31"/>
        <v>137</v>
      </c>
      <c r="C141" s="155" t="s">
        <v>3224</v>
      </c>
      <c r="D141" s="27"/>
      <c r="E141" s="26" t="s">
        <v>3005</v>
      </c>
      <c r="F141" s="65" t="s">
        <v>3</v>
      </c>
      <c r="G141" s="24">
        <f>G140+1</f>
        <v>70</v>
      </c>
      <c r="H141" s="23">
        <f t="shared" si="25"/>
        <v>6</v>
      </c>
      <c r="I141" s="22"/>
      <c r="J141" s="21" t="s">
        <v>2988</v>
      </c>
      <c r="K141" s="151" t="s">
        <v>2199</v>
      </c>
      <c r="L141" s="34"/>
      <c r="M141" s="156" t="s">
        <v>2257</v>
      </c>
      <c r="N141" s="156" t="s">
        <v>2961</v>
      </c>
      <c r="O141" s="153"/>
      <c r="P141" s="16" t="str">
        <f t="shared" si="27"/>
        <v>◄</v>
      </c>
      <c r="Q141" s="15" t="str">
        <f t="shared" si="28"/>
        <v>◄</v>
      </c>
      <c r="R141" s="14"/>
      <c r="S141" s="14"/>
      <c r="T141" s="13" t="str">
        <f t="shared" si="29"/>
        <v/>
      </c>
      <c r="V141">
        <f t="shared" si="30"/>
        <v>137</v>
      </c>
    </row>
    <row r="142" spans="1:22" ht="19.2" thickTop="1" thickBot="1" x14ac:dyDescent="0.4">
      <c r="A142" s="29" t="str">
        <f t="shared" si="26"/>
        <v/>
      </c>
      <c r="B142" s="9">
        <f t="shared" si="31"/>
        <v>138</v>
      </c>
      <c r="C142" s="155" t="s">
        <v>3225</v>
      </c>
      <c r="D142" s="27"/>
      <c r="E142" s="26" t="s">
        <v>3005</v>
      </c>
      <c r="F142" s="65" t="s">
        <v>3</v>
      </c>
      <c r="G142" s="24">
        <f>G141</f>
        <v>70</v>
      </c>
      <c r="H142" s="23">
        <f t="shared" si="25"/>
        <v>6</v>
      </c>
      <c r="I142" s="22"/>
      <c r="J142" s="21" t="s">
        <v>2987</v>
      </c>
      <c r="K142" s="148" t="s">
        <v>2218</v>
      </c>
      <c r="L142" s="34"/>
      <c r="M142" s="156" t="s">
        <v>2257</v>
      </c>
      <c r="N142" s="156" t="s">
        <v>2961</v>
      </c>
      <c r="O142" s="153"/>
      <c r="P142" s="16" t="str">
        <f t="shared" si="27"/>
        <v>◄</v>
      </c>
      <c r="Q142" s="15" t="str">
        <f t="shared" si="28"/>
        <v>◄</v>
      </c>
      <c r="R142" s="14"/>
      <c r="S142" s="14"/>
      <c r="T142" s="13" t="str">
        <f t="shared" si="29"/>
        <v/>
      </c>
      <c r="V142">
        <f t="shared" si="30"/>
        <v>138</v>
      </c>
    </row>
    <row r="143" spans="1:22" ht="19.2" thickTop="1" thickBot="1" x14ac:dyDescent="0.4">
      <c r="A143" s="29" t="str">
        <f t="shared" si="26"/>
        <v/>
      </c>
      <c r="B143" s="9">
        <f t="shared" si="31"/>
        <v>139</v>
      </c>
      <c r="C143" s="155" t="s">
        <v>3226</v>
      </c>
      <c r="D143" s="27"/>
      <c r="E143" s="26" t="s">
        <v>3005</v>
      </c>
      <c r="F143" s="65" t="s">
        <v>3</v>
      </c>
      <c r="G143" s="24">
        <f>G142+1</f>
        <v>71</v>
      </c>
      <c r="H143" s="23">
        <f t="shared" si="25"/>
        <v>6</v>
      </c>
      <c r="I143" s="22"/>
      <c r="J143" s="21" t="s">
        <v>3007</v>
      </c>
      <c r="K143" s="151" t="s">
        <v>2199</v>
      </c>
      <c r="L143" s="34"/>
      <c r="M143" s="156" t="s">
        <v>2257</v>
      </c>
      <c r="N143" s="156" t="s">
        <v>2961</v>
      </c>
      <c r="O143" s="153"/>
      <c r="P143" s="16" t="str">
        <f t="shared" si="27"/>
        <v>◄</v>
      </c>
      <c r="Q143" s="15" t="str">
        <f t="shared" si="28"/>
        <v>◄</v>
      </c>
      <c r="R143" s="14"/>
      <c r="S143" s="14"/>
      <c r="T143" s="13" t="str">
        <f t="shared" si="29"/>
        <v/>
      </c>
      <c r="V143">
        <f t="shared" si="30"/>
        <v>139</v>
      </c>
    </row>
    <row r="144" spans="1:22" ht="19.2" thickTop="1" thickBot="1" x14ac:dyDescent="0.4">
      <c r="A144" s="29" t="str">
        <f t="shared" si="26"/>
        <v/>
      </c>
      <c r="B144" s="9">
        <f t="shared" si="31"/>
        <v>140</v>
      </c>
      <c r="C144" s="155" t="s">
        <v>3227</v>
      </c>
      <c r="D144" s="27"/>
      <c r="E144" s="26" t="s">
        <v>3005</v>
      </c>
      <c r="F144" s="65" t="s">
        <v>3</v>
      </c>
      <c r="G144" s="24">
        <f>G143</f>
        <v>71</v>
      </c>
      <c r="H144" s="23">
        <f t="shared" si="25"/>
        <v>6</v>
      </c>
      <c r="I144" s="22"/>
      <c r="J144" s="21" t="s">
        <v>3006</v>
      </c>
      <c r="K144" s="148" t="s">
        <v>2218</v>
      </c>
      <c r="L144" s="34"/>
      <c r="M144" s="156" t="s">
        <v>2257</v>
      </c>
      <c r="N144" s="156" t="s">
        <v>2961</v>
      </c>
      <c r="O144" s="153"/>
      <c r="P144" s="16" t="str">
        <f t="shared" si="27"/>
        <v>◄</v>
      </c>
      <c r="Q144" s="15" t="str">
        <f t="shared" si="28"/>
        <v>◄</v>
      </c>
      <c r="R144" s="14"/>
      <c r="S144" s="14"/>
      <c r="T144" s="13" t="str">
        <f t="shared" si="29"/>
        <v/>
      </c>
      <c r="V144">
        <f t="shared" si="30"/>
        <v>140</v>
      </c>
    </row>
    <row r="145" spans="1:22" ht="19.2" thickTop="1" thickBot="1" x14ac:dyDescent="0.4">
      <c r="A145" s="29" t="str">
        <f t="shared" si="26"/>
        <v/>
      </c>
      <c r="B145" s="9">
        <f t="shared" si="31"/>
        <v>141</v>
      </c>
      <c r="C145" s="155" t="s">
        <v>3228</v>
      </c>
      <c r="D145" s="27"/>
      <c r="E145" s="26" t="s">
        <v>3005</v>
      </c>
      <c r="F145" s="65" t="s">
        <v>3</v>
      </c>
      <c r="G145" s="24">
        <f>G144+1</f>
        <v>72</v>
      </c>
      <c r="H145" s="23">
        <f t="shared" si="25"/>
        <v>6</v>
      </c>
      <c r="I145" s="22"/>
      <c r="J145" s="21" t="s">
        <v>2984</v>
      </c>
      <c r="K145" s="151" t="s">
        <v>2199</v>
      </c>
      <c r="L145" s="34"/>
      <c r="M145" s="156" t="s">
        <v>2257</v>
      </c>
      <c r="N145" s="156" t="s">
        <v>2961</v>
      </c>
      <c r="O145" s="153"/>
      <c r="P145" s="16" t="str">
        <f t="shared" si="27"/>
        <v>◄</v>
      </c>
      <c r="Q145" s="15" t="str">
        <f t="shared" si="28"/>
        <v>◄</v>
      </c>
      <c r="R145" s="14"/>
      <c r="S145" s="14"/>
      <c r="T145" s="13" t="str">
        <f t="shared" si="29"/>
        <v/>
      </c>
      <c r="V145">
        <f t="shared" si="30"/>
        <v>141</v>
      </c>
    </row>
    <row r="146" spans="1:22" ht="19.2" thickTop="1" thickBot="1" x14ac:dyDescent="0.4">
      <c r="A146" s="29" t="str">
        <f t="shared" si="26"/>
        <v/>
      </c>
      <c r="B146" s="9">
        <f t="shared" si="31"/>
        <v>142</v>
      </c>
      <c r="C146" s="155" t="s">
        <v>3229</v>
      </c>
      <c r="D146" s="27"/>
      <c r="E146" s="26" t="s">
        <v>3005</v>
      </c>
      <c r="F146" s="65" t="s">
        <v>3</v>
      </c>
      <c r="G146" s="24">
        <f>G145</f>
        <v>72</v>
      </c>
      <c r="H146" s="23">
        <v>6.5</v>
      </c>
      <c r="I146" s="22"/>
      <c r="J146" s="21" t="s">
        <v>2983</v>
      </c>
      <c r="K146" s="148" t="s">
        <v>2218</v>
      </c>
      <c r="L146" s="34"/>
      <c r="M146" s="156" t="s">
        <v>2257</v>
      </c>
      <c r="N146" s="156" t="s">
        <v>2961</v>
      </c>
      <c r="O146" s="153"/>
      <c r="P146" s="16" t="str">
        <f t="shared" si="27"/>
        <v>◄</v>
      </c>
      <c r="Q146" s="15" t="str">
        <f t="shared" si="28"/>
        <v>◄</v>
      </c>
      <c r="R146" s="14"/>
      <c r="S146" s="14"/>
      <c r="T146" s="13" t="str">
        <f t="shared" si="29"/>
        <v/>
      </c>
      <c r="V146">
        <f t="shared" si="30"/>
        <v>142</v>
      </c>
    </row>
    <row r="147" spans="1:22" ht="19.2" thickTop="1" thickBot="1" x14ac:dyDescent="0.4">
      <c r="A147" s="29" t="str">
        <f t="shared" si="26"/>
        <v/>
      </c>
      <c r="B147" s="9">
        <f t="shared" si="31"/>
        <v>143</v>
      </c>
      <c r="C147" s="155" t="s">
        <v>3230</v>
      </c>
      <c r="D147" s="27"/>
      <c r="E147" s="26" t="s">
        <v>2978</v>
      </c>
      <c r="F147" s="65" t="s">
        <v>3</v>
      </c>
      <c r="G147" s="24">
        <f>G146+1</f>
        <v>73</v>
      </c>
      <c r="H147" s="23">
        <f t="shared" ref="H147:H176" si="32">H146</f>
        <v>6.5</v>
      </c>
      <c r="I147" s="22"/>
      <c r="J147" s="21" t="s">
        <v>3004</v>
      </c>
      <c r="K147" s="151" t="s">
        <v>2199</v>
      </c>
      <c r="L147" s="34"/>
      <c r="M147" s="156" t="s">
        <v>2257</v>
      </c>
      <c r="N147" s="156" t="s">
        <v>2961</v>
      </c>
      <c r="O147" s="153"/>
      <c r="P147" s="16" t="str">
        <f t="shared" si="27"/>
        <v>◄</v>
      </c>
      <c r="Q147" s="15" t="str">
        <f t="shared" si="28"/>
        <v>◄</v>
      </c>
      <c r="R147" s="14"/>
      <c r="S147" s="14"/>
      <c r="T147" s="13" t="str">
        <f t="shared" si="29"/>
        <v/>
      </c>
      <c r="V147">
        <f t="shared" si="30"/>
        <v>143</v>
      </c>
    </row>
    <row r="148" spans="1:22" ht="19.2" thickTop="1" thickBot="1" x14ac:dyDescent="0.4">
      <c r="A148" s="29" t="str">
        <f t="shared" si="26"/>
        <v/>
      </c>
      <c r="B148" s="9">
        <f t="shared" si="31"/>
        <v>144</v>
      </c>
      <c r="C148" s="155" t="s">
        <v>3231</v>
      </c>
      <c r="D148" s="27"/>
      <c r="E148" s="26" t="s">
        <v>2978</v>
      </c>
      <c r="F148" s="65" t="s">
        <v>3</v>
      </c>
      <c r="G148" s="24">
        <f>G147</f>
        <v>73</v>
      </c>
      <c r="H148" s="23">
        <f t="shared" si="32"/>
        <v>6.5</v>
      </c>
      <c r="I148" s="22"/>
      <c r="J148" s="21" t="s">
        <v>3003</v>
      </c>
      <c r="K148" s="151" t="s">
        <v>2199</v>
      </c>
      <c r="L148" s="34"/>
      <c r="M148" s="156" t="s">
        <v>2257</v>
      </c>
      <c r="N148" s="156" t="s">
        <v>2961</v>
      </c>
      <c r="O148" s="153"/>
      <c r="P148" s="16" t="str">
        <f t="shared" si="27"/>
        <v>◄</v>
      </c>
      <c r="Q148" s="15" t="str">
        <f t="shared" si="28"/>
        <v>◄</v>
      </c>
      <c r="R148" s="14"/>
      <c r="S148" s="14"/>
      <c r="T148" s="13" t="str">
        <f t="shared" si="29"/>
        <v/>
      </c>
      <c r="V148">
        <f t="shared" si="30"/>
        <v>144</v>
      </c>
    </row>
    <row r="149" spans="1:22" ht="19.2" thickTop="1" thickBot="1" x14ac:dyDescent="0.4">
      <c r="A149" s="29" t="str">
        <f t="shared" si="26"/>
        <v/>
      </c>
      <c r="B149" s="9">
        <f t="shared" si="31"/>
        <v>145</v>
      </c>
      <c r="C149" s="155" t="s">
        <v>3232</v>
      </c>
      <c r="D149" s="27"/>
      <c r="E149" s="26" t="s">
        <v>2978</v>
      </c>
      <c r="F149" s="65" t="s">
        <v>3</v>
      </c>
      <c r="G149" s="24">
        <f>G148+1</f>
        <v>74</v>
      </c>
      <c r="H149" s="23">
        <f t="shared" si="32"/>
        <v>6.5</v>
      </c>
      <c r="I149" s="22"/>
      <c r="J149" s="21" t="s">
        <v>3002</v>
      </c>
      <c r="K149" s="148" t="s">
        <v>2218</v>
      </c>
      <c r="L149" s="34"/>
      <c r="M149" s="156" t="s">
        <v>2257</v>
      </c>
      <c r="N149" s="156" t="s">
        <v>2961</v>
      </c>
      <c r="O149" s="153"/>
      <c r="P149" s="16" t="str">
        <f t="shared" si="27"/>
        <v>◄</v>
      </c>
      <c r="Q149" s="15" t="str">
        <f t="shared" si="28"/>
        <v>◄</v>
      </c>
      <c r="R149" s="14"/>
      <c r="S149" s="14"/>
      <c r="T149" s="13" t="str">
        <f t="shared" si="29"/>
        <v/>
      </c>
      <c r="V149">
        <f t="shared" si="30"/>
        <v>145</v>
      </c>
    </row>
    <row r="150" spans="1:22" ht="19.2" thickTop="1" thickBot="1" x14ac:dyDescent="0.4">
      <c r="A150" s="29" t="str">
        <f t="shared" si="26"/>
        <v/>
      </c>
      <c r="B150" s="9">
        <f t="shared" si="31"/>
        <v>146</v>
      </c>
      <c r="C150" s="155" t="s">
        <v>3233</v>
      </c>
      <c r="D150" s="27"/>
      <c r="E150" s="26" t="s">
        <v>2978</v>
      </c>
      <c r="F150" s="65" t="s">
        <v>3</v>
      </c>
      <c r="G150" s="24">
        <f>G149</f>
        <v>74</v>
      </c>
      <c r="H150" s="23">
        <f t="shared" si="32"/>
        <v>6.5</v>
      </c>
      <c r="I150" s="22"/>
      <c r="J150" s="21" t="s">
        <v>3001</v>
      </c>
      <c r="K150" s="148" t="s">
        <v>2218</v>
      </c>
      <c r="L150" s="34"/>
      <c r="M150" s="156" t="s">
        <v>2257</v>
      </c>
      <c r="N150" s="156" t="s">
        <v>2961</v>
      </c>
      <c r="O150" s="153"/>
      <c r="P150" s="16" t="str">
        <f t="shared" si="27"/>
        <v>◄</v>
      </c>
      <c r="Q150" s="15" t="str">
        <f t="shared" si="28"/>
        <v>◄</v>
      </c>
      <c r="R150" s="14"/>
      <c r="S150" s="14"/>
      <c r="T150" s="13" t="str">
        <f t="shared" si="29"/>
        <v/>
      </c>
      <c r="V150">
        <f t="shared" si="30"/>
        <v>146</v>
      </c>
    </row>
    <row r="151" spans="1:22" ht="19.2" thickTop="1" thickBot="1" x14ac:dyDescent="0.4">
      <c r="A151" s="29" t="str">
        <f t="shared" si="26"/>
        <v/>
      </c>
      <c r="B151" s="9">
        <f t="shared" si="31"/>
        <v>147</v>
      </c>
      <c r="C151" s="155" t="s">
        <v>3234</v>
      </c>
      <c r="D151" s="27"/>
      <c r="E151" s="26" t="s">
        <v>2978</v>
      </c>
      <c r="F151" s="65" t="s">
        <v>3</v>
      </c>
      <c r="G151" s="24">
        <f>G150+1</f>
        <v>75</v>
      </c>
      <c r="H151" s="23">
        <f t="shared" si="32"/>
        <v>6.5</v>
      </c>
      <c r="I151" s="22"/>
      <c r="J151" s="21" t="s">
        <v>3000</v>
      </c>
      <c r="K151" s="148" t="s">
        <v>2218</v>
      </c>
      <c r="L151" s="34"/>
      <c r="M151" s="156" t="s">
        <v>2257</v>
      </c>
      <c r="N151" s="156" t="s">
        <v>2961</v>
      </c>
      <c r="O151" s="153"/>
      <c r="P151" s="16" t="str">
        <f t="shared" si="27"/>
        <v>◄</v>
      </c>
      <c r="Q151" s="15" t="str">
        <f t="shared" si="28"/>
        <v>◄</v>
      </c>
      <c r="R151" s="14"/>
      <c r="S151" s="14"/>
      <c r="T151" s="13" t="str">
        <f t="shared" si="29"/>
        <v/>
      </c>
      <c r="V151">
        <f t="shared" si="30"/>
        <v>147</v>
      </c>
    </row>
    <row r="152" spans="1:22" ht="19.2" thickTop="1" thickBot="1" x14ac:dyDescent="0.4">
      <c r="A152" s="29" t="str">
        <f t="shared" si="26"/>
        <v/>
      </c>
      <c r="B152" s="9">
        <f t="shared" si="31"/>
        <v>148</v>
      </c>
      <c r="C152" s="155" t="s">
        <v>3235</v>
      </c>
      <c r="D152" s="27"/>
      <c r="E152" s="26" t="s">
        <v>2978</v>
      </c>
      <c r="F152" s="65" t="s">
        <v>3</v>
      </c>
      <c r="G152" s="24">
        <f>G151</f>
        <v>75</v>
      </c>
      <c r="H152" s="23">
        <f t="shared" si="32"/>
        <v>6.5</v>
      </c>
      <c r="I152" s="22"/>
      <c r="J152" s="21" t="s">
        <v>2999</v>
      </c>
      <c r="K152" s="151" t="s">
        <v>2199</v>
      </c>
      <c r="L152" s="34"/>
      <c r="M152" s="156" t="s">
        <v>2257</v>
      </c>
      <c r="N152" s="156" t="s">
        <v>2961</v>
      </c>
      <c r="O152" s="153"/>
      <c r="P152" s="16" t="str">
        <f t="shared" si="27"/>
        <v>◄</v>
      </c>
      <c r="Q152" s="15" t="str">
        <f t="shared" si="28"/>
        <v>◄</v>
      </c>
      <c r="R152" s="14"/>
      <c r="S152" s="14"/>
      <c r="T152" s="13" t="str">
        <f t="shared" si="29"/>
        <v/>
      </c>
      <c r="V152">
        <f t="shared" si="30"/>
        <v>148</v>
      </c>
    </row>
    <row r="153" spans="1:22" ht="19.2" thickTop="1" thickBot="1" x14ac:dyDescent="0.4">
      <c r="A153" s="29" t="str">
        <f t="shared" si="26"/>
        <v/>
      </c>
      <c r="B153" s="9">
        <f t="shared" si="31"/>
        <v>149</v>
      </c>
      <c r="C153" s="155" t="s">
        <v>3236</v>
      </c>
      <c r="D153" s="27"/>
      <c r="E153" s="26" t="s">
        <v>2997</v>
      </c>
      <c r="F153" s="65" t="s">
        <v>3</v>
      </c>
      <c r="G153" s="24">
        <f>G152+1</f>
        <v>76</v>
      </c>
      <c r="H153" s="23">
        <f t="shared" si="32"/>
        <v>6.5</v>
      </c>
      <c r="I153" s="22"/>
      <c r="J153" s="21" t="s">
        <v>2998</v>
      </c>
      <c r="K153" s="148" t="s">
        <v>2218</v>
      </c>
      <c r="L153" s="34"/>
      <c r="M153" s="156" t="s">
        <v>2257</v>
      </c>
      <c r="N153" s="156" t="s">
        <v>2961</v>
      </c>
      <c r="O153" s="153"/>
      <c r="P153" s="16" t="str">
        <f t="shared" si="27"/>
        <v>◄</v>
      </c>
      <c r="Q153" s="15" t="str">
        <f t="shared" si="28"/>
        <v>◄</v>
      </c>
      <c r="R153" s="14"/>
      <c r="S153" s="14"/>
      <c r="T153" s="13" t="str">
        <f t="shared" si="29"/>
        <v/>
      </c>
      <c r="V153">
        <f t="shared" si="30"/>
        <v>149</v>
      </c>
    </row>
    <row r="154" spans="1:22" ht="19.2" thickTop="1" thickBot="1" x14ac:dyDescent="0.4">
      <c r="A154" s="29" t="str">
        <f t="shared" si="26"/>
        <v/>
      </c>
      <c r="B154" s="9">
        <f t="shared" si="31"/>
        <v>150</v>
      </c>
      <c r="C154" s="155" t="s">
        <v>3237</v>
      </c>
      <c r="D154" s="27"/>
      <c r="E154" s="26" t="s">
        <v>2997</v>
      </c>
      <c r="F154" s="65" t="s">
        <v>3</v>
      </c>
      <c r="G154" s="24">
        <f>G153</f>
        <v>76</v>
      </c>
      <c r="H154" s="23">
        <f t="shared" si="32"/>
        <v>6.5</v>
      </c>
      <c r="I154" s="22"/>
      <c r="J154" s="21" t="s">
        <v>2996</v>
      </c>
      <c r="K154" s="151" t="s">
        <v>2199</v>
      </c>
      <c r="L154" s="34"/>
      <c r="M154" s="156" t="s">
        <v>2257</v>
      </c>
      <c r="N154" s="156" t="s">
        <v>2961</v>
      </c>
      <c r="O154" s="153"/>
      <c r="P154" s="16" t="str">
        <f t="shared" si="27"/>
        <v>◄</v>
      </c>
      <c r="Q154" s="15" t="str">
        <f t="shared" si="28"/>
        <v>◄</v>
      </c>
      <c r="R154" s="14"/>
      <c r="S154" s="14"/>
      <c r="T154" s="13" t="str">
        <f t="shared" si="29"/>
        <v/>
      </c>
      <c r="V154">
        <f t="shared" si="30"/>
        <v>150</v>
      </c>
    </row>
    <row r="155" spans="1:22" ht="19.2" thickTop="1" thickBot="1" x14ac:dyDescent="0.4">
      <c r="A155" s="29" t="str">
        <f t="shared" si="26"/>
        <v/>
      </c>
      <c r="B155" s="9">
        <f t="shared" si="31"/>
        <v>151</v>
      </c>
      <c r="C155" s="155" t="s">
        <v>3238</v>
      </c>
      <c r="D155" s="27"/>
      <c r="E155" s="26" t="s">
        <v>2978</v>
      </c>
      <c r="F155" s="65" t="s">
        <v>3</v>
      </c>
      <c r="G155" s="24">
        <f>G154+1</f>
        <v>77</v>
      </c>
      <c r="H155" s="23">
        <f t="shared" si="32"/>
        <v>6.5</v>
      </c>
      <c r="I155" s="22"/>
      <c r="J155" s="21" t="s">
        <v>2995</v>
      </c>
      <c r="K155" s="148" t="s">
        <v>2218</v>
      </c>
      <c r="L155" s="34"/>
      <c r="M155" s="156" t="s">
        <v>2257</v>
      </c>
      <c r="N155" s="156" t="s">
        <v>2961</v>
      </c>
      <c r="O155" s="153"/>
      <c r="P155" s="16" t="str">
        <f t="shared" si="27"/>
        <v>◄</v>
      </c>
      <c r="Q155" s="15" t="str">
        <f t="shared" si="28"/>
        <v>◄</v>
      </c>
      <c r="R155" s="14"/>
      <c r="S155" s="14"/>
      <c r="T155" s="13" t="str">
        <f t="shared" si="29"/>
        <v/>
      </c>
      <c r="V155">
        <f t="shared" si="30"/>
        <v>151</v>
      </c>
    </row>
    <row r="156" spans="1:22" ht="19.2" thickTop="1" thickBot="1" x14ac:dyDescent="0.4">
      <c r="A156" s="29" t="str">
        <f t="shared" si="26"/>
        <v/>
      </c>
      <c r="B156" s="9">
        <f t="shared" si="31"/>
        <v>152</v>
      </c>
      <c r="C156" s="155" t="s">
        <v>3239</v>
      </c>
      <c r="D156" s="27"/>
      <c r="E156" s="26" t="s">
        <v>2978</v>
      </c>
      <c r="F156" s="65" t="s">
        <v>3</v>
      </c>
      <c r="G156" s="24">
        <f>G155</f>
        <v>77</v>
      </c>
      <c r="H156" s="23">
        <f t="shared" si="32"/>
        <v>6.5</v>
      </c>
      <c r="I156" s="22"/>
      <c r="J156" s="21" t="s">
        <v>2994</v>
      </c>
      <c r="K156" s="151" t="s">
        <v>2199</v>
      </c>
      <c r="L156" s="34"/>
      <c r="M156" s="156" t="s">
        <v>2257</v>
      </c>
      <c r="N156" s="156" t="s">
        <v>2961</v>
      </c>
      <c r="O156" s="153"/>
      <c r="P156" s="16" t="str">
        <f t="shared" si="27"/>
        <v>◄</v>
      </c>
      <c r="Q156" s="15" t="str">
        <f t="shared" si="28"/>
        <v>◄</v>
      </c>
      <c r="R156" s="14"/>
      <c r="S156" s="14"/>
      <c r="T156" s="13" t="str">
        <f t="shared" si="29"/>
        <v/>
      </c>
      <c r="V156">
        <f t="shared" si="30"/>
        <v>152</v>
      </c>
    </row>
    <row r="157" spans="1:22" ht="19.2" thickTop="1" thickBot="1" x14ac:dyDescent="0.4">
      <c r="A157" s="29" t="str">
        <f t="shared" si="26"/>
        <v/>
      </c>
      <c r="B157" s="9">
        <f t="shared" si="31"/>
        <v>153</v>
      </c>
      <c r="C157" s="155" t="s">
        <v>3240</v>
      </c>
      <c r="D157" s="27"/>
      <c r="E157" s="26" t="s">
        <v>2978</v>
      </c>
      <c r="F157" s="65" t="s">
        <v>3</v>
      </c>
      <c r="G157" s="24">
        <f>G156+1</f>
        <v>78</v>
      </c>
      <c r="H157" s="23">
        <f t="shared" si="32"/>
        <v>6.5</v>
      </c>
      <c r="I157" s="22"/>
      <c r="J157" s="21" t="s">
        <v>2993</v>
      </c>
      <c r="K157" s="148" t="s">
        <v>2218</v>
      </c>
      <c r="L157" s="34"/>
      <c r="M157" s="156" t="s">
        <v>2257</v>
      </c>
      <c r="N157" s="156" t="s">
        <v>2961</v>
      </c>
      <c r="O157" s="153"/>
      <c r="P157" s="16" t="str">
        <f t="shared" si="27"/>
        <v>◄</v>
      </c>
      <c r="Q157" s="15" t="str">
        <f t="shared" si="28"/>
        <v>◄</v>
      </c>
      <c r="R157" s="14"/>
      <c r="S157" s="14"/>
      <c r="T157" s="13" t="str">
        <f t="shared" si="29"/>
        <v/>
      </c>
      <c r="V157">
        <f t="shared" si="30"/>
        <v>153</v>
      </c>
    </row>
    <row r="158" spans="1:22" ht="19.2" thickTop="1" thickBot="1" x14ac:dyDescent="0.4">
      <c r="A158" s="29" t="str">
        <f t="shared" si="26"/>
        <v/>
      </c>
      <c r="B158" s="9">
        <f t="shared" si="31"/>
        <v>154</v>
      </c>
      <c r="C158" s="155" t="s">
        <v>3241</v>
      </c>
      <c r="D158" s="27"/>
      <c r="E158" s="26" t="s">
        <v>2978</v>
      </c>
      <c r="F158" s="65" t="s">
        <v>3</v>
      </c>
      <c r="G158" s="24">
        <f>G157</f>
        <v>78</v>
      </c>
      <c r="H158" s="23">
        <f t="shared" si="32"/>
        <v>6.5</v>
      </c>
      <c r="I158" s="22"/>
      <c r="J158" s="21" t="s">
        <v>2992</v>
      </c>
      <c r="K158" s="151" t="s">
        <v>2199</v>
      </c>
      <c r="L158" s="34"/>
      <c r="M158" s="156" t="s">
        <v>2257</v>
      </c>
      <c r="N158" s="156" t="s">
        <v>2961</v>
      </c>
      <c r="O158" s="153"/>
      <c r="P158" s="16" t="str">
        <f t="shared" si="27"/>
        <v>◄</v>
      </c>
      <c r="Q158" s="15" t="str">
        <f t="shared" si="28"/>
        <v>◄</v>
      </c>
      <c r="R158" s="14"/>
      <c r="S158" s="14"/>
      <c r="T158" s="13" t="str">
        <f t="shared" si="29"/>
        <v/>
      </c>
      <c r="V158">
        <f t="shared" si="30"/>
        <v>154</v>
      </c>
    </row>
    <row r="159" spans="1:22" ht="19.2" thickTop="1" thickBot="1" x14ac:dyDescent="0.4">
      <c r="A159" s="29" t="str">
        <f t="shared" si="26"/>
        <v/>
      </c>
      <c r="B159" s="9">
        <f t="shared" si="31"/>
        <v>155</v>
      </c>
      <c r="C159" s="155" t="s">
        <v>3242</v>
      </c>
      <c r="D159" s="27"/>
      <c r="E159" s="26" t="s">
        <v>2978</v>
      </c>
      <c r="F159" s="65" t="s">
        <v>3</v>
      </c>
      <c r="G159" s="24">
        <f>G158+1</f>
        <v>79</v>
      </c>
      <c r="H159" s="23">
        <f t="shared" si="32"/>
        <v>6.5</v>
      </c>
      <c r="I159" s="22"/>
      <c r="J159" s="21" t="s">
        <v>2991</v>
      </c>
      <c r="K159" s="148" t="s">
        <v>2218</v>
      </c>
      <c r="L159" s="34"/>
      <c r="M159" s="156" t="s">
        <v>2257</v>
      </c>
      <c r="N159" s="156" t="s">
        <v>2961</v>
      </c>
      <c r="O159" s="153"/>
      <c r="P159" s="16" t="str">
        <f t="shared" si="27"/>
        <v>◄</v>
      </c>
      <c r="Q159" s="15" t="str">
        <f t="shared" si="28"/>
        <v>◄</v>
      </c>
      <c r="R159" s="14"/>
      <c r="S159" s="14"/>
      <c r="T159" s="13" t="str">
        <f t="shared" si="29"/>
        <v/>
      </c>
      <c r="V159">
        <f t="shared" si="30"/>
        <v>155</v>
      </c>
    </row>
    <row r="160" spans="1:22" ht="19.2" thickTop="1" thickBot="1" x14ac:dyDescent="0.4">
      <c r="A160" s="29" t="str">
        <f t="shared" si="26"/>
        <v/>
      </c>
      <c r="B160" s="9">
        <f t="shared" si="31"/>
        <v>156</v>
      </c>
      <c r="C160" s="155" t="s">
        <v>3243</v>
      </c>
      <c r="D160" s="27"/>
      <c r="E160" s="26" t="s">
        <v>2978</v>
      </c>
      <c r="F160" s="65" t="s">
        <v>3</v>
      </c>
      <c r="G160" s="24">
        <f>G159</f>
        <v>79</v>
      </c>
      <c r="H160" s="23">
        <f t="shared" si="32"/>
        <v>6.5</v>
      </c>
      <c r="I160" s="22"/>
      <c r="J160" s="21" t="s">
        <v>2990</v>
      </c>
      <c r="K160" s="151" t="s">
        <v>2199</v>
      </c>
      <c r="L160" s="34"/>
      <c r="M160" s="156" t="s">
        <v>2257</v>
      </c>
      <c r="N160" s="156" t="s">
        <v>2961</v>
      </c>
      <c r="O160" s="153"/>
      <c r="P160" s="16" t="str">
        <f t="shared" si="27"/>
        <v>◄</v>
      </c>
      <c r="Q160" s="15" t="str">
        <f t="shared" si="28"/>
        <v>◄</v>
      </c>
      <c r="R160" s="14"/>
      <c r="S160" s="14"/>
      <c r="T160" s="13" t="str">
        <f t="shared" si="29"/>
        <v/>
      </c>
      <c r="V160">
        <f t="shared" si="30"/>
        <v>156</v>
      </c>
    </row>
    <row r="161" spans="1:22" ht="19.2" thickTop="1" thickBot="1" x14ac:dyDescent="0.4">
      <c r="A161" s="29" t="str">
        <f t="shared" si="26"/>
        <v/>
      </c>
      <c r="B161" s="9">
        <f t="shared" si="31"/>
        <v>157</v>
      </c>
      <c r="C161" s="155" t="s">
        <v>3244</v>
      </c>
      <c r="D161" s="27"/>
      <c r="E161" s="26" t="s">
        <v>2978</v>
      </c>
      <c r="F161" s="65" t="s">
        <v>3</v>
      </c>
      <c r="G161" s="24">
        <f>G160+1</f>
        <v>80</v>
      </c>
      <c r="H161" s="23">
        <f t="shared" si="32"/>
        <v>6.5</v>
      </c>
      <c r="I161" s="22"/>
      <c r="J161" s="21" t="s">
        <v>2989</v>
      </c>
      <c r="K161" s="148" t="s">
        <v>2218</v>
      </c>
      <c r="L161" s="34"/>
      <c r="M161" s="156" t="s">
        <v>2257</v>
      </c>
      <c r="N161" s="156" t="s">
        <v>2961</v>
      </c>
      <c r="O161" s="153"/>
      <c r="P161" s="16" t="str">
        <f t="shared" si="27"/>
        <v>◄</v>
      </c>
      <c r="Q161" s="15" t="str">
        <f t="shared" si="28"/>
        <v>◄</v>
      </c>
      <c r="R161" s="14"/>
      <c r="S161" s="14"/>
      <c r="T161" s="13" t="str">
        <f t="shared" si="29"/>
        <v/>
      </c>
      <c r="V161">
        <f t="shared" si="30"/>
        <v>157</v>
      </c>
    </row>
    <row r="162" spans="1:22" ht="19.2" thickTop="1" thickBot="1" x14ac:dyDescent="0.4">
      <c r="A162" s="29" t="str">
        <f t="shared" si="26"/>
        <v/>
      </c>
      <c r="B162" s="9">
        <f t="shared" si="31"/>
        <v>158</v>
      </c>
      <c r="C162" s="155" t="s">
        <v>3245</v>
      </c>
      <c r="D162" s="27"/>
      <c r="E162" s="26" t="s">
        <v>2978</v>
      </c>
      <c r="F162" s="65" t="s">
        <v>3</v>
      </c>
      <c r="G162" s="24">
        <f>G161</f>
        <v>80</v>
      </c>
      <c r="H162" s="23">
        <f t="shared" si="32"/>
        <v>6.5</v>
      </c>
      <c r="I162" s="22"/>
      <c r="J162" s="21" t="s">
        <v>2988</v>
      </c>
      <c r="K162" s="151" t="s">
        <v>2199</v>
      </c>
      <c r="L162" s="34"/>
      <c r="M162" s="156" t="s">
        <v>2257</v>
      </c>
      <c r="N162" s="156" t="s">
        <v>2961</v>
      </c>
      <c r="O162" s="153"/>
      <c r="P162" s="16" t="str">
        <f t="shared" si="27"/>
        <v>◄</v>
      </c>
      <c r="Q162" s="15" t="str">
        <f t="shared" si="28"/>
        <v>◄</v>
      </c>
      <c r="R162" s="14"/>
      <c r="S162" s="14"/>
      <c r="T162" s="13" t="str">
        <f t="shared" si="29"/>
        <v/>
      </c>
      <c r="V162">
        <f t="shared" si="30"/>
        <v>158</v>
      </c>
    </row>
    <row r="163" spans="1:22" ht="19.2" thickTop="1" thickBot="1" x14ac:dyDescent="0.4">
      <c r="A163" s="29" t="str">
        <f t="shared" si="26"/>
        <v/>
      </c>
      <c r="B163" s="9">
        <f t="shared" si="31"/>
        <v>159</v>
      </c>
      <c r="C163" s="155" t="s">
        <v>3246</v>
      </c>
      <c r="D163" s="27"/>
      <c r="E163" s="26" t="s">
        <v>2978</v>
      </c>
      <c r="F163" s="65" t="s">
        <v>3</v>
      </c>
      <c r="G163" s="24">
        <f>G162+1</f>
        <v>81</v>
      </c>
      <c r="H163" s="23">
        <f t="shared" si="32"/>
        <v>6.5</v>
      </c>
      <c r="I163" s="22"/>
      <c r="J163" s="21" t="s">
        <v>2987</v>
      </c>
      <c r="K163" s="148" t="s">
        <v>2218</v>
      </c>
      <c r="L163" s="34"/>
      <c r="M163" s="156" t="s">
        <v>2257</v>
      </c>
      <c r="N163" s="156" t="s">
        <v>2961</v>
      </c>
      <c r="O163" s="153"/>
      <c r="P163" s="16" t="str">
        <f t="shared" si="27"/>
        <v>◄</v>
      </c>
      <c r="Q163" s="15" t="str">
        <f t="shared" si="28"/>
        <v>◄</v>
      </c>
      <c r="R163" s="14"/>
      <c r="S163" s="14"/>
      <c r="T163" s="13" t="str">
        <f t="shared" si="29"/>
        <v/>
      </c>
      <c r="V163">
        <f t="shared" si="30"/>
        <v>159</v>
      </c>
    </row>
    <row r="164" spans="1:22" ht="19.2" thickTop="1" thickBot="1" x14ac:dyDescent="0.4">
      <c r="A164" s="29" t="str">
        <f t="shared" si="26"/>
        <v/>
      </c>
      <c r="B164" s="9">
        <f t="shared" si="31"/>
        <v>160</v>
      </c>
      <c r="C164" s="155" t="s">
        <v>3247</v>
      </c>
      <c r="D164" s="27"/>
      <c r="E164" s="26" t="s">
        <v>2978</v>
      </c>
      <c r="F164" s="65" t="s">
        <v>3</v>
      </c>
      <c r="G164" s="24">
        <f>G163</f>
        <v>81</v>
      </c>
      <c r="H164" s="23">
        <f t="shared" si="32"/>
        <v>6.5</v>
      </c>
      <c r="I164" s="22"/>
      <c r="J164" s="21" t="s">
        <v>2986</v>
      </c>
      <c r="K164" s="151" t="s">
        <v>2199</v>
      </c>
      <c r="L164" s="34"/>
      <c r="M164" s="156" t="s">
        <v>2257</v>
      </c>
      <c r="N164" s="156" t="s">
        <v>2961</v>
      </c>
      <c r="O164" s="153"/>
      <c r="P164" s="16" t="str">
        <f t="shared" si="27"/>
        <v>◄</v>
      </c>
      <c r="Q164" s="15" t="str">
        <f t="shared" si="28"/>
        <v>◄</v>
      </c>
      <c r="R164" s="14"/>
      <c r="S164" s="14"/>
      <c r="T164" s="13" t="str">
        <f t="shared" si="29"/>
        <v/>
      </c>
      <c r="V164">
        <f t="shared" si="30"/>
        <v>160</v>
      </c>
    </row>
    <row r="165" spans="1:22" ht="19.2" thickTop="1" thickBot="1" x14ac:dyDescent="0.4">
      <c r="A165" s="29" t="str">
        <f t="shared" ref="A165:A197" si="33">IF(F165="☺","",1)</f>
        <v/>
      </c>
      <c r="B165" s="9">
        <f t="shared" si="31"/>
        <v>161</v>
      </c>
      <c r="C165" s="155" t="s">
        <v>3248</v>
      </c>
      <c r="D165" s="27"/>
      <c r="E165" s="26" t="s">
        <v>2978</v>
      </c>
      <c r="F165" s="65" t="s">
        <v>3</v>
      </c>
      <c r="G165" s="24">
        <f>G164+1</f>
        <v>82</v>
      </c>
      <c r="H165" s="23">
        <f t="shared" si="32"/>
        <v>6.5</v>
      </c>
      <c r="I165" s="22"/>
      <c r="J165" s="21" t="s">
        <v>2985</v>
      </c>
      <c r="K165" s="148" t="s">
        <v>2218</v>
      </c>
      <c r="L165" s="34"/>
      <c r="M165" s="156" t="s">
        <v>2257</v>
      </c>
      <c r="N165" s="156" t="s">
        <v>2961</v>
      </c>
      <c r="O165" s="153"/>
      <c r="P165" s="16" t="str">
        <f t="shared" ref="P165:P196" si="34">IF(AND(Q165="◄",T165="►"),"◄?►",IF(Q165="◄","◄",IF(T165="►","►","")))</f>
        <v>◄</v>
      </c>
      <c r="Q165" s="15" t="str">
        <f t="shared" ref="Q165:Q196" si="35">IF(R165&gt;0,"","◄")</f>
        <v>◄</v>
      </c>
      <c r="R165" s="14"/>
      <c r="S165" s="14"/>
      <c r="T165" s="13" t="str">
        <f t="shared" ref="T165:T196" si="36">IF(S165&gt;0,"►","")</f>
        <v/>
      </c>
      <c r="V165">
        <f t="shared" si="30"/>
        <v>161</v>
      </c>
    </row>
    <row r="166" spans="1:22" ht="19.2" thickTop="1" thickBot="1" x14ac:dyDescent="0.4">
      <c r="A166" s="29" t="str">
        <f t="shared" si="33"/>
        <v/>
      </c>
      <c r="B166" s="9">
        <f t="shared" si="31"/>
        <v>162</v>
      </c>
      <c r="C166" s="155" t="s">
        <v>3249</v>
      </c>
      <c r="D166" s="27"/>
      <c r="E166" s="26" t="s">
        <v>2978</v>
      </c>
      <c r="F166" s="65" t="s">
        <v>3</v>
      </c>
      <c r="G166" s="24">
        <f>G165</f>
        <v>82</v>
      </c>
      <c r="H166" s="23">
        <f t="shared" si="32"/>
        <v>6.5</v>
      </c>
      <c r="I166" s="22"/>
      <c r="J166" s="21" t="s">
        <v>2984</v>
      </c>
      <c r="K166" s="151" t="s">
        <v>2199</v>
      </c>
      <c r="L166" s="34"/>
      <c r="M166" s="156" t="s">
        <v>2257</v>
      </c>
      <c r="N166" s="156" t="s">
        <v>2961</v>
      </c>
      <c r="O166" s="153"/>
      <c r="P166" s="16" t="str">
        <f t="shared" si="34"/>
        <v>◄</v>
      </c>
      <c r="Q166" s="15" t="str">
        <f t="shared" si="35"/>
        <v>◄</v>
      </c>
      <c r="R166" s="14"/>
      <c r="S166" s="14"/>
      <c r="T166" s="13" t="str">
        <f t="shared" si="36"/>
        <v/>
      </c>
      <c r="V166">
        <f t="shared" ref="V166:V197" si="37">V165+1</f>
        <v>162</v>
      </c>
    </row>
    <row r="167" spans="1:22" ht="19.2" thickTop="1" thickBot="1" x14ac:dyDescent="0.4">
      <c r="A167" s="29" t="str">
        <f t="shared" si="33"/>
        <v/>
      </c>
      <c r="B167" s="9">
        <f t="shared" si="31"/>
        <v>163</v>
      </c>
      <c r="C167" s="155" t="s">
        <v>3250</v>
      </c>
      <c r="D167" s="27"/>
      <c r="E167" s="26" t="s">
        <v>2978</v>
      </c>
      <c r="F167" s="65" t="s">
        <v>3</v>
      </c>
      <c r="G167" s="24">
        <f>G166+1</f>
        <v>83</v>
      </c>
      <c r="H167" s="23">
        <f t="shared" si="32"/>
        <v>6.5</v>
      </c>
      <c r="I167" s="22"/>
      <c r="J167" s="21" t="s">
        <v>2983</v>
      </c>
      <c r="K167" s="148" t="s">
        <v>2218</v>
      </c>
      <c r="L167" s="34"/>
      <c r="M167" s="156" t="s">
        <v>2257</v>
      </c>
      <c r="N167" s="156" t="s">
        <v>2961</v>
      </c>
      <c r="O167" s="153"/>
      <c r="P167" s="16" t="str">
        <f t="shared" si="34"/>
        <v>◄</v>
      </c>
      <c r="Q167" s="15" t="str">
        <f t="shared" si="35"/>
        <v>◄</v>
      </c>
      <c r="R167" s="14"/>
      <c r="S167" s="14"/>
      <c r="T167" s="13" t="str">
        <f t="shared" si="36"/>
        <v/>
      </c>
      <c r="V167">
        <f t="shared" si="37"/>
        <v>163</v>
      </c>
    </row>
    <row r="168" spans="1:22" ht="19.2" thickTop="1" thickBot="1" x14ac:dyDescent="0.4">
      <c r="A168" s="29" t="str">
        <f t="shared" si="33"/>
        <v/>
      </c>
      <c r="B168" s="9">
        <f t="shared" si="31"/>
        <v>164</v>
      </c>
      <c r="C168" s="155" t="s">
        <v>3251</v>
      </c>
      <c r="D168" s="27"/>
      <c r="E168" s="26" t="s">
        <v>2978</v>
      </c>
      <c r="F168" s="65" t="s">
        <v>3</v>
      </c>
      <c r="G168" s="24">
        <f>G167</f>
        <v>83</v>
      </c>
      <c r="H168" s="23">
        <f t="shared" si="32"/>
        <v>6.5</v>
      </c>
      <c r="I168" s="22"/>
      <c r="J168" s="21" t="s">
        <v>2982</v>
      </c>
      <c r="K168" s="148" t="s">
        <v>2218</v>
      </c>
      <c r="L168" s="34"/>
      <c r="M168" s="156" t="s">
        <v>2257</v>
      </c>
      <c r="N168" s="156" t="s">
        <v>2961</v>
      </c>
      <c r="O168" s="153"/>
      <c r="P168" s="16" t="str">
        <f t="shared" si="34"/>
        <v>◄</v>
      </c>
      <c r="Q168" s="15" t="str">
        <f t="shared" si="35"/>
        <v>◄</v>
      </c>
      <c r="R168" s="14"/>
      <c r="S168" s="14"/>
      <c r="T168" s="13" t="str">
        <f t="shared" si="36"/>
        <v/>
      </c>
      <c r="V168">
        <f t="shared" si="37"/>
        <v>164</v>
      </c>
    </row>
    <row r="169" spans="1:22" ht="19.2" thickTop="1" thickBot="1" x14ac:dyDescent="0.4">
      <c r="A169" s="29" t="str">
        <f t="shared" si="33"/>
        <v/>
      </c>
      <c r="B169" s="9">
        <f t="shared" si="31"/>
        <v>165</v>
      </c>
      <c r="C169" s="155" t="s">
        <v>3252</v>
      </c>
      <c r="D169" s="27"/>
      <c r="E169" s="26" t="s">
        <v>2978</v>
      </c>
      <c r="F169" s="65" t="s">
        <v>3</v>
      </c>
      <c r="G169" s="24">
        <f>G168+1</f>
        <v>84</v>
      </c>
      <c r="H169" s="23">
        <f t="shared" si="32"/>
        <v>6.5</v>
      </c>
      <c r="I169" s="22"/>
      <c r="J169" s="21" t="s">
        <v>2981</v>
      </c>
      <c r="K169" s="151" t="s">
        <v>2199</v>
      </c>
      <c r="L169" s="34"/>
      <c r="M169" s="156" t="s">
        <v>2257</v>
      </c>
      <c r="N169" s="156" t="s">
        <v>2961</v>
      </c>
      <c r="O169" s="153"/>
      <c r="P169" s="16" t="str">
        <f t="shared" si="34"/>
        <v>◄</v>
      </c>
      <c r="Q169" s="15" t="str">
        <f t="shared" si="35"/>
        <v>◄</v>
      </c>
      <c r="R169" s="14"/>
      <c r="S169" s="14"/>
      <c r="T169" s="13" t="str">
        <f t="shared" si="36"/>
        <v/>
      </c>
      <c r="V169">
        <f t="shared" si="37"/>
        <v>165</v>
      </c>
    </row>
    <row r="170" spans="1:22" ht="19.2" thickTop="1" thickBot="1" x14ac:dyDescent="0.4">
      <c r="A170" s="29" t="str">
        <f t="shared" si="33"/>
        <v/>
      </c>
      <c r="B170" s="9">
        <f t="shared" si="31"/>
        <v>166</v>
      </c>
      <c r="C170" s="155" t="s">
        <v>3253</v>
      </c>
      <c r="D170" s="27"/>
      <c r="E170" s="26" t="s">
        <v>2978</v>
      </c>
      <c r="F170" s="65" t="s">
        <v>3</v>
      </c>
      <c r="G170" s="24">
        <f>G169</f>
        <v>84</v>
      </c>
      <c r="H170" s="23">
        <f t="shared" si="32"/>
        <v>6.5</v>
      </c>
      <c r="I170" s="22"/>
      <c r="J170" s="21" t="s">
        <v>2980</v>
      </c>
      <c r="K170" s="148" t="s">
        <v>2218</v>
      </c>
      <c r="L170" s="34"/>
      <c r="M170" s="156" t="s">
        <v>2257</v>
      </c>
      <c r="N170" s="156" t="s">
        <v>2961</v>
      </c>
      <c r="O170" s="153"/>
      <c r="P170" s="16" t="str">
        <f t="shared" si="34"/>
        <v>◄</v>
      </c>
      <c r="Q170" s="15" t="str">
        <f t="shared" si="35"/>
        <v>◄</v>
      </c>
      <c r="R170" s="14"/>
      <c r="S170" s="14"/>
      <c r="T170" s="13" t="str">
        <f t="shared" si="36"/>
        <v/>
      </c>
      <c r="V170">
        <f t="shared" si="37"/>
        <v>166</v>
      </c>
    </row>
    <row r="171" spans="1:22" ht="19.2" thickTop="1" thickBot="1" x14ac:dyDescent="0.4">
      <c r="A171" s="29" t="str">
        <f t="shared" si="33"/>
        <v/>
      </c>
      <c r="B171" s="9">
        <f t="shared" si="31"/>
        <v>167</v>
      </c>
      <c r="C171" s="155" t="s">
        <v>3254</v>
      </c>
      <c r="D171" s="27"/>
      <c r="E171" s="26" t="s">
        <v>2978</v>
      </c>
      <c r="F171" s="65" t="s">
        <v>3</v>
      </c>
      <c r="G171" s="24">
        <f>G170+1</f>
        <v>85</v>
      </c>
      <c r="H171" s="23">
        <f t="shared" si="32"/>
        <v>6.5</v>
      </c>
      <c r="I171" s="22"/>
      <c r="J171" s="21" t="s">
        <v>2980</v>
      </c>
      <c r="K171" s="185" t="s">
        <v>1113</v>
      </c>
      <c r="L171" s="34"/>
      <c r="M171" s="156" t="s">
        <v>2257</v>
      </c>
      <c r="N171" s="156" t="s">
        <v>2961</v>
      </c>
      <c r="O171" s="153"/>
      <c r="P171" s="16" t="str">
        <f t="shared" si="34"/>
        <v>◄</v>
      </c>
      <c r="Q171" s="15" t="str">
        <f t="shared" si="35"/>
        <v>◄</v>
      </c>
      <c r="R171" s="14"/>
      <c r="S171" s="14"/>
      <c r="T171" s="13" t="str">
        <f t="shared" si="36"/>
        <v/>
      </c>
      <c r="V171">
        <f t="shared" si="37"/>
        <v>167</v>
      </c>
    </row>
    <row r="172" spans="1:22" ht="19.2" thickTop="1" thickBot="1" x14ac:dyDescent="0.4">
      <c r="A172" s="29" t="str">
        <f t="shared" si="33"/>
        <v/>
      </c>
      <c r="B172" s="9">
        <f t="shared" si="31"/>
        <v>168</v>
      </c>
      <c r="C172" s="155" t="s">
        <v>3255</v>
      </c>
      <c r="D172" s="27"/>
      <c r="E172" s="26" t="s">
        <v>2978</v>
      </c>
      <c r="F172" s="65" t="s">
        <v>3</v>
      </c>
      <c r="G172" s="24">
        <f>G171</f>
        <v>85</v>
      </c>
      <c r="H172" s="23">
        <f t="shared" si="32"/>
        <v>6.5</v>
      </c>
      <c r="I172" s="22"/>
      <c r="J172" s="21" t="s">
        <v>2979</v>
      </c>
      <c r="K172" s="148" t="s">
        <v>2218</v>
      </c>
      <c r="L172" s="34"/>
      <c r="M172" s="156" t="s">
        <v>2257</v>
      </c>
      <c r="N172" s="156" t="s">
        <v>2961</v>
      </c>
      <c r="O172" s="153"/>
      <c r="P172" s="16" t="str">
        <f t="shared" si="34"/>
        <v>◄</v>
      </c>
      <c r="Q172" s="15" t="str">
        <f t="shared" si="35"/>
        <v>◄</v>
      </c>
      <c r="R172" s="14"/>
      <c r="S172" s="14"/>
      <c r="T172" s="13" t="str">
        <f t="shared" si="36"/>
        <v/>
      </c>
      <c r="V172">
        <f t="shared" si="37"/>
        <v>168</v>
      </c>
    </row>
    <row r="173" spans="1:22" ht="19.2" thickTop="1" thickBot="1" x14ac:dyDescent="0.4">
      <c r="A173" s="29" t="str">
        <f t="shared" si="33"/>
        <v/>
      </c>
      <c r="B173" s="9">
        <f t="shared" si="31"/>
        <v>169</v>
      </c>
      <c r="C173" s="155" t="s">
        <v>3256</v>
      </c>
      <c r="D173" s="27"/>
      <c r="E173" s="26" t="s">
        <v>2978</v>
      </c>
      <c r="F173" s="65" t="s">
        <v>3</v>
      </c>
      <c r="G173" s="24">
        <f>G172+1</f>
        <v>86</v>
      </c>
      <c r="H173" s="23">
        <f t="shared" si="32"/>
        <v>6.5</v>
      </c>
      <c r="I173" s="22"/>
      <c r="J173" s="21" t="s">
        <v>2971</v>
      </c>
      <c r="K173" s="148" t="s">
        <v>2218</v>
      </c>
      <c r="L173" s="34"/>
      <c r="M173" s="156" t="s">
        <v>2257</v>
      </c>
      <c r="N173" s="156" t="s">
        <v>2961</v>
      </c>
      <c r="O173" s="153"/>
      <c r="P173" s="16" t="str">
        <f t="shared" si="34"/>
        <v>◄</v>
      </c>
      <c r="Q173" s="15" t="str">
        <f t="shared" si="35"/>
        <v>◄</v>
      </c>
      <c r="R173" s="14"/>
      <c r="S173" s="14"/>
      <c r="T173" s="13" t="str">
        <f t="shared" si="36"/>
        <v/>
      </c>
      <c r="V173">
        <f t="shared" si="37"/>
        <v>169</v>
      </c>
    </row>
    <row r="174" spans="1:22" ht="19.2" thickTop="1" thickBot="1" x14ac:dyDescent="0.4">
      <c r="A174" s="29" t="str">
        <f t="shared" si="33"/>
        <v/>
      </c>
      <c r="B174" s="9">
        <f t="shared" si="31"/>
        <v>170</v>
      </c>
      <c r="C174" s="155" t="s">
        <v>3257</v>
      </c>
      <c r="D174" s="27"/>
      <c r="E174" s="26" t="s">
        <v>2978</v>
      </c>
      <c r="F174" s="65" t="s">
        <v>3</v>
      </c>
      <c r="G174" s="24">
        <f>G173</f>
        <v>86</v>
      </c>
      <c r="H174" s="23">
        <f t="shared" si="32"/>
        <v>6.5</v>
      </c>
      <c r="I174" s="22"/>
      <c r="J174" s="21" t="s">
        <v>2970</v>
      </c>
      <c r="K174" s="151" t="s">
        <v>2199</v>
      </c>
      <c r="L174" s="34"/>
      <c r="M174" s="156" t="s">
        <v>2257</v>
      </c>
      <c r="N174" s="156" t="s">
        <v>2961</v>
      </c>
      <c r="O174" s="153"/>
      <c r="P174" s="16" t="str">
        <f t="shared" si="34"/>
        <v>◄</v>
      </c>
      <c r="Q174" s="15" t="str">
        <f t="shared" si="35"/>
        <v>◄</v>
      </c>
      <c r="R174" s="14"/>
      <c r="S174" s="14"/>
      <c r="T174" s="13" t="str">
        <f t="shared" si="36"/>
        <v/>
      </c>
      <c r="V174">
        <f t="shared" si="37"/>
        <v>170</v>
      </c>
    </row>
    <row r="175" spans="1:22" ht="19.2" thickTop="1" thickBot="1" x14ac:dyDescent="0.4">
      <c r="A175" s="29" t="str">
        <f t="shared" si="33"/>
        <v/>
      </c>
      <c r="B175" s="9">
        <f t="shared" si="31"/>
        <v>171</v>
      </c>
      <c r="C175" s="155" t="s">
        <v>3258</v>
      </c>
      <c r="D175" s="27"/>
      <c r="E175" s="26" t="s">
        <v>2978</v>
      </c>
      <c r="F175" s="65" t="s">
        <v>3</v>
      </c>
      <c r="G175" s="24">
        <f>G174+1</f>
        <v>87</v>
      </c>
      <c r="H175" s="23">
        <f t="shared" si="32"/>
        <v>6.5</v>
      </c>
      <c r="I175" s="22"/>
      <c r="J175" s="21" t="s">
        <v>2969</v>
      </c>
      <c r="K175" s="148" t="s">
        <v>2218</v>
      </c>
      <c r="L175" s="34"/>
      <c r="M175" s="156" t="s">
        <v>2257</v>
      </c>
      <c r="N175" s="156" t="s">
        <v>2961</v>
      </c>
      <c r="O175" s="153"/>
      <c r="P175" s="16" t="str">
        <f t="shared" si="34"/>
        <v>◄</v>
      </c>
      <c r="Q175" s="15" t="str">
        <f t="shared" si="35"/>
        <v>◄</v>
      </c>
      <c r="R175" s="14"/>
      <c r="S175" s="14"/>
      <c r="T175" s="13" t="str">
        <f t="shared" si="36"/>
        <v/>
      </c>
      <c r="V175">
        <f t="shared" si="37"/>
        <v>171</v>
      </c>
    </row>
    <row r="176" spans="1:22" ht="19.2" thickTop="1" thickBot="1" x14ac:dyDescent="0.4">
      <c r="A176" s="29" t="str">
        <f t="shared" si="33"/>
        <v/>
      </c>
      <c r="B176" s="9">
        <f t="shared" si="31"/>
        <v>172</v>
      </c>
      <c r="C176" s="155" t="s">
        <v>3259</v>
      </c>
      <c r="D176" s="27"/>
      <c r="E176" s="26" t="s">
        <v>2978</v>
      </c>
      <c r="F176" s="65" t="s">
        <v>3</v>
      </c>
      <c r="G176" s="24">
        <f>G175</f>
        <v>87</v>
      </c>
      <c r="H176" s="23">
        <f t="shared" si="32"/>
        <v>6.5</v>
      </c>
      <c r="I176" s="22"/>
      <c r="J176" s="21" t="s">
        <v>2977</v>
      </c>
      <c r="K176" s="148" t="s">
        <v>2218</v>
      </c>
      <c r="L176" s="34"/>
      <c r="M176" s="156" t="s">
        <v>2257</v>
      </c>
      <c r="N176" s="156" t="s">
        <v>2961</v>
      </c>
      <c r="O176" s="153"/>
      <c r="P176" s="16" t="str">
        <f t="shared" si="34"/>
        <v>◄</v>
      </c>
      <c r="Q176" s="15" t="str">
        <f t="shared" si="35"/>
        <v>◄</v>
      </c>
      <c r="R176" s="14"/>
      <c r="S176" s="14"/>
      <c r="T176" s="13" t="str">
        <f t="shared" si="36"/>
        <v/>
      </c>
      <c r="V176">
        <f t="shared" si="37"/>
        <v>172</v>
      </c>
    </row>
    <row r="177" spans="1:22" ht="19.2" thickTop="1" thickBot="1" x14ac:dyDescent="0.4">
      <c r="A177" s="29" t="str">
        <f t="shared" si="33"/>
        <v/>
      </c>
      <c r="B177" s="9">
        <f t="shared" si="31"/>
        <v>173</v>
      </c>
      <c r="C177" s="155" t="s">
        <v>3260</v>
      </c>
      <c r="D177" s="27"/>
      <c r="E177" s="26">
        <v>30172</v>
      </c>
      <c r="F177" s="65" t="s">
        <v>3</v>
      </c>
      <c r="G177" s="24">
        <f>G176+1</f>
        <v>88</v>
      </c>
      <c r="H177" s="23">
        <v>7.5</v>
      </c>
      <c r="I177" s="22"/>
      <c r="J177" s="21" t="s">
        <v>2976</v>
      </c>
      <c r="K177" s="148" t="s">
        <v>2218</v>
      </c>
      <c r="L177" s="34"/>
      <c r="M177" s="156" t="s">
        <v>2257</v>
      </c>
      <c r="N177" s="156" t="s">
        <v>2961</v>
      </c>
      <c r="O177" s="153"/>
      <c r="P177" s="16" t="str">
        <f t="shared" si="34"/>
        <v>◄</v>
      </c>
      <c r="Q177" s="15" t="str">
        <f t="shared" si="35"/>
        <v>◄</v>
      </c>
      <c r="R177" s="14"/>
      <c r="S177" s="14"/>
      <c r="T177" s="13" t="str">
        <f t="shared" si="36"/>
        <v/>
      </c>
      <c r="V177">
        <f t="shared" si="37"/>
        <v>173</v>
      </c>
    </row>
    <row r="178" spans="1:22" ht="19.2" thickTop="1" thickBot="1" x14ac:dyDescent="0.4">
      <c r="A178" s="29" t="str">
        <f t="shared" si="33"/>
        <v/>
      </c>
      <c r="B178" s="9">
        <f t="shared" si="31"/>
        <v>174</v>
      </c>
      <c r="C178" s="155" t="s">
        <v>3261</v>
      </c>
      <c r="D178" s="27"/>
      <c r="E178" s="26">
        <v>30172</v>
      </c>
      <c r="F178" s="65" t="s">
        <v>3</v>
      </c>
      <c r="G178" s="24">
        <f>G177</f>
        <v>88</v>
      </c>
      <c r="H178" s="23">
        <f>H177</f>
        <v>7.5</v>
      </c>
      <c r="I178" s="22"/>
      <c r="J178" s="21" t="s">
        <v>2966</v>
      </c>
      <c r="K178" s="151" t="s">
        <v>2199</v>
      </c>
      <c r="L178" s="34"/>
      <c r="M178" s="156" t="s">
        <v>2257</v>
      </c>
      <c r="N178" s="156" t="s">
        <v>2961</v>
      </c>
      <c r="O178" s="153"/>
      <c r="P178" s="16" t="str">
        <f t="shared" si="34"/>
        <v>◄</v>
      </c>
      <c r="Q178" s="15" t="str">
        <f t="shared" si="35"/>
        <v>◄</v>
      </c>
      <c r="R178" s="14"/>
      <c r="S178" s="14"/>
      <c r="T178" s="13" t="str">
        <f t="shared" si="36"/>
        <v/>
      </c>
      <c r="V178">
        <f t="shared" si="37"/>
        <v>174</v>
      </c>
    </row>
    <row r="179" spans="1:22" ht="19.2" thickTop="1" thickBot="1" x14ac:dyDescent="0.4">
      <c r="A179" s="29" t="str">
        <f t="shared" si="33"/>
        <v/>
      </c>
      <c r="B179" s="9">
        <f t="shared" si="31"/>
        <v>175</v>
      </c>
      <c r="C179" s="155" t="s">
        <v>3262</v>
      </c>
      <c r="D179" s="27"/>
      <c r="E179" s="26">
        <v>30172</v>
      </c>
      <c r="F179" s="65" t="s">
        <v>3</v>
      </c>
      <c r="G179" s="24">
        <f>G178+1</f>
        <v>89</v>
      </c>
      <c r="H179" s="23">
        <f t="shared" ref="H179:H189" si="38">H178</f>
        <v>7.5</v>
      </c>
      <c r="I179" s="22"/>
      <c r="J179" s="21" t="s">
        <v>2963</v>
      </c>
      <c r="K179" s="148" t="s">
        <v>2218</v>
      </c>
      <c r="L179" s="34"/>
      <c r="M179" s="156" t="s">
        <v>2257</v>
      </c>
      <c r="N179" s="156" t="s">
        <v>2961</v>
      </c>
      <c r="O179" s="153"/>
      <c r="P179" s="16" t="str">
        <f t="shared" si="34"/>
        <v>◄</v>
      </c>
      <c r="Q179" s="15" t="str">
        <f t="shared" si="35"/>
        <v>◄</v>
      </c>
      <c r="R179" s="14"/>
      <c r="S179" s="14"/>
      <c r="T179" s="13" t="str">
        <f t="shared" si="36"/>
        <v/>
      </c>
      <c r="V179">
        <f t="shared" si="37"/>
        <v>175</v>
      </c>
    </row>
    <row r="180" spans="1:22" ht="19.2" thickTop="1" thickBot="1" x14ac:dyDescent="0.4">
      <c r="A180" s="29" t="str">
        <f t="shared" si="33"/>
        <v/>
      </c>
      <c r="B180" s="9">
        <f t="shared" si="31"/>
        <v>176</v>
      </c>
      <c r="C180" s="155" t="s">
        <v>3263</v>
      </c>
      <c r="D180" s="27"/>
      <c r="E180" s="26">
        <v>30172</v>
      </c>
      <c r="F180" s="65" t="s">
        <v>3</v>
      </c>
      <c r="G180" s="24">
        <f>G179</f>
        <v>89</v>
      </c>
      <c r="H180" s="23">
        <f t="shared" si="38"/>
        <v>7.5</v>
      </c>
      <c r="I180" s="22"/>
      <c r="J180" s="21" t="s">
        <v>2970</v>
      </c>
      <c r="K180" s="151" t="s">
        <v>2199</v>
      </c>
      <c r="L180" s="34"/>
      <c r="M180" s="156" t="s">
        <v>2257</v>
      </c>
      <c r="N180" s="156" t="s">
        <v>2961</v>
      </c>
      <c r="O180" s="153"/>
      <c r="P180" s="16" t="str">
        <f t="shared" si="34"/>
        <v>◄</v>
      </c>
      <c r="Q180" s="15" t="str">
        <f t="shared" si="35"/>
        <v>◄</v>
      </c>
      <c r="R180" s="14"/>
      <c r="S180" s="14"/>
      <c r="T180" s="13" t="str">
        <f t="shared" si="36"/>
        <v/>
      </c>
      <c r="V180">
        <f t="shared" si="37"/>
        <v>176</v>
      </c>
    </row>
    <row r="181" spans="1:22" ht="19.2" thickTop="1" thickBot="1" x14ac:dyDescent="0.4">
      <c r="A181" s="29" t="str">
        <f t="shared" si="33"/>
        <v/>
      </c>
      <c r="B181" s="9">
        <f t="shared" si="31"/>
        <v>177</v>
      </c>
      <c r="C181" s="155" t="s">
        <v>3264</v>
      </c>
      <c r="D181" s="27"/>
      <c r="E181" s="26">
        <v>30172</v>
      </c>
      <c r="F181" s="65" t="s">
        <v>3</v>
      </c>
      <c r="G181" s="24">
        <f>G180+1</f>
        <v>90</v>
      </c>
      <c r="H181" s="23">
        <f t="shared" si="38"/>
        <v>7.5</v>
      </c>
      <c r="I181" s="22"/>
      <c r="J181" s="21" t="s">
        <v>2969</v>
      </c>
      <c r="K181" s="148" t="s">
        <v>2218</v>
      </c>
      <c r="L181" s="34"/>
      <c r="M181" s="156" t="s">
        <v>2257</v>
      </c>
      <c r="N181" s="156" t="s">
        <v>2961</v>
      </c>
      <c r="O181" s="153"/>
      <c r="P181" s="16" t="str">
        <f t="shared" si="34"/>
        <v>◄</v>
      </c>
      <c r="Q181" s="15" t="str">
        <f t="shared" si="35"/>
        <v>◄</v>
      </c>
      <c r="R181" s="14"/>
      <c r="S181" s="14"/>
      <c r="T181" s="13" t="str">
        <f t="shared" si="36"/>
        <v/>
      </c>
      <c r="V181">
        <f t="shared" si="37"/>
        <v>177</v>
      </c>
    </row>
    <row r="182" spans="1:22" ht="18.600000000000001" customHeight="1" thickTop="1" thickBot="1" x14ac:dyDescent="0.4">
      <c r="A182" s="29" t="str">
        <f t="shared" si="33"/>
        <v/>
      </c>
      <c r="B182" s="9">
        <f t="shared" si="31"/>
        <v>178</v>
      </c>
      <c r="C182" s="155" t="s">
        <v>3265</v>
      </c>
      <c r="D182" s="27"/>
      <c r="E182" s="26">
        <v>30172</v>
      </c>
      <c r="F182" s="65" t="s">
        <v>3</v>
      </c>
      <c r="G182" s="24">
        <f>G181</f>
        <v>90</v>
      </c>
      <c r="H182" s="23">
        <f t="shared" si="38"/>
        <v>7.5</v>
      </c>
      <c r="I182" s="22"/>
      <c r="J182" s="21" t="s">
        <v>2975</v>
      </c>
      <c r="K182" s="151" t="s">
        <v>2199</v>
      </c>
      <c r="L182" s="34"/>
      <c r="M182" s="156" t="s">
        <v>2257</v>
      </c>
      <c r="N182" s="156" t="s">
        <v>2961</v>
      </c>
      <c r="O182" s="153"/>
      <c r="P182" s="16" t="str">
        <f t="shared" si="34"/>
        <v>◄</v>
      </c>
      <c r="Q182" s="15" t="str">
        <f t="shared" si="35"/>
        <v>◄</v>
      </c>
      <c r="R182" s="14"/>
      <c r="S182" s="14"/>
      <c r="T182" s="13" t="str">
        <f t="shared" si="36"/>
        <v/>
      </c>
      <c r="V182">
        <f t="shared" si="37"/>
        <v>178</v>
      </c>
    </row>
    <row r="183" spans="1:22" ht="18.600000000000001" customHeight="1" thickTop="1" thickBot="1" x14ac:dyDescent="0.4">
      <c r="A183" s="29" t="str">
        <f t="shared" si="33"/>
        <v/>
      </c>
      <c r="B183" s="9">
        <f t="shared" si="31"/>
        <v>179</v>
      </c>
      <c r="C183" s="155" t="s">
        <v>3266</v>
      </c>
      <c r="D183" s="27"/>
      <c r="E183" s="26">
        <v>30172</v>
      </c>
      <c r="F183" s="65" t="s">
        <v>3</v>
      </c>
      <c r="G183" s="24">
        <f>G182+1</f>
        <v>91</v>
      </c>
      <c r="H183" s="23">
        <f t="shared" si="38"/>
        <v>7.5</v>
      </c>
      <c r="I183" s="22"/>
      <c r="J183" s="21" t="s">
        <v>2965</v>
      </c>
      <c r="K183" s="148" t="s">
        <v>2218</v>
      </c>
      <c r="L183" s="34"/>
      <c r="M183" s="156" t="s">
        <v>2257</v>
      </c>
      <c r="N183" s="156" t="s">
        <v>2961</v>
      </c>
      <c r="O183" s="153"/>
      <c r="P183" s="16" t="str">
        <f t="shared" si="34"/>
        <v>◄</v>
      </c>
      <c r="Q183" s="15" t="str">
        <f t="shared" si="35"/>
        <v>◄</v>
      </c>
      <c r="R183" s="14"/>
      <c r="S183" s="14"/>
      <c r="T183" s="13" t="str">
        <f t="shared" si="36"/>
        <v/>
      </c>
      <c r="V183">
        <f t="shared" si="37"/>
        <v>179</v>
      </c>
    </row>
    <row r="184" spans="1:22" ht="18.600000000000001" customHeight="1" thickTop="1" thickBot="1" x14ac:dyDescent="0.4">
      <c r="A184" s="29" t="str">
        <f t="shared" si="33"/>
        <v/>
      </c>
      <c r="B184" s="9">
        <f t="shared" si="31"/>
        <v>180</v>
      </c>
      <c r="C184" s="155" t="s">
        <v>3267</v>
      </c>
      <c r="D184" s="27"/>
      <c r="E184" s="26">
        <v>30172</v>
      </c>
      <c r="F184" s="65" t="s">
        <v>3</v>
      </c>
      <c r="G184" s="24">
        <f>G183</f>
        <v>91</v>
      </c>
      <c r="H184" s="23">
        <f t="shared" si="38"/>
        <v>7.5</v>
      </c>
      <c r="I184" s="22"/>
      <c r="J184" s="21" t="s">
        <v>2974</v>
      </c>
      <c r="K184" s="148" t="s">
        <v>2218</v>
      </c>
      <c r="L184" s="34"/>
      <c r="M184" s="156" t="s">
        <v>2257</v>
      </c>
      <c r="N184" s="156" t="s">
        <v>2961</v>
      </c>
      <c r="O184" s="153"/>
      <c r="P184" s="16" t="str">
        <f t="shared" si="34"/>
        <v>◄</v>
      </c>
      <c r="Q184" s="15" t="str">
        <f t="shared" si="35"/>
        <v>◄</v>
      </c>
      <c r="R184" s="14"/>
      <c r="S184" s="14"/>
      <c r="T184" s="13" t="str">
        <f t="shared" si="36"/>
        <v/>
      </c>
      <c r="V184">
        <f t="shared" si="37"/>
        <v>180</v>
      </c>
    </row>
    <row r="185" spans="1:22" ht="18.600000000000001" customHeight="1" thickTop="1" thickBot="1" x14ac:dyDescent="0.4">
      <c r="A185" s="29" t="str">
        <f t="shared" si="33"/>
        <v/>
      </c>
      <c r="B185" s="9">
        <f t="shared" si="31"/>
        <v>181</v>
      </c>
      <c r="C185" s="155" t="s">
        <v>3268</v>
      </c>
      <c r="D185" s="27"/>
      <c r="E185" s="26">
        <v>30172</v>
      </c>
      <c r="F185" s="65" t="s">
        <v>3</v>
      </c>
      <c r="G185" s="24">
        <f>G184+1</f>
        <v>92</v>
      </c>
      <c r="H185" s="23">
        <f t="shared" si="38"/>
        <v>7.5</v>
      </c>
      <c r="I185" s="22"/>
      <c r="J185" s="21" t="s">
        <v>2973</v>
      </c>
      <c r="K185" s="148" t="s">
        <v>2218</v>
      </c>
      <c r="L185" s="34"/>
      <c r="M185" s="156" t="s">
        <v>2257</v>
      </c>
      <c r="N185" s="156" t="s">
        <v>2961</v>
      </c>
      <c r="O185" s="153"/>
      <c r="P185" s="16" t="str">
        <f t="shared" si="34"/>
        <v>◄</v>
      </c>
      <c r="Q185" s="15" t="str">
        <f t="shared" si="35"/>
        <v>◄</v>
      </c>
      <c r="R185" s="14"/>
      <c r="S185" s="14"/>
      <c r="T185" s="13" t="str">
        <f t="shared" si="36"/>
        <v/>
      </c>
      <c r="V185">
        <f t="shared" si="37"/>
        <v>181</v>
      </c>
    </row>
    <row r="186" spans="1:22" ht="18.600000000000001" customHeight="1" thickTop="1" thickBot="1" x14ac:dyDescent="0.4">
      <c r="A186" s="29" t="str">
        <f t="shared" si="33"/>
        <v/>
      </c>
      <c r="B186" s="9">
        <f t="shared" si="31"/>
        <v>182</v>
      </c>
      <c r="C186" s="155" t="s">
        <v>3269</v>
      </c>
      <c r="D186" s="27"/>
      <c r="E186" s="26">
        <v>30172</v>
      </c>
      <c r="F186" s="65" t="s">
        <v>3</v>
      </c>
      <c r="G186" s="24">
        <f>G185</f>
        <v>92</v>
      </c>
      <c r="H186" s="23">
        <f t="shared" si="38"/>
        <v>7.5</v>
      </c>
      <c r="I186" s="22"/>
      <c r="J186" s="21" t="s">
        <v>2972</v>
      </c>
      <c r="K186" s="151" t="s">
        <v>2199</v>
      </c>
      <c r="L186" s="34"/>
      <c r="M186" s="156" t="s">
        <v>2257</v>
      </c>
      <c r="N186" s="156" t="s">
        <v>2961</v>
      </c>
      <c r="O186" s="153"/>
      <c r="P186" s="16" t="str">
        <f t="shared" si="34"/>
        <v>◄</v>
      </c>
      <c r="Q186" s="15" t="str">
        <f t="shared" si="35"/>
        <v>◄</v>
      </c>
      <c r="R186" s="14"/>
      <c r="S186" s="14"/>
      <c r="T186" s="13" t="str">
        <f t="shared" si="36"/>
        <v/>
      </c>
      <c r="V186">
        <f t="shared" si="37"/>
        <v>182</v>
      </c>
    </row>
    <row r="187" spans="1:22" ht="18.600000000000001" customHeight="1" thickTop="1" thickBot="1" x14ac:dyDescent="0.4">
      <c r="A187" s="29" t="str">
        <f t="shared" si="33"/>
        <v/>
      </c>
      <c r="B187" s="9">
        <f t="shared" si="31"/>
        <v>183</v>
      </c>
      <c r="C187" s="155" t="s">
        <v>3270</v>
      </c>
      <c r="D187" s="27"/>
      <c r="E187" s="26">
        <v>30172</v>
      </c>
      <c r="F187" s="65" t="s">
        <v>3</v>
      </c>
      <c r="G187" s="24">
        <f>G186+1</f>
        <v>93</v>
      </c>
      <c r="H187" s="23">
        <f t="shared" si="38"/>
        <v>7.5</v>
      </c>
      <c r="I187" s="22"/>
      <c r="J187" s="21" t="s">
        <v>2971</v>
      </c>
      <c r="K187" s="148" t="s">
        <v>2218</v>
      </c>
      <c r="L187" s="34"/>
      <c r="M187" s="156" t="s">
        <v>2257</v>
      </c>
      <c r="N187" s="156" t="s">
        <v>2961</v>
      </c>
      <c r="O187" s="153"/>
      <c r="P187" s="16" t="str">
        <f t="shared" si="34"/>
        <v>◄</v>
      </c>
      <c r="Q187" s="15" t="str">
        <f t="shared" si="35"/>
        <v>◄</v>
      </c>
      <c r="R187" s="14"/>
      <c r="S187" s="14"/>
      <c r="T187" s="13" t="str">
        <f t="shared" si="36"/>
        <v/>
      </c>
      <c r="V187">
        <f t="shared" si="37"/>
        <v>183</v>
      </c>
    </row>
    <row r="188" spans="1:22" ht="18.600000000000001" customHeight="1" thickTop="1" thickBot="1" x14ac:dyDescent="0.4">
      <c r="A188" s="29" t="str">
        <f t="shared" si="33"/>
        <v/>
      </c>
      <c r="B188" s="9">
        <f t="shared" si="31"/>
        <v>184</v>
      </c>
      <c r="C188" s="155" t="s">
        <v>3271</v>
      </c>
      <c r="D188" s="27"/>
      <c r="E188" s="26">
        <v>30172</v>
      </c>
      <c r="F188" s="65" t="s">
        <v>3</v>
      </c>
      <c r="G188" s="24">
        <f>G187</f>
        <v>93</v>
      </c>
      <c r="H188" s="23">
        <f t="shared" si="38"/>
        <v>7.5</v>
      </c>
      <c r="I188" s="22"/>
      <c r="J188" s="21" t="s">
        <v>2968</v>
      </c>
      <c r="K188" s="151" t="s">
        <v>2199</v>
      </c>
      <c r="L188" s="34"/>
      <c r="M188" s="156" t="s">
        <v>2257</v>
      </c>
      <c r="N188" s="156" t="s">
        <v>2961</v>
      </c>
      <c r="O188" s="153"/>
      <c r="P188" s="16" t="str">
        <f t="shared" si="34"/>
        <v>◄</v>
      </c>
      <c r="Q188" s="15" t="str">
        <f t="shared" si="35"/>
        <v>◄</v>
      </c>
      <c r="R188" s="14"/>
      <c r="S188" s="14"/>
      <c r="T188" s="13" t="str">
        <f t="shared" si="36"/>
        <v/>
      </c>
      <c r="V188">
        <f t="shared" si="37"/>
        <v>184</v>
      </c>
    </row>
    <row r="189" spans="1:22" ht="18.600000000000001" customHeight="1" thickTop="1" thickBot="1" x14ac:dyDescent="0.4">
      <c r="A189" s="29" t="str">
        <f t="shared" si="33"/>
        <v/>
      </c>
      <c r="B189" s="9">
        <f t="shared" si="31"/>
        <v>185</v>
      </c>
      <c r="C189" s="155" t="s">
        <v>3272</v>
      </c>
      <c r="D189" s="27"/>
      <c r="E189" s="26">
        <v>30172</v>
      </c>
      <c r="F189" s="65" t="s">
        <v>3</v>
      </c>
      <c r="G189" s="24">
        <f>G188+1</f>
        <v>94</v>
      </c>
      <c r="H189" s="23">
        <f t="shared" si="38"/>
        <v>7.5</v>
      </c>
      <c r="I189" s="22"/>
      <c r="J189" s="21" t="s">
        <v>2965</v>
      </c>
      <c r="K189" s="148" t="s">
        <v>2218</v>
      </c>
      <c r="L189" s="34"/>
      <c r="M189" s="156" t="s">
        <v>2257</v>
      </c>
      <c r="N189" s="156" t="s">
        <v>2961</v>
      </c>
      <c r="O189" s="153"/>
      <c r="P189" s="16" t="str">
        <f t="shared" si="34"/>
        <v>◄</v>
      </c>
      <c r="Q189" s="15" t="str">
        <f t="shared" si="35"/>
        <v>◄</v>
      </c>
      <c r="R189" s="14"/>
      <c r="S189" s="14"/>
      <c r="T189" s="13" t="str">
        <f t="shared" si="36"/>
        <v/>
      </c>
      <c r="V189">
        <f t="shared" si="37"/>
        <v>185</v>
      </c>
    </row>
    <row r="190" spans="1:22" ht="18.600000000000001" customHeight="1" thickTop="1" thickBot="1" x14ac:dyDescent="0.4">
      <c r="A190" s="29" t="str">
        <f t="shared" si="33"/>
        <v/>
      </c>
      <c r="B190" s="9">
        <f t="shared" si="31"/>
        <v>186</v>
      </c>
      <c r="C190" s="155" t="s">
        <v>3273</v>
      </c>
      <c r="D190" s="27"/>
      <c r="E190" s="26" t="s">
        <v>2964</v>
      </c>
      <c r="F190" s="65" t="s">
        <v>3</v>
      </c>
      <c r="G190" s="24">
        <f>G189</f>
        <v>94</v>
      </c>
      <c r="H190" s="23">
        <v>8</v>
      </c>
      <c r="I190" s="22"/>
      <c r="J190" s="21" t="s">
        <v>2968</v>
      </c>
      <c r="K190" s="151" t="s">
        <v>2199</v>
      </c>
      <c r="L190" s="34"/>
      <c r="M190" s="156" t="s">
        <v>2257</v>
      </c>
      <c r="N190" s="156" t="s">
        <v>2961</v>
      </c>
      <c r="O190" s="153"/>
      <c r="P190" s="16" t="str">
        <f t="shared" si="34"/>
        <v>◄</v>
      </c>
      <c r="Q190" s="15" t="str">
        <f t="shared" si="35"/>
        <v>◄</v>
      </c>
      <c r="R190" s="14"/>
      <c r="S190" s="14"/>
      <c r="T190" s="13" t="str">
        <f t="shared" si="36"/>
        <v/>
      </c>
      <c r="V190">
        <f t="shared" si="37"/>
        <v>186</v>
      </c>
    </row>
    <row r="191" spans="1:22" ht="18.600000000000001" customHeight="1" thickTop="1" thickBot="1" x14ac:dyDescent="0.4">
      <c r="A191" s="29" t="str">
        <f t="shared" si="33"/>
        <v/>
      </c>
      <c r="B191" s="9">
        <f t="shared" si="31"/>
        <v>187</v>
      </c>
      <c r="C191" s="155" t="s">
        <v>3274</v>
      </c>
      <c r="D191" s="27"/>
      <c r="E191" s="26" t="s">
        <v>2964</v>
      </c>
      <c r="F191" s="65" t="s">
        <v>3</v>
      </c>
      <c r="G191" s="24">
        <f>G190+1</f>
        <v>95</v>
      </c>
      <c r="H191" s="23">
        <f>H190</f>
        <v>8</v>
      </c>
      <c r="I191" s="22"/>
      <c r="J191" s="21" t="s">
        <v>2965</v>
      </c>
      <c r="K191" s="148" t="s">
        <v>2218</v>
      </c>
      <c r="L191" s="34"/>
      <c r="M191" s="156" t="s">
        <v>2257</v>
      </c>
      <c r="N191" s="156" t="s">
        <v>2961</v>
      </c>
      <c r="O191" s="153"/>
      <c r="P191" s="16" t="str">
        <f t="shared" si="34"/>
        <v>◄</v>
      </c>
      <c r="Q191" s="15" t="str">
        <f t="shared" si="35"/>
        <v>◄</v>
      </c>
      <c r="R191" s="14"/>
      <c r="S191" s="14"/>
      <c r="T191" s="13" t="str">
        <f t="shared" si="36"/>
        <v/>
      </c>
      <c r="V191">
        <f t="shared" si="37"/>
        <v>187</v>
      </c>
    </row>
    <row r="192" spans="1:22" ht="18.600000000000001" customHeight="1" thickTop="1" thickBot="1" x14ac:dyDescent="0.4">
      <c r="A192" s="29" t="str">
        <f t="shared" si="33"/>
        <v/>
      </c>
      <c r="B192" s="9">
        <f t="shared" si="31"/>
        <v>188</v>
      </c>
      <c r="C192" s="155" t="s">
        <v>3275</v>
      </c>
      <c r="D192" s="27"/>
      <c r="E192" s="26" t="s">
        <v>2964</v>
      </c>
      <c r="F192" s="65" t="s">
        <v>3</v>
      </c>
      <c r="G192" s="24">
        <f>G191</f>
        <v>95</v>
      </c>
      <c r="H192" s="23">
        <f>H191</f>
        <v>8</v>
      </c>
      <c r="I192" s="22"/>
      <c r="J192" s="21" t="s">
        <v>2970</v>
      </c>
      <c r="K192" s="148" t="s">
        <v>2218</v>
      </c>
      <c r="L192" s="34"/>
      <c r="M192" s="156" t="s">
        <v>2257</v>
      </c>
      <c r="N192" s="156" t="s">
        <v>2961</v>
      </c>
      <c r="O192" s="153"/>
      <c r="P192" s="16" t="str">
        <f t="shared" si="34"/>
        <v>◄</v>
      </c>
      <c r="Q192" s="15" t="str">
        <f t="shared" si="35"/>
        <v>◄</v>
      </c>
      <c r="R192" s="14"/>
      <c r="S192" s="14"/>
      <c r="T192" s="13" t="str">
        <f t="shared" si="36"/>
        <v/>
      </c>
      <c r="V192">
        <f t="shared" si="37"/>
        <v>188</v>
      </c>
    </row>
    <row r="193" spans="1:22" ht="18.600000000000001" customHeight="1" thickTop="1" thickBot="1" x14ac:dyDescent="0.4">
      <c r="A193" s="29" t="str">
        <f t="shared" si="33"/>
        <v/>
      </c>
      <c r="B193" s="9">
        <f t="shared" si="31"/>
        <v>189</v>
      </c>
      <c r="C193" s="155" t="s">
        <v>3276</v>
      </c>
      <c r="D193" s="27"/>
      <c r="E193" s="26" t="s">
        <v>2964</v>
      </c>
      <c r="F193" s="65" t="s">
        <v>3</v>
      </c>
      <c r="G193" s="24">
        <f>G192+1</f>
        <v>96</v>
      </c>
      <c r="H193" s="23">
        <f>H192</f>
        <v>8</v>
      </c>
      <c r="I193" s="22"/>
      <c r="J193" s="21" t="s">
        <v>2969</v>
      </c>
      <c r="K193" s="151" t="s">
        <v>2199</v>
      </c>
      <c r="L193" s="34"/>
      <c r="M193" s="156" t="s">
        <v>2257</v>
      </c>
      <c r="N193" s="156" t="s">
        <v>2961</v>
      </c>
      <c r="O193" s="153"/>
      <c r="P193" s="16" t="str">
        <f t="shared" si="34"/>
        <v>◄</v>
      </c>
      <c r="Q193" s="15" t="str">
        <f t="shared" si="35"/>
        <v>◄</v>
      </c>
      <c r="R193" s="14"/>
      <c r="S193" s="14"/>
      <c r="T193" s="13" t="str">
        <f t="shared" si="36"/>
        <v/>
      </c>
      <c r="V193">
        <f t="shared" si="37"/>
        <v>189</v>
      </c>
    </row>
    <row r="194" spans="1:22" ht="18.600000000000001" customHeight="1" thickTop="1" thickBot="1" x14ac:dyDescent="0.4">
      <c r="A194" s="29" t="str">
        <f t="shared" si="33"/>
        <v/>
      </c>
      <c r="B194" s="9">
        <f t="shared" si="31"/>
        <v>190</v>
      </c>
      <c r="C194" s="155" t="s">
        <v>3276</v>
      </c>
      <c r="D194" s="27"/>
      <c r="E194" s="26" t="s">
        <v>2964</v>
      </c>
      <c r="F194" s="65" t="s">
        <v>3</v>
      </c>
      <c r="G194" s="24">
        <f>G193</f>
        <v>96</v>
      </c>
      <c r="H194" s="23">
        <f>H193</f>
        <v>8</v>
      </c>
      <c r="I194" s="22"/>
      <c r="J194" s="21" t="s">
        <v>2968</v>
      </c>
      <c r="K194" s="151" t="s">
        <v>2199</v>
      </c>
      <c r="L194" s="34"/>
      <c r="M194" s="156" t="s">
        <v>2257</v>
      </c>
      <c r="N194" s="156" t="s">
        <v>2961</v>
      </c>
      <c r="O194" s="153"/>
      <c r="P194" s="16" t="str">
        <f t="shared" si="34"/>
        <v>◄</v>
      </c>
      <c r="Q194" s="15" t="str">
        <f t="shared" si="35"/>
        <v>◄</v>
      </c>
      <c r="R194" s="14"/>
      <c r="S194" s="14"/>
      <c r="T194" s="13" t="str">
        <f t="shared" si="36"/>
        <v/>
      </c>
      <c r="V194">
        <f t="shared" si="37"/>
        <v>190</v>
      </c>
    </row>
    <row r="195" spans="1:22" ht="18.600000000000001" customHeight="1" thickTop="1" thickBot="1" x14ac:dyDescent="0.4">
      <c r="A195" s="29" t="str">
        <f t="shared" si="33"/>
        <v/>
      </c>
      <c r="B195" s="9">
        <f t="shared" si="31"/>
        <v>191</v>
      </c>
      <c r="C195" s="155" t="s">
        <v>3277</v>
      </c>
      <c r="D195" s="27"/>
      <c r="E195" s="26" t="s">
        <v>2967</v>
      </c>
      <c r="F195" s="65" t="s">
        <v>3</v>
      </c>
      <c r="G195" s="24">
        <f>G194+1</f>
        <v>97</v>
      </c>
      <c r="H195" s="23">
        <v>10</v>
      </c>
      <c r="I195" s="22"/>
      <c r="J195" s="21" t="s">
        <v>2966</v>
      </c>
      <c r="K195" s="148" t="s">
        <v>2218</v>
      </c>
      <c r="L195" s="34"/>
      <c r="M195" s="156" t="s">
        <v>2257</v>
      </c>
      <c r="N195" s="156" t="s">
        <v>2961</v>
      </c>
      <c r="O195" s="153"/>
      <c r="P195" s="16" t="str">
        <f t="shared" si="34"/>
        <v>◄</v>
      </c>
      <c r="Q195" s="15" t="str">
        <f t="shared" si="35"/>
        <v>◄</v>
      </c>
      <c r="R195" s="14"/>
      <c r="S195" s="14"/>
      <c r="T195" s="13" t="str">
        <f t="shared" si="36"/>
        <v/>
      </c>
      <c r="V195">
        <f t="shared" si="37"/>
        <v>191</v>
      </c>
    </row>
    <row r="196" spans="1:22" ht="18.600000000000001" customHeight="1" thickTop="1" thickBot="1" x14ac:dyDescent="0.4">
      <c r="A196" s="29" t="str">
        <f t="shared" si="33"/>
        <v/>
      </c>
      <c r="B196" s="9">
        <f t="shared" si="31"/>
        <v>192</v>
      </c>
      <c r="C196" s="155" t="s">
        <v>3278</v>
      </c>
      <c r="D196" s="27"/>
      <c r="E196" s="26" t="s">
        <v>2964</v>
      </c>
      <c r="F196" s="65" t="s">
        <v>3</v>
      </c>
      <c r="G196" s="24">
        <f>G195</f>
        <v>97</v>
      </c>
      <c r="H196" s="23">
        <v>8</v>
      </c>
      <c r="I196" s="22"/>
      <c r="J196" s="21" t="s">
        <v>2965</v>
      </c>
      <c r="K196" s="148" t="s">
        <v>2218</v>
      </c>
      <c r="L196" s="34"/>
      <c r="M196" s="156" t="s">
        <v>2257</v>
      </c>
      <c r="N196" s="156" t="s">
        <v>2961</v>
      </c>
      <c r="O196" s="153"/>
      <c r="P196" s="16" t="str">
        <f t="shared" si="34"/>
        <v>◄</v>
      </c>
      <c r="Q196" s="15" t="str">
        <f t="shared" si="35"/>
        <v>◄</v>
      </c>
      <c r="R196" s="14"/>
      <c r="S196" s="14"/>
      <c r="T196" s="13" t="str">
        <f t="shared" si="36"/>
        <v/>
      </c>
      <c r="V196">
        <f t="shared" si="37"/>
        <v>192</v>
      </c>
    </row>
    <row r="197" spans="1:22" ht="18.600000000000001" customHeight="1" thickTop="1" thickBot="1" x14ac:dyDescent="0.4">
      <c r="A197" s="29" t="str">
        <f t="shared" si="33"/>
        <v/>
      </c>
      <c r="B197" s="9">
        <f t="shared" si="31"/>
        <v>193</v>
      </c>
      <c r="C197" s="155" t="s">
        <v>3279</v>
      </c>
      <c r="D197" s="27"/>
      <c r="E197" s="26" t="s">
        <v>2964</v>
      </c>
      <c r="F197" s="65" t="s">
        <v>3</v>
      </c>
      <c r="G197" s="24">
        <f>G196+1</f>
        <v>98</v>
      </c>
      <c r="H197" s="23">
        <v>10</v>
      </c>
      <c r="I197" s="22"/>
      <c r="J197" s="21" t="s">
        <v>2963</v>
      </c>
      <c r="K197" s="148" t="s">
        <v>2218</v>
      </c>
      <c r="L197" s="67" t="s">
        <v>2962</v>
      </c>
      <c r="M197" s="156" t="s">
        <v>2257</v>
      </c>
      <c r="N197" s="156" t="s">
        <v>2961</v>
      </c>
      <c r="O197" s="153"/>
      <c r="P197" s="16" t="str">
        <f t="shared" ref="P197" si="39">IF(AND(Q197="◄",T197="►"),"◄?►",IF(Q197="◄","◄",IF(T197="►","►","")))</f>
        <v>◄</v>
      </c>
      <c r="Q197" s="15" t="str">
        <f t="shared" ref="Q197" si="40">IF(R197&gt;0,"","◄")</f>
        <v>◄</v>
      </c>
      <c r="R197" s="14"/>
      <c r="S197" s="14"/>
      <c r="T197" s="13" t="str">
        <f t="shared" ref="T197" si="41">IF(S197&gt;0,"►","")</f>
        <v/>
      </c>
      <c r="V197">
        <f t="shared" si="37"/>
        <v>193</v>
      </c>
    </row>
    <row r="198" spans="1:22" ht="15.6" thickTop="1" thickBot="1" x14ac:dyDescent="0.35">
      <c r="A198" s="9"/>
      <c r="B198" s="9"/>
      <c r="C198" s="12" t="s">
        <v>3307</v>
      </c>
      <c r="D198" s="9"/>
      <c r="E198" s="11"/>
      <c r="F198" s="9"/>
      <c r="G198" s="9"/>
      <c r="H198" s="9"/>
      <c r="I198" s="9"/>
      <c r="J198" s="9">
        <v>0</v>
      </c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2" ht="18.600000000000001" customHeight="1" thickTop="1" thickBot="1" x14ac:dyDescent="0.4">
      <c r="A199" s="178"/>
      <c r="B199" s="9"/>
      <c r="C199" s="155" t="s">
        <v>2960</v>
      </c>
      <c r="D199" s="27"/>
      <c r="E199" s="234"/>
      <c r="F199" s="233"/>
      <c r="G199" s="24">
        <f>G197</f>
        <v>98</v>
      </c>
      <c r="H199" s="265" t="str">
        <f>IF(F199="","",H$105)</f>
        <v/>
      </c>
      <c r="I199" s="264"/>
      <c r="J199" s="263" t="s">
        <v>2959</v>
      </c>
      <c r="K199" s="262"/>
      <c r="L199" s="231" t="s">
        <v>2958</v>
      </c>
      <c r="M199" s="34"/>
      <c r="N199" s="63"/>
      <c r="O199" s="261"/>
      <c r="P199" s="166"/>
      <c r="Q199" s="227"/>
      <c r="R199" s="39"/>
      <c r="S199" s="39"/>
      <c r="T199" s="38"/>
      <c r="V199">
        <f>V197+1</f>
        <v>194</v>
      </c>
    </row>
    <row r="200" spans="1:22" ht="18.600000000000001" customHeight="1" thickTop="1" thickBot="1" x14ac:dyDescent="0.4">
      <c r="A200" s="29" t="str">
        <f t="shared" ref="A200:A215" si="42">IF(F200="☺","",1)</f>
        <v/>
      </c>
      <c r="B200" s="9">
        <f>B197+1</f>
        <v>194</v>
      </c>
      <c r="C200" s="155" t="s">
        <v>3280</v>
      </c>
      <c r="D200" s="27"/>
      <c r="E200" s="26" t="s">
        <v>2951</v>
      </c>
      <c r="F200" s="65" t="s">
        <v>3</v>
      </c>
      <c r="G200" s="24">
        <f>G199+1</f>
        <v>99</v>
      </c>
      <c r="H200" s="23">
        <v>2.5</v>
      </c>
      <c r="I200" s="22"/>
      <c r="J200" s="21" t="s">
        <v>2954</v>
      </c>
      <c r="K200" s="185" t="s">
        <v>1113</v>
      </c>
      <c r="L200" s="67" t="s">
        <v>2949</v>
      </c>
      <c r="M200" s="156" t="s">
        <v>2212</v>
      </c>
      <c r="N200" s="229"/>
      <c r="O200" s="261"/>
      <c r="P200" s="16" t="str">
        <f t="shared" ref="P200:P215" si="43">IF(AND(Q200="◄",T200="►"),"◄?►",IF(Q200="◄","◄",IF(T200="►","►","")))</f>
        <v>◄</v>
      </c>
      <c r="Q200" s="15" t="str">
        <f t="shared" ref="Q200:Q215" si="44">IF(R200&gt;0,"","◄")</f>
        <v>◄</v>
      </c>
      <c r="R200" s="14"/>
      <c r="S200" s="14"/>
      <c r="T200" s="13" t="str">
        <f t="shared" ref="T200:T215" si="45">IF(S200&gt;0,"►","")</f>
        <v/>
      </c>
      <c r="V200">
        <f t="shared" ref="V200:V215" si="46">V199+1</f>
        <v>195</v>
      </c>
    </row>
    <row r="201" spans="1:22" ht="18.600000000000001" customHeight="1" thickTop="1" thickBot="1" x14ac:dyDescent="0.4">
      <c r="A201" s="29" t="str">
        <f t="shared" si="42"/>
        <v/>
      </c>
      <c r="B201" s="9">
        <f>B200+1</f>
        <v>195</v>
      </c>
      <c r="C201" s="155" t="s">
        <v>3281</v>
      </c>
      <c r="D201" s="27"/>
      <c r="E201" s="26" t="s">
        <v>2951</v>
      </c>
      <c r="F201" s="65" t="s">
        <v>3</v>
      </c>
      <c r="G201" s="24">
        <f>G200</f>
        <v>99</v>
      </c>
      <c r="H201" s="23">
        <v>2.5</v>
      </c>
      <c r="I201" s="22"/>
      <c r="J201" s="21" t="s">
        <v>2954</v>
      </c>
      <c r="K201" s="185" t="s">
        <v>1111</v>
      </c>
      <c r="L201" s="67" t="s">
        <v>2949</v>
      </c>
      <c r="M201" s="156" t="s">
        <v>2212</v>
      </c>
      <c r="N201" s="229"/>
      <c r="O201" s="261"/>
      <c r="P201" s="16" t="str">
        <f t="shared" si="43"/>
        <v>◄</v>
      </c>
      <c r="Q201" s="15" t="str">
        <f t="shared" si="44"/>
        <v>◄</v>
      </c>
      <c r="R201" s="14"/>
      <c r="S201" s="14"/>
      <c r="T201" s="13" t="str">
        <f t="shared" si="45"/>
        <v/>
      </c>
      <c r="V201">
        <f t="shared" si="46"/>
        <v>196</v>
      </c>
    </row>
    <row r="202" spans="1:22" ht="18.600000000000001" customHeight="1" thickTop="1" thickBot="1" x14ac:dyDescent="0.4">
      <c r="A202" s="29" t="str">
        <f t="shared" si="42"/>
        <v/>
      </c>
      <c r="B202" s="9">
        <f t="shared" ref="B202:B215" si="47">B201+1</f>
        <v>196</v>
      </c>
      <c r="C202" s="155" t="s">
        <v>3282</v>
      </c>
      <c r="D202" s="27"/>
      <c r="E202" s="26" t="s">
        <v>2951</v>
      </c>
      <c r="F202" s="65" t="s">
        <v>3</v>
      </c>
      <c r="G202" s="24">
        <f>G201+1</f>
        <v>100</v>
      </c>
      <c r="H202" s="23">
        <v>2.5</v>
      </c>
      <c r="I202" s="22"/>
      <c r="J202" s="21" t="s">
        <v>2954</v>
      </c>
      <c r="K202" s="185" t="s">
        <v>1113</v>
      </c>
      <c r="L202" s="67" t="s">
        <v>2949</v>
      </c>
      <c r="M202" s="156" t="s">
        <v>2212</v>
      </c>
      <c r="N202" s="229"/>
      <c r="O202" s="261"/>
      <c r="P202" s="16" t="str">
        <f t="shared" si="43"/>
        <v>◄</v>
      </c>
      <c r="Q202" s="15" t="str">
        <f t="shared" si="44"/>
        <v>◄</v>
      </c>
      <c r="R202" s="14"/>
      <c r="S202" s="14"/>
      <c r="T202" s="13" t="str">
        <f t="shared" si="45"/>
        <v/>
      </c>
      <c r="V202">
        <f t="shared" si="46"/>
        <v>197</v>
      </c>
    </row>
    <row r="203" spans="1:22" ht="18.600000000000001" customHeight="1" thickTop="1" thickBot="1" x14ac:dyDescent="0.4">
      <c r="A203" s="29" t="str">
        <f t="shared" si="42"/>
        <v/>
      </c>
      <c r="B203" s="9">
        <f t="shared" si="47"/>
        <v>197</v>
      </c>
      <c r="C203" s="155" t="s">
        <v>3283</v>
      </c>
      <c r="D203" s="27"/>
      <c r="E203" s="26" t="s">
        <v>2951</v>
      </c>
      <c r="F203" s="65" t="s">
        <v>3</v>
      </c>
      <c r="G203" s="24">
        <f>G202</f>
        <v>100</v>
      </c>
      <c r="H203" s="23">
        <v>2.5</v>
      </c>
      <c r="I203" s="22"/>
      <c r="J203" s="21" t="s">
        <v>2954</v>
      </c>
      <c r="K203" s="185" t="s">
        <v>1111</v>
      </c>
      <c r="L203" s="67" t="s">
        <v>2949</v>
      </c>
      <c r="M203" s="156" t="s">
        <v>2212</v>
      </c>
      <c r="N203" s="229"/>
      <c r="O203" s="261"/>
      <c r="P203" s="16" t="str">
        <f t="shared" si="43"/>
        <v>◄</v>
      </c>
      <c r="Q203" s="15" t="str">
        <f t="shared" si="44"/>
        <v>◄</v>
      </c>
      <c r="R203" s="14"/>
      <c r="S203" s="14"/>
      <c r="T203" s="13" t="str">
        <f t="shared" si="45"/>
        <v/>
      </c>
      <c r="V203">
        <f t="shared" si="46"/>
        <v>198</v>
      </c>
    </row>
    <row r="204" spans="1:22" ht="18.600000000000001" customHeight="1" thickTop="1" thickBot="1" x14ac:dyDescent="0.4">
      <c r="A204" s="29" t="str">
        <f t="shared" si="42"/>
        <v/>
      </c>
      <c r="B204" s="9">
        <f t="shared" si="47"/>
        <v>198</v>
      </c>
      <c r="C204" s="155" t="s">
        <v>3284</v>
      </c>
      <c r="D204" s="27"/>
      <c r="E204" s="26" t="s">
        <v>2951</v>
      </c>
      <c r="F204" s="65" t="s">
        <v>3</v>
      </c>
      <c r="G204" s="24">
        <f>G203+1</f>
        <v>101</v>
      </c>
      <c r="H204" s="23">
        <v>2.5</v>
      </c>
      <c r="I204" s="22"/>
      <c r="J204" s="21" t="s">
        <v>2957</v>
      </c>
      <c r="K204" s="185" t="s">
        <v>1113</v>
      </c>
      <c r="L204" s="67" t="s">
        <v>2949</v>
      </c>
      <c r="M204" s="156" t="s">
        <v>2212</v>
      </c>
      <c r="N204" s="229"/>
      <c r="O204" s="261"/>
      <c r="P204" s="16" t="str">
        <f t="shared" si="43"/>
        <v>◄</v>
      </c>
      <c r="Q204" s="15" t="str">
        <f t="shared" si="44"/>
        <v>◄</v>
      </c>
      <c r="R204" s="14"/>
      <c r="S204" s="14"/>
      <c r="T204" s="13" t="str">
        <f t="shared" si="45"/>
        <v/>
      </c>
      <c r="V204">
        <f t="shared" si="46"/>
        <v>199</v>
      </c>
    </row>
    <row r="205" spans="1:22" ht="18.600000000000001" customHeight="1" thickTop="1" thickBot="1" x14ac:dyDescent="0.4">
      <c r="A205" s="29">
        <f t="shared" si="42"/>
        <v>1</v>
      </c>
      <c r="B205" s="9">
        <f t="shared" si="47"/>
        <v>199</v>
      </c>
      <c r="C205" s="155" t="s">
        <v>3285</v>
      </c>
      <c r="D205" s="27"/>
      <c r="E205" s="26" t="s">
        <v>2951</v>
      </c>
      <c r="F205" s="65" t="s">
        <v>9</v>
      </c>
      <c r="G205" s="24">
        <f>G204</f>
        <v>101</v>
      </c>
      <c r="H205" s="23">
        <v>2.5</v>
      </c>
      <c r="I205" s="22"/>
      <c r="J205" s="21" t="s">
        <v>2957</v>
      </c>
      <c r="K205" s="185" t="s">
        <v>1111</v>
      </c>
      <c r="L205" s="67" t="s">
        <v>2949</v>
      </c>
      <c r="M205" s="156" t="s">
        <v>2212</v>
      </c>
      <c r="N205" s="229"/>
      <c r="O205" s="261"/>
      <c r="P205" s="16" t="str">
        <f t="shared" si="43"/>
        <v>◄</v>
      </c>
      <c r="Q205" s="15" t="str">
        <f t="shared" si="44"/>
        <v>◄</v>
      </c>
      <c r="R205" s="14"/>
      <c r="S205" s="14"/>
      <c r="T205" s="13" t="str">
        <f t="shared" si="45"/>
        <v/>
      </c>
      <c r="V205">
        <f t="shared" si="46"/>
        <v>200</v>
      </c>
    </row>
    <row r="206" spans="1:22" ht="18.600000000000001" customHeight="1" thickTop="1" thickBot="1" x14ac:dyDescent="0.4">
      <c r="A206" s="29" t="str">
        <f t="shared" si="42"/>
        <v/>
      </c>
      <c r="B206" s="9">
        <f t="shared" si="47"/>
        <v>200</v>
      </c>
      <c r="C206" s="155" t="s">
        <v>3286</v>
      </c>
      <c r="D206" s="27"/>
      <c r="E206" s="26" t="s">
        <v>2951</v>
      </c>
      <c r="F206" s="65" t="s">
        <v>3</v>
      </c>
      <c r="G206" s="24">
        <f>G205+1</f>
        <v>102</v>
      </c>
      <c r="H206" s="23">
        <v>2.5</v>
      </c>
      <c r="I206" s="22"/>
      <c r="J206" s="21" t="s">
        <v>2956</v>
      </c>
      <c r="K206" s="185" t="s">
        <v>1113</v>
      </c>
      <c r="L206" s="67" t="s">
        <v>2949</v>
      </c>
      <c r="M206" s="156" t="s">
        <v>2212</v>
      </c>
      <c r="N206" s="229"/>
      <c r="O206" s="261"/>
      <c r="P206" s="16" t="str">
        <f t="shared" si="43"/>
        <v>◄</v>
      </c>
      <c r="Q206" s="15" t="str">
        <f t="shared" si="44"/>
        <v>◄</v>
      </c>
      <c r="R206" s="14"/>
      <c r="S206" s="14"/>
      <c r="T206" s="13" t="str">
        <f t="shared" si="45"/>
        <v/>
      </c>
      <c r="V206">
        <f t="shared" si="46"/>
        <v>201</v>
      </c>
    </row>
    <row r="207" spans="1:22" ht="18.600000000000001" customHeight="1" thickTop="1" thickBot="1" x14ac:dyDescent="0.4">
      <c r="A207" s="29" t="str">
        <f t="shared" si="42"/>
        <v/>
      </c>
      <c r="B207" s="9">
        <f t="shared" si="47"/>
        <v>201</v>
      </c>
      <c r="C207" s="155" t="s">
        <v>3287</v>
      </c>
      <c r="D207" s="27"/>
      <c r="E207" s="26" t="s">
        <v>2951</v>
      </c>
      <c r="F207" s="65" t="s">
        <v>3</v>
      </c>
      <c r="G207" s="24">
        <f>G206</f>
        <v>102</v>
      </c>
      <c r="H207" s="23">
        <v>2.5</v>
      </c>
      <c r="I207" s="22"/>
      <c r="J207" s="21" t="s">
        <v>2956</v>
      </c>
      <c r="K207" s="185" t="s">
        <v>1111</v>
      </c>
      <c r="L207" s="67" t="s">
        <v>2949</v>
      </c>
      <c r="M207" s="156" t="s">
        <v>2212</v>
      </c>
      <c r="N207" s="229"/>
      <c r="O207" s="261"/>
      <c r="P207" s="16" t="str">
        <f t="shared" si="43"/>
        <v>◄</v>
      </c>
      <c r="Q207" s="15" t="str">
        <f t="shared" si="44"/>
        <v>◄</v>
      </c>
      <c r="R207" s="14"/>
      <c r="S207" s="14"/>
      <c r="T207" s="13" t="str">
        <f t="shared" si="45"/>
        <v/>
      </c>
      <c r="V207">
        <f t="shared" si="46"/>
        <v>202</v>
      </c>
    </row>
    <row r="208" spans="1:22" ht="18.600000000000001" customHeight="1" thickTop="1" thickBot="1" x14ac:dyDescent="0.4">
      <c r="A208" s="29" t="str">
        <f t="shared" si="42"/>
        <v/>
      </c>
      <c r="B208" s="9">
        <f t="shared" si="47"/>
        <v>202</v>
      </c>
      <c r="C208" s="155" t="s">
        <v>3288</v>
      </c>
      <c r="D208" s="27"/>
      <c r="E208" s="26" t="s">
        <v>2951</v>
      </c>
      <c r="F208" s="65" t="s">
        <v>3</v>
      </c>
      <c r="G208" s="24">
        <f>G207+1</f>
        <v>103</v>
      </c>
      <c r="H208" s="23">
        <v>2.5</v>
      </c>
      <c r="I208" s="22"/>
      <c r="J208" s="21" t="s">
        <v>2954</v>
      </c>
      <c r="K208" s="185" t="s">
        <v>1113</v>
      </c>
      <c r="L208" s="67" t="s">
        <v>2949</v>
      </c>
      <c r="M208" s="156" t="s">
        <v>2212</v>
      </c>
      <c r="N208" s="229"/>
      <c r="O208" s="261"/>
      <c r="P208" s="16" t="str">
        <f t="shared" si="43"/>
        <v>◄</v>
      </c>
      <c r="Q208" s="15" t="str">
        <f t="shared" si="44"/>
        <v>◄</v>
      </c>
      <c r="R208" s="14"/>
      <c r="S208" s="14"/>
      <c r="T208" s="13" t="str">
        <f t="shared" si="45"/>
        <v/>
      </c>
      <c r="V208">
        <f t="shared" si="46"/>
        <v>203</v>
      </c>
    </row>
    <row r="209" spans="1:22" ht="18.600000000000001" customHeight="1" thickTop="1" thickBot="1" x14ac:dyDescent="0.4">
      <c r="A209" s="29" t="str">
        <f t="shared" si="42"/>
        <v/>
      </c>
      <c r="B209" s="9">
        <f t="shared" si="47"/>
        <v>203</v>
      </c>
      <c r="C209" s="155" t="s">
        <v>3289</v>
      </c>
      <c r="D209" s="27"/>
      <c r="E209" s="26" t="s">
        <v>1767</v>
      </c>
      <c r="F209" s="65" t="s">
        <v>3</v>
      </c>
      <c r="G209" s="24">
        <f>G208</f>
        <v>103</v>
      </c>
      <c r="H209" s="23">
        <v>2.5</v>
      </c>
      <c r="I209" s="22"/>
      <c r="J209" s="21" t="s">
        <v>2955</v>
      </c>
      <c r="K209" s="185" t="s">
        <v>1113</v>
      </c>
      <c r="L209" s="67" t="s">
        <v>2947</v>
      </c>
      <c r="M209" s="156" t="s">
        <v>2212</v>
      </c>
      <c r="N209" s="229"/>
      <c r="O209" s="261"/>
      <c r="P209" s="16" t="str">
        <f t="shared" si="43"/>
        <v>◄</v>
      </c>
      <c r="Q209" s="15" t="str">
        <f t="shared" si="44"/>
        <v>◄</v>
      </c>
      <c r="R209" s="14"/>
      <c r="S209" s="14"/>
      <c r="T209" s="13" t="str">
        <f t="shared" si="45"/>
        <v/>
      </c>
      <c r="V209">
        <f t="shared" si="46"/>
        <v>204</v>
      </c>
    </row>
    <row r="210" spans="1:22" ht="18.600000000000001" customHeight="1" thickTop="1" thickBot="1" x14ac:dyDescent="0.4">
      <c r="A210" s="29" t="str">
        <f t="shared" si="42"/>
        <v/>
      </c>
      <c r="B210" s="9">
        <f t="shared" si="47"/>
        <v>204</v>
      </c>
      <c r="C210" s="155" t="s">
        <v>3290</v>
      </c>
      <c r="D210" s="27"/>
      <c r="E210" s="26" t="s">
        <v>2951</v>
      </c>
      <c r="F210" s="65" t="s">
        <v>3</v>
      </c>
      <c r="G210" s="24">
        <f>G209+1</f>
        <v>104</v>
      </c>
      <c r="H210" s="23">
        <v>2.5</v>
      </c>
      <c r="I210" s="22"/>
      <c r="J210" s="21" t="s">
        <v>2954</v>
      </c>
      <c r="K210" s="185" t="s">
        <v>1113</v>
      </c>
      <c r="L210" s="67" t="s">
        <v>2949</v>
      </c>
      <c r="M210" s="156" t="s">
        <v>2212</v>
      </c>
      <c r="N210" s="229"/>
      <c r="O210" s="261"/>
      <c r="P210" s="16" t="str">
        <f t="shared" si="43"/>
        <v>◄</v>
      </c>
      <c r="Q210" s="15" t="str">
        <f t="shared" si="44"/>
        <v>◄</v>
      </c>
      <c r="R210" s="14"/>
      <c r="S210" s="14"/>
      <c r="T210" s="13" t="str">
        <f t="shared" si="45"/>
        <v/>
      </c>
      <c r="V210">
        <f t="shared" si="46"/>
        <v>205</v>
      </c>
    </row>
    <row r="211" spans="1:22" ht="18.600000000000001" customHeight="1" thickTop="1" thickBot="1" x14ac:dyDescent="0.4">
      <c r="A211" s="29" t="str">
        <f t="shared" si="42"/>
        <v/>
      </c>
      <c r="B211" s="9">
        <f t="shared" si="47"/>
        <v>205</v>
      </c>
      <c r="C211" s="155" t="s">
        <v>3291</v>
      </c>
      <c r="D211" s="27"/>
      <c r="E211" s="26" t="s">
        <v>1767</v>
      </c>
      <c r="F211" s="65" t="s">
        <v>3</v>
      </c>
      <c r="G211" s="24">
        <f>G210</f>
        <v>104</v>
      </c>
      <c r="H211" s="23">
        <v>2.5</v>
      </c>
      <c r="I211" s="22"/>
      <c r="J211" s="21" t="s">
        <v>2953</v>
      </c>
      <c r="K211" s="185" t="s">
        <v>1111</v>
      </c>
      <c r="L211" s="67" t="s">
        <v>2952</v>
      </c>
      <c r="M211" s="156" t="s">
        <v>2212</v>
      </c>
      <c r="N211" s="229"/>
      <c r="O211" s="261"/>
      <c r="P211" s="16" t="str">
        <f t="shared" si="43"/>
        <v>◄</v>
      </c>
      <c r="Q211" s="15" t="str">
        <f t="shared" si="44"/>
        <v>◄</v>
      </c>
      <c r="R211" s="14"/>
      <c r="S211" s="14"/>
      <c r="T211" s="13" t="str">
        <f t="shared" si="45"/>
        <v/>
      </c>
      <c r="V211">
        <f t="shared" si="46"/>
        <v>206</v>
      </c>
    </row>
    <row r="212" spans="1:22" ht="18.600000000000001" customHeight="1" thickTop="1" thickBot="1" x14ac:dyDescent="0.4">
      <c r="A212" s="29" t="str">
        <f t="shared" si="42"/>
        <v/>
      </c>
      <c r="B212" s="9">
        <f t="shared" si="47"/>
        <v>206</v>
      </c>
      <c r="C212" s="155" t="s">
        <v>3292</v>
      </c>
      <c r="D212" s="27"/>
      <c r="E212" s="26" t="s">
        <v>2951</v>
      </c>
      <c r="F212" s="65" t="s">
        <v>3</v>
      </c>
      <c r="G212" s="24">
        <f>G211+1</f>
        <v>105</v>
      </c>
      <c r="H212" s="23">
        <v>2.5</v>
      </c>
      <c r="I212" s="22"/>
      <c r="J212" s="21" t="s">
        <v>2950</v>
      </c>
      <c r="K212" s="185" t="s">
        <v>1113</v>
      </c>
      <c r="L212" s="67" t="s">
        <v>2949</v>
      </c>
      <c r="M212" s="156" t="s">
        <v>2212</v>
      </c>
      <c r="N212" s="229"/>
      <c r="O212" s="261"/>
      <c r="P212" s="16" t="str">
        <f t="shared" si="43"/>
        <v>◄</v>
      </c>
      <c r="Q212" s="15" t="str">
        <f t="shared" si="44"/>
        <v>◄</v>
      </c>
      <c r="R212" s="14"/>
      <c r="S212" s="14"/>
      <c r="T212" s="13" t="str">
        <f t="shared" si="45"/>
        <v/>
      </c>
      <c r="V212">
        <f t="shared" si="46"/>
        <v>207</v>
      </c>
    </row>
    <row r="213" spans="1:22" ht="18.600000000000001" customHeight="1" thickTop="1" thickBot="1" x14ac:dyDescent="0.4">
      <c r="A213" s="29" t="str">
        <f t="shared" si="42"/>
        <v/>
      </c>
      <c r="B213" s="9">
        <f t="shared" si="47"/>
        <v>207</v>
      </c>
      <c r="C213" s="155" t="s">
        <v>3293</v>
      </c>
      <c r="D213" s="27"/>
      <c r="E213" s="26" t="s">
        <v>1767</v>
      </c>
      <c r="F213" s="65" t="s">
        <v>3</v>
      </c>
      <c r="G213" s="24">
        <f>G212</f>
        <v>105</v>
      </c>
      <c r="H213" s="23">
        <v>2.5</v>
      </c>
      <c r="I213" s="22"/>
      <c r="J213" s="21" t="s">
        <v>2948</v>
      </c>
      <c r="K213" s="185" t="s">
        <v>1113</v>
      </c>
      <c r="L213" s="67" t="s">
        <v>2947</v>
      </c>
      <c r="M213" s="156" t="s">
        <v>2212</v>
      </c>
      <c r="N213" s="229"/>
      <c r="O213" s="261"/>
      <c r="P213" s="16" t="str">
        <f t="shared" si="43"/>
        <v>◄</v>
      </c>
      <c r="Q213" s="15" t="str">
        <f t="shared" si="44"/>
        <v>◄</v>
      </c>
      <c r="R213" s="14"/>
      <c r="S213" s="14"/>
      <c r="T213" s="13" t="str">
        <f t="shared" si="45"/>
        <v/>
      </c>
      <c r="V213">
        <f t="shared" si="46"/>
        <v>208</v>
      </c>
    </row>
    <row r="214" spans="1:22" ht="18.600000000000001" customHeight="1" thickTop="1" thickBot="1" x14ac:dyDescent="0.4">
      <c r="A214" s="29" t="str">
        <f t="shared" si="42"/>
        <v/>
      </c>
      <c r="B214" s="9">
        <f t="shared" si="47"/>
        <v>208</v>
      </c>
      <c r="C214" s="155" t="s">
        <v>3294</v>
      </c>
      <c r="D214" s="27"/>
      <c r="E214" s="26" t="s">
        <v>2951</v>
      </c>
      <c r="F214" s="65" t="s">
        <v>3</v>
      </c>
      <c r="G214" s="24">
        <f>G213+1</f>
        <v>106</v>
      </c>
      <c r="H214" s="23">
        <v>2.5</v>
      </c>
      <c r="I214" s="22"/>
      <c r="J214" s="21" t="s">
        <v>2950</v>
      </c>
      <c r="K214" s="185" t="s">
        <v>1111</v>
      </c>
      <c r="L214" s="67" t="s">
        <v>2949</v>
      </c>
      <c r="M214" s="156" t="s">
        <v>2212</v>
      </c>
      <c r="N214" s="229"/>
      <c r="O214" s="261"/>
      <c r="P214" s="16" t="str">
        <f t="shared" si="43"/>
        <v>◄</v>
      </c>
      <c r="Q214" s="15" t="str">
        <f t="shared" si="44"/>
        <v>◄</v>
      </c>
      <c r="R214" s="14"/>
      <c r="S214" s="14"/>
      <c r="T214" s="13" t="str">
        <f t="shared" si="45"/>
        <v/>
      </c>
      <c r="V214">
        <f t="shared" si="46"/>
        <v>209</v>
      </c>
    </row>
    <row r="215" spans="1:22" ht="19.2" customHeight="1" thickTop="1" thickBot="1" x14ac:dyDescent="0.4">
      <c r="A215" s="29" t="str">
        <f t="shared" si="42"/>
        <v/>
      </c>
      <c r="B215" s="9">
        <f t="shared" si="47"/>
        <v>209</v>
      </c>
      <c r="C215" s="155" t="s">
        <v>3295</v>
      </c>
      <c r="D215" s="27"/>
      <c r="E215" s="26" t="s">
        <v>1767</v>
      </c>
      <c r="F215" s="65" t="s">
        <v>3</v>
      </c>
      <c r="G215" s="24">
        <f>G214</f>
        <v>106</v>
      </c>
      <c r="H215" s="23">
        <v>2.5</v>
      </c>
      <c r="I215" s="22"/>
      <c r="J215" s="21" t="s">
        <v>2948</v>
      </c>
      <c r="K215" s="185" t="s">
        <v>1111</v>
      </c>
      <c r="L215" s="67" t="s">
        <v>2947</v>
      </c>
      <c r="M215" s="156" t="s">
        <v>2212</v>
      </c>
      <c r="N215" s="229"/>
      <c r="O215" s="261"/>
      <c r="P215" s="16" t="str">
        <f t="shared" si="43"/>
        <v>◄</v>
      </c>
      <c r="Q215" s="15" t="str">
        <f t="shared" si="44"/>
        <v>◄</v>
      </c>
      <c r="R215" s="14"/>
      <c r="S215" s="14"/>
      <c r="T215" s="13" t="str">
        <f t="shared" si="45"/>
        <v/>
      </c>
      <c r="V215">
        <f t="shared" si="46"/>
        <v>210</v>
      </c>
    </row>
    <row r="216" spans="1:22" ht="15" thickTop="1" x14ac:dyDescent="0.3">
      <c r="A216" s="9"/>
      <c r="B216" s="9"/>
      <c r="C216" s="12"/>
      <c r="D216" s="9"/>
      <c r="E216" s="11"/>
      <c r="F216" s="9"/>
      <c r="G216" s="9"/>
      <c r="H216" s="9"/>
      <c r="I216" s="9"/>
      <c r="J216" s="9">
        <v>0</v>
      </c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2" x14ac:dyDescent="0.3">
      <c r="J217" s="1">
        <v>0</v>
      </c>
    </row>
  </sheetData>
  <autoFilter ref="A1:T222" xr:uid="{5EE71C92-CD68-49F7-BFD6-C0D1CF2274F6}"/>
  <mergeCells count="7">
    <mergeCell ref="A3:A4"/>
    <mergeCell ref="D4:F4"/>
    <mergeCell ref="S2:T2"/>
    <mergeCell ref="Q2:R2"/>
    <mergeCell ref="K3:O3"/>
    <mergeCell ref="J2:L2"/>
    <mergeCell ref="B2:I2"/>
  </mergeCells>
  <conditionalFormatting sqref="P3">
    <cfRule type="cellIs" dxfId="6" priority="1" operator="equal">
      <formula>"◄"</formula>
    </cfRule>
    <cfRule type="cellIs" dxfId="5" priority="2" operator="equal">
      <formula>"•"</formula>
    </cfRule>
    <cfRule type="cellIs" priority="3" operator="equal">
      <formula>"◄"</formula>
    </cfRule>
    <cfRule type="cellIs" dxfId="4" priority="4" operator="equal">
      <formula>"►"</formula>
    </cfRule>
  </conditionalFormatting>
  <conditionalFormatting sqref="P5:P197 P199:P215">
    <cfRule type="cellIs" dxfId="3" priority="6" operator="equal">
      <formula>"◄"</formula>
    </cfRule>
    <cfRule type="cellIs" dxfId="2" priority="7" operator="equal">
      <formula>"•"</formula>
    </cfRule>
    <cfRule type="cellIs" priority="8" operator="equal">
      <formula>"◄"</formula>
    </cfRule>
    <cfRule type="cellIs" dxfId="1" priority="9" operator="equal">
      <formula>"►"</formula>
    </cfRule>
  </conditionalFormatting>
  <conditionalFormatting sqref="R3:S197 R199:S215">
    <cfRule type="containsText" dxfId="0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88" orientation="landscape" r:id="rId1"/>
  <headerFooter>
    <oddHeader xml:space="preserve">&amp;L  &amp;P&amp;C&amp;G&amp;R&amp;G
</oddHeader>
    <oddFooter>&amp;R
&amp;G</oddFooter>
  </headerFooter>
  <rowBreaks count="8" manualBreakCount="8">
    <brk id="28" min="1" max="14" man="1"/>
    <brk id="54" min="1" max="14" man="1"/>
    <brk id="80" min="1" max="14" man="1"/>
    <brk id="106" min="1" max="14" man="1"/>
    <brk id="132" min="1" max="14" man="1"/>
    <brk id="158" min="1" max="14" man="1"/>
    <brk id="184" min="1" max="14" man="1"/>
    <brk id="198" min="1" max="14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6CAD-1B2E-45DD-B3D5-1C402185DC3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C343-F05E-4506-A0D1-0170C113730A}">
  <dimension ref="A1:U524"/>
  <sheetViews>
    <sheetView showZeros="0" zoomScaleNormal="100" workbookViewId="0">
      <pane xSplit="1" ySplit="4" topLeftCell="B516" activePane="bottomRight" state="frozen"/>
      <selection pane="topRight" activeCell="B1" sqref="B1"/>
      <selection pane="bottomLeft" activeCell="A5" sqref="A5"/>
      <selection pane="bottomRight" activeCell="B521" sqref="B521"/>
    </sheetView>
  </sheetViews>
  <sheetFormatPr defaultColWidth="8.88671875" defaultRowHeight="15.6" x14ac:dyDescent="0.3"/>
  <cols>
    <col min="1" max="1" width="8.88671875" style="1"/>
    <col min="2" max="2" width="3.88671875" style="1" customWidth="1"/>
    <col min="3" max="3" width="12.21875" style="8" customWidth="1"/>
    <col min="4" max="4" width="2.33203125" style="7" customWidth="1"/>
    <col min="5" max="5" width="13.77734375" style="6" customWidth="1"/>
    <col min="6" max="6" width="6.109375" style="5" customWidth="1"/>
    <col min="7" max="7" width="5.109375" style="4" customWidth="1"/>
    <col min="8" max="8" width="11.88671875" style="4" customWidth="1"/>
    <col min="9" max="9" width="12" style="4" customWidth="1"/>
    <col min="10" max="10" width="49.77734375" style="1" customWidth="1"/>
    <col min="11" max="11" width="16.44140625" style="1" customWidth="1"/>
    <col min="12" max="12" width="13.109375" style="1" customWidth="1"/>
    <col min="13" max="13" width="13" style="1" customWidth="1"/>
    <col min="14" max="14" width="6.77734375" style="1" customWidth="1"/>
    <col min="15" max="15" width="4.109375" style="1" customWidth="1"/>
    <col min="16" max="16" width="5" style="270" customWidth="1"/>
    <col min="17" max="16384" width="8.88671875" style="1"/>
  </cols>
  <sheetData>
    <row r="1" spans="1:16" ht="16.2" thickBot="1" x14ac:dyDescent="0.35"/>
    <row r="2" spans="1:16" ht="45.6" customHeight="1" thickBot="1" x14ac:dyDescent="0.35">
      <c r="A2" s="60">
        <f>SUM(A6:A524)</f>
        <v>507</v>
      </c>
      <c r="B2" s="318" t="s">
        <v>3310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271"/>
    </row>
    <row r="3" spans="1:16" customFormat="1" ht="60.6" customHeight="1" thickBot="1" x14ac:dyDescent="0.4">
      <c r="A3" s="323" t="s">
        <v>195</v>
      </c>
      <c r="B3" s="47"/>
      <c r="C3" s="55" t="s">
        <v>3309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3308</v>
      </c>
      <c r="K3" s="325" t="s">
        <v>187</v>
      </c>
      <c r="L3" s="326"/>
      <c r="M3" s="326"/>
      <c r="N3" s="326"/>
      <c r="O3" s="327"/>
      <c r="P3" s="16"/>
    </row>
    <row r="4" spans="1:16" customFormat="1" ht="19.2" customHeight="1" thickBot="1" x14ac:dyDescent="0.35">
      <c r="A4" s="324"/>
      <c r="B4" s="47"/>
      <c r="C4" s="46">
        <f>ROWS(G6:G6)-1</f>
        <v>0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271"/>
    </row>
    <row r="5" spans="1:16" customFormat="1" ht="19.2" customHeight="1" thickBot="1" x14ac:dyDescent="0.35">
      <c r="A5" s="259"/>
      <c r="B5" s="47"/>
      <c r="C5" s="269" t="s">
        <v>3301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272"/>
    </row>
    <row r="6" spans="1:16" s="3" customFormat="1" ht="16.8" thickTop="1" thickBot="1" x14ac:dyDescent="0.35">
      <c r="A6" s="29" t="str">
        <f t="shared" ref="A6:A69" si="0">IF(F6="☺","",1)</f>
        <v/>
      </c>
      <c r="B6" s="9">
        <v>2</v>
      </c>
      <c r="C6" s="28">
        <f>LOOKUP($B6,'PKPu1-289'!$B5:$B295,'PKPu1-289'!C5:C295)</f>
        <v>2</v>
      </c>
      <c r="D6" s="27"/>
      <c r="E6" s="26" t="str">
        <f>LOOKUP($B6,'PKPu1-289'!$B5:$B295,'PKPu1-289'!E5:E295)</f>
        <v>/1933</v>
      </c>
      <c r="F6" s="31" t="str">
        <f>LOOKUP(B6,'PKPu1-289'!B5:B295,'PKPu1-289'!F5:F295)</f>
        <v>☺</v>
      </c>
      <c r="G6" s="24">
        <v>2</v>
      </c>
      <c r="H6" s="23">
        <f>LOOKUP($B6,'PKPu1-289'!$B5:$B295,'PKPu1-289'!H5:H295)</f>
        <v>0.5</v>
      </c>
      <c r="I6" s="22">
        <f>LOOKUP($B6,'PKPu1-289'!$B5:$B295,'PKPu1-289'!I5:I295)</f>
        <v>0</v>
      </c>
      <c r="J6" s="266" t="str">
        <f>LOOKUP($B6,'PKPu1-289'!$B5:$B295,'PKPu1-289'!J5:J295)</f>
        <v>Le Soleil de noter CONGO</v>
      </c>
      <c r="K6" s="20" t="s">
        <v>50</v>
      </c>
      <c r="L6" s="34"/>
      <c r="M6" s="33"/>
      <c r="N6" s="33"/>
      <c r="O6" s="32"/>
      <c r="P6" s="16" t="s">
        <v>3296</v>
      </c>
    </row>
    <row r="7" spans="1:16" s="3" customFormat="1" ht="16.8" thickTop="1" thickBot="1" x14ac:dyDescent="0.35">
      <c r="A7" s="29">
        <f t="shared" si="0"/>
        <v>1</v>
      </c>
      <c r="B7" s="9">
        <v>3</v>
      </c>
      <c r="C7" s="28">
        <f>LOOKUP($B7,'PKPu1-289'!$B6:$B296,'PKPu1-289'!C6:C296)</f>
        <v>3</v>
      </c>
      <c r="D7" s="27"/>
      <c r="E7" s="26" t="str">
        <f>LOOKUP($B7,'PKPu1-289'!$B6:$B296,'PKPu1-289'!E6:E296)</f>
        <v>/1933</v>
      </c>
      <c r="F7" s="31" t="str">
        <f>LOOKUP(B7,'PKPu1-289'!B6:B296,'PKPu1-289'!F6:F296)</f>
        <v>☻</v>
      </c>
      <c r="G7" s="24">
        <v>3</v>
      </c>
      <c r="H7" s="23">
        <f>LOOKUP($B7,'PKPu1-289'!$B6:$B296,'PKPu1-289'!H6:H296)</f>
        <v>0.5</v>
      </c>
      <c r="I7" s="22">
        <f>LOOKUP($B7,'PKPu1-289'!$B6:$B296,'PKPu1-289'!I6:I296)</f>
        <v>0</v>
      </c>
      <c r="J7" s="266" t="str">
        <f>LOOKUP($B7,'PKPu1-289'!$B6:$B296,'PKPu1-289'!J6:J296)</f>
        <v>La Romaine</v>
      </c>
      <c r="K7" s="20" t="s">
        <v>50</v>
      </c>
      <c r="L7" s="34"/>
      <c r="M7" s="33"/>
      <c r="N7" s="33"/>
      <c r="O7" s="32"/>
      <c r="P7" s="16" t="s">
        <v>3296</v>
      </c>
    </row>
    <row r="8" spans="1:16" s="3" customFormat="1" ht="16.8" thickTop="1" thickBot="1" x14ac:dyDescent="0.35">
      <c r="A8" s="29">
        <f t="shared" si="0"/>
        <v>1</v>
      </c>
      <c r="B8" s="9">
        <v>4</v>
      </c>
      <c r="C8" s="28">
        <f>LOOKUP($B8,'PKPu1-289'!$B7:$B297,'PKPu1-289'!C7:C297)</f>
        <v>4</v>
      </c>
      <c r="D8" s="27"/>
      <c r="E8" s="26" t="str">
        <f>LOOKUP($B8,'PKPu1-289'!$B7:$B297,'PKPu1-289'!E7:E297)</f>
        <v>/1933</v>
      </c>
      <c r="F8" s="31">
        <f>LOOKUP(B8,'PKPu1-289'!B7:B297,'PKPu1-289'!F7:F297)</f>
        <v>0</v>
      </c>
      <c r="G8" s="24">
        <v>3</v>
      </c>
      <c r="H8" s="23">
        <f>LOOKUP($B8,'PKPu1-289'!$B7:$B297,'PKPu1-289'!H7:H297)</f>
        <v>0</v>
      </c>
      <c r="I8" s="22">
        <f>LOOKUP($B8,'PKPu1-289'!$B7:$B297,'PKPu1-289'!I7:I297)</f>
        <v>0</v>
      </c>
      <c r="J8" s="266">
        <f>LOOKUP($B8,'PKPu1-289'!$B7:$B297,'PKPu1-289'!J7:J297)</f>
        <v>0</v>
      </c>
      <c r="K8" s="20" t="s">
        <v>50</v>
      </c>
      <c r="L8" s="34"/>
      <c r="M8" s="33"/>
      <c r="N8" s="33"/>
      <c r="O8" s="32"/>
      <c r="P8" s="16" t="s">
        <v>3296</v>
      </c>
    </row>
    <row r="9" spans="1:16" s="3" customFormat="1" ht="16.8" thickTop="1" thickBot="1" x14ac:dyDescent="0.35">
      <c r="A9" s="29">
        <f t="shared" si="0"/>
        <v>1</v>
      </c>
      <c r="B9" s="9">
        <v>17</v>
      </c>
      <c r="C9" s="28">
        <f>LOOKUP($B9,'PKPu1-289'!$B8:$B298,'PKPu1-289'!C8:C298)</f>
        <v>16</v>
      </c>
      <c r="D9" s="27"/>
      <c r="E9" s="26">
        <f>LOOKUP($B9,'PKPu1-289'!$B8:$B298,'PKPu1-289'!E8:E298)</f>
        <v>0</v>
      </c>
      <c r="F9" s="31">
        <f>LOOKUP(B9,'PKPu1-289'!B8:B298,'PKPu1-289'!F8:F298)</f>
        <v>0</v>
      </c>
      <c r="G9" s="24">
        <v>10</v>
      </c>
      <c r="H9" s="23">
        <f>LOOKUP($B9,'PKPu1-289'!$B8:$B298,'PKPu1-289'!H8:H298)</f>
        <v>0</v>
      </c>
      <c r="I9" s="22">
        <f>LOOKUP($B9,'PKPu1-289'!$B8:$B298,'PKPu1-289'!I8:I298)</f>
        <v>0</v>
      </c>
      <c r="J9" s="266">
        <f>LOOKUP($B9,'PKPu1-289'!$B8:$B298,'PKPu1-289'!J8:J298)</f>
        <v>0</v>
      </c>
      <c r="K9" s="20" t="s">
        <v>50</v>
      </c>
      <c r="L9" s="34"/>
      <c r="M9" s="33"/>
      <c r="N9" s="33"/>
      <c r="O9" s="32"/>
      <c r="P9" s="16" t="s">
        <v>3296</v>
      </c>
    </row>
    <row r="10" spans="1:16" s="3" customFormat="1" ht="16.8" thickTop="1" thickBot="1" x14ac:dyDescent="0.35">
      <c r="A10" s="29">
        <f t="shared" si="0"/>
        <v>1</v>
      </c>
      <c r="B10" s="9">
        <v>26</v>
      </c>
      <c r="C10" s="28">
        <f>LOOKUP($B10,'PKPu1-289'!$B9:$B299,'PKPu1-289'!C9:C299)</f>
        <v>25</v>
      </c>
      <c r="D10" s="27"/>
      <c r="E10" s="26" t="str">
        <f>LOOKUP($B10,'PKPu1-289'!$B9:$B299,'PKPu1-289'!E9:E299)</f>
        <v>/1933</v>
      </c>
      <c r="F10" s="31" t="str">
        <f>LOOKUP(B10,'PKPu1-289'!B9:B299,'PKPu1-289'!F9:F299)</f>
        <v>☻</v>
      </c>
      <c r="G10" s="24">
        <v>14</v>
      </c>
      <c r="H10" s="23">
        <f>LOOKUP($B10,'PKPu1-289'!$B9:$B299,'PKPu1-289'!H9:H299)</f>
        <v>0.5</v>
      </c>
      <c r="I10" s="22">
        <f>LOOKUP($B10,'PKPu1-289'!$B9:$B299,'PKPu1-289'!I9:I299)</f>
        <v>0</v>
      </c>
      <c r="J10" s="266" t="str">
        <f>LOOKUP($B10,'PKPu1-289'!$B9:$B299,'PKPu1-289'!J9:J299)</f>
        <v>Taf sigares</v>
      </c>
      <c r="K10" s="20" t="s">
        <v>50</v>
      </c>
      <c r="L10" s="34"/>
      <c r="M10" s="33"/>
      <c r="N10" s="33"/>
      <c r="O10" s="32"/>
      <c r="P10" s="16" t="s">
        <v>3296</v>
      </c>
    </row>
    <row r="11" spans="1:16" s="3" customFormat="1" ht="16.8" thickTop="1" thickBot="1" x14ac:dyDescent="0.35">
      <c r="A11" s="29">
        <f t="shared" si="0"/>
        <v>1</v>
      </c>
      <c r="B11" s="9">
        <v>38</v>
      </c>
      <c r="C11" s="28">
        <f>LOOKUP($B11,'PKPu1-289'!$B10:$B300,'PKPu1-289'!C10:C300)</f>
        <v>37</v>
      </c>
      <c r="D11" s="27"/>
      <c r="E11" s="26">
        <f>LOOKUP($B11,'PKPu1-289'!$B10:$B300,'PKPu1-289'!E10:E300)</f>
        <v>0</v>
      </c>
      <c r="F11" s="31">
        <f>LOOKUP(B11,'PKPu1-289'!B10:B300,'PKPu1-289'!F10:F300)</f>
        <v>0</v>
      </c>
      <c r="G11" s="24">
        <v>20</v>
      </c>
      <c r="H11" s="23">
        <f>LOOKUP($B11,'PKPu1-289'!$B10:$B300,'PKPu1-289'!H10:H300)</f>
        <v>0</v>
      </c>
      <c r="I11" s="22">
        <f>LOOKUP($B11,'PKPu1-289'!$B10:$B300,'PKPu1-289'!I10:I300)</f>
        <v>0</v>
      </c>
      <c r="J11" s="266">
        <f>LOOKUP($B11,'PKPu1-289'!$B10:$B300,'PKPu1-289'!J10:J300)</f>
        <v>0</v>
      </c>
      <c r="K11" s="20" t="s">
        <v>50</v>
      </c>
      <c r="L11" s="34"/>
      <c r="M11" s="33"/>
      <c r="N11" s="33"/>
      <c r="O11" s="32"/>
      <c r="P11" s="16" t="s">
        <v>3296</v>
      </c>
    </row>
    <row r="12" spans="1:16" s="3" customFormat="1" ht="16.8" thickTop="1" thickBot="1" x14ac:dyDescent="0.35">
      <c r="A12" s="29">
        <f t="shared" si="0"/>
        <v>1</v>
      </c>
      <c r="B12" s="9">
        <v>39</v>
      </c>
      <c r="C12" s="28">
        <f>LOOKUP($B12,'PKPu1-289'!$B11:$B301,'PKPu1-289'!C11:C301)</f>
        <v>38</v>
      </c>
      <c r="D12" s="27"/>
      <c r="E12" s="26">
        <f>LOOKUP($B12,'PKPu1-289'!$B11:$B301,'PKPu1-289'!E11:E301)</f>
        <v>0</v>
      </c>
      <c r="F12" s="31">
        <f>LOOKUP(B12,'PKPu1-289'!B11:B301,'PKPu1-289'!F11:F301)</f>
        <v>0</v>
      </c>
      <c r="G12" s="24">
        <v>21</v>
      </c>
      <c r="H12" s="23">
        <f>LOOKUP($B12,'PKPu1-289'!$B11:$B301,'PKPu1-289'!H11:H301)</f>
        <v>0</v>
      </c>
      <c r="I12" s="22">
        <f>LOOKUP($B12,'PKPu1-289'!$B11:$B301,'PKPu1-289'!I11:I301)</f>
        <v>0</v>
      </c>
      <c r="J12" s="266">
        <f>LOOKUP($B12,'PKPu1-289'!$B11:$B301,'PKPu1-289'!J11:J301)</f>
        <v>0</v>
      </c>
      <c r="K12" s="20" t="s">
        <v>50</v>
      </c>
      <c r="L12" s="34"/>
      <c r="M12" s="33"/>
      <c r="N12" s="33"/>
      <c r="O12" s="32"/>
      <c r="P12" s="16" t="s">
        <v>3296</v>
      </c>
    </row>
    <row r="13" spans="1:16" ht="16.8" thickTop="1" thickBot="1" x14ac:dyDescent="0.35">
      <c r="A13" s="29">
        <f t="shared" si="0"/>
        <v>1</v>
      </c>
      <c r="B13" s="9">
        <v>41</v>
      </c>
      <c r="C13" s="28">
        <f>LOOKUP($B13,'PKPu1-289'!$B12:$B302,'PKPu1-289'!C12:C302)</f>
        <v>40</v>
      </c>
      <c r="D13" s="27"/>
      <c r="E13" s="26" t="str">
        <f>LOOKUP($B13,'PKPu1-289'!$B12:$B302,'PKPu1-289'!E12:E302)</f>
        <v>/1933</v>
      </c>
      <c r="F13" s="31" t="str">
        <f>LOOKUP(B13,'PKPu1-289'!B12:B302,'PKPu1-289'!F12:F302)</f>
        <v>☻</v>
      </c>
      <c r="G13" s="24">
        <v>22</v>
      </c>
      <c r="H13" s="23">
        <f>LOOKUP($B13,'PKPu1-289'!$B12:$B302,'PKPu1-289'!H12:H302)</f>
        <v>0.5</v>
      </c>
      <c r="I13" s="22">
        <f>LOOKUP($B13,'PKPu1-289'!$B12:$B302,'PKPu1-289'!I12:I302)</f>
        <v>0</v>
      </c>
      <c r="J13" s="266" t="str">
        <f>LOOKUP($B13,'PKPu1-289'!$B12:$B302,'PKPu1-289'!J12:J302)</f>
        <v>Tapis Bouckoms</v>
      </c>
      <c r="K13" s="20" t="s">
        <v>50</v>
      </c>
      <c r="L13" s="34"/>
      <c r="M13" s="33"/>
      <c r="N13" s="33"/>
      <c r="O13" s="32"/>
      <c r="P13" s="16" t="s">
        <v>3296</v>
      </c>
    </row>
    <row r="14" spans="1:16" ht="16.8" thickTop="1" thickBot="1" x14ac:dyDescent="0.35">
      <c r="A14" s="29">
        <f t="shared" si="0"/>
        <v>1</v>
      </c>
      <c r="B14" s="9">
        <v>42</v>
      </c>
      <c r="C14" s="28">
        <f>LOOKUP($B14,'PKPu1-289'!$B13:$B303,'PKPu1-289'!C13:C303)</f>
        <v>41</v>
      </c>
      <c r="D14" s="27"/>
      <c r="E14" s="26" t="str">
        <f>LOOKUP($B14,'PKPu1-289'!$B13:$B303,'PKPu1-289'!E13:E303)</f>
        <v>/1933</v>
      </c>
      <c r="F14" s="31" t="str">
        <f>LOOKUP(B14,'PKPu1-289'!B13:B303,'PKPu1-289'!F13:F303)</f>
        <v>☻</v>
      </c>
      <c r="G14" s="24">
        <v>22</v>
      </c>
      <c r="H14" s="23">
        <f>LOOKUP($B14,'PKPu1-289'!$B13:$B303,'PKPu1-289'!H13:H303)</f>
        <v>0.5</v>
      </c>
      <c r="I14" s="22">
        <f>LOOKUP($B14,'PKPu1-289'!$B13:$B303,'PKPu1-289'!I13:I303)</f>
        <v>0</v>
      </c>
      <c r="J14" s="266" t="str">
        <f>LOOKUP($B14,'PKPu1-289'!$B13:$B303,'PKPu1-289'!J13:J303)</f>
        <v>Boule juste Charbonnier</v>
      </c>
      <c r="K14" s="20" t="s">
        <v>50</v>
      </c>
      <c r="L14" s="34"/>
      <c r="M14" s="33"/>
      <c r="N14" s="33"/>
      <c r="O14" s="32"/>
      <c r="P14" s="16" t="s">
        <v>3296</v>
      </c>
    </row>
    <row r="15" spans="1:16" ht="16.8" thickTop="1" thickBot="1" x14ac:dyDescent="0.35">
      <c r="A15" s="29">
        <f t="shared" si="0"/>
        <v>1</v>
      </c>
      <c r="B15" s="9">
        <v>44</v>
      </c>
      <c r="C15" s="28">
        <f>LOOKUP($B15,'PKPu1-289'!$B14:$B304,'PKPu1-289'!C14:C304)</f>
        <v>43</v>
      </c>
      <c r="D15" s="27"/>
      <c r="E15" s="26">
        <f>LOOKUP($B15,'PKPu1-289'!$B14:$B304,'PKPu1-289'!E14:E304)</f>
        <v>0</v>
      </c>
      <c r="F15" s="31">
        <f>LOOKUP(B15,'PKPu1-289'!B14:B304,'PKPu1-289'!F14:F304)</f>
        <v>0</v>
      </c>
      <c r="G15" s="24">
        <v>23</v>
      </c>
      <c r="H15" s="23">
        <f>LOOKUP($B15,'PKPu1-289'!$B14:$B304,'PKPu1-289'!H14:H304)</f>
        <v>0</v>
      </c>
      <c r="I15" s="22">
        <f>LOOKUP($B15,'PKPu1-289'!$B14:$B304,'PKPu1-289'!I14:I304)</f>
        <v>0</v>
      </c>
      <c r="J15" s="266">
        <f>LOOKUP($B15,'PKPu1-289'!$B14:$B304,'PKPu1-289'!J14:J304)</f>
        <v>0</v>
      </c>
      <c r="K15" s="20" t="s">
        <v>50</v>
      </c>
      <c r="L15" s="34"/>
      <c r="M15" s="33"/>
      <c r="N15" s="33"/>
      <c r="O15" s="32"/>
      <c r="P15" s="16" t="s">
        <v>3296</v>
      </c>
    </row>
    <row r="16" spans="1:16" ht="16.8" thickTop="1" thickBot="1" x14ac:dyDescent="0.35">
      <c r="A16" s="29">
        <f t="shared" si="0"/>
        <v>1</v>
      </c>
      <c r="B16" s="9">
        <v>46</v>
      </c>
      <c r="C16" s="28">
        <f>LOOKUP($B16,'PKPu1-289'!$B15:$B305,'PKPu1-289'!C15:C305)</f>
        <v>45</v>
      </c>
      <c r="D16" s="27"/>
      <c r="E16" s="26" t="str">
        <f>LOOKUP($B16,'PKPu1-289'!$B15:$B305,'PKPu1-289'!E15:E305)</f>
        <v>/1934</v>
      </c>
      <c r="F16" s="31" t="str">
        <f>LOOKUP(B16,'PKPu1-289'!B15:B305,'PKPu1-289'!F15:F305)</f>
        <v>☻</v>
      </c>
      <c r="G16" s="24">
        <v>24</v>
      </c>
      <c r="H16" s="23">
        <f>LOOKUP($B16,'PKPu1-289'!$B15:$B305,'PKPu1-289'!H15:H305)</f>
        <v>0.5</v>
      </c>
      <c r="I16" s="22">
        <f>LOOKUP($B16,'PKPu1-289'!$B15:$B305,'PKPu1-289'!I15:I305)</f>
        <v>0</v>
      </c>
      <c r="J16" s="266" t="str">
        <f>LOOKUP($B16,'PKPu1-289'!$B15:$B305,'PKPu1-289'!J15:J305)</f>
        <v>Royale Belge</v>
      </c>
      <c r="K16" s="20" t="s">
        <v>50</v>
      </c>
      <c r="L16" s="34"/>
      <c r="M16" s="33"/>
      <c r="N16" s="33"/>
      <c r="O16" s="32"/>
      <c r="P16" s="16" t="s">
        <v>3296</v>
      </c>
    </row>
    <row r="17" spans="1:16" ht="16.8" thickTop="1" thickBot="1" x14ac:dyDescent="0.35">
      <c r="A17" s="29">
        <f t="shared" si="0"/>
        <v>1</v>
      </c>
      <c r="B17" s="9">
        <v>47</v>
      </c>
      <c r="C17" s="28">
        <f>LOOKUP($B17,'PKPu1-289'!$B16:$B306,'PKPu1-289'!C16:C306)</f>
        <v>46</v>
      </c>
      <c r="D17" s="27"/>
      <c r="E17" s="26">
        <f>LOOKUP($B17,'PKPu1-289'!$B16:$B306,'PKPu1-289'!E16:E306)</f>
        <v>0</v>
      </c>
      <c r="F17" s="31">
        <f>LOOKUP(B17,'PKPu1-289'!B16:B306,'PKPu1-289'!F16:F306)</f>
        <v>0</v>
      </c>
      <c r="G17" s="24">
        <v>25</v>
      </c>
      <c r="H17" s="23">
        <f>LOOKUP($B17,'PKPu1-289'!$B16:$B306,'PKPu1-289'!H16:H306)</f>
        <v>0</v>
      </c>
      <c r="I17" s="22">
        <f>LOOKUP($B17,'PKPu1-289'!$B16:$B306,'PKPu1-289'!I16:I306)</f>
        <v>0</v>
      </c>
      <c r="J17" s="266">
        <f>LOOKUP($B17,'PKPu1-289'!$B16:$B306,'PKPu1-289'!J16:J306)</f>
        <v>0</v>
      </c>
      <c r="K17" s="20" t="s">
        <v>50</v>
      </c>
      <c r="L17" s="34"/>
      <c r="M17" s="33"/>
      <c r="N17" s="33"/>
      <c r="O17" s="32"/>
      <c r="P17" s="16" t="s">
        <v>3296</v>
      </c>
    </row>
    <row r="18" spans="1:16" ht="16.8" thickTop="1" thickBot="1" x14ac:dyDescent="0.35">
      <c r="A18" s="29">
        <f t="shared" si="0"/>
        <v>1</v>
      </c>
      <c r="B18" s="9">
        <v>48</v>
      </c>
      <c r="C18" s="28">
        <f>LOOKUP($B18,'PKPu1-289'!$B17:$B307,'PKPu1-289'!C17:C307)</f>
        <v>47</v>
      </c>
      <c r="D18" s="27"/>
      <c r="E18" s="26">
        <f>LOOKUP($B18,'PKPu1-289'!$B17:$B307,'PKPu1-289'!E17:E307)</f>
        <v>0</v>
      </c>
      <c r="F18" s="31">
        <f>LOOKUP(B18,'PKPu1-289'!B17:B307,'PKPu1-289'!F17:F307)</f>
        <v>0</v>
      </c>
      <c r="G18" s="24">
        <v>25</v>
      </c>
      <c r="H18" s="23">
        <f>LOOKUP($B18,'PKPu1-289'!$B17:$B307,'PKPu1-289'!H17:H307)</f>
        <v>0</v>
      </c>
      <c r="I18" s="22">
        <f>LOOKUP($B18,'PKPu1-289'!$B17:$B307,'PKPu1-289'!I17:I307)</f>
        <v>0</v>
      </c>
      <c r="J18" s="266">
        <f>LOOKUP($B18,'PKPu1-289'!$B17:$B307,'PKPu1-289'!J17:J307)</f>
        <v>0</v>
      </c>
      <c r="K18" s="20" t="s">
        <v>50</v>
      </c>
      <c r="L18" s="34"/>
      <c r="M18" s="33"/>
      <c r="N18" s="33"/>
      <c r="O18" s="32"/>
      <c r="P18" s="16" t="s">
        <v>3296</v>
      </c>
    </row>
    <row r="19" spans="1:16" ht="16.8" thickTop="1" thickBot="1" x14ac:dyDescent="0.35">
      <c r="A19" s="29">
        <f t="shared" si="0"/>
        <v>1</v>
      </c>
      <c r="B19" s="9">
        <v>55</v>
      </c>
      <c r="C19" s="28">
        <f>LOOKUP($B19,'PKPu1-289'!$B18:$B308,'PKPu1-289'!C18:C308)</f>
        <v>54</v>
      </c>
      <c r="D19" s="27"/>
      <c r="E19" s="26">
        <f>LOOKUP($B19,'PKPu1-289'!$B18:$B308,'PKPu1-289'!E18:E308)</f>
        <v>0</v>
      </c>
      <c r="F19" s="31">
        <f>LOOKUP(B19,'PKPu1-289'!B18:B308,'PKPu1-289'!F18:F308)</f>
        <v>0</v>
      </c>
      <c r="G19" s="24">
        <v>29</v>
      </c>
      <c r="H19" s="23">
        <f>LOOKUP($B19,'PKPu1-289'!$B18:$B308,'PKPu1-289'!H18:H308)</f>
        <v>0</v>
      </c>
      <c r="I19" s="22">
        <f>LOOKUP($B19,'PKPu1-289'!$B18:$B308,'PKPu1-289'!I18:I308)</f>
        <v>0</v>
      </c>
      <c r="J19" s="266">
        <f>LOOKUP($B19,'PKPu1-289'!$B18:$B308,'PKPu1-289'!J18:J308)</f>
        <v>0</v>
      </c>
      <c r="K19" s="20" t="s">
        <v>50</v>
      </c>
      <c r="L19" s="34"/>
      <c r="M19" s="33"/>
      <c r="N19" s="33"/>
      <c r="O19" s="32"/>
      <c r="P19" s="16" t="s">
        <v>3296</v>
      </c>
    </row>
    <row r="20" spans="1:16" ht="16.8" thickTop="1" thickBot="1" x14ac:dyDescent="0.35">
      <c r="A20" s="29">
        <f t="shared" si="0"/>
        <v>1</v>
      </c>
      <c r="B20" s="9">
        <v>56</v>
      </c>
      <c r="C20" s="28">
        <f>LOOKUP($B20,'PKPu1-289'!$B19:$B309,'PKPu1-289'!C19:C309)</f>
        <v>55</v>
      </c>
      <c r="D20" s="27"/>
      <c r="E20" s="26">
        <f>LOOKUP($B20,'PKPu1-289'!$B19:$B309,'PKPu1-289'!E19:E309)</f>
        <v>0</v>
      </c>
      <c r="F20" s="31">
        <f>LOOKUP(B20,'PKPu1-289'!B19:B309,'PKPu1-289'!F19:F309)</f>
        <v>0</v>
      </c>
      <c r="G20" s="24">
        <v>29</v>
      </c>
      <c r="H20" s="23">
        <f>LOOKUP($B20,'PKPu1-289'!$B19:$B309,'PKPu1-289'!H19:H309)</f>
        <v>0</v>
      </c>
      <c r="I20" s="22">
        <f>LOOKUP($B20,'PKPu1-289'!$B19:$B309,'PKPu1-289'!I19:I309)</f>
        <v>0</v>
      </c>
      <c r="J20" s="266">
        <f>LOOKUP($B20,'PKPu1-289'!$B19:$B309,'PKPu1-289'!J19:J309)</f>
        <v>0</v>
      </c>
      <c r="K20" s="20" t="s">
        <v>50</v>
      </c>
      <c r="L20" s="34"/>
      <c r="M20" s="33"/>
      <c r="N20" s="33"/>
      <c r="O20" s="32"/>
      <c r="P20" s="16" t="s">
        <v>3296</v>
      </c>
    </row>
    <row r="21" spans="1:16" ht="16.8" thickTop="1" thickBot="1" x14ac:dyDescent="0.35">
      <c r="A21" s="29">
        <f t="shared" si="0"/>
        <v>1</v>
      </c>
      <c r="B21" s="9">
        <v>57</v>
      </c>
      <c r="C21" s="28">
        <f>LOOKUP($B21,'PKPu1-289'!$B20:$B310,'PKPu1-289'!C20:C310)</f>
        <v>56</v>
      </c>
      <c r="D21" s="27"/>
      <c r="E21" s="26">
        <f>LOOKUP($B21,'PKPu1-289'!$B20:$B310,'PKPu1-289'!E20:E310)</f>
        <v>0</v>
      </c>
      <c r="F21" s="31">
        <f>LOOKUP(B21,'PKPu1-289'!B20:B310,'PKPu1-289'!F20:F310)</f>
        <v>0</v>
      </c>
      <c r="G21" s="24">
        <v>30</v>
      </c>
      <c r="H21" s="23">
        <f>LOOKUP($B21,'PKPu1-289'!$B20:$B310,'PKPu1-289'!H20:H310)</f>
        <v>0</v>
      </c>
      <c r="I21" s="22">
        <f>LOOKUP($B21,'PKPu1-289'!$B20:$B310,'PKPu1-289'!I20:I310)</f>
        <v>0</v>
      </c>
      <c r="J21" s="266">
        <f>LOOKUP($B21,'PKPu1-289'!$B20:$B310,'PKPu1-289'!J20:J310)</f>
        <v>0</v>
      </c>
      <c r="K21" s="20" t="s">
        <v>50</v>
      </c>
      <c r="L21" s="34"/>
      <c r="M21" s="33"/>
      <c r="N21" s="33"/>
      <c r="O21" s="32"/>
      <c r="P21" s="16" t="s">
        <v>3296</v>
      </c>
    </row>
    <row r="22" spans="1:16" ht="16.8" thickTop="1" thickBot="1" x14ac:dyDescent="0.35">
      <c r="A22" s="29">
        <f t="shared" si="0"/>
        <v>1</v>
      </c>
      <c r="B22" s="9">
        <v>58</v>
      </c>
      <c r="C22" s="28">
        <f>LOOKUP($B22,'PKPu1-289'!$B21:$B311,'PKPu1-289'!C21:C311)</f>
        <v>57</v>
      </c>
      <c r="D22" s="27"/>
      <c r="E22" s="26">
        <f>LOOKUP($B22,'PKPu1-289'!$B21:$B311,'PKPu1-289'!E21:E311)</f>
        <v>0</v>
      </c>
      <c r="F22" s="31">
        <f>LOOKUP(B22,'PKPu1-289'!B21:B311,'PKPu1-289'!F21:F311)</f>
        <v>0</v>
      </c>
      <c r="G22" s="24">
        <v>30</v>
      </c>
      <c r="H22" s="23">
        <f>LOOKUP($B22,'PKPu1-289'!$B21:$B311,'PKPu1-289'!H21:H311)</f>
        <v>0</v>
      </c>
      <c r="I22" s="22">
        <f>LOOKUP($B22,'PKPu1-289'!$B21:$B311,'PKPu1-289'!I21:I311)</f>
        <v>0</v>
      </c>
      <c r="J22" s="266">
        <f>LOOKUP($B22,'PKPu1-289'!$B21:$B311,'PKPu1-289'!J21:J311)</f>
        <v>0</v>
      </c>
      <c r="K22" s="20" t="s">
        <v>50</v>
      </c>
      <c r="L22" s="34"/>
      <c r="M22" s="33"/>
      <c r="N22" s="33"/>
      <c r="O22" s="32"/>
      <c r="P22" s="16" t="s">
        <v>3296</v>
      </c>
    </row>
    <row r="23" spans="1:16" ht="16.8" thickTop="1" thickBot="1" x14ac:dyDescent="0.35">
      <c r="A23" s="29">
        <f t="shared" si="0"/>
        <v>1</v>
      </c>
      <c r="B23" s="9">
        <v>60</v>
      </c>
      <c r="C23" s="28">
        <f>LOOKUP($B23,'PKPu1-289'!$B22:$B312,'PKPu1-289'!C22:C312)</f>
        <v>59</v>
      </c>
      <c r="D23" s="27"/>
      <c r="E23" s="26">
        <f>LOOKUP($B23,'PKPu1-289'!$B22:$B312,'PKPu1-289'!E22:E312)</f>
        <v>0</v>
      </c>
      <c r="F23" s="31">
        <f>LOOKUP(B23,'PKPu1-289'!B22:B312,'PKPu1-289'!F22:F312)</f>
        <v>0</v>
      </c>
      <c r="G23" s="24">
        <v>31</v>
      </c>
      <c r="H23" s="23">
        <f>LOOKUP($B23,'PKPu1-289'!$B22:$B312,'PKPu1-289'!H22:H312)</f>
        <v>0</v>
      </c>
      <c r="I23" s="22">
        <f>LOOKUP($B23,'PKPu1-289'!$B22:$B312,'PKPu1-289'!I22:I312)</f>
        <v>0</v>
      </c>
      <c r="J23" s="266">
        <f>LOOKUP($B23,'PKPu1-289'!$B22:$B312,'PKPu1-289'!J22:J312)</f>
        <v>0</v>
      </c>
      <c r="K23" s="20" t="s">
        <v>50</v>
      </c>
      <c r="L23" s="34"/>
      <c r="M23" s="33"/>
      <c r="N23" s="33"/>
      <c r="O23" s="32"/>
      <c r="P23" s="16" t="s">
        <v>3296</v>
      </c>
    </row>
    <row r="24" spans="1:16" ht="16.8" thickTop="1" thickBot="1" x14ac:dyDescent="0.35">
      <c r="A24" s="29">
        <f t="shared" si="0"/>
        <v>1</v>
      </c>
      <c r="B24" s="9">
        <v>61</v>
      </c>
      <c r="C24" s="28">
        <f>LOOKUP($B24,'PKPu1-289'!$B23:$B313,'PKPu1-289'!C23:C313)</f>
        <v>60</v>
      </c>
      <c r="D24" s="27"/>
      <c r="E24" s="26">
        <f>LOOKUP($B24,'PKPu1-289'!$B23:$B313,'PKPu1-289'!E23:E313)</f>
        <v>0</v>
      </c>
      <c r="F24" s="31">
        <f>LOOKUP(B24,'PKPu1-289'!B23:B313,'PKPu1-289'!F23:F313)</f>
        <v>0</v>
      </c>
      <c r="G24" s="24">
        <v>32</v>
      </c>
      <c r="H24" s="23">
        <f>LOOKUP($B24,'PKPu1-289'!$B23:$B313,'PKPu1-289'!H23:H313)</f>
        <v>0</v>
      </c>
      <c r="I24" s="22">
        <f>LOOKUP($B24,'PKPu1-289'!$B23:$B313,'PKPu1-289'!I23:I313)</f>
        <v>0</v>
      </c>
      <c r="J24" s="266">
        <f>LOOKUP($B24,'PKPu1-289'!$B23:$B313,'PKPu1-289'!J23:J313)</f>
        <v>0</v>
      </c>
      <c r="K24" s="20" t="s">
        <v>50</v>
      </c>
      <c r="L24" s="34"/>
      <c r="M24" s="33"/>
      <c r="N24" s="33"/>
      <c r="O24" s="32"/>
      <c r="P24" s="16" t="s">
        <v>3296</v>
      </c>
    </row>
    <row r="25" spans="1:16" ht="16.8" thickTop="1" thickBot="1" x14ac:dyDescent="0.35">
      <c r="A25" s="29">
        <f t="shared" si="0"/>
        <v>1</v>
      </c>
      <c r="B25" s="9">
        <v>62</v>
      </c>
      <c r="C25" s="28">
        <f>LOOKUP($B25,'PKPu1-289'!$B24:$B314,'PKPu1-289'!C24:C314)</f>
        <v>61</v>
      </c>
      <c r="D25" s="27"/>
      <c r="E25" s="26">
        <f>LOOKUP($B25,'PKPu1-289'!$B24:$B314,'PKPu1-289'!E24:E314)</f>
        <v>0</v>
      </c>
      <c r="F25" s="31">
        <f>LOOKUP(B25,'PKPu1-289'!B24:B314,'PKPu1-289'!F24:F314)</f>
        <v>0</v>
      </c>
      <c r="G25" s="24">
        <v>32</v>
      </c>
      <c r="H25" s="23">
        <f>LOOKUP($B25,'PKPu1-289'!$B24:$B314,'PKPu1-289'!H24:H314)</f>
        <v>0</v>
      </c>
      <c r="I25" s="22">
        <f>LOOKUP($B25,'PKPu1-289'!$B24:$B314,'PKPu1-289'!I24:I314)</f>
        <v>0</v>
      </c>
      <c r="J25" s="266">
        <f>LOOKUP($B25,'PKPu1-289'!$B24:$B314,'PKPu1-289'!J24:J314)</f>
        <v>0</v>
      </c>
      <c r="K25" s="20" t="s">
        <v>50</v>
      </c>
      <c r="L25" s="34"/>
      <c r="M25" s="33"/>
      <c r="N25" s="33"/>
      <c r="O25" s="32"/>
      <c r="P25" s="16" t="s">
        <v>3296</v>
      </c>
    </row>
    <row r="26" spans="1:16" ht="16.8" thickTop="1" thickBot="1" x14ac:dyDescent="0.35">
      <c r="A26" s="29">
        <f t="shared" si="0"/>
        <v>1</v>
      </c>
      <c r="B26" s="9">
        <v>63</v>
      </c>
      <c r="C26" s="28">
        <f>LOOKUP($B26,'PKPu1-289'!$B25:$B315,'PKPu1-289'!C25:C315)</f>
        <v>62</v>
      </c>
      <c r="D26" s="27"/>
      <c r="E26" s="26">
        <f>LOOKUP($B26,'PKPu1-289'!$B25:$B315,'PKPu1-289'!E25:E315)</f>
        <v>0</v>
      </c>
      <c r="F26" s="31">
        <f>LOOKUP(B26,'PKPu1-289'!B25:B315,'PKPu1-289'!F25:F315)</f>
        <v>0</v>
      </c>
      <c r="G26" s="24">
        <v>33</v>
      </c>
      <c r="H26" s="23">
        <f>LOOKUP($B26,'PKPu1-289'!$B25:$B315,'PKPu1-289'!H25:H315)</f>
        <v>0</v>
      </c>
      <c r="I26" s="22">
        <f>LOOKUP($B26,'PKPu1-289'!$B25:$B315,'PKPu1-289'!I25:I315)</f>
        <v>0</v>
      </c>
      <c r="J26" s="266">
        <f>LOOKUP($B26,'PKPu1-289'!$B25:$B315,'PKPu1-289'!J25:J315)</f>
        <v>0</v>
      </c>
      <c r="K26" s="20" t="s">
        <v>50</v>
      </c>
      <c r="L26" s="34"/>
      <c r="M26" s="33"/>
      <c r="N26" s="33"/>
      <c r="O26" s="32"/>
      <c r="P26" s="16" t="s">
        <v>3296</v>
      </c>
    </row>
    <row r="27" spans="1:16" ht="18" customHeight="1" thickTop="1" thickBot="1" x14ac:dyDescent="0.35">
      <c r="A27" s="29">
        <f t="shared" si="0"/>
        <v>1</v>
      </c>
      <c r="B27" s="9">
        <v>64</v>
      </c>
      <c r="C27" s="28">
        <f>LOOKUP($B27,'PKPu1-289'!$B26:$B316,'PKPu1-289'!C26:C316)</f>
        <v>63</v>
      </c>
      <c r="D27" s="27"/>
      <c r="E27" s="26">
        <f>LOOKUP($B27,'PKPu1-289'!$B26:$B316,'PKPu1-289'!E26:E316)</f>
        <v>0</v>
      </c>
      <c r="F27" s="31">
        <f>LOOKUP(B27,'PKPu1-289'!B26:B316,'PKPu1-289'!F26:F316)</f>
        <v>0</v>
      </c>
      <c r="G27" s="24">
        <v>33</v>
      </c>
      <c r="H27" s="23">
        <f>LOOKUP($B27,'PKPu1-289'!$B26:$B316,'PKPu1-289'!H26:H316)</f>
        <v>0</v>
      </c>
      <c r="I27" s="22">
        <f>LOOKUP($B27,'PKPu1-289'!$B26:$B316,'PKPu1-289'!I26:I316)</f>
        <v>0</v>
      </c>
      <c r="J27" s="266">
        <f>LOOKUP($B27,'PKPu1-289'!$B26:$B316,'PKPu1-289'!J26:J316)</f>
        <v>0</v>
      </c>
      <c r="K27" s="20" t="s">
        <v>1</v>
      </c>
      <c r="L27" s="34"/>
      <c r="M27" s="33"/>
      <c r="N27" s="33"/>
      <c r="O27" s="32"/>
      <c r="P27" s="16" t="s">
        <v>3296</v>
      </c>
    </row>
    <row r="28" spans="1:16" ht="18" customHeight="1" thickTop="1" thickBot="1" x14ac:dyDescent="0.35">
      <c r="A28" s="29">
        <f t="shared" si="0"/>
        <v>1</v>
      </c>
      <c r="B28" s="9">
        <v>69</v>
      </c>
      <c r="C28" s="28">
        <f>LOOKUP($B28,'PKPu1-289'!$B27:$B317,'PKPu1-289'!C27:C317)</f>
        <v>68</v>
      </c>
      <c r="D28" s="27"/>
      <c r="E28" s="26" t="str">
        <f>LOOKUP($B28,'PKPu1-289'!$B27:$B317,'PKPu1-289'!E27:E317)</f>
        <v>/1934</v>
      </c>
      <c r="F28" s="31" t="str">
        <f>LOOKUP(B28,'PKPu1-289'!B27:B317,'PKPu1-289'!F27:F317)</f>
        <v>☻</v>
      </c>
      <c r="G28" s="24">
        <v>36</v>
      </c>
      <c r="H28" s="23">
        <f>LOOKUP($B28,'PKPu1-289'!$B27:$B317,'PKPu1-289'!H27:H317)</f>
        <v>0.5</v>
      </c>
      <c r="I28" s="22">
        <f>LOOKUP($B28,'PKPu1-289'!$B27:$B317,'PKPu1-289'!I27:I317)</f>
        <v>0</v>
      </c>
      <c r="J28" s="266" t="str">
        <f>LOOKUP($B28,'PKPu1-289'!$B27:$B317,'PKPu1-289'!J27:J317)</f>
        <v>Indanthren</v>
      </c>
      <c r="K28" s="20" t="s">
        <v>1</v>
      </c>
      <c r="L28" s="34"/>
      <c r="M28" s="33"/>
      <c r="N28" s="33"/>
      <c r="O28" s="32"/>
      <c r="P28" s="16" t="s">
        <v>3296</v>
      </c>
    </row>
    <row r="29" spans="1:16" ht="18" customHeight="1" thickTop="1" thickBot="1" x14ac:dyDescent="0.35">
      <c r="A29" s="29">
        <f t="shared" si="0"/>
        <v>1</v>
      </c>
      <c r="B29" s="9">
        <v>70</v>
      </c>
      <c r="C29" s="28">
        <f>LOOKUP($B29,'PKPu1-289'!$B28:$B318,'PKPu1-289'!C28:C318)</f>
        <v>69</v>
      </c>
      <c r="D29" s="27"/>
      <c r="E29" s="26">
        <f>LOOKUP($B29,'PKPu1-289'!$B28:$B318,'PKPu1-289'!E28:E318)</f>
        <v>0</v>
      </c>
      <c r="F29" s="31">
        <f>LOOKUP(B29,'PKPu1-289'!B28:B318,'PKPu1-289'!F28:F318)</f>
        <v>0</v>
      </c>
      <c r="G29" s="24">
        <v>36</v>
      </c>
      <c r="H29" s="23">
        <f>LOOKUP($B29,'PKPu1-289'!$B28:$B318,'PKPu1-289'!H28:H318)</f>
        <v>0</v>
      </c>
      <c r="I29" s="22">
        <f>LOOKUP($B29,'PKPu1-289'!$B28:$B318,'PKPu1-289'!I28:I318)</f>
        <v>0</v>
      </c>
      <c r="J29" s="266">
        <f>LOOKUP($B29,'PKPu1-289'!$B28:$B318,'PKPu1-289'!J28:J318)</f>
        <v>0</v>
      </c>
      <c r="K29" s="20" t="s">
        <v>1</v>
      </c>
      <c r="L29" s="34"/>
      <c r="M29" s="33"/>
      <c r="N29" s="33"/>
      <c r="O29" s="32"/>
      <c r="P29" s="16" t="s">
        <v>3296</v>
      </c>
    </row>
    <row r="30" spans="1:16" ht="18" customHeight="1" thickTop="1" thickBot="1" x14ac:dyDescent="0.35">
      <c r="A30" s="29">
        <f t="shared" si="0"/>
        <v>1</v>
      </c>
      <c r="B30" s="9">
        <v>71</v>
      </c>
      <c r="C30" s="28">
        <f>LOOKUP($B30,'PKPu1-289'!$B29:$B319,'PKPu1-289'!C29:C319)</f>
        <v>70</v>
      </c>
      <c r="D30" s="27"/>
      <c r="E30" s="26">
        <f>LOOKUP($B30,'PKPu1-289'!$B29:$B319,'PKPu1-289'!E29:E319)</f>
        <v>0</v>
      </c>
      <c r="F30" s="31">
        <f>LOOKUP(B30,'PKPu1-289'!B29:B319,'PKPu1-289'!F29:F319)</f>
        <v>0</v>
      </c>
      <c r="G30" s="24">
        <v>37</v>
      </c>
      <c r="H30" s="23">
        <f>LOOKUP($B30,'PKPu1-289'!$B29:$B319,'PKPu1-289'!H29:H319)</f>
        <v>0</v>
      </c>
      <c r="I30" s="22">
        <f>LOOKUP($B30,'PKPu1-289'!$B29:$B319,'PKPu1-289'!I29:I319)</f>
        <v>0</v>
      </c>
      <c r="J30" s="266">
        <f>LOOKUP($B30,'PKPu1-289'!$B29:$B319,'PKPu1-289'!J29:J319)</f>
        <v>0</v>
      </c>
      <c r="K30" s="20" t="s">
        <v>1</v>
      </c>
      <c r="L30" s="34"/>
      <c r="M30" s="33"/>
      <c r="N30" s="33"/>
      <c r="O30" s="32"/>
      <c r="P30" s="16" t="s">
        <v>3296</v>
      </c>
    </row>
    <row r="31" spans="1:16" ht="18" customHeight="1" thickTop="1" thickBot="1" x14ac:dyDescent="0.35">
      <c r="A31" s="29">
        <f t="shared" si="0"/>
        <v>1</v>
      </c>
      <c r="B31" s="9">
        <v>72</v>
      </c>
      <c r="C31" s="28">
        <f>LOOKUP($B31,'PKPu1-289'!$B30:$B320,'PKPu1-289'!C30:C320)</f>
        <v>71</v>
      </c>
      <c r="D31" s="27"/>
      <c r="E31" s="26" t="str">
        <f>LOOKUP($B31,'PKPu1-289'!$B30:$B320,'PKPu1-289'!E30:E320)</f>
        <v>/1934</v>
      </c>
      <c r="F31" s="31" t="str">
        <f>LOOKUP(B31,'PKPu1-289'!B30:B320,'PKPu1-289'!F30:F320)</f>
        <v>☻</v>
      </c>
      <c r="G31" s="24">
        <v>37</v>
      </c>
      <c r="H31" s="23">
        <f>LOOKUP($B31,'PKPu1-289'!$B30:$B320,'PKPu1-289'!H30:H320)</f>
        <v>0.5</v>
      </c>
      <c r="I31" s="22">
        <f>LOOKUP($B31,'PKPu1-289'!$B30:$B320,'PKPu1-289'!I30:I320)</f>
        <v>0</v>
      </c>
      <c r="J31" s="266" t="str">
        <f>LOOKUP($B31,'PKPu1-289'!$B30:$B320,'PKPu1-289'!J30:J320)</f>
        <v>Rajeunissement intecral de la peau</v>
      </c>
      <c r="K31" s="20" t="s">
        <v>1</v>
      </c>
      <c r="L31" s="34"/>
      <c r="M31" s="33"/>
      <c r="N31" s="33"/>
      <c r="O31" s="32"/>
      <c r="P31" s="16" t="s">
        <v>3296</v>
      </c>
    </row>
    <row r="32" spans="1:16" ht="18" customHeight="1" thickTop="1" thickBot="1" x14ac:dyDescent="0.35">
      <c r="A32" s="29">
        <f t="shared" si="0"/>
        <v>1</v>
      </c>
      <c r="B32" s="9">
        <v>74</v>
      </c>
      <c r="C32" s="28">
        <f>LOOKUP($B32,'PKPu1-289'!$B31:$B321,'PKPu1-289'!C31:C321)</f>
        <v>73</v>
      </c>
      <c r="D32" s="27"/>
      <c r="E32" s="26">
        <f>LOOKUP($B32,'PKPu1-289'!$B31:$B321,'PKPu1-289'!E31:E321)</f>
        <v>0</v>
      </c>
      <c r="F32" s="31">
        <f>LOOKUP(B32,'PKPu1-289'!B31:B321,'PKPu1-289'!F31:F321)</f>
        <v>0</v>
      </c>
      <c r="G32" s="24">
        <v>38</v>
      </c>
      <c r="H32" s="23">
        <f>LOOKUP($B32,'PKPu1-289'!$B31:$B321,'PKPu1-289'!H31:H321)</f>
        <v>0</v>
      </c>
      <c r="I32" s="22">
        <f>LOOKUP($B32,'PKPu1-289'!$B31:$B321,'PKPu1-289'!I31:I321)</f>
        <v>0</v>
      </c>
      <c r="J32" s="266">
        <f>LOOKUP($B32,'PKPu1-289'!$B31:$B321,'PKPu1-289'!J31:J321)</f>
        <v>0</v>
      </c>
      <c r="K32" s="20" t="s">
        <v>1</v>
      </c>
      <c r="L32" s="34"/>
      <c r="M32" s="33"/>
      <c r="N32" s="33"/>
      <c r="O32" s="32"/>
      <c r="P32" s="16" t="s">
        <v>3296</v>
      </c>
    </row>
    <row r="33" spans="1:16" ht="18" customHeight="1" thickTop="1" thickBot="1" x14ac:dyDescent="0.35">
      <c r="A33" s="29">
        <f t="shared" si="0"/>
        <v>1</v>
      </c>
      <c r="B33" s="9">
        <v>75</v>
      </c>
      <c r="C33" s="28">
        <f>LOOKUP($B33,'PKPu1-289'!$B32:$B322,'PKPu1-289'!C32:C322)</f>
        <v>74</v>
      </c>
      <c r="D33" s="27"/>
      <c r="E33" s="26" t="str">
        <f>LOOKUP($B33,'PKPu1-289'!$B32:$B322,'PKPu1-289'!E32:E322)</f>
        <v>/1934</v>
      </c>
      <c r="F33" s="31" t="str">
        <f>LOOKUP(B33,'PKPu1-289'!B32:B322,'PKPu1-289'!F32:F322)</f>
        <v>☻</v>
      </c>
      <c r="G33" s="24">
        <v>39</v>
      </c>
      <c r="H33" s="23">
        <f>LOOKUP($B33,'PKPu1-289'!$B32:$B322,'PKPu1-289'!H32:H322)</f>
        <v>0.5</v>
      </c>
      <c r="I33" s="22">
        <f>LOOKUP($B33,'PKPu1-289'!$B32:$B322,'PKPu1-289'!I32:I322)</f>
        <v>0</v>
      </c>
      <c r="J33" s="266" t="str">
        <f>LOOKUP($B33,'PKPu1-289'!$B32:$B322,'PKPu1-289'!J32:J322)</f>
        <v>Aux elegants Mons</v>
      </c>
      <c r="K33" s="20" t="s">
        <v>1</v>
      </c>
      <c r="L33" s="34"/>
      <c r="M33" s="33"/>
      <c r="N33" s="33"/>
      <c r="O33" s="32"/>
      <c r="P33" s="16" t="s">
        <v>3296</v>
      </c>
    </row>
    <row r="34" spans="1:16" ht="18" customHeight="1" thickTop="1" thickBot="1" x14ac:dyDescent="0.35">
      <c r="A34" s="29">
        <f t="shared" si="0"/>
        <v>1</v>
      </c>
      <c r="B34" s="9">
        <v>76</v>
      </c>
      <c r="C34" s="28">
        <f>LOOKUP($B34,'PKPu1-289'!$B33:$B323,'PKPu1-289'!C33:C323)</f>
        <v>75</v>
      </c>
      <c r="D34" s="27"/>
      <c r="E34" s="26">
        <f>LOOKUP($B34,'PKPu1-289'!$B33:$B323,'PKPu1-289'!E33:E323)</f>
        <v>0</v>
      </c>
      <c r="F34" s="31">
        <f>LOOKUP(B34,'PKPu1-289'!B33:B323,'PKPu1-289'!F33:F323)</f>
        <v>0</v>
      </c>
      <c r="G34" s="24">
        <v>39</v>
      </c>
      <c r="H34" s="23">
        <f>LOOKUP($B34,'PKPu1-289'!$B33:$B323,'PKPu1-289'!H33:H323)</f>
        <v>0</v>
      </c>
      <c r="I34" s="22">
        <f>LOOKUP($B34,'PKPu1-289'!$B33:$B323,'PKPu1-289'!I33:I323)</f>
        <v>0</v>
      </c>
      <c r="J34" s="266">
        <f>LOOKUP($B34,'PKPu1-289'!$B33:$B323,'PKPu1-289'!J33:J323)</f>
        <v>0</v>
      </c>
      <c r="K34" s="20" t="s">
        <v>1</v>
      </c>
      <c r="L34" s="34"/>
      <c r="M34" s="33"/>
      <c r="N34" s="33"/>
      <c r="O34" s="32"/>
      <c r="P34" s="16" t="s">
        <v>3296</v>
      </c>
    </row>
    <row r="35" spans="1:16" ht="18" customHeight="1" thickTop="1" thickBot="1" x14ac:dyDescent="0.35">
      <c r="A35" s="29">
        <f t="shared" si="0"/>
        <v>1</v>
      </c>
      <c r="B35" s="9">
        <v>78</v>
      </c>
      <c r="C35" s="28">
        <f>LOOKUP($B35,'PKPu1-289'!$B34:$B324,'PKPu1-289'!C34:C324)</f>
        <v>77</v>
      </c>
      <c r="D35" s="27"/>
      <c r="E35" s="26">
        <f>LOOKUP($B35,'PKPu1-289'!$B34:$B324,'PKPu1-289'!E34:E324)</f>
        <v>0</v>
      </c>
      <c r="F35" s="31">
        <f>LOOKUP(B35,'PKPu1-289'!B34:B324,'PKPu1-289'!F34:F324)</f>
        <v>0</v>
      </c>
      <c r="G35" s="24">
        <v>40</v>
      </c>
      <c r="H35" s="23">
        <f>LOOKUP($B35,'PKPu1-289'!$B34:$B324,'PKPu1-289'!H34:H324)</f>
        <v>0</v>
      </c>
      <c r="I35" s="22">
        <f>LOOKUP($B35,'PKPu1-289'!$B34:$B324,'PKPu1-289'!I34:I324)</f>
        <v>0</v>
      </c>
      <c r="J35" s="266">
        <f>LOOKUP($B35,'PKPu1-289'!$B34:$B324,'PKPu1-289'!J34:J324)</f>
        <v>0</v>
      </c>
      <c r="K35" s="20" t="s">
        <v>1</v>
      </c>
      <c r="L35" s="34"/>
      <c r="M35" s="33"/>
      <c r="N35" s="33"/>
      <c r="O35" s="32"/>
      <c r="P35" s="16" t="s">
        <v>3296</v>
      </c>
    </row>
    <row r="36" spans="1:16" ht="18" customHeight="1" thickTop="1" thickBot="1" x14ac:dyDescent="0.35">
      <c r="A36" s="29">
        <f t="shared" si="0"/>
        <v>1</v>
      </c>
      <c r="B36" s="9">
        <v>80</v>
      </c>
      <c r="C36" s="28">
        <f>LOOKUP($B36,'PKPu1-289'!$B35:$B325,'PKPu1-289'!C35:C325)</f>
        <v>79</v>
      </c>
      <c r="D36" s="27"/>
      <c r="E36" s="26">
        <f>LOOKUP($B36,'PKPu1-289'!$B35:$B325,'PKPu1-289'!E35:E325)</f>
        <v>0</v>
      </c>
      <c r="F36" s="31">
        <f>LOOKUP(B36,'PKPu1-289'!B35:B325,'PKPu1-289'!F35:F325)</f>
        <v>0</v>
      </c>
      <c r="G36" s="24">
        <v>41</v>
      </c>
      <c r="H36" s="23">
        <f>LOOKUP($B36,'PKPu1-289'!$B35:$B325,'PKPu1-289'!H35:H325)</f>
        <v>0</v>
      </c>
      <c r="I36" s="22">
        <f>LOOKUP($B36,'PKPu1-289'!$B35:$B325,'PKPu1-289'!I35:I325)</f>
        <v>0</v>
      </c>
      <c r="J36" s="266">
        <f>LOOKUP($B36,'PKPu1-289'!$B35:$B325,'PKPu1-289'!J35:J325)</f>
        <v>0</v>
      </c>
      <c r="K36" s="20" t="s">
        <v>1</v>
      </c>
      <c r="L36" s="34"/>
      <c r="M36" s="33"/>
      <c r="N36" s="33"/>
      <c r="O36" s="32"/>
      <c r="P36" s="16" t="s">
        <v>3296</v>
      </c>
    </row>
    <row r="37" spans="1:16" ht="18" customHeight="1" thickTop="1" thickBot="1" x14ac:dyDescent="0.35">
      <c r="A37" s="29">
        <f t="shared" si="0"/>
        <v>1</v>
      </c>
      <c r="B37" s="9">
        <v>81</v>
      </c>
      <c r="C37" s="28">
        <f>LOOKUP($B37,'PKPu1-289'!$B36:$B326,'PKPu1-289'!C36:C326)</f>
        <v>80</v>
      </c>
      <c r="D37" s="27"/>
      <c r="E37" s="26">
        <f>LOOKUP($B37,'PKPu1-289'!$B36:$B326,'PKPu1-289'!E36:E326)</f>
        <v>0</v>
      </c>
      <c r="F37" s="31">
        <f>LOOKUP(B37,'PKPu1-289'!B36:B326,'PKPu1-289'!F36:F326)</f>
        <v>0</v>
      </c>
      <c r="G37" s="24">
        <v>42</v>
      </c>
      <c r="H37" s="23">
        <f>LOOKUP($B37,'PKPu1-289'!$B36:$B326,'PKPu1-289'!H36:H326)</f>
        <v>0</v>
      </c>
      <c r="I37" s="22">
        <f>LOOKUP($B37,'PKPu1-289'!$B36:$B326,'PKPu1-289'!I36:I326)</f>
        <v>0</v>
      </c>
      <c r="J37" s="266">
        <f>LOOKUP($B37,'PKPu1-289'!$B36:$B326,'PKPu1-289'!J36:J326)</f>
        <v>0</v>
      </c>
      <c r="K37" s="20" t="s">
        <v>1</v>
      </c>
      <c r="L37" s="34"/>
      <c r="M37" s="33"/>
      <c r="N37" s="33"/>
      <c r="O37" s="32"/>
      <c r="P37" s="16" t="s">
        <v>3296</v>
      </c>
    </row>
    <row r="38" spans="1:16" ht="18" customHeight="1" thickTop="1" thickBot="1" x14ac:dyDescent="0.35">
      <c r="A38" s="29">
        <f t="shared" si="0"/>
        <v>1</v>
      </c>
      <c r="B38" s="9">
        <v>84</v>
      </c>
      <c r="C38" s="28">
        <f>LOOKUP($B38,'PKPu1-289'!$B37:$B327,'PKPu1-289'!C37:C327)</f>
        <v>83</v>
      </c>
      <c r="D38" s="27"/>
      <c r="E38" s="26">
        <f>LOOKUP($B38,'PKPu1-289'!$B37:$B327,'PKPu1-289'!E37:E327)</f>
        <v>0</v>
      </c>
      <c r="F38" s="31" t="str">
        <f>LOOKUP(B38,'PKPu1-289'!B37:B327,'PKPu1-289'!F37:F327)</f>
        <v>☻</v>
      </c>
      <c r="G38" s="24">
        <v>43</v>
      </c>
      <c r="H38" s="23">
        <f>LOOKUP($B38,'PKPu1-289'!$B37:$B327,'PKPu1-289'!H37:H327)</f>
        <v>0.5</v>
      </c>
      <c r="I38" s="22">
        <f>LOOKUP($B38,'PKPu1-289'!$B37:$B327,'PKPu1-289'!I37:I327)</f>
        <v>0</v>
      </c>
      <c r="J38" s="266" t="str">
        <f>LOOKUP($B38,'PKPu1-289'!$B37:$B327,'PKPu1-289'!J37:J327)</f>
        <v>Lotterie Coloniale</v>
      </c>
      <c r="K38" s="20" t="s">
        <v>1</v>
      </c>
      <c r="L38" s="34"/>
      <c r="M38" s="33"/>
      <c r="N38" s="33"/>
      <c r="O38" s="32"/>
      <c r="P38" s="16" t="s">
        <v>3296</v>
      </c>
    </row>
    <row r="39" spans="1:16" ht="18" customHeight="1" thickTop="1" thickBot="1" x14ac:dyDescent="0.35">
      <c r="A39" s="29">
        <f t="shared" si="0"/>
        <v>1</v>
      </c>
      <c r="B39" s="9">
        <v>85</v>
      </c>
      <c r="C39" s="28">
        <f>LOOKUP($B39,'PKPu1-289'!$B38:$B328,'PKPu1-289'!C38:C328)</f>
        <v>84</v>
      </c>
      <c r="D39" s="27"/>
      <c r="E39" s="26">
        <f>LOOKUP($B39,'PKPu1-289'!$B38:$B328,'PKPu1-289'!E38:E328)</f>
        <v>0</v>
      </c>
      <c r="F39" s="31">
        <f>LOOKUP(B39,'PKPu1-289'!B38:B328,'PKPu1-289'!F38:F328)</f>
        <v>0</v>
      </c>
      <c r="G39" s="24">
        <v>44</v>
      </c>
      <c r="H39" s="23">
        <f>LOOKUP($B39,'PKPu1-289'!$B38:$B328,'PKPu1-289'!H38:H328)</f>
        <v>0</v>
      </c>
      <c r="I39" s="22">
        <f>LOOKUP($B39,'PKPu1-289'!$B38:$B328,'PKPu1-289'!I38:I328)</f>
        <v>0</v>
      </c>
      <c r="J39" s="266">
        <f>LOOKUP($B39,'PKPu1-289'!$B38:$B328,'PKPu1-289'!J38:J328)</f>
        <v>0</v>
      </c>
      <c r="K39" s="20" t="s">
        <v>1</v>
      </c>
      <c r="L39" s="34"/>
      <c r="M39" s="33"/>
      <c r="N39" s="33"/>
      <c r="O39" s="32"/>
      <c r="P39" s="16" t="s">
        <v>3296</v>
      </c>
    </row>
    <row r="40" spans="1:16" ht="18" customHeight="1" thickTop="1" thickBot="1" x14ac:dyDescent="0.35">
      <c r="A40" s="29">
        <f t="shared" si="0"/>
        <v>1</v>
      </c>
      <c r="B40" s="9">
        <v>86</v>
      </c>
      <c r="C40" s="28">
        <f>LOOKUP($B40,'PKPu1-289'!$B39:$B329,'PKPu1-289'!C39:C329)</f>
        <v>85</v>
      </c>
      <c r="D40" s="27"/>
      <c r="E40" s="26">
        <f>LOOKUP($B40,'PKPu1-289'!$B39:$B329,'PKPu1-289'!E39:E329)</f>
        <v>0</v>
      </c>
      <c r="F40" s="31" t="str">
        <f>LOOKUP(B40,'PKPu1-289'!B39:B329,'PKPu1-289'!F39:F329)</f>
        <v>☻</v>
      </c>
      <c r="G40" s="24">
        <v>44</v>
      </c>
      <c r="H40" s="23">
        <f>LOOKUP($B40,'PKPu1-289'!$B39:$B329,'PKPu1-289'!H39:H329)</f>
        <v>0.5</v>
      </c>
      <c r="I40" s="22">
        <f>LOOKUP($B40,'PKPu1-289'!$B39:$B329,'PKPu1-289'!I39:I329)</f>
        <v>0</v>
      </c>
      <c r="J40" s="266" t="str">
        <f>LOOKUP($B40,'PKPu1-289'!$B39:$B329,'PKPu1-289'!J39:J329)</f>
        <v>Côte d'Or (FR)</v>
      </c>
      <c r="K40" s="20" t="s">
        <v>1</v>
      </c>
      <c r="L40" s="34"/>
      <c r="M40" s="33"/>
      <c r="N40" s="33"/>
      <c r="O40" s="32"/>
      <c r="P40" s="16" t="s">
        <v>3296</v>
      </c>
    </row>
    <row r="41" spans="1:16" ht="18" customHeight="1" thickTop="1" thickBot="1" x14ac:dyDescent="0.35">
      <c r="A41" s="29">
        <f t="shared" si="0"/>
        <v>1</v>
      </c>
      <c r="B41" s="9">
        <v>87</v>
      </c>
      <c r="C41" s="28">
        <f>LOOKUP($B41,'PKPu1-289'!$B40:$B330,'PKPu1-289'!C40:C330)</f>
        <v>86</v>
      </c>
      <c r="D41" s="27"/>
      <c r="E41" s="26">
        <f>LOOKUP($B41,'PKPu1-289'!$B40:$B330,'PKPu1-289'!E40:E330)</f>
        <v>0</v>
      </c>
      <c r="F41" s="31" t="str">
        <f>LOOKUP(B41,'PKPu1-289'!B40:B330,'PKPu1-289'!F40:F330)</f>
        <v>☻</v>
      </c>
      <c r="G41" s="24">
        <v>45</v>
      </c>
      <c r="H41" s="23">
        <f>LOOKUP($B41,'PKPu1-289'!$B40:$B330,'PKPu1-289'!H40:H330)</f>
        <v>0.5</v>
      </c>
      <c r="I41" s="22">
        <f>LOOKUP($B41,'PKPu1-289'!$B40:$B330,'PKPu1-289'!I40:I330)</f>
        <v>0</v>
      </c>
      <c r="J41" s="266" t="str">
        <f>LOOKUP($B41,'PKPu1-289'!$B40:$B330,'PKPu1-289'!J40:J330)</f>
        <v>Côte d'Or (NL)</v>
      </c>
      <c r="K41" s="20" t="s">
        <v>1</v>
      </c>
      <c r="L41" s="34"/>
      <c r="M41" s="33"/>
      <c r="N41" s="33"/>
      <c r="O41" s="32"/>
      <c r="P41" s="16" t="s">
        <v>3296</v>
      </c>
    </row>
    <row r="42" spans="1:16" ht="18" customHeight="1" thickTop="1" thickBot="1" x14ac:dyDescent="0.35">
      <c r="A42" s="29">
        <f t="shared" si="0"/>
        <v>1</v>
      </c>
      <c r="B42" s="9">
        <v>88</v>
      </c>
      <c r="C42" s="28">
        <f>LOOKUP($B42,'PKPu1-289'!$B41:$B331,'PKPu1-289'!C41:C331)</f>
        <v>87</v>
      </c>
      <c r="D42" s="27"/>
      <c r="E42" s="26">
        <f>LOOKUP($B42,'PKPu1-289'!$B41:$B331,'PKPu1-289'!E41:E331)</f>
        <v>0</v>
      </c>
      <c r="F42" s="31">
        <f>LOOKUP(B42,'PKPu1-289'!B41:B331,'PKPu1-289'!F41:F331)</f>
        <v>0</v>
      </c>
      <c r="G42" s="24">
        <v>45</v>
      </c>
      <c r="H42" s="23">
        <f>LOOKUP($B42,'PKPu1-289'!$B41:$B331,'PKPu1-289'!H41:H331)</f>
        <v>0</v>
      </c>
      <c r="I42" s="22">
        <f>LOOKUP($B42,'PKPu1-289'!$B41:$B331,'PKPu1-289'!I41:I331)</f>
        <v>0</v>
      </c>
      <c r="J42" s="266">
        <f>LOOKUP($B42,'PKPu1-289'!$B41:$B331,'PKPu1-289'!J41:J331)</f>
        <v>0</v>
      </c>
      <c r="K42" s="20" t="s">
        <v>1</v>
      </c>
      <c r="L42" s="34"/>
      <c r="M42" s="33"/>
      <c r="N42" s="33"/>
      <c r="O42" s="32"/>
      <c r="P42" s="16" t="s">
        <v>3296</v>
      </c>
    </row>
    <row r="43" spans="1:16" ht="18" customHeight="1" thickTop="1" thickBot="1" x14ac:dyDescent="0.35">
      <c r="A43" s="29">
        <f t="shared" si="0"/>
        <v>1</v>
      </c>
      <c r="B43" s="9">
        <v>89</v>
      </c>
      <c r="C43" s="28">
        <f>LOOKUP($B43,'PKPu1-289'!$B42:$B332,'PKPu1-289'!C42:C332)</f>
        <v>88</v>
      </c>
      <c r="D43" s="27"/>
      <c r="E43" s="26">
        <f>LOOKUP($B43,'PKPu1-289'!$B42:$B332,'PKPu1-289'!E42:E332)</f>
        <v>0</v>
      </c>
      <c r="F43" s="31">
        <f>LOOKUP(B43,'PKPu1-289'!B42:B332,'PKPu1-289'!F42:F332)</f>
        <v>0</v>
      </c>
      <c r="G43" s="24">
        <v>46</v>
      </c>
      <c r="H43" s="23">
        <f>LOOKUP($B43,'PKPu1-289'!$B42:$B332,'PKPu1-289'!H42:H332)</f>
        <v>0</v>
      </c>
      <c r="I43" s="22">
        <f>LOOKUP($B43,'PKPu1-289'!$B42:$B332,'PKPu1-289'!I42:I332)</f>
        <v>0</v>
      </c>
      <c r="J43" s="266">
        <f>LOOKUP($B43,'PKPu1-289'!$B42:$B332,'PKPu1-289'!J42:J332)</f>
        <v>0</v>
      </c>
      <c r="K43" s="20" t="s">
        <v>1</v>
      </c>
      <c r="L43" s="34"/>
      <c r="M43" s="33"/>
      <c r="N43" s="33"/>
      <c r="O43" s="32"/>
      <c r="P43" s="16" t="s">
        <v>3296</v>
      </c>
    </row>
    <row r="44" spans="1:16" ht="18" customHeight="1" thickTop="1" thickBot="1" x14ac:dyDescent="0.35">
      <c r="A44" s="29">
        <f t="shared" si="0"/>
        <v>1</v>
      </c>
      <c r="B44" s="9">
        <v>90</v>
      </c>
      <c r="C44" s="28">
        <f>LOOKUP($B44,'PKPu1-289'!$B43:$B333,'PKPu1-289'!C43:C333)</f>
        <v>89</v>
      </c>
      <c r="D44" s="27"/>
      <c r="E44" s="26">
        <f>LOOKUP($B44,'PKPu1-289'!$B43:$B333,'PKPu1-289'!E43:E333)</f>
        <v>0</v>
      </c>
      <c r="F44" s="31">
        <f>LOOKUP(B44,'PKPu1-289'!B43:B333,'PKPu1-289'!F43:F333)</f>
        <v>0</v>
      </c>
      <c r="G44" s="24">
        <v>46</v>
      </c>
      <c r="H44" s="23">
        <f>LOOKUP($B44,'PKPu1-289'!$B43:$B333,'PKPu1-289'!H43:H333)</f>
        <v>0</v>
      </c>
      <c r="I44" s="22">
        <f>LOOKUP($B44,'PKPu1-289'!$B43:$B333,'PKPu1-289'!I43:I333)</f>
        <v>0</v>
      </c>
      <c r="J44" s="266">
        <f>LOOKUP($B44,'PKPu1-289'!$B43:$B333,'PKPu1-289'!J43:J333)</f>
        <v>0</v>
      </c>
      <c r="K44" s="20" t="s">
        <v>1</v>
      </c>
      <c r="L44" s="34"/>
      <c r="M44" s="33"/>
      <c r="N44" s="33"/>
      <c r="O44" s="32"/>
      <c r="P44" s="16" t="s">
        <v>3296</v>
      </c>
    </row>
    <row r="45" spans="1:16" ht="18" customHeight="1" thickTop="1" thickBot="1" x14ac:dyDescent="0.35">
      <c r="A45" s="29">
        <f t="shared" si="0"/>
        <v>1</v>
      </c>
      <c r="B45" s="9">
        <v>93</v>
      </c>
      <c r="C45" s="28">
        <f>LOOKUP($B45,'PKPu1-289'!$B44:$B334,'PKPu1-289'!C44:C334)</f>
        <v>92</v>
      </c>
      <c r="D45" s="27"/>
      <c r="E45" s="26">
        <f>LOOKUP($B45,'PKPu1-289'!$B44:$B334,'PKPu1-289'!E44:E334)</f>
        <v>0</v>
      </c>
      <c r="F45" s="31" t="str">
        <f>LOOKUP(B45,'PKPu1-289'!B44:B334,'PKPu1-289'!F44:F334)</f>
        <v>☻</v>
      </c>
      <c r="G45" s="24">
        <v>48</v>
      </c>
      <c r="H45" s="23">
        <f>LOOKUP($B45,'PKPu1-289'!$B44:$B334,'PKPu1-289'!H44:H334)</f>
        <v>0.5</v>
      </c>
      <c r="I45" s="22">
        <f>LOOKUP($B45,'PKPu1-289'!$B44:$B334,'PKPu1-289'!I44:I334)</f>
        <v>0</v>
      </c>
      <c r="J45" s="266" t="str">
        <f>LOOKUP($B45,'PKPu1-289'!$B44:$B334,'PKPu1-289'!J44:J334)</f>
        <v>…... Cables</v>
      </c>
      <c r="K45" s="20" t="s">
        <v>1</v>
      </c>
      <c r="L45" s="34"/>
      <c r="M45" s="33"/>
      <c r="N45" s="33"/>
      <c r="O45" s="32"/>
      <c r="P45" s="16" t="s">
        <v>3296</v>
      </c>
    </row>
    <row r="46" spans="1:16" ht="18" customHeight="1" thickTop="1" thickBot="1" x14ac:dyDescent="0.35">
      <c r="A46" s="29">
        <f t="shared" si="0"/>
        <v>1</v>
      </c>
      <c r="B46" s="9">
        <v>95</v>
      </c>
      <c r="C46" s="28">
        <f>LOOKUP($B46,'PKPu1-289'!$B45:$B335,'PKPu1-289'!C45:C335)</f>
        <v>94</v>
      </c>
      <c r="D46" s="27"/>
      <c r="E46" s="26">
        <f>LOOKUP($B46,'PKPu1-289'!$B45:$B335,'PKPu1-289'!E45:E335)</f>
        <v>0</v>
      </c>
      <c r="F46" s="31" t="str">
        <f>LOOKUP(B46,'PKPu1-289'!B45:B335,'PKPu1-289'!F45:F335)</f>
        <v>☺+</v>
      </c>
      <c r="G46" s="24">
        <v>49</v>
      </c>
      <c r="H46" s="23">
        <f>LOOKUP($B46,'PKPu1-289'!$B45:$B335,'PKPu1-289'!H45:H335)</f>
        <v>0.5</v>
      </c>
      <c r="I46" s="22">
        <f>LOOKUP($B46,'PKPu1-289'!$B45:$B335,'PKPu1-289'!I45:I335)</f>
        <v>0</v>
      </c>
      <c r="J46" s="266" t="str">
        <f>LOOKUP($B46,'PKPu1-289'!$B45:$B335,'PKPu1-289'!J45:J335)</f>
        <v>Collège saint-Julien à Ath + mecha. suppl. 35C</v>
      </c>
      <c r="K46" s="20" t="s">
        <v>50</v>
      </c>
      <c r="L46" s="34"/>
      <c r="M46" s="33"/>
      <c r="N46" s="33"/>
      <c r="O46" s="32"/>
      <c r="P46" s="16" t="s">
        <v>3296</v>
      </c>
    </row>
    <row r="47" spans="1:16" ht="18" customHeight="1" thickTop="1" thickBot="1" x14ac:dyDescent="0.35">
      <c r="A47" s="29">
        <f t="shared" si="0"/>
        <v>1</v>
      </c>
      <c r="B47" s="9">
        <v>96</v>
      </c>
      <c r="C47" s="28">
        <f>LOOKUP($B47,'PKPu1-289'!$B46:$B336,'PKPu1-289'!C46:C336)</f>
        <v>95</v>
      </c>
      <c r="D47" s="27"/>
      <c r="E47" s="26">
        <f>LOOKUP($B47,'PKPu1-289'!$B46:$B336,'PKPu1-289'!E46:E336)</f>
        <v>0</v>
      </c>
      <c r="F47" s="31">
        <f>LOOKUP(B47,'PKPu1-289'!B46:B336,'PKPu1-289'!F46:F336)</f>
        <v>0</v>
      </c>
      <c r="G47" s="24">
        <v>49</v>
      </c>
      <c r="H47" s="23">
        <f>LOOKUP($B47,'PKPu1-289'!$B46:$B336,'PKPu1-289'!H46:H336)</f>
        <v>0</v>
      </c>
      <c r="I47" s="22">
        <f>LOOKUP($B47,'PKPu1-289'!$B46:$B336,'PKPu1-289'!I46:I336)</f>
        <v>0</v>
      </c>
      <c r="J47" s="266">
        <f>LOOKUP($B47,'PKPu1-289'!$B46:$B336,'PKPu1-289'!J46:J336)</f>
        <v>0</v>
      </c>
      <c r="K47" s="20" t="s">
        <v>50</v>
      </c>
      <c r="L47" s="34"/>
      <c r="M47" s="33"/>
      <c r="N47" s="33"/>
      <c r="O47" s="32"/>
      <c r="P47" s="16" t="s">
        <v>3296</v>
      </c>
    </row>
    <row r="48" spans="1:16" ht="18" customHeight="1" thickTop="1" thickBot="1" x14ac:dyDescent="0.35">
      <c r="A48" s="29">
        <f t="shared" si="0"/>
        <v>1</v>
      </c>
      <c r="B48" s="9">
        <v>97</v>
      </c>
      <c r="C48" s="28">
        <f>LOOKUP($B48,'PKPu1-289'!$B47:$B337,'PKPu1-289'!C47:C337)</f>
        <v>96</v>
      </c>
      <c r="D48" s="27"/>
      <c r="E48" s="26">
        <f>LOOKUP($B48,'PKPu1-289'!$B47:$B337,'PKPu1-289'!E47:E337)</f>
        <v>0</v>
      </c>
      <c r="F48" s="31">
        <f>LOOKUP(B48,'PKPu1-289'!B47:B337,'PKPu1-289'!F47:F337)</f>
        <v>0</v>
      </c>
      <c r="G48" s="24">
        <v>50</v>
      </c>
      <c r="H48" s="23">
        <f>LOOKUP($B48,'PKPu1-289'!$B47:$B337,'PKPu1-289'!H47:H337)</f>
        <v>0</v>
      </c>
      <c r="I48" s="22">
        <f>LOOKUP($B48,'PKPu1-289'!$B47:$B337,'PKPu1-289'!I47:I337)</f>
        <v>0</v>
      </c>
      <c r="J48" s="266">
        <f>LOOKUP($B48,'PKPu1-289'!$B47:$B337,'PKPu1-289'!J47:J337)</f>
        <v>0</v>
      </c>
      <c r="K48" s="20" t="s">
        <v>50</v>
      </c>
      <c r="L48" s="34"/>
      <c r="M48" s="33"/>
      <c r="N48" s="33"/>
      <c r="O48" s="32"/>
      <c r="P48" s="16" t="s">
        <v>3296</v>
      </c>
    </row>
    <row r="49" spans="1:16" ht="18" customHeight="1" thickTop="1" thickBot="1" x14ac:dyDescent="0.35">
      <c r="A49" s="29">
        <f t="shared" si="0"/>
        <v>1</v>
      </c>
      <c r="B49" s="9">
        <v>98</v>
      </c>
      <c r="C49" s="28">
        <f>LOOKUP($B49,'PKPu1-289'!$B48:$B338,'PKPu1-289'!C48:C338)</f>
        <v>97</v>
      </c>
      <c r="D49" s="27"/>
      <c r="E49" s="26">
        <f>LOOKUP($B49,'PKPu1-289'!$B48:$B338,'PKPu1-289'!E48:E338)</f>
        <v>0</v>
      </c>
      <c r="F49" s="31">
        <f>LOOKUP(B49,'PKPu1-289'!B48:B338,'PKPu1-289'!F48:F338)</f>
        <v>0</v>
      </c>
      <c r="G49" s="24">
        <v>50</v>
      </c>
      <c r="H49" s="23">
        <f>LOOKUP($B49,'PKPu1-289'!$B48:$B338,'PKPu1-289'!H48:H338)</f>
        <v>0</v>
      </c>
      <c r="I49" s="22">
        <f>LOOKUP($B49,'PKPu1-289'!$B48:$B338,'PKPu1-289'!I48:I338)</f>
        <v>0</v>
      </c>
      <c r="J49" s="266">
        <f>LOOKUP($B49,'PKPu1-289'!$B48:$B338,'PKPu1-289'!J48:J338)</f>
        <v>0</v>
      </c>
      <c r="K49" s="20" t="s">
        <v>50</v>
      </c>
      <c r="L49" s="34"/>
      <c r="M49" s="33"/>
      <c r="N49" s="33"/>
      <c r="O49" s="32"/>
      <c r="P49" s="16" t="s">
        <v>3296</v>
      </c>
    </row>
    <row r="50" spans="1:16" ht="18" customHeight="1" thickTop="1" thickBot="1" x14ac:dyDescent="0.35">
      <c r="A50" s="29">
        <f t="shared" si="0"/>
        <v>1</v>
      </c>
      <c r="B50" s="9">
        <v>99</v>
      </c>
      <c r="C50" s="28">
        <f>LOOKUP($B50,'PKPu1-289'!$B49:$B339,'PKPu1-289'!C49:C339)</f>
        <v>98</v>
      </c>
      <c r="D50" s="27"/>
      <c r="E50" s="26">
        <f>LOOKUP($B50,'PKPu1-289'!$B49:$B339,'PKPu1-289'!E49:E339)</f>
        <v>0</v>
      </c>
      <c r="F50" s="31">
        <f>LOOKUP(B50,'PKPu1-289'!B49:B339,'PKPu1-289'!F49:F339)</f>
        <v>0</v>
      </c>
      <c r="G50" s="24">
        <v>51</v>
      </c>
      <c r="H50" s="23">
        <f>LOOKUP($B50,'PKPu1-289'!$B49:$B339,'PKPu1-289'!H49:H339)</f>
        <v>0</v>
      </c>
      <c r="I50" s="22">
        <f>LOOKUP($B50,'PKPu1-289'!$B49:$B339,'PKPu1-289'!I49:I339)</f>
        <v>0</v>
      </c>
      <c r="J50" s="266">
        <f>LOOKUP($B50,'PKPu1-289'!$B49:$B339,'PKPu1-289'!J49:J339)</f>
        <v>0</v>
      </c>
      <c r="K50" s="20" t="s">
        <v>50</v>
      </c>
      <c r="L50" s="34"/>
      <c r="M50" s="33"/>
      <c r="N50" s="33"/>
      <c r="O50" s="32"/>
      <c r="P50" s="16" t="s">
        <v>3296</v>
      </c>
    </row>
    <row r="51" spans="1:16" ht="18" customHeight="1" thickTop="1" thickBot="1" x14ac:dyDescent="0.35">
      <c r="A51" s="29">
        <f t="shared" si="0"/>
        <v>1</v>
      </c>
      <c r="B51" s="9">
        <v>100</v>
      </c>
      <c r="C51" s="28">
        <f>LOOKUP($B51,'PKPu1-289'!$B50:$B340,'PKPu1-289'!C50:C340)</f>
        <v>99</v>
      </c>
      <c r="D51" s="27"/>
      <c r="E51" s="26">
        <f>LOOKUP($B51,'PKPu1-289'!$B50:$B340,'PKPu1-289'!E50:E340)</f>
        <v>0</v>
      </c>
      <c r="F51" s="31">
        <f>LOOKUP(B51,'PKPu1-289'!B50:B340,'PKPu1-289'!F50:F340)</f>
        <v>0</v>
      </c>
      <c r="G51" s="24">
        <v>51</v>
      </c>
      <c r="H51" s="23">
        <f>LOOKUP($B51,'PKPu1-289'!$B50:$B340,'PKPu1-289'!H50:H340)</f>
        <v>0</v>
      </c>
      <c r="I51" s="22">
        <f>LOOKUP($B51,'PKPu1-289'!$B50:$B340,'PKPu1-289'!I50:I340)</f>
        <v>0</v>
      </c>
      <c r="J51" s="266">
        <f>LOOKUP($B51,'PKPu1-289'!$B50:$B340,'PKPu1-289'!J50:J340)</f>
        <v>0</v>
      </c>
      <c r="K51" s="20" t="s">
        <v>50</v>
      </c>
      <c r="L51" s="34"/>
      <c r="M51" s="33"/>
      <c r="N51" s="33"/>
      <c r="O51" s="32"/>
      <c r="P51" s="16" t="s">
        <v>3296</v>
      </c>
    </row>
    <row r="52" spans="1:16" ht="18" customHeight="1" thickTop="1" thickBot="1" x14ac:dyDescent="0.35">
      <c r="A52" s="29">
        <f t="shared" si="0"/>
        <v>1</v>
      </c>
      <c r="B52" s="9">
        <v>101</v>
      </c>
      <c r="C52" s="28">
        <f>LOOKUP($B52,'PKPu1-289'!$B51:$B341,'PKPu1-289'!C51:C341)</f>
        <v>100</v>
      </c>
      <c r="D52" s="27"/>
      <c r="E52" s="26">
        <f>LOOKUP($B52,'PKPu1-289'!$B51:$B341,'PKPu1-289'!E51:E341)</f>
        <v>0</v>
      </c>
      <c r="F52" s="31">
        <f>LOOKUP(B52,'PKPu1-289'!B51:B341,'PKPu1-289'!F51:F341)</f>
        <v>0</v>
      </c>
      <c r="G52" s="24">
        <v>52</v>
      </c>
      <c r="H52" s="23">
        <f>LOOKUP($B52,'PKPu1-289'!$B51:$B341,'PKPu1-289'!H51:H341)</f>
        <v>0</v>
      </c>
      <c r="I52" s="22">
        <f>LOOKUP($B52,'PKPu1-289'!$B51:$B341,'PKPu1-289'!I51:I341)</f>
        <v>0</v>
      </c>
      <c r="J52" s="266">
        <f>LOOKUP($B52,'PKPu1-289'!$B51:$B341,'PKPu1-289'!J51:J341)</f>
        <v>0</v>
      </c>
      <c r="K52" s="20" t="s">
        <v>50</v>
      </c>
      <c r="L52" s="34"/>
      <c r="M52" s="33"/>
      <c r="N52" s="33"/>
      <c r="O52" s="32"/>
      <c r="P52" s="16" t="s">
        <v>3296</v>
      </c>
    </row>
    <row r="53" spans="1:16" ht="18" customHeight="1" thickTop="1" thickBot="1" x14ac:dyDescent="0.35">
      <c r="A53" s="29">
        <f t="shared" si="0"/>
        <v>1</v>
      </c>
      <c r="B53" s="9">
        <v>102</v>
      </c>
      <c r="C53" s="28">
        <f>LOOKUP($B53,'PKPu1-289'!$B52:$B342,'PKPu1-289'!C52:C342)</f>
        <v>101</v>
      </c>
      <c r="D53" s="27"/>
      <c r="E53" s="26">
        <f>LOOKUP($B53,'PKPu1-289'!$B52:$B342,'PKPu1-289'!E52:E342)</f>
        <v>0</v>
      </c>
      <c r="F53" s="31">
        <f>LOOKUP(B53,'PKPu1-289'!B52:B342,'PKPu1-289'!F52:F342)</f>
        <v>0</v>
      </c>
      <c r="G53" s="24">
        <v>52</v>
      </c>
      <c r="H53" s="23">
        <f>LOOKUP($B53,'PKPu1-289'!$B52:$B342,'PKPu1-289'!H52:H342)</f>
        <v>0</v>
      </c>
      <c r="I53" s="22">
        <f>LOOKUP($B53,'PKPu1-289'!$B52:$B342,'PKPu1-289'!I52:I342)</f>
        <v>0</v>
      </c>
      <c r="J53" s="266">
        <f>LOOKUP($B53,'PKPu1-289'!$B52:$B342,'PKPu1-289'!J52:J342)</f>
        <v>0</v>
      </c>
      <c r="K53" s="20" t="s">
        <v>50</v>
      </c>
      <c r="L53" s="34"/>
      <c r="M53" s="33"/>
      <c r="N53" s="33"/>
      <c r="O53" s="32"/>
      <c r="P53" s="16" t="s">
        <v>3296</v>
      </c>
    </row>
    <row r="54" spans="1:16" ht="18" customHeight="1" thickTop="1" thickBot="1" x14ac:dyDescent="0.35">
      <c r="A54" s="29">
        <f t="shared" si="0"/>
        <v>1</v>
      </c>
      <c r="B54" s="9">
        <v>103</v>
      </c>
      <c r="C54" s="28">
        <f>LOOKUP($B54,'PKPu1-289'!$B53:$B343,'PKPu1-289'!C53:C343)</f>
        <v>102</v>
      </c>
      <c r="D54" s="27"/>
      <c r="E54" s="26">
        <f>LOOKUP($B54,'PKPu1-289'!$B53:$B343,'PKPu1-289'!E53:E343)</f>
        <v>0</v>
      </c>
      <c r="F54" s="31">
        <f>LOOKUP(B54,'PKPu1-289'!B53:B343,'PKPu1-289'!F53:F343)</f>
        <v>0</v>
      </c>
      <c r="G54" s="24">
        <v>53</v>
      </c>
      <c r="H54" s="23">
        <f>LOOKUP($B54,'PKPu1-289'!$B53:$B343,'PKPu1-289'!H53:H343)</f>
        <v>0</v>
      </c>
      <c r="I54" s="22">
        <f>LOOKUP($B54,'PKPu1-289'!$B53:$B343,'PKPu1-289'!I53:I343)</f>
        <v>0</v>
      </c>
      <c r="J54" s="266">
        <f>LOOKUP($B54,'PKPu1-289'!$B53:$B343,'PKPu1-289'!J53:J343)</f>
        <v>0</v>
      </c>
      <c r="K54" s="20" t="s">
        <v>50</v>
      </c>
      <c r="L54" s="34"/>
      <c r="M54" s="33"/>
      <c r="N54" s="33"/>
      <c r="O54" s="32"/>
      <c r="P54" s="16" t="s">
        <v>3296</v>
      </c>
    </row>
    <row r="55" spans="1:16" ht="18" customHeight="1" thickTop="1" thickBot="1" x14ac:dyDescent="0.35">
      <c r="A55" s="29">
        <f t="shared" si="0"/>
        <v>1</v>
      </c>
      <c r="B55" s="9">
        <v>104</v>
      </c>
      <c r="C55" s="28">
        <f>LOOKUP($B55,'PKPu1-289'!$B54:$B344,'PKPu1-289'!C54:C344)</f>
        <v>103</v>
      </c>
      <c r="D55" s="27"/>
      <c r="E55" s="26">
        <f>LOOKUP($B55,'PKPu1-289'!$B54:$B344,'PKPu1-289'!E54:E344)</f>
        <v>0</v>
      </c>
      <c r="F55" s="31" t="str">
        <f>LOOKUP(B55,'PKPu1-289'!B54:B344,'PKPu1-289'!F54:F344)</f>
        <v>☺+</v>
      </c>
      <c r="G55" s="24">
        <v>53</v>
      </c>
      <c r="H55" s="23">
        <f>LOOKUP($B55,'PKPu1-289'!$B54:$B344,'PKPu1-289'!H54:H344)</f>
        <v>0.5</v>
      </c>
      <c r="I55" s="22">
        <f>LOOKUP($B55,'PKPu1-289'!$B54:$B344,'PKPu1-289'!I54:I344)</f>
        <v>0</v>
      </c>
      <c r="J55" s="266" t="str">
        <f>LOOKUP($B55,'PKPu1-289'!$B54:$B344,'PKPu1-289'!J54:J344)</f>
        <v>Côte Perlée Chocolate + mecha. suppl.g 35C</v>
      </c>
      <c r="K55" s="20" t="s">
        <v>50</v>
      </c>
      <c r="L55" s="34"/>
      <c r="M55" s="33"/>
      <c r="N55" s="33"/>
      <c r="O55" s="32"/>
      <c r="P55" s="16" t="s">
        <v>3296</v>
      </c>
    </row>
    <row r="56" spans="1:16" ht="18" customHeight="1" thickTop="1" thickBot="1" x14ac:dyDescent="0.35">
      <c r="A56" s="29">
        <f t="shared" si="0"/>
        <v>1</v>
      </c>
      <c r="B56" s="9">
        <v>105</v>
      </c>
      <c r="C56" s="28">
        <f>LOOKUP($B56,'PKPu1-289'!$B55:$B345,'PKPu1-289'!C55:C345)</f>
        <v>104</v>
      </c>
      <c r="D56" s="27"/>
      <c r="E56" s="26">
        <f>LOOKUP($B56,'PKPu1-289'!$B55:$B345,'PKPu1-289'!E55:E345)</f>
        <v>0</v>
      </c>
      <c r="F56" s="31">
        <f>LOOKUP(B56,'PKPu1-289'!B55:B345,'PKPu1-289'!F55:F345)</f>
        <v>0</v>
      </c>
      <c r="G56" s="24">
        <v>54</v>
      </c>
      <c r="H56" s="23">
        <f>LOOKUP($B56,'PKPu1-289'!$B55:$B345,'PKPu1-289'!H55:H345)</f>
        <v>0</v>
      </c>
      <c r="I56" s="22">
        <f>LOOKUP($B56,'PKPu1-289'!$B55:$B345,'PKPu1-289'!I55:I345)</f>
        <v>0</v>
      </c>
      <c r="J56" s="266">
        <f>LOOKUP($B56,'PKPu1-289'!$B55:$B345,'PKPu1-289'!J55:J345)</f>
        <v>0</v>
      </c>
      <c r="K56" s="20" t="s">
        <v>50</v>
      </c>
      <c r="L56" s="34"/>
      <c r="M56" s="33"/>
      <c r="N56" s="33"/>
      <c r="O56" s="32"/>
      <c r="P56" s="16" t="s">
        <v>3296</v>
      </c>
    </row>
    <row r="57" spans="1:16" ht="18" customHeight="1" thickTop="1" thickBot="1" x14ac:dyDescent="0.35">
      <c r="A57" s="29">
        <f t="shared" si="0"/>
        <v>1</v>
      </c>
      <c r="B57" s="9">
        <v>106</v>
      </c>
      <c r="C57" s="28">
        <f>LOOKUP($B57,'PKPu1-289'!$B56:$B346,'PKPu1-289'!C56:C346)</f>
        <v>105</v>
      </c>
      <c r="D57" s="27"/>
      <c r="E57" s="26">
        <f>LOOKUP($B57,'PKPu1-289'!$B56:$B346,'PKPu1-289'!E56:E346)</f>
        <v>0</v>
      </c>
      <c r="F57" s="31">
        <f>LOOKUP(B57,'PKPu1-289'!B56:B346,'PKPu1-289'!F56:F346)</f>
        <v>0</v>
      </c>
      <c r="G57" s="24">
        <v>54</v>
      </c>
      <c r="H57" s="23">
        <f>LOOKUP($B57,'PKPu1-289'!$B56:$B346,'PKPu1-289'!H56:H346)</f>
        <v>0</v>
      </c>
      <c r="I57" s="22">
        <f>LOOKUP($B57,'PKPu1-289'!$B56:$B346,'PKPu1-289'!I56:I346)</f>
        <v>0</v>
      </c>
      <c r="J57" s="266">
        <f>LOOKUP($B57,'PKPu1-289'!$B56:$B346,'PKPu1-289'!J56:J346)</f>
        <v>0</v>
      </c>
      <c r="K57" s="20" t="s">
        <v>50</v>
      </c>
      <c r="L57" s="34"/>
      <c r="M57" s="33"/>
      <c r="N57" s="33"/>
      <c r="O57" s="32"/>
      <c r="P57" s="16" t="s">
        <v>3296</v>
      </c>
    </row>
    <row r="58" spans="1:16" ht="18" customHeight="1" thickTop="1" thickBot="1" x14ac:dyDescent="0.35">
      <c r="A58" s="29">
        <f t="shared" si="0"/>
        <v>1</v>
      </c>
      <c r="B58" s="9">
        <v>107</v>
      </c>
      <c r="C58" s="28">
        <f>LOOKUP($B58,'PKPu1-289'!$B57:$B347,'PKPu1-289'!C57:C347)</f>
        <v>106</v>
      </c>
      <c r="D58" s="27"/>
      <c r="E58" s="26">
        <f>LOOKUP($B58,'PKPu1-289'!$B57:$B347,'PKPu1-289'!E57:E347)</f>
        <v>0</v>
      </c>
      <c r="F58" s="31">
        <f>LOOKUP(B58,'PKPu1-289'!B57:B347,'PKPu1-289'!F57:F347)</f>
        <v>0</v>
      </c>
      <c r="G58" s="24">
        <v>55</v>
      </c>
      <c r="H58" s="23">
        <f>LOOKUP($B58,'PKPu1-289'!$B57:$B347,'PKPu1-289'!H57:H347)</f>
        <v>0</v>
      </c>
      <c r="I58" s="22">
        <f>LOOKUP($B58,'PKPu1-289'!$B57:$B347,'PKPu1-289'!I57:I347)</f>
        <v>0</v>
      </c>
      <c r="J58" s="266">
        <f>LOOKUP($B58,'PKPu1-289'!$B57:$B347,'PKPu1-289'!J57:J347)</f>
        <v>0</v>
      </c>
      <c r="K58" s="20" t="s">
        <v>50</v>
      </c>
      <c r="L58" s="34"/>
      <c r="M58" s="33"/>
      <c r="N58" s="33"/>
      <c r="O58" s="32"/>
      <c r="P58" s="16" t="s">
        <v>3296</v>
      </c>
    </row>
    <row r="59" spans="1:16" ht="18" customHeight="1" thickTop="1" thickBot="1" x14ac:dyDescent="0.35">
      <c r="A59" s="29">
        <f t="shared" si="0"/>
        <v>1</v>
      </c>
      <c r="B59" s="9">
        <v>108</v>
      </c>
      <c r="C59" s="28">
        <f>LOOKUP($B59,'PKPu1-289'!$B58:$B348,'PKPu1-289'!C58:C348)</f>
        <v>107</v>
      </c>
      <c r="D59" s="27"/>
      <c r="E59" s="26">
        <f>LOOKUP($B59,'PKPu1-289'!$B58:$B348,'PKPu1-289'!E58:E348)</f>
        <v>0</v>
      </c>
      <c r="F59" s="31" t="str">
        <f>LOOKUP(B59,'PKPu1-289'!B58:B348,'PKPu1-289'!F58:F348)</f>
        <v>☺+</v>
      </c>
      <c r="G59" s="24">
        <v>55</v>
      </c>
      <c r="H59" s="23">
        <f>LOOKUP($B59,'PKPu1-289'!$B58:$B348,'PKPu1-289'!H58:H348)</f>
        <v>0.5</v>
      </c>
      <c r="I59" s="22">
        <f>LOOKUP($B59,'PKPu1-289'!$B58:$B348,'PKPu1-289'!I58:I348)</f>
        <v>0</v>
      </c>
      <c r="J59" s="266" t="str">
        <f>LOOKUP($B59,'PKPu1-289'!$B58:$B348,'PKPu1-289'!J58:J348)</f>
        <v>Aspirine + mecha. suppl. 35c</v>
      </c>
      <c r="K59" s="20" t="s">
        <v>50</v>
      </c>
      <c r="L59" s="34"/>
      <c r="M59" s="33"/>
      <c r="N59" s="33"/>
      <c r="O59" s="32"/>
      <c r="P59" s="16" t="s">
        <v>3296</v>
      </c>
    </row>
    <row r="60" spans="1:16" ht="18" customHeight="1" thickTop="1" thickBot="1" x14ac:dyDescent="0.35">
      <c r="A60" s="29">
        <f t="shared" si="0"/>
        <v>1</v>
      </c>
      <c r="B60" s="9">
        <v>109</v>
      </c>
      <c r="C60" s="28">
        <f>LOOKUP($B60,'PKPu1-289'!$B59:$B349,'PKPu1-289'!C59:C349)</f>
        <v>108</v>
      </c>
      <c r="D60" s="27"/>
      <c r="E60" s="26">
        <f>LOOKUP($B60,'PKPu1-289'!$B59:$B349,'PKPu1-289'!E59:E349)</f>
        <v>0</v>
      </c>
      <c r="F60" s="31" t="str">
        <f>LOOKUP(B60,'PKPu1-289'!B59:B349,'PKPu1-289'!F59:F349)</f>
        <v>☺+</v>
      </c>
      <c r="G60" s="24">
        <v>56</v>
      </c>
      <c r="H60" s="23">
        <f>LOOKUP($B60,'PKPu1-289'!$B59:$B349,'PKPu1-289'!H59:H349)</f>
        <v>0.5</v>
      </c>
      <c r="I60" s="22">
        <f>LOOKUP($B60,'PKPu1-289'!$B59:$B349,'PKPu1-289'!I59:I349)</f>
        <v>0</v>
      </c>
      <c r="J60" s="266" t="str">
        <f>LOOKUP($B60,'PKPu1-289'!$B59:$B349,'PKPu1-289'!J59:J349)</f>
        <v>Margarine "Solo" +mecha. suppl. 35C</v>
      </c>
      <c r="K60" s="20" t="s">
        <v>50</v>
      </c>
      <c r="L60" s="34"/>
      <c r="M60" s="33"/>
      <c r="N60" s="33"/>
      <c r="O60" s="32"/>
      <c r="P60" s="16" t="s">
        <v>3296</v>
      </c>
    </row>
    <row r="61" spans="1:16" ht="18" customHeight="1" thickTop="1" thickBot="1" x14ac:dyDescent="0.35">
      <c r="A61" s="29">
        <f t="shared" si="0"/>
        <v>1</v>
      </c>
      <c r="B61" s="9">
        <v>110</v>
      </c>
      <c r="C61" s="28">
        <f>LOOKUP($B61,'PKPu1-289'!$B60:$B350,'PKPu1-289'!C60:C350)</f>
        <v>109</v>
      </c>
      <c r="D61" s="27"/>
      <c r="E61" s="26">
        <f>LOOKUP($B61,'PKPu1-289'!$B60:$B350,'PKPu1-289'!E60:E350)</f>
        <v>0</v>
      </c>
      <c r="F61" s="31">
        <f>LOOKUP(B61,'PKPu1-289'!B60:B350,'PKPu1-289'!F60:F350)</f>
        <v>0</v>
      </c>
      <c r="G61" s="24">
        <v>56</v>
      </c>
      <c r="H61" s="23">
        <f>LOOKUP($B61,'PKPu1-289'!$B60:$B350,'PKPu1-289'!H60:H350)</f>
        <v>0</v>
      </c>
      <c r="I61" s="22">
        <f>LOOKUP($B61,'PKPu1-289'!$B60:$B350,'PKPu1-289'!I60:I350)</f>
        <v>0</v>
      </c>
      <c r="J61" s="266">
        <f>LOOKUP($B61,'PKPu1-289'!$B60:$B350,'PKPu1-289'!J60:J350)</f>
        <v>0</v>
      </c>
      <c r="K61" s="20" t="s">
        <v>50</v>
      </c>
      <c r="L61" s="34"/>
      <c r="M61" s="33"/>
      <c r="N61" s="33"/>
      <c r="O61" s="32"/>
      <c r="P61" s="16" t="s">
        <v>3296</v>
      </c>
    </row>
    <row r="62" spans="1:16" ht="18" customHeight="1" thickTop="1" thickBot="1" x14ac:dyDescent="0.35">
      <c r="A62" s="29">
        <f t="shared" si="0"/>
        <v>1</v>
      </c>
      <c r="B62" s="9">
        <v>111</v>
      </c>
      <c r="C62" s="28">
        <f>LOOKUP($B62,'PKPu1-289'!$B61:$B351,'PKPu1-289'!C61:C351)</f>
        <v>110</v>
      </c>
      <c r="D62" s="27"/>
      <c r="E62" s="26">
        <f>LOOKUP($B62,'PKPu1-289'!$B61:$B351,'PKPu1-289'!E61:E351)</f>
        <v>0</v>
      </c>
      <c r="F62" s="31">
        <f>LOOKUP(B62,'PKPu1-289'!B61:B351,'PKPu1-289'!F61:F351)</f>
        <v>0</v>
      </c>
      <c r="G62" s="24">
        <v>57</v>
      </c>
      <c r="H62" s="23">
        <f>LOOKUP($B62,'PKPu1-289'!$B61:$B351,'PKPu1-289'!H61:H351)</f>
        <v>0</v>
      </c>
      <c r="I62" s="22">
        <f>LOOKUP($B62,'PKPu1-289'!$B61:$B351,'PKPu1-289'!I61:I351)</f>
        <v>0</v>
      </c>
      <c r="J62" s="266">
        <f>LOOKUP($B62,'PKPu1-289'!$B61:$B351,'PKPu1-289'!J61:J351)</f>
        <v>0</v>
      </c>
      <c r="K62" s="20" t="s">
        <v>50</v>
      </c>
      <c r="L62" s="34"/>
      <c r="M62" s="33"/>
      <c r="N62" s="33"/>
      <c r="O62" s="32"/>
      <c r="P62" s="16" t="s">
        <v>3296</v>
      </c>
    </row>
    <row r="63" spans="1:16" ht="18" customHeight="1" thickTop="1" thickBot="1" x14ac:dyDescent="0.35">
      <c r="A63" s="29">
        <f t="shared" si="0"/>
        <v>1</v>
      </c>
      <c r="B63" s="9">
        <v>112</v>
      </c>
      <c r="C63" s="28">
        <f>LOOKUP($B63,'PKPu1-289'!$B62:$B352,'PKPu1-289'!C62:C352)</f>
        <v>111</v>
      </c>
      <c r="D63" s="27"/>
      <c r="E63" s="26">
        <f>LOOKUP($B63,'PKPu1-289'!$B62:$B352,'PKPu1-289'!E62:E352)</f>
        <v>0</v>
      </c>
      <c r="F63" s="31" t="str">
        <f>LOOKUP(B63,'PKPu1-289'!B62:B352,'PKPu1-289'!F62:F352)</f>
        <v>☺+</v>
      </c>
      <c r="G63" s="24">
        <v>57</v>
      </c>
      <c r="H63" s="23">
        <f>LOOKUP($B63,'PKPu1-289'!$B62:$B352,'PKPu1-289'!H62:H352)</f>
        <v>0.5</v>
      </c>
      <c r="I63" s="22">
        <f>LOOKUP($B63,'PKPu1-289'!$B62:$B352,'PKPu1-289'!I62:I352)</f>
        <v>0</v>
      </c>
      <c r="J63" s="266" t="str">
        <f>LOOKUP($B63,'PKPu1-289'!$B62:$B352,'PKPu1-289'!J62:J352)</f>
        <v>Tubor Tubca + mecha. suppl. 35C</v>
      </c>
      <c r="K63" s="20" t="s">
        <v>50</v>
      </c>
      <c r="L63" s="34"/>
      <c r="M63" s="33"/>
      <c r="N63" s="33"/>
      <c r="O63" s="32"/>
      <c r="P63" s="16" t="s">
        <v>3296</v>
      </c>
    </row>
    <row r="64" spans="1:16" ht="18" customHeight="1" thickTop="1" thickBot="1" x14ac:dyDescent="0.35">
      <c r="A64" s="29">
        <f t="shared" si="0"/>
        <v>1</v>
      </c>
      <c r="B64" s="9">
        <v>113</v>
      </c>
      <c r="C64" s="28">
        <f>LOOKUP($B64,'PKPu1-289'!$B63:$B353,'PKPu1-289'!C63:C353)</f>
        <v>112</v>
      </c>
      <c r="D64" s="27"/>
      <c r="E64" s="26">
        <f>LOOKUP($B64,'PKPu1-289'!$B63:$B353,'PKPu1-289'!E63:E353)</f>
        <v>0</v>
      </c>
      <c r="F64" s="31">
        <f>LOOKUP(B64,'PKPu1-289'!B63:B353,'PKPu1-289'!F63:F353)</f>
        <v>0</v>
      </c>
      <c r="G64" s="24">
        <v>58</v>
      </c>
      <c r="H64" s="23">
        <f>LOOKUP($B64,'PKPu1-289'!$B63:$B353,'PKPu1-289'!H63:H353)</f>
        <v>0</v>
      </c>
      <c r="I64" s="22">
        <f>LOOKUP($B64,'PKPu1-289'!$B63:$B353,'PKPu1-289'!I63:I353)</f>
        <v>0</v>
      </c>
      <c r="J64" s="266">
        <f>LOOKUP($B64,'PKPu1-289'!$B63:$B353,'PKPu1-289'!J63:J353)</f>
        <v>0</v>
      </c>
      <c r="K64" s="20" t="s">
        <v>50</v>
      </c>
      <c r="L64" s="34"/>
      <c r="M64" s="33"/>
      <c r="N64" s="33"/>
      <c r="O64" s="32"/>
      <c r="P64" s="16" t="s">
        <v>3296</v>
      </c>
    </row>
    <row r="65" spans="1:16" ht="18" customHeight="1" thickTop="1" thickBot="1" x14ac:dyDescent="0.35">
      <c r="A65" s="29">
        <f t="shared" si="0"/>
        <v>1</v>
      </c>
      <c r="B65" s="9">
        <v>114</v>
      </c>
      <c r="C65" s="28">
        <f>LOOKUP($B65,'PKPu1-289'!$B64:$B354,'PKPu1-289'!C64:C354)</f>
        <v>113</v>
      </c>
      <c r="D65" s="27"/>
      <c r="E65" s="26">
        <f>LOOKUP($B65,'PKPu1-289'!$B64:$B354,'PKPu1-289'!E64:E354)</f>
        <v>0</v>
      </c>
      <c r="F65" s="31">
        <f>LOOKUP(B65,'PKPu1-289'!B64:B354,'PKPu1-289'!F64:F354)</f>
        <v>0</v>
      </c>
      <c r="G65" s="24">
        <v>58</v>
      </c>
      <c r="H65" s="23">
        <f>LOOKUP($B65,'PKPu1-289'!$B64:$B354,'PKPu1-289'!H64:H354)</f>
        <v>0</v>
      </c>
      <c r="I65" s="22">
        <f>LOOKUP($B65,'PKPu1-289'!$B64:$B354,'PKPu1-289'!I64:I354)</f>
        <v>0</v>
      </c>
      <c r="J65" s="266">
        <f>LOOKUP($B65,'PKPu1-289'!$B64:$B354,'PKPu1-289'!J64:J354)</f>
        <v>0</v>
      </c>
      <c r="K65" s="20" t="s">
        <v>50</v>
      </c>
      <c r="L65" s="34"/>
      <c r="M65" s="33"/>
      <c r="N65" s="33"/>
      <c r="O65" s="32"/>
      <c r="P65" s="16" t="s">
        <v>3296</v>
      </c>
    </row>
    <row r="66" spans="1:16" ht="18" customHeight="1" thickTop="1" thickBot="1" x14ac:dyDescent="0.35">
      <c r="A66" s="29">
        <f t="shared" si="0"/>
        <v>1</v>
      </c>
      <c r="B66" s="9">
        <v>115</v>
      </c>
      <c r="C66" s="28">
        <f>LOOKUP($B66,'PKPu1-289'!$B65:$B355,'PKPu1-289'!C65:C355)</f>
        <v>114</v>
      </c>
      <c r="D66" s="27"/>
      <c r="E66" s="26">
        <f>LOOKUP($B66,'PKPu1-289'!$B65:$B355,'PKPu1-289'!E65:E355)</f>
        <v>0</v>
      </c>
      <c r="F66" s="31">
        <f>LOOKUP(B66,'PKPu1-289'!B65:B355,'PKPu1-289'!F65:F355)</f>
        <v>0</v>
      </c>
      <c r="G66" s="24">
        <v>59</v>
      </c>
      <c r="H66" s="23">
        <f>LOOKUP($B66,'PKPu1-289'!$B65:$B355,'PKPu1-289'!H65:H355)</f>
        <v>0</v>
      </c>
      <c r="I66" s="22">
        <f>LOOKUP($B66,'PKPu1-289'!$B65:$B355,'PKPu1-289'!I65:I355)</f>
        <v>0</v>
      </c>
      <c r="J66" s="266">
        <f>LOOKUP($B66,'PKPu1-289'!$B65:$B355,'PKPu1-289'!J65:J355)</f>
        <v>0</v>
      </c>
      <c r="K66" s="20" t="s">
        <v>50</v>
      </c>
      <c r="L66" s="34"/>
      <c r="M66" s="33"/>
      <c r="N66" s="33"/>
      <c r="O66" s="32"/>
      <c r="P66" s="16" t="s">
        <v>3296</v>
      </c>
    </row>
    <row r="67" spans="1:16" ht="18" customHeight="1" thickTop="1" thickBot="1" x14ac:dyDescent="0.35">
      <c r="A67" s="29">
        <f t="shared" si="0"/>
        <v>1</v>
      </c>
      <c r="B67" s="9">
        <v>116</v>
      </c>
      <c r="C67" s="28">
        <f>LOOKUP($B67,'PKPu1-289'!$B66:$B356,'PKPu1-289'!C66:C356)</f>
        <v>115</v>
      </c>
      <c r="D67" s="27"/>
      <c r="E67" s="26">
        <f>LOOKUP($B67,'PKPu1-289'!$B66:$B356,'PKPu1-289'!E66:E356)</f>
        <v>0</v>
      </c>
      <c r="F67" s="31">
        <f>LOOKUP(B67,'PKPu1-289'!B66:B356,'PKPu1-289'!F66:F356)</f>
        <v>0</v>
      </c>
      <c r="G67" s="24">
        <v>59</v>
      </c>
      <c r="H67" s="23">
        <f>LOOKUP($B67,'PKPu1-289'!$B66:$B356,'PKPu1-289'!H66:H356)</f>
        <v>0</v>
      </c>
      <c r="I67" s="22">
        <f>LOOKUP($B67,'PKPu1-289'!$B66:$B356,'PKPu1-289'!I66:I356)</f>
        <v>0</v>
      </c>
      <c r="J67" s="266">
        <f>LOOKUP($B67,'PKPu1-289'!$B66:$B356,'PKPu1-289'!J66:J356)</f>
        <v>0</v>
      </c>
      <c r="K67" s="20" t="s">
        <v>50</v>
      </c>
      <c r="L67" s="34"/>
      <c r="M67" s="33"/>
      <c r="N67" s="33"/>
      <c r="O67" s="32"/>
      <c r="P67" s="16" t="s">
        <v>3296</v>
      </c>
    </row>
    <row r="68" spans="1:16" ht="18" customHeight="1" thickTop="1" thickBot="1" x14ac:dyDescent="0.35">
      <c r="A68" s="29">
        <f t="shared" si="0"/>
        <v>1</v>
      </c>
      <c r="B68" s="9">
        <v>117</v>
      </c>
      <c r="C68" s="28">
        <f>LOOKUP($B68,'PKPu1-289'!$B67:$B357,'PKPu1-289'!C67:C357)</f>
        <v>116</v>
      </c>
      <c r="D68" s="27"/>
      <c r="E68" s="26">
        <f>LOOKUP($B68,'PKPu1-289'!$B67:$B357,'PKPu1-289'!E67:E357)</f>
        <v>0</v>
      </c>
      <c r="F68" s="31" t="str">
        <f>LOOKUP(B68,'PKPu1-289'!B67:B357,'PKPu1-289'!F67:F357)</f>
        <v>☺+</v>
      </c>
      <c r="G68" s="24">
        <v>60</v>
      </c>
      <c r="H68" s="23">
        <f>LOOKUP($B68,'PKPu1-289'!$B67:$B357,'PKPu1-289'!H67:H357)</f>
        <v>0.5</v>
      </c>
      <c r="I68" s="22">
        <f>LOOKUP($B68,'PKPu1-289'!$B67:$B357,'PKPu1-289'!I67:I357)</f>
        <v>0</v>
      </c>
      <c r="J68" s="266" t="str">
        <f>LOOKUP($B68,'PKPu1-289'!$B67:$B357,'PKPu1-289'!J67:J357)</f>
        <v>DENICOTEA; la nicotine vaincue ! + mecha. suppl. 35c</v>
      </c>
      <c r="K68" s="20" t="s">
        <v>50</v>
      </c>
      <c r="L68" s="34"/>
      <c r="M68" s="33"/>
      <c r="N68" s="33"/>
      <c r="O68" s="32"/>
      <c r="P68" s="16" t="s">
        <v>3296</v>
      </c>
    </row>
    <row r="69" spans="1:16" ht="18" customHeight="1" thickTop="1" thickBot="1" x14ac:dyDescent="0.35">
      <c r="A69" s="29">
        <f t="shared" si="0"/>
        <v>1</v>
      </c>
      <c r="B69" s="9">
        <v>118</v>
      </c>
      <c r="C69" s="28">
        <f>LOOKUP($B69,'PKPu1-289'!$B68:$B358,'PKPu1-289'!C68:C358)</f>
        <v>117</v>
      </c>
      <c r="D69" s="27"/>
      <c r="E69" s="26">
        <f>LOOKUP($B69,'PKPu1-289'!$B68:$B358,'PKPu1-289'!E68:E358)</f>
        <v>0</v>
      </c>
      <c r="F69" s="31">
        <f>LOOKUP(B69,'PKPu1-289'!B68:B358,'PKPu1-289'!F68:F358)</f>
        <v>0</v>
      </c>
      <c r="G69" s="24">
        <v>60</v>
      </c>
      <c r="H69" s="23">
        <f>LOOKUP($B69,'PKPu1-289'!$B68:$B358,'PKPu1-289'!H68:H358)</f>
        <v>0</v>
      </c>
      <c r="I69" s="22">
        <f>LOOKUP($B69,'PKPu1-289'!$B68:$B358,'PKPu1-289'!I68:I358)</f>
        <v>0</v>
      </c>
      <c r="J69" s="266">
        <f>LOOKUP($B69,'PKPu1-289'!$B68:$B358,'PKPu1-289'!J68:J358)</f>
        <v>0</v>
      </c>
      <c r="K69" s="20" t="s">
        <v>50</v>
      </c>
      <c r="L69" s="34"/>
      <c r="M69" s="33"/>
      <c r="N69" s="33"/>
      <c r="O69" s="32"/>
      <c r="P69" s="16" t="s">
        <v>3296</v>
      </c>
    </row>
    <row r="70" spans="1:16" ht="18" customHeight="1" thickTop="1" thickBot="1" x14ac:dyDescent="0.35">
      <c r="A70" s="29">
        <f t="shared" ref="A70:A133" si="1">IF(F70="☺","",1)</f>
        <v>1</v>
      </c>
      <c r="B70" s="9">
        <v>119</v>
      </c>
      <c r="C70" s="28">
        <f>LOOKUP($B70,'PKPu1-289'!$B69:$B359,'PKPu1-289'!C69:C359)</f>
        <v>118</v>
      </c>
      <c r="D70" s="27"/>
      <c r="E70" s="26">
        <f>LOOKUP($B70,'PKPu1-289'!$B69:$B359,'PKPu1-289'!E69:E359)</f>
        <v>0</v>
      </c>
      <c r="F70" s="31">
        <f>LOOKUP(B70,'PKPu1-289'!B69:B359,'PKPu1-289'!F69:F359)</f>
        <v>0</v>
      </c>
      <c r="G70" s="24">
        <v>61</v>
      </c>
      <c r="H70" s="23">
        <f>LOOKUP($B70,'PKPu1-289'!$B69:$B359,'PKPu1-289'!H69:H359)</f>
        <v>0</v>
      </c>
      <c r="I70" s="22">
        <f>LOOKUP($B70,'PKPu1-289'!$B69:$B359,'PKPu1-289'!I69:I359)</f>
        <v>0</v>
      </c>
      <c r="J70" s="266">
        <f>LOOKUP($B70,'PKPu1-289'!$B69:$B359,'PKPu1-289'!J69:J359)</f>
        <v>0</v>
      </c>
      <c r="K70" s="20" t="s">
        <v>50</v>
      </c>
      <c r="L70" s="34"/>
      <c r="M70" s="33"/>
      <c r="N70" s="33"/>
      <c r="O70" s="32"/>
      <c r="P70" s="16" t="s">
        <v>3296</v>
      </c>
    </row>
    <row r="71" spans="1:16" ht="18" customHeight="1" thickTop="1" thickBot="1" x14ac:dyDescent="0.35">
      <c r="A71" s="29">
        <f t="shared" si="1"/>
        <v>1</v>
      </c>
      <c r="B71" s="9">
        <v>120</v>
      </c>
      <c r="C71" s="28">
        <f>LOOKUP($B71,'PKPu1-289'!$B70:$B360,'PKPu1-289'!C70:C360)</f>
        <v>119</v>
      </c>
      <c r="D71" s="27"/>
      <c r="E71" s="26">
        <f>LOOKUP($B71,'PKPu1-289'!$B70:$B360,'PKPu1-289'!E70:E360)</f>
        <v>0</v>
      </c>
      <c r="F71" s="31">
        <f>LOOKUP(B71,'PKPu1-289'!B70:B360,'PKPu1-289'!F70:F360)</f>
        <v>0</v>
      </c>
      <c r="G71" s="24">
        <v>61</v>
      </c>
      <c r="H71" s="23">
        <f>LOOKUP($B71,'PKPu1-289'!$B70:$B360,'PKPu1-289'!H70:H360)</f>
        <v>0</v>
      </c>
      <c r="I71" s="22">
        <f>LOOKUP($B71,'PKPu1-289'!$B70:$B360,'PKPu1-289'!I70:I360)</f>
        <v>0</v>
      </c>
      <c r="J71" s="266">
        <f>LOOKUP($B71,'PKPu1-289'!$B70:$B360,'PKPu1-289'!J70:J360)</f>
        <v>0</v>
      </c>
      <c r="K71" s="20" t="s">
        <v>50</v>
      </c>
      <c r="L71" s="34"/>
      <c r="M71" s="33"/>
      <c r="N71" s="33"/>
      <c r="O71" s="32"/>
      <c r="P71" s="16" t="s">
        <v>3296</v>
      </c>
    </row>
    <row r="72" spans="1:16" ht="18" customHeight="1" thickTop="1" thickBot="1" x14ac:dyDescent="0.35">
      <c r="A72" s="29">
        <f t="shared" si="1"/>
        <v>1</v>
      </c>
      <c r="B72" s="9">
        <v>121</v>
      </c>
      <c r="C72" s="28">
        <f>LOOKUP($B72,'PKPu1-289'!$B71:$B361,'PKPu1-289'!C71:C361)</f>
        <v>120</v>
      </c>
      <c r="D72" s="27"/>
      <c r="E72" s="26">
        <f>LOOKUP($B72,'PKPu1-289'!$B71:$B361,'PKPu1-289'!E71:E361)</f>
        <v>0</v>
      </c>
      <c r="F72" s="31">
        <f>LOOKUP(B72,'PKPu1-289'!B71:B361,'PKPu1-289'!F71:F361)</f>
        <v>0</v>
      </c>
      <c r="G72" s="24">
        <v>62</v>
      </c>
      <c r="H72" s="23">
        <f>LOOKUP($B72,'PKPu1-289'!$B71:$B361,'PKPu1-289'!H71:H361)</f>
        <v>0</v>
      </c>
      <c r="I72" s="22">
        <f>LOOKUP($B72,'PKPu1-289'!$B71:$B361,'PKPu1-289'!I71:I361)</f>
        <v>0</v>
      </c>
      <c r="J72" s="266">
        <f>LOOKUP($B72,'PKPu1-289'!$B71:$B361,'PKPu1-289'!J71:J361)</f>
        <v>0</v>
      </c>
      <c r="K72" s="20" t="s">
        <v>50</v>
      </c>
      <c r="L72" s="34"/>
      <c r="M72" s="33"/>
      <c r="N72" s="33"/>
      <c r="O72" s="32"/>
      <c r="P72" s="16" t="s">
        <v>3296</v>
      </c>
    </row>
    <row r="73" spans="1:16" ht="18" customHeight="1" thickTop="1" thickBot="1" x14ac:dyDescent="0.35">
      <c r="A73" s="29">
        <f t="shared" si="1"/>
        <v>1</v>
      </c>
      <c r="B73" s="9">
        <v>122</v>
      </c>
      <c r="C73" s="28">
        <f>LOOKUP($B73,'PKPu1-289'!$B72:$B362,'PKPu1-289'!C72:C362)</f>
        <v>121</v>
      </c>
      <c r="D73" s="27"/>
      <c r="E73" s="26">
        <f>LOOKUP($B73,'PKPu1-289'!$B72:$B362,'PKPu1-289'!E72:E362)</f>
        <v>0</v>
      </c>
      <c r="F73" s="31">
        <f>LOOKUP(B73,'PKPu1-289'!B72:B362,'PKPu1-289'!F72:F362)</f>
        <v>0</v>
      </c>
      <c r="G73" s="24">
        <v>62</v>
      </c>
      <c r="H73" s="23">
        <f>LOOKUP($B73,'PKPu1-289'!$B72:$B362,'PKPu1-289'!H72:H362)</f>
        <v>0</v>
      </c>
      <c r="I73" s="22">
        <f>LOOKUP($B73,'PKPu1-289'!$B72:$B362,'PKPu1-289'!I72:I362)</f>
        <v>0</v>
      </c>
      <c r="J73" s="266">
        <f>LOOKUP($B73,'PKPu1-289'!$B72:$B362,'PKPu1-289'!J72:J362)</f>
        <v>0</v>
      </c>
      <c r="K73" s="20" t="s">
        <v>50</v>
      </c>
      <c r="L73" s="34"/>
      <c r="M73" s="33"/>
      <c r="N73" s="33"/>
      <c r="O73" s="32"/>
      <c r="P73" s="16" t="s">
        <v>3296</v>
      </c>
    </row>
    <row r="74" spans="1:16" ht="18" customHeight="1" thickTop="1" thickBot="1" x14ac:dyDescent="0.35">
      <c r="A74" s="29">
        <f t="shared" si="1"/>
        <v>1</v>
      </c>
      <c r="B74" s="9">
        <v>123</v>
      </c>
      <c r="C74" s="28">
        <f>LOOKUP($B74,'PKPu1-289'!$B73:$B363,'PKPu1-289'!C73:C363)</f>
        <v>122</v>
      </c>
      <c r="D74" s="27"/>
      <c r="E74" s="26">
        <f>LOOKUP($B74,'PKPu1-289'!$B73:$B363,'PKPu1-289'!E73:E363)</f>
        <v>0</v>
      </c>
      <c r="F74" s="31">
        <f>LOOKUP(B74,'PKPu1-289'!B73:B363,'PKPu1-289'!F73:F363)</f>
        <v>0</v>
      </c>
      <c r="G74" s="24">
        <v>63</v>
      </c>
      <c r="H74" s="23">
        <f>LOOKUP($B74,'PKPu1-289'!$B73:$B363,'PKPu1-289'!H73:H363)</f>
        <v>0</v>
      </c>
      <c r="I74" s="22">
        <f>LOOKUP($B74,'PKPu1-289'!$B73:$B363,'PKPu1-289'!I73:I363)</f>
        <v>0</v>
      </c>
      <c r="J74" s="266">
        <f>LOOKUP($B74,'PKPu1-289'!$B73:$B363,'PKPu1-289'!J73:J363)</f>
        <v>0</v>
      </c>
      <c r="K74" s="20" t="s">
        <v>50</v>
      </c>
      <c r="L74" s="34"/>
      <c r="M74" s="33"/>
      <c r="N74" s="33"/>
      <c r="O74" s="32"/>
      <c r="P74" s="16" t="s">
        <v>3296</v>
      </c>
    </row>
    <row r="75" spans="1:16" ht="18" customHeight="1" thickTop="1" thickBot="1" x14ac:dyDescent="0.35">
      <c r="A75" s="29">
        <f t="shared" si="1"/>
        <v>1</v>
      </c>
      <c r="B75" s="9">
        <v>124</v>
      </c>
      <c r="C75" s="28">
        <f>LOOKUP($B75,'PKPu1-289'!$B74:$B364,'PKPu1-289'!C74:C364)</f>
        <v>123</v>
      </c>
      <c r="D75" s="27"/>
      <c r="E75" s="26">
        <f>LOOKUP($B75,'PKPu1-289'!$B74:$B364,'PKPu1-289'!E74:E364)</f>
        <v>0</v>
      </c>
      <c r="F75" s="31" t="str">
        <f>LOOKUP(B75,'PKPu1-289'!B74:B364,'PKPu1-289'!F74:F364)</f>
        <v>☻</v>
      </c>
      <c r="G75" s="24">
        <v>63</v>
      </c>
      <c r="H75" s="23">
        <f>LOOKUP($B75,'PKPu1-289'!$B74:$B364,'PKPu1-289'!H74:H364)</f>
        <v>0.5</v>
      </c>
      <c r="I75" s="22">
        <f>LOOKUP($B75,'PKPu1-289'!$B74:$B364,'PKPu1-289'!I74:I364)</f>
        <v>0</v>
      </c>
      <c r="J75" s="266" t="str">
        <f>LOOKUP($B75,'PKPu1-289'!$B74:$B364,'PKPu1-289'!J74:J364)</f>
        <v>Cote d' Or CHOCOLAT (FR) - TOPIC CHOCOLATE</v>
      </c>
      <c r="K75" s="20" t="s">
        <v>50</v>
      </c>
      <c r="L75" s="34"/>
      <c r="M75" s="33"/>
      <c r="N75" s="33"/>
      <c r="O75" s="32"/>
      <c r="P75" s="16" t="s">
        <v>3296</v>
      </c>
    </row>
    <row r="76" spans="1:16" ht="18" customHeight="1" thickTop="1" thickBot="1" x14ac:dyDescent="0.35">
      <c r="A76" s="29">
        <f t="shared" si="1"/>
        <v>1</v>
      </c>
      <c r="B76" s="9">
        <v>125</v>
      </c>
      <c r="C76" s="28">
        <f>LOOKUP($B76,'PKPu1-289'!$B75:$B365,'PKPu1-289'!C75:C365)</f>
        <v>124</v>
      </c>
      <c r="D76" s="27"/>
      <c r="E76" s="26">
        <f>LOOKUP($B76,'PKPu1-289'!$B75:$B365,'PKPu1-289'!E75:E365)</f>
        <v>0</v>
      </c>
      <c r="F76" s="31">
        <f>LOOKUP(B76,'PKPu1-289'!B75:B365,'PKPu1-289'!F75:F365)</f>
        <v>0</v>
      </c>
      <c r="G76" s="24">
        <v>64</v>
      </c>
      <c r="H76" s="23">
        <f>LOOKUP($B76,'PKPu1-289'!$B75:$B365,'PKPu1-289'!H75:H365)</f>
        <v>0</v>
      </c>
      <c r="I76" s="22">
        <f>LOOKUP($B76,'PKPu1-289'!$B75:$B365,'PKPu1-289'!I75:I365)</f>
        <v>0</v>
      </c>
      <c r="J76" s="266">
        <f>LOOKUP($B76,'PKPu1-289'!$B75:$B365,'PKPu1-289'!J75:J365)</f>
        <v>0</v>
      </c>
      <c r="K76" s="20" t="s">
        <v>50</v>
      </c>
      <c r="L76" s="34"/>
      <c r="M76" s="33"/>
      <c r="N76" s="33"/>
      <c r="O76" s="32"/>
      <c r="P76" s="16" t="s">
        <v>3296</v>
      </c>
    </row>
    <row r="77" spans="1:16" ht="18" customHeight="1" thickTop="1" thickBot="1" x14ac:dyDescent="0.35">
      <c r="A77" s="29">
        <f t="shared" si="1"/>
        <v>1</v>
      </c>
      <c r="B77" s="9">
        <v>126</v>
      </c>
      <c r="C77" s="28">
        <f>LOOKUP($B77,'PKPu1-289'!$B76:$B366,'PKPu1-289'!C76:C366)</f>
        <v>125</v>
      </c>
      <c r="D77" s="27"/>
      <c r="E77" s="26">
        <f>LOOKUP($B77,'PKPu1-289'!$B76:$B366,'PKPu1-289'!E76:E366)</f>
        <v>0</v>
      </c>
      <c r="F77" s="31">
        <f>LOOKUP(B77,'PKPu1-289'!B76:B366,'PKPu1-289'!F76:F366)</f>
        <v>0</v>
      </c>
      <c r="G77" s="24">
        <v>64</v>
      </c>
      <c r="H77" s="23">
        <f>LOOKUP($B77,'PKPu1-289'!$B76:$B366,'PKPu1-289'!H76:H366)</f>
        <v>0</v>
      </c>
      <c r="I77" s="22">
        <f>LOOKUP($B77,'PKPu1-289'!$B76:$B366,'PKPu1-289'!I76:I366)</f>
        <v>0</v>
      </c>
      <c r="J77" s="266">
        <f>LOOKUP($B77,'PKPu1-289'!$B76:$B366,'PKPu1-289'!J76:J366)</f>
        <v>0</v>
      </c>
      <c r="K77" s="20" t="s">
        <v>50</v>
      </c>
      <c r="L77" s="34"/>
      <c r="M77" s="33"/>
      <c r="N77" s="33"/>
      <c r="O77" s="32"/>
      <c r="P77" s="16" t="s">
        <v>3296</v>
      </c>
    </row>
    <row r="78" spans="1:16" ht="18" customHeight="1" thickTop="1" thickBot="1" x14ac:dyDescent="0.35">
      <c r="A78" s="29">
        <f t="shared" si="1"/>
        <v>1</v>
      </c>
      <c r="B78" s="9">
        <v>127</v>
      </c>
      <c r="C78" s="28">
        <f>LOOKUP($B78,'PKPu1-289'!$B77:$B367,'PKPu1-289'!C77:C367)</f>
        <v>126</v>
      </c>
      <c r="D78" s="27"/>
      <c r="E78" s="26">
        <f>LOOKUP($B78,'PKPu1-289'!$B77:$B367,'PKPu1-289'!E77:E367)</f>
        <v>0</v>
      </c>
      <c r="F78" s="31">
        <f>LOOKUP(B78,'PKPu1-289'!B77:B367,'PKPu1-289'!F77:F367)</f>
        <v>0</v>
      </c>
      <c r="G78" s="24">
        <v>65</v>
      </c>
      <c r="H78" s="23">
        <f>LOOKUP($B78,'PKPu1-289'!$B77:$B367,'PKPu1-289'!H77:H367)</f>
        <v>0</v>
      </c>
      <c r="I78" s="22">
        <f>LOOKUP($B78,'PKPu1-289'!$B77:$B367,'PKPu1-289'!I77:I367)</f>
        <v>0</v>
      </c>
      <c r="J78" s="266">
        <f>LOOKUP($B78,'PKPu1-289'!$B77:$B367,'PKPu1-289'!J77:J367)</f>
        <v>0</v>
      </c>
      <c r="K78" s="20" t="s">
        <v>50</v>
      </c>
      <c r="L78" s="34"/>
      <c r="M78" s="33"/>
      <c r="N78" s="33"/>
      <c r="O78" s="32"/>
      <c r="P78" s="16" t="s">
        <v>3296</v>
      </c>
    </row>
    <row r="79" spans="1:16" ht="18" customHeight="1" thickTop="1" thickBot="1" x14ac:dyDescent="0.35">
      <c r="A79" s="29">
        <f t="shared" si="1"/>
        <v>1</v>
      </c>
      <c r="B79" s="9">
        <v>128</v>
      </c>
      <c r="C79" s="28">
        <f>LOOKUP($B79,'PKPu1-289'!$B78:$B368,'PKPu1-289'!C78:C368)</f>
        <v>127</v>
      </c>
      <c r="D79" s="27"/>
      <c r="E79" s="26">
        <f>LOOKUP($B79,'PKPu1-289'!$B78:$B368,'PKPu1-289'!E78:E368)</f>
        <v>0</v>
      </c>
      <c r="F79" s="31">
        <f>LOOKUP(B79,'PKPu1-289'!B78:B368,'PKPu1-289'!F78:F368)</f>
        <v>0</v>
      </c>
      <c r="G79" s="24">
        <v>65</v>
      </c>
      <c r="H79" s="23">
        <f>LOOKUP($B79,'PKPu1-289'!$B78:$B368,'PKPu1-289'!H78:H368)</f>
        <v>0</v>
      </c>
      <c r="I79" s="22">
        <f>LOOKUP($B79,'PKPu1-289'!$B78:$B368,'PKPu1-289'!I78:I368)</f>
        <v>0</v>
      </c>
      <c r="J79" s="266">
        <f>LOOKUP($B79,'PKPu1-289'!$B78:$B368,'PKPu1-289'!J78:J368)</f>
        <v>0</v>
      </c>
      <c r="K79" s="20" t="s">
        <v>50</v>
      </c>
      <c r="L79" s="34"/>
      <c r="M79" s="33"/>
      <c r="N79" s="33"/>
      <c r="O79" s="32"/>
      <c r="P79" s="16" t="s">
        <v>3296</v>
      </c>
    </row>
    <row r="80" spans="1:16" ht="18" customHeight="1" thickTop="1" thickBot="1" x14ac:dyDescent="0.35">
      <c r="A80" s="29">
        <f t="shared" si="1"/>
        <v>1</v>
      </c>
      <c r="B80" s="9">
        <v>129</v>
      </c>
      <c r="C80" s="28">
        <f>LOOKUP($B80,'PKPu1-289'!$B79:$B369,'PKPu1-289'!C79:C369)</f>
        <v>128</v>
      </c>
      <c r="D80" s="27"/>
      <c r="E80" s="26">
        <f>LOOKUP($B80,'PKPu1-289'!$B79:$B369,'PKPu1-289'!E79:E369)</f>
        <v>0</v>
      </c>
      <c r="F80" s="31">
        <f>LOOKUP(B80,'PKPu1-289'!B79:B369,'PKPu1-289'!F79:F369)</f>
        <v>0</v>
      </c>
      <c r="G80" s="24">
        <v>66</v>
      </c>
      <c r="H80" s="23">
        <f>LOOKUP($B80,'PKPu1-289'!$B79:$B369,'PKPu1-289'!H79:H369)</f>
        <v>0</v>
      </c>
      <c r="I80" s="22">
        <f>LOOKUP($B80,'PKPu1-289'!$B79:$B369,'PKPu1-289'!I79:I369)</f>
        <v>0</v>
      </c>
      <c r="J80" s="266">
        <f>LOOKUP($B80,'PKPu1-289'!$B79:$B369,'PKPu1-289'!J79:J369)</f>
        <v>0</v>
      </c>
      <c r="K80" s="20" t="s">
        <v>50</v>
      </c>
      <c r="L80" s="34"/>
      <c r="M80" s="33"/>
      <c r="N80" s="33"/>
      <c r="O80" s="32"/>
      <c r="P80" s="16" t="s">
        <v>3296</v>
      </c>
    </row>
    <row r="81" spans="1:16" ht="18" customHeight="1" thickTop="1" thickBot="1" x14ac:dyDescent="0.35">
      <c r="A81" s="29">
        <f t="shared" si="1"/>
        <v>1</v>
      </c>
      <c r="B81" s="9">
        <v>130</v>
      </c>
      <c r="C81" s="28">
        <f>LOOKUP($B81,'PKPu1-289'!$B80:$B370,'PKPu1-289'!C80:C370)</f>
        <v>129</v>
      </c>
      <c r="D81" s="27"/>
      <c r="E81" s="26">
        <f>LOOKUP($B81,'PKPu1-289'!$B80:$B370,'PKPu1-289'!E80:E370)</f>
        <v>0</v>
      </c>
      <c r="F81" s="31">
        <f>LOOKUP(B81,'PKPu1-289'!B80:B370,'PKPu1-289'!F80:F370)</f>
        <v>0</v>
      </c>
      <c r="G81" s="24">
        <v>66</v>
      </c>
      <c r="H81" s="23">
        <f>LOOKUP($B81,'PKPu1-289'!$B80:$B370,'PKPu1-289'!H80:H370)</f>
        <v>0</v>
      </c>
      <c r="I81" s="22">
        <f>LOOKUP($B81,'PKPu1-289'!$B80:$B370,'PKPu1-289'!I80:I370)</f>
        <v>0</v>
      </c>
      <c r="J81" s="266">
        <f>LOOKUP($B81,'PKPu1-289'!$B80:$B370,'PKPu1-289'!J80:J370)</f>
        <v>0</v>
      </c>
      <c r="K81" s="20" t="s">
        <v>50</v>
      </c>
      <c r="L81" s="34"/>
      <c r="M81" s="33"/>
      <c r="N81" s="33"/>
      <c r="O81" s="32"/>
      <c r="P81" s="16" t="s">
        <v>3296</v>
      </c>
    </row>
    <row r="82" spans="1:16" ht="18" customHeight="1" thickTop="1" thickBot="1" x14ac:dyDescent="0.35">
      <c r="A82" s="29">
        <f t="shared" si="1"/>
        <v>1</v>
      </c>
      <c r="B82" s="9">
        <v>131</v>
      </c>
      <c r="C82" s="28">
        <f>LOOKUP($B82,'PKPu1-289'!$B81:$B371,'PKPu1-289'!C81:C371)</f>
        <v>130</v>
      </c>
      <c r="D82" s="27"/>
      <c r="E82" s="26">
        <f>LOOKUP($B82,'PKPu1-289'!$B81:$B371,'PKPu1-289'!E81:E371)</f>
        <v>0</v>
      </c>
      <c r="F82" s="31">
        <f>LOOKUP(B82,'PKPu1-289'!B81:B371,'PKPu1-289'!F81:F371)</f>
        <v>0</v>
      </c>
      <c r="G82" s="24">
        <v>67</v>
      </c>
      <c r="H82" s="23">
        <f>LOOKUP($B82,'PKPu1-289'!$B81:$B371,'PKPu1-289'!H81:H371)</f>
        <v>0</v>
      </c>
      <c r="I82" s="22">
        <f>LOOKUP($B82,'PKPu1-289'!$B81:$B371,'PKPu1-289'!I81:I371)</f>
        <v>0</v>
      </c>
      <c r="J82" s="266">
        <f>LOOKUP($B82,'PKPu1-289'!$B81:$B371,'PKPu1-289'!J81:J371)</f>
        <v>0</v>
      </c>
      <c r="K82" s="20" t="s">
        <v>50</v>
      </c>
      <c r="L82" s="34"/>
      <c r="M82" s="33"/>
      <c r="N82" s="33"/>
      <c r="O82" s="32"/>
      <c r="P82" s="16" t="s">
        <v>3296</v>
      </c>
    </row>
    <row r="83" spans="1:16" ht="18" customHeight="1" thickTop="1" thickBot="1" x14ac:dyDescent="0.35">
      <c r="A83" s="29">
        <f t="shared" si="1"/>
        <v>1</v>
      </c>
      <c r="B83" s="9">
        <v>132</v>
      </c>
      <c r="C83" s="28">
        <f>LOOKUP($B83,'PKPu1-289'!$B82:$B372,'PKPu1-289'!C82:C372)</f>
        <v>131</v>
      </c>
      <c r="D83" s="27"/>
      <c r="E83" s="26">
        <f>LOOKUP($B83,'PKPu1-289'!$B82:$B372,'PKPu1-289'!E82:E372)</f>
        <v>0</v>
      </c>
      <c r="F83" s="31">
        <f>LOOKUP(B83,'PKPu1-289'!B82:B372,'PKPu1-289'!F82:F372)</f>
        <v>0</v>
      </c>
      <c r="G83" s="24">
        <v>67</v>
      </c>
      <c r="H83" s="23">
        <f>LOOKUP($B83,'PKPu1-289'!$B82:$B372,'PKPu1-289'!H82:H372)</f>
        <v>0</v>
      </c>
      <c r="I83" s="22">
        <f>LOOKUP($B83,'PKPu1-289'!$B82:$B372,'PKPu1-289'!I82:I372)</f>
        <v>0</v>
      </c>
      <c r="J83" s="266">
        <f>LOOKUP($B83,'PKPu1-289'!$B82:$B372,'PKPu1-289'!J82:J372)</f>
        <v>0</v>
      </c>
      <c r="K83" s="20" t="s">
        <v>50</v>
      </c>
      <c r="L83" s="34"/>
      <c r="M83" s="33"/>
      <c r="N83" s="33"/>
      <c r="O83" s="32"/>
      <c r="P83" s="16" t="s">
        <v>3296</v>
      </c>
    </row>
    <row r="84" spans="1:16" ht="18" customHeight="1" thickTop="1" thickBot="1" x14ac:dyDescent="0.35">
      <c r="A84" s="29">
        <f t="shared" si="1"/>
        <v>1</v>
      </c>
      <c r="B84" s="9">
        <v>133</v>
      </c>
      <c r="C84" s="28">
        <f>LOOKUP($B84,'PKPu1-289'!$B83:$B373,'PKPu1-289'!C83:C373)</f>
        <v>132</v>
      </c>
      <c r="D84" s="27"/>
      <c r="E84" s="26">
        <f>LOOKUP($B84,'PKPu1-289'!$B83:$B373,'PKPu1-289'!E83:E373)</f>
        <v>0</v>
      </c>
      <c r="F84" s="31">
        <f>LOOKUP(B84,'PKPu1-289'!B83:B373,'PKPu1-289'!F83:F373)</f>
        <v>0</v>
      </c>
      <c r="G84" s="24">
        <v>68</v>
      </c>
      <c r="H84" s="23">
        <f>LOOKUP($B84,'PKPu1-289'!$B83:$B373,'PKPu1-289'!H83:H373)</f>
        <v>0</v>
      </c>
      <c r="I84" s="22">
        <f>LOOKUP($B84,'PKPu1-289'!$B83:$B373,'PKPu1-289'!I83:I373)</f>
        <v>0</v>
      </c>
      <c r="J84" s="266">
        <f>LOOKUP($B84,'PKPu1-289'!$B83:$B373,'PKPu1-289'!J83:J373)</f>
        <v>0</v>
      </c>
      <c r="K84" s="20" t="s">
        <v>50</v>
      </c>
      <c r="L84" s="34"/>
      <c r="M84" s="33"/>
      <c r="N84" s="33"/>
      <c r="O84" s="32"/>
      <c r="P84" s="16" t="s">
        <v>3296</v>
      </c>
    </row>
    <row r="85" spans="1:16" ht="18" customHeight="1" thickTop="1" thickBot="1" x14ac:dyDescent="0.35">
      <c r="A85" s="29">
        <f t="shared" si="1"/>
        <v>1</v>
      </c>
      <c r="B85" s="9">
        <v>134</v>
      </c>
      <c r="C85" s="28">
        <f>LOOKUP($B85,'PKPu1-289'!$B84:$B374,'PKPu1-289'!C84:C374)</f>
        <v>133</v>
      </c>
      <c r="D85" s="27"/>
      <c r="E85" s="26">
        <f>LOOKUP($B85,'PKPu1-289'!$B84:$B374,'PKPu1-289'!E84:E374)</f>
        <v>0</v>
      </c>
      <c r="F85" s="31">
        <f>LOOKUP(B85,'PKPu1-289'!B84:B374,'PKPu1-289'!F84:F374)</f>
        <v>0</v>
      </c>
      <c r="G85" s="24">
        <v>68</v>
      </c>
      <c r="H85" s="23">
        <f>LOOKUP($B85,'PKPu1-289'!$B84:$B374,'PKPu1-289'!H84:H374)</f>
        <v>0</v>
      </c>
      <c r="I85" s="22">
        <f>LOOKUP($B85,'PKPu1-289'!$B84:$B374,'PKPu1-289'!I84:I374)</f>
        <v>0</v>
      </c>
      <c r="J85" s="266">
        <f>LOOKUP($B85,'PKPu1-289'!$B84:$B374,'PKPu1-289'!J84:J374)</f>
        <v>0</v>
      </c>
      <c r="K85" s="20" t="s">
        <v>50</v>
      </c>
      <c r="L85" s="34"/>
      <c r="M85" s="33"/>
      <c r="N85" s="33"/>
      <c r="O85" s="32"/>
      <c r="P85" s="16" t="s">
        <v>3296</v>
      </c>
    </row>
    <row r="86" spans="1:16" ht="18" customHeight="1" thickTop="1" thickBot="1" x14ac:dyDescent="0.35">
      <c r="A86" s="29">
        <f t="shared" si="1"/>
        <v>1</v>
      </c>
      <c r="B86" s="9">
        <v>135</v>
      </c>
      <c r="C86" s="28">
        <f>LOOKUP($B86,'PKPu1-289'!$B85:$B375,'PKPu1-289'!C85:C375)</f>
        <v>134</v>
      </c>
      <c r="D86" s="27"/>
      <c r="E86" s="26">
        <f>LOOKUP($B86,'PKPu1-289'!$B85:$B375,'PKPu1-289'!E85:E375)</f>
        <v>0</v>
      </c>
      <c r="F86" s="31">
        <f>LOOKUP(B86,'PKPu1-289'!B85:B375,'PKPu1-289'!F85:F375)</f>
        <v>0</v>
      </c>
      <c r="G86" s="24">
        <v>69</v>
      </c>
      <c r="H86" s="23">
        <f>LOOKUP($B86,'PKPu1-289'!$B85:$B375,'PKPu1-289'!H85:H375)</f>
        <v>0</v>
      </c>
      <c r="I86" s="22">
        <f>LOOKUP($B86,'PKPu1-289'!$B85:$B375,'PKPu1-289'!I85:I375)</f>
        <v>0</v>
      </c>
      <c r="J86" s="266">
        <f>LOOKUP($B86,'PKPu1-289'!$B85:$B375,'PKPu1-289'!J85:J375)</f>
        <v>0</v>
      </c>
      <c r="K86" s="20" t="s">
        <v>50</v>
      </c>
      <c r="L86" s="34"/>
      <c r="M86" s="33"/>
      <c r="N86" s="33"/>
      <c r="O86" s="32"/>
      <c r="P86" s="16" t="s">
        <v>3296</v>
      </c>
    </row>
    <row r="87" spans="1:16" ht="18" customHeight="1" thickTop="1" thickBot="1" x14ac:dyDescent="0.35">
      <c r="A87" s="29">
        <f t="shared" si="1"/>
        <v>1</v>
      </c>
      <c r="B87" s="9">
        <v>136</v>
      </c>
      <c r="C87" s="28">
        <f>LOOKUP($B87,'PKPu1-289'!$B86:$B376,'PKPu1-289'!C86:C376)</f>
        <v>135</v>
      </c>
      <c r="D87" s="27"/>
      <c r="E87" s="26">
        <f>LOOKUP($B87,'PKPu1-289'!$B86:$B376,'PKPu1-289'!E86:E376)</f>
        <v>0</v>
      </c>
      <c r="F87" s="31">
        <f>LOOKUP(B87,'PKPu1-289'!B86:B376,'PKPu1-289'!F86:F376)</f>
        <v>0</v>
      </c>
      <c r="G87" s="24">
        <v>69</v>
      </c>
      <c r="H87" s="23">
        <f>LOOKUP($B87,'PKPu1-289'!$B86:$B376,'PKPu1-289'!H86:H376)</f>
        <v>0</v>
      </c>
      <c r="I87" s="22">
        <f>LOOKUP($B87,'PKPu1-289'!$B86:$B376,'PKPu1-289'!I86:I376)</f>
        <v>0</v>
      </c>
      <c r="J87" s="266">
        <f>LOOKUP($B87,'PKPu1-289'!$B86:$B376,'PKPu1-289'!J86:J376)</f>
        <v>0</v>
      </c>
      <c r="K87" s="20" t="s">
        <v>50</v>
      </c>
      <c r="L87" s="34"/>
      <c r="M87" s="33"/>
      <c r="N87" s="33"/>
      <c r="O87" s="32"/>
      <c r="P87" s="16" t="s">
        <v>3296</v>
      </c>
    </row>
    <row r="88" spans="1:16" ht="18" customHeight="1" thickTop="1" thickBot="1" x14ac:dyDescent="0.35">
      <c r="A88" s="29">
        <f t="shared" si="1"/>
        <v>1</v>
      </c>
      <c r="B88" s="9">
        <v>137</v>
      </c>
      <c r="C88" s="28">
        <f>LOOKUP($B88,'PKPu1-289'!$B87:$B377,'PKPu1-289'!C87:C377)</f>
        <v>136</v>
      </c>
      <c r="D88" s="27"/>
      <c r="E88" s="26">
        <f>LOOKUP($B88,'PKPu1-289'!$B87:$B377,'PKPu1-289'!E87:E377)</f>
        <v>0</v>
      </c>
      <c r="F88" s="31">
        <f>LOOKUP(B88,'PKPu1-289'!B87:B377,'PKPu1-289'!F87:F377)</f>
        <v>0</v>
      </c>
      <c r="G88" s="24">
        <v>70</v>
      </c>
      <c r="H88" s="23">
        <f>LOOKUP($B88,'PKPu1-289'!$B87:$B377,'PKPu1-289'!H87:H377)</f>
        <v>0</v>
      </c>
      <c r="I88" s="22">
        <f>LOOKUP($B88,'PKPu1-289'!$B87:$B377,'PKPu1-289'!I87:I377)</f>
        <v>0</v>
      </c>
      <c r="J88" s="266">
        <f>LOOKUP($B88,'PKPu1-289'!$B87:$B377,'PKPu1-289'!J87:J377)</f>
        <v>0</v>
      </c>
      <c r="K88" s="20" t="s">
        <v>50</v>
      </c>
      <c r="L88" s="34"/>
      <c r="M88" s="33"/>
      <c r="N88" s="33"/>
      <c r="O88" s="32"/>
      <c r="P88" s="16" t="s">
        <v>3296</v>
      </c>
    </row>
    <row r="89" spans="1:16" ht="18" customHeight="1" thickTop="1" thickBot="1" x14ac:dyDescent="0.35">
      <c r="A89" s="29">
        <f t="shared" si="1"/>
        <v>1</v>
      </c>
      <c r="B89" s="9">
        <v>138</v>
      </c>
      <c r="C89" s="28">
        <f>LOOKUP($B89,'PKPu1-289'!$B88:$B378,'PKPu1-289'!C88:C378)</f>
        <v>137</v>
      </c>
      <c r="D89" s="27"/>
      <c r="E89" s="26">
        <f>LOOKUP($B89,'PKPu1-289'!$B88:$B378,'PKPu1-289'!E88:E378)</f>
        <v>0</v>
      </c>
      <c r="F89" s="31">
        <f>LOOKUP(B89,'PKPu1-289'!B88:B378,'PKPu1-289'!F88:F378)</f>
        <v>0</v>
      </c>
      <c r="G89" s="24">
        <v>70</v>
      </c>
      <c r="H89" s="23">
        <f>LOOKUP($B89,'PKPu1-289'!$B88:$B378,'PKPu1-289'!H88:H378)</f>
        <v>0</v>
      </c>
      <c r="I89" s="22">
        <f>LOOKUP($B89,'PKPu1-289'!$B88:$B378,'PKPu1-289'!I88:I378)</f>
        <v>0</v>
      </c>
      <c r="J89" s="266">
        <f>LOOKUP($B89,'PKPu1-289'!$B88:$B378,'PKPu1-289'!J88:J378)</f>
        <v>0</v>
      </c>
      <c r="K89" s="20" t="s">
        <v>50</v>
      </c>
      <c r="L89" s="34"/>
      <c r="M89" s="33"/>
      <c r="N89" s="33"/>
      <c r="O89" s="32"/>
      <c r="P89" s="16" t="s">
        <v>3296</v>
      </c>
    </row>
    <row r="90" spans="1:16" ht="18" customHeight="1" thickTop="1" thickBot="1" x14ac:dyDescent="0.35">
      <c r="A90" s="29">
        <f t="shared" si="1"/>
        <v>1</v>
      </c>
      <c r="B90" s="9">
        <v>139</v>
      </c>
      <c r="C90" s="28">
        <f>LOOKUP($B90,'PKPu1-289'!$B89:$B379,'PKPu1-289'!C89:C379)</f>
        <v>138</v>
      </c>
      <c r="D90" s="27"/>
      <c r="E90" s="26">
        <f>LOOKUP($B90,'PKPu1-289'!$B89:$B379,'PKPu1-289'!E89:E379)</f>
        <v>0</v>
      </c>
      <c r="F90" s="31">
        <f>LOOKUP(B90,'PKPu1-289'!B89:B379,'PKPu1-289'!F89:F379)</f>
        <v>0</v>
      </c>
      <c r="G90" s="24">
        <v>71</v>
      </c>
      <c r="H90" s="23">
        <f>LOOKUP($B90,'PKPu1-289'!$B89:$B379,'PKPu1-289'!H89:H379)</f>
        <v>0</v>
      </c>
      <c r="I90" s="22">
        <f>LOOKUP($B90,'PKPu1-289'!$B89:$B379,'PKPu1-289'!I89:I379)</f>
        <v>0</v>
      </c>
      <c r="J90" s="266">
        <f>LOOKUP($B90,'PKPu1-289'!$B89:$B379,'PKPu1-289'!J89:J379)</f>
        <v>0</v>
      </c>
      <c r="K90" s="20" t="s">
        <v>50</v>
      </c>
      <c r="L90" s="34"/>
      <c r="M90" s="33"/>
      <c r="N90" s="33"/>
      <c r="O90" s="32"/>
      <c r="P90" s="16" t="s">
        <v>3296</v>
      </c>
    </row>
    <row r="91" spans="1:16" ht="18" customHeight="1" thickTop="1" thickBot="1" x14ac:dyDescent="0.35">
      <c r="A91" s="29">
        <f t="shared" si="1"/>
        <v>1</v>
      </c>
      <c r="B91" s="9">
        <v>140</v>
      </c>
      <c r="C91" s="28">
        <f>LOOKUP($B91,'PKPu1-289'!$B90:$B380,'PKPu1-289'!C90:C380)</f>
        <v>139</v>
      </c>
      <c r="D91" s="27"/>
      <c r="E91" s="26">
        <f>LOOKUP($B91,'PKPu1-289'!$B90:$B380,'PKPu1-289'!E90:E380)</f>
        <v>0</v>
      </c>
      <c r="F91" s="31">
        <f>LOOKUP(B91,'PKPu1-289'!B90:B380,'PKPu1-289'!F90:F380)</f>
        <v>0</v>
      </c>
      <c r="G91" s="24">
        <v>71</v>
      </c>
      <c r="H91" s="23">
        <f>LOOKUP($B91,'PKPu1-289'!$B90:$B380,'PKPu1-289'!H90:H380)</f>
        <v>0</v>
      </c>
      <c r="I91" s="22">
        <f>LOOKUP($B91,'PKPu1-289'!$B90:$B380,'PKPu1-289'!I90:I380)</f>
        <v>0</v>
      </c>
      <c r="J91" s="266">
        <f>LOOKUP($B91,'PKPu1-289'!$B90:$B380,'PKPu1-289'!J90:J380)</f>
        <v>0</v>
      </c>
      <c r="K91" s="20" t="s">
        <v>50</v>
      </c>
      <c r="L91" s="34"/>
      <c r="M91" s="33"/>
      <c r="N91" s="33"/>
      <c r="O91" s="32"/>
      <c r="P91" s="16" t="s">
        <v>3296</v>
      </c>
    </row>
    <row r="92" spans="1:16" ht="18" customHeight="1" thickTop="1" thickBot="1" x14ac:dyDescent="0.35">
      <c r="A92" s="29">
        <f t="shared" si="1"/>
        <v>1</v>
      </c>
      <c r="B92" s="9">
        <v>141</v>
      </c>
      <c r="C92" s="28">
        <f>LOOKUP($B92,'PKPu1-289'!$B91:$B381,'PKPu1-289'!C91:C381)</f>
        <v>140</v>
      </c>
      <c r="D92" s="27"/>
      <c r="E92" s="26">
        <f>LOOKUP($B92,'PKPu1-289'!$B91:$B381,'PKPu1-289'!E91:E381)</f>
        <v>0</v>
      </c>
      <c r="F92" s="31">
        <f>LOOKUP(B92,'PKPu1-289'!B91:B381,'PKPu1-289'!F91:F381)</f>
        <v>0</v>
      </c>
      <c r="G92" s="24">
        <v>72</v>
      </c>
      <c r="H92" s="23">
        <f>LOOKUP($B92,'PKPu1-289'!$B91:$B381,'PKPu1-289'!H91:H381)</f>
        <v>0</v>
      </c>
      <c r="I92" s="22">
        <f>LOOKUP($B92,'PKPu1-289'!$B91:$B381,'PKPu1-289'!I91:I381)</f>
        <v>0</v>
      </c>
      <c r="J92" s="266">
        <f>LOOKUP($B92,'PKPu1-289'!$B91:$B381,'PKPu1-289'!J91:J381)</f>
        <v>0</v>
      </c>
      <c r="K92" s="20" t="s">
        <v>50</v>
      </c>
      <c r="L92" s="34"/>
      <c r="M92" s="33"/>
      <c r="N92" s="33"/>
      <c r="O92" s="32"/>
      <c r="P92" s="16" t="s">
        <v>3296</v>
      </c>
    </row>
    <row r="93" spans="1:16" ht="18" customHeight="1" thickTop="1" thickBot="1" x14ac:dyDescent="0.35">
      <c r="A93" s="29">
        <f t="shared" si="1"/>
        <v>1</v>
      </c>
      <c r="B93" s="9">
        <v>142</v>
      </c>
      <c r="C93" s="28">
        <f>LOOKUP($B93,'PKPu1-289'!$B92:$B382,'PKPu1-289'!C92:C382)</f>
        <v>141</v>
      </c>
      <c r="D93" s="27"/>
      <c r="E93" s="26">
        <f>LOOKUP($B93,'PKPu1-289'!$B92:$B382,'PKPu1-289'!E92:E382)</f>
        <v>0</v>
      </c>
      <c r="F93" s="31">
        <f>LOOKUP(B93,'PKPu1-289'!B92:B382,'PKPu1-289'!F92:F382)</f>
        <v>0</v>
      </c>
      <c r="G93" s="24">
        <v>72</v>
      </c>
      <c r="H93" s="23">
        <f>LOOKUP($B93,'PKPu1-289'!$B92:$B382,'PKPu1-289'!H92:H382)</f>
        <v>0</v>
      </c>
      <c r="I93" s="22">
        <f>LOOKUP($B93,'PKPu1-289'!$B92:$B382,'PKPu1-289'!I92:I382)</f>
        <v>0</v>
      </c>
      <c r="J93" s="266">
        <f>LOOKUP($B93,'PKPu1-289'!$B92:$B382,'PKPu1-289'!J92:J382)</f>
        <v>0</v>
      </c>
      <c r="K93" s="20" t="s">
        <v>50</v>
      </c>
      <c r="L93" s="34"/>
      <c r="M93" s="33"/>
      <c r="N93" s="33"/>
      <c r="O93" s="32"/>
      <c r="P93" s="16" t="s">
        <v>3296</v>
      </c>
    </row>
    <row r="94" spans="1:16" ht="18" customHeight="1" thickTop="1" thickBot="1" x14ac:dyDescent="0.35">
      <c r="A94" s="29">
        <f t="shared" si="1"/>
        <v>1</v>
      </c>
      <c r="B94" s="9">
        <v>143</v>
      </c>
      <c r="C94" s="28">
        <f>LOOKUP($B94,'PKPu1-289'!$B93:$B383,'PKPu1-289'!C93:C383)</f>
        <v>142</v>
      </c>
      <c r="D94" s="27"/>
      <c r="E94" s="26">
        <f>LOOKUP($B94,'PKPu1-289'!$B93:$B383,'PKPu1-289'!E93:E383)</f>
        <v>0</v>
      </c>
      <c r="F94" s="31">
        <f>LOOKUP(B94,'PKPu1-289'!B93:B383,'PKPu1-289'!F93:F383)</f>
        <v>0</v>
      </c>
      <c r="G94" s="24">
        <v>73</v>
      </c>
      <c r="H94" s="23">
        <f>LOOKUP($B94,'PKPu1-289'!$B93:$B383,'PKPu1-289'!H93:H383)</f>
        <v>0</v>
      </c>
      <c r="I94" s="22">
        <f>LOOKUP($B94,'PKPu1-289'!$B93:$B383,'PKPu1-289'!I93:I383)</f>
        <v>0</v>
      </c>
      <c r="J94" s="266">
        <f>LOOKUP($B94,'PKPu1-289'!$B93:$B383,'PKPu1-289'!J93:J383)</f>
        <v>0</v>
      </c>
      <c r="K94" s="20" t="s">
        <v>50</v>
      </c>
      <c r="L94" s="34"/>
      <c r="M94" s="33"/>
      <c r="N94" s="33"/>
      <c r="O94" s="32"/>
      <c r="P94" s="16" t="s">
        <v>3296</v>
      </c>
    </row>
    <row r="95" spans="1:16" ht="18" customHeight="1" thickTop="1" thickBot="1" x14ac:dyDescent="0.35">
      <c r="A95" s="29">
        <f t="shared" si="1"/>
        <v>1</v>
      </c>
      <c r="B95" s="9">
        <v>144</v>
      </c>
      <c r="C95" s="28">
        <f>LOOKUP($B95,'PKPu1-289'!$B94:$B384,'PKPu1-289'!C94:C384)</f>
        <v>143</v>
      </c>
      <c r="D95" s="27"/>
      <c r="E95" s="26">
        <f>LOOKUP($B95,'PKPu1-289'!$B94:$B384,'PKPu1-289'!E94:E384)</f>
        <v>0</v>
      </c>
      <c r="F95" s="31">
        <f>LOOKUP(B95,'PKPu1-289'!B94:B384,'PKPu1-289'!F94:F384)</f>
        <v>0</v>
      </c>
      <c r="G95" s="24">
        <v>73</v>
      </c>
      <c r="H95" s="23">
        <f>LOOKUP($B95,'PKPu1-289'!$B94:$B384,'PKPu1-289'!H94:H384)</f>
        <v>0</v>
      </c>
      <c r="I95" s="22">
        <f>LOOKUP($B95,'PKPu1-289'!$B94:$B384,'PKPu1-289'!I94:I384)</f>
        <v>0</v>
      </c>
      <c r="J95" s="266">
        <f>LOOKUP($B95,'PKPu1-289'!$B94:$B384,'PKPu1-289'!J94:J384)</f>
        <v>0</v>
      </c>
      <c r="K95" s="20" t="s">
        <v>50</v>
      </c>
      <c r="L95" s="34"/>
      <c r="M95" s="33"/>
      <c r="N95" s="33"/>
      <c r="O95" s="32"/>
      <c r="P95" s="16" t="s">
        <v>3296</v>
      </c>
    </row>
    <row r="96" spans="1:16" ht="18" customHeight="1" thickTop="1" thickBot="1" x14ac:dyDescent="0.35">
      <c r="A96" s="29">
        <f t="shared" si="1"/>
        <v>1</v>
      </c>
      <c r="B96" s="9">
        <v>145</v>
      </c>
      <c r="C96" s="28">
        <f>LOOKUP($B96,'PKPu1-289'!$B95:$B385,'PKPu1-289'!C95:C385)</f>
        <v>144</v>
      </c>
      <c r="D96" s="27"/>
      <c r="E96" s="26">
        <f>LOOKUP($B96,'PKPu1-289'!$B95:$B385,'PKPu1-289'!E95:E385)</f>
        <v>0</v>
      </c>
      <c r="F96" s="31">
        <f>LOOKUP(B96,'PKPu1-289'!B95:B385,'PKPu1-289'!F95:F385)</f>
        <v>0</v>
      </c>
      <c r="G96" s="24">
        <v>74</v>
      </c>
      <c r="H96" s="23">
        <f>LOOKUP($B96,'PKPu1-289'!$B95:$B385,'PKPu1-289'!H95:H385)</f>
        <v>0</v>
      </c>
      <c r="I96" s="22">
        <f>LOOKUP($B96,'PKPu1-289'!$B95:$B385,'PKPu1-289'!I95:I385)</f>
        <v>0</v>
      </c>
      <c r="J96" s="266">
        <f>LOOKUP($B96,'PKPu1-289'!$B95:$B385,'PKPu1-289'!J95:J385)</f>
        <v>0</v>
      </c>
      <c r="K96" s="20" t="s">
        <v>50</v>
      </c>
      <c r="L96" s="34"/>
      <c r="M96" s="33"/>
      <c r="N96" s="33"/>
      <c r="O96" s="32"/>
      <c r="P96" s="16" t="s">
        <v>3296</v>
      </c>
    </row>
    <row r="97" spans="1:16" ht="18" customHeight="1" thickTop="1" thickBot="1" x14ac:dyDescent="0.35">
      <c r="A97" s="29">
        <f t="shared" si="1"/>
        <v>1</v>
      </c>
      <c r="B97" s="9">
        <v>146</v>
      </c>
      <c r="C97" s="28">
        <f>LOOKUP($B97,'PKPu1-289'!$B96:$B386,'PKPu1-289'!C96:C386)</f>
        <v>145</v>
      </c>
      <c r="D97" s="27"/>
      <c r="E97" s="26">
        <f>LOOKUP($B97,'PKPu1-289'!$B96:$B386,'PKPu1-289'!E96:E386)</f>
        <v>0</v>
      </c>
      <c r="F97" s="31">
        <f>LOOKUP(B97,'PKPu1-289'!B96:B386,'PKPu1-289'!F96:F386)</f>
        <v>0</v>
      </c>
      <c r="G97" s="24">
        <v>74</v>
      </c>
      <c r="H97" s="23">
        <f>LOOKUP($B97,'PKPu1-289'!$B96:$B386,'PKPu1-289'!H96:H386)</f>
        <v>0</v>
      </c>
      <c r="I97" s="22">
        <f>LOOKUP($B97,'PKPu1-289'!$B96:$B386,'PKPu1-289'!I96:I386)</f>
        <v>0</v>
      </c>
      <c r="J97" s="266">
        <f>LOOKUP($B97,'PKPu1-289'!$B96:$B386,'PKPu1-289'!J96:J386)</f>
        <v>0</v>
      </c>
      <c r="K97" s="20" t="s">
        <v>50</v>
      </c>
      <c r="L97" s="34"/>
      <c r="M97" s="33"/>
      <c r="N97" s="33"/>
      <c r="O97" s="32"/>
      <c r="P97" s="16" t="s">
        <v>3296</v>
      </c>
    </row>
    <row r="98" spans="1:16" ht="18" customHeight="1" thickTop="1" thickBot="1" x14ac:dyDescent="0.35">
      <c r="A98" s="29">
        <f t="shared" si="1"/>
        <v>1</v>
      </c>
      <c r="B98" s="9">
        <v>147</v>
      </c>
      <c r="C98" s="28">
        <f>LOOKUP($B98,'PKPu1-289'!$B97:$B387,'PKPu1-289'!C97:C387)</f>
        <v>146</v>
      </c>
      <c r="D98" s="27"/>
      <c r="E98" s="26">
        <f>LOOKUP($B98,'PKPu1-289'!$B97:$B387,'PKPu1-289'!E97:E387)</f>
        <v>0</v>
      </c>
      <c r="F98" s="31">
        <f>LOOKUP(B98,'PKPu1-289'!B97:B387,'PKPu1-289'!F97:F387)</f>
        <v>0</v>
      </c>
      <c r="G98" s="24">
        <v>75</v>
      </c>
      <c r="H98" s="23">
        <f>LOOKUP($B98,'PKPu1-289'!$B97:$B387,'PKPu1-289'!H97:H387)</f>
        <v>0</v>
      </c>
      <c r="I98" s="22">
        <f>LOOKUP($B98,'PKPu1-289'!$B97:$B387,'PKPu1-289'!I97:I387)</f>
        <v>0</v>
      </c>
      <c r="J98" s="266">
        <f>LOOKUP($B98,'PKPu1-289'!$B97:$B387,'PKPu1-289'!J97:J387)</f>
        <v>0</v>
      </c>
      <c r="K98" s="20" t="s">
        <v>50</v>
      </c>
      <c r="L98" s="34"/>
      <c r="M98" s="33"/>
      <c r="N98" s="33"/>
      <c r="O98" s="32"/>
      <c r="P98" s="16" t="s">
        <v>3296</v>
      </c>
    </row>
    <row r="99" spans="1:16" ht="18" customHeight="1" thickTop="1" thickBot="1" x14ac:dyDescent="0.35">
      <c r="A99" s="29">
        <f t="shared" si="1"/>
        <v>1</v>
      </c>
      <c r="B99" s="9">
        <v>148</v>
      </c>
      <c r="C99" s="28">
        <f>LOOKUP($B99,'PKPu1-289'!$B98:$B388,'PKPu1-289'!C98:C388)</f>
        <v>147</v>
      </c>
      <c r="D99" s="27"/>
      <c r="E99" s="26">
        <f>LOOKUP($B99,'PKPu1-289'!$B98:$B388,'PKPu1-289'!E98:E388)</f>
        <v>0</v>
      </c>
      <c r="F99" s="31">
        <f>LOOKUP(B99,'PKPu1-289'!B98:B388,'PKPu1-289'!F98:F388)</f>
        <v>0</v>
      </c>
      <c r="G99" s="24">
        <v>75</v>
      </c>
      <c r="H99" s="23">
        <f>LOOKUP($B99,'PKPu1-289'!$B98:$B388,'PKPu1-289'!H98:H388)</f>
        <v>0</v>
      </c>
      <c r="I99" s="22">
        <f>LOOKUP($B99,'PKPu1-289'!$B98:$B388,'PKPu1-289'!I98:I388)</f>
        <v>0</v>
      </c>
      <c r="J99" s="266">
        <f>LOOKUP($B99,'PKPu1-289'!$B98:$B388,'PKPu1-289'!J98:J388)</f>
        <v>0</v>
      </c>
      <c r="K99" s="20" t="s">
        <v>50</v>
      </c>
      <c r="L99" s="34"/>
      <c r="M99" s="33"/>
      <c r="N99" s="33"/>
      <c r="O99" s="32"/>
      <c r="P99" s="16" t="s">
        <v>3296</v>
      </c>
    </row>
    <row r="100" spans="1:16" ht="18" customHeight="1" thickTop="1" thickBot="1" x14ac:dyDescent="0.35">
      <c r="A100" s="29">
        <f t="shared" si="1"/>
        <v>1</v>
      </c>
      <c r="B100" s="9">
        <v>149</v>
      </c>
      <c r="C100" s="28">
        <f>LOOKUP($B100,'PKPu1-289'!$B99:$B389,'PKPu1-289'!C99:C389)</f>
        <v>148</v>
      </c>
      <c r="D100" s="27"/>
      <c r="E100" s="26">
        <f>LOOKUP($B100,'PKPu1-289'!$B99:$B389,'PKPu1-289'!E99:E389)</f>
        <v>0</v>
      </c>
      <c r="F100" s="31">
        <f>LOOKUP(B100,'PKPu1-289'!B99:B389,'PKPu1-289'!F99:F389)</f>
        <v>0</v>
      </c>
      <c r="G100" s="24">
        <v>76</v>
      </c>
      <c r="H100" s="23">
        <f>LOOKUP($B100,'PKPu1-289'!$B99:$B389,'PKPu1-289'!H99:H389)</f>
        <v>0</v>
      </c>
      <c r="I100" s="22">
        <f>LOOKUP($B100,'PKPu1-289'!$B99:$B389,'PKPu1-289'!I99:I389)</f>
        <v>0</v>
      </c>
      <c r="J100" s="266">
        <f>LOOKUP($B100,'PKPu1-289'!$B99:$B389,'PKPu1-289'!J99:J389)</f>
        <v>0</v>
      </c>
      <c r="K100" s="20" t="s">
        <v>50</v>
      </c>
      <c r="L100" s="34"/>
      <c r="M100" s="33"/>
      <c r="N100" s="33"/>
      <c r="O100" s="32"/>
      <c r="P100" s="16" t="s">
        <v>3296</v>
      </c>
    </row>
    <row r="101" spans="1:16" ht="18" customHeight="1" thickTop="1" thickBot="1" x14ac:dyDescent="0.35">
      <c r="A101" s="29">
        <f t="shared" si="1"/>
        <v>1</v>
      </c>
      <c r="B101" s="9">
        <v>150</v>
      </c>
      <c r="C101" s="28">
        <f>LOOKUP($B101,'PKPu1-289'!$B100:$B390,'PKPu1-289'!C100:C390)</f>
        <v>149</v>
      </c>
      <c r="D101" s="27"/>
      <c r="E101" s="26">
        <f>LOOKUP($B101,'PKPu1-289'!$B100:$B390,'PKPu1-289'!E100:E390)</f>
        <v>0</v>
      </c>
      <c r="F101" s="31">
        <f>LOOKUP(B101,'PKPu1-289'!B100:B390,'PKPu1-289'!F100:F390)</f>
        <v>0</v>
      </c>
      <c r="G101" s="24">
        <v>76</v>
      </c>
      <c r="H101" s="23">
        <f>LOOKUP($B101,'PKPu1-289'!$B100:$B390,'PKPu1-289'!H100:H390)</f>
        <v>0</v>
      </c>
      <c r="I101" s="22">
        <f>LOOKUP($B101,'PKPu1-289'!$B100:$B390,'PKPu1-289'!I100:I390)</f>
        <v>0</v>
      </c>
      <c r="J101" s="266">
        <f>LOOKUP($B101,'PKPu1-289'!$B100:$B390,'PKPu1-289'!J100:J390)</f>
        <v>0</v>
      </c>
      <c r="K101" s="20" t="s">
        <v>50</v>
      </c>
      <c r="L101" s="34"/>
      <c r="M101" s="33"/>
      <c r="N101" s="33"/>
      <c r="O101" s="32"/>
      <c r="P101" s="16" t="s">
        <v>3296</v>
      </c>
    </row>
    <row r="102" spans="1:16" ht="18" customHeight="1" thickTop="1" thickBot="1" x14ac:dyDescent="0.35">
      <c r="A102" s="29">
        <f t="shared" si="1"/>
        <v>1</v>
      </c>
      <c r="B102" s="9">
        <v>151</v>
      </c>
      <c r="C102" s="28">
        <f>LOOKUP($B102,'PKPu1-289'!$B101:$B391,'PKPu1-289'!C101:C391)</f>
        <v>150</v>
      </c>
      <c r="D102" s="27"/>
      <c r="E102" s="26">
        <f>LOOKUP($B102,'PKPu1-289'!$B101:$B391,'PKPu1-289'!E101:E391)</f>
        <v>0</v>
      </c>
      <c r="F102" s="31">
        <f>LOOKUP(B102,'PKPu1-289'!B101:B391,'PKPu1-289'!F101:F391)</f>
        <v>0</v>
      </c>
      <c r="G102" s="24">
        <v>77</v>
      </c>
      <c r="H102" s="23">
        <f>LOOKUP($B102,'PKPu1-289'!$B101:$B391,'PKPu1-289'!H101:H391)</f>
        <v>0</v>
      </c>
      <c r="I102" s="22">
        <f>LOOKUP($B102,'PKPu1-289'!$B101:$B391,'PKPu1-289'!I101:I391)</f>
        <v>0</v>
      </c>
      <c r="J102" s="266">
        <f>LOOKUP($B102,'PKPu1-289'!$B101:$B391,'PKPu1-289'!J101:J391)</f>
        <v>0</v>
      </c>
      <c r="K102" s="20" t="s">
        <v>50</v>
      </c>
      <c r="L102" s="34"/>
      <c r="M102" s="33"/>
      <c r="N102" s="33"/>
      <c r="O102" s="32"/>
      <c r="P102" s="16" t="s">
        <v>3296</v>
      </c>
    </row>
    <row r="103" spans="1:16" ht="18" customHeight="1" thickTop="1" thickBot="1" x14ac:dyDescent="0.35">
      <c r="A103" s="29">
        <f t="shared" si="1"/>
        <v>1</v>
      </c>
      <c r="B103" s="9">
        <v>152</v>
      </c>
      <c r="C103" s="28">
        <f>LOOKUP($B103,'PKPu1-289'!$B102:$B392,'PKPu1-289'!C102:C392)</f>
        <v>151</v>
      </c>
      <c r="D103" s="27"/>
      <c r="E103" s="26">
        <f>LOOKUP($B103,'PKPu1-289'!$B102:$B392,'PKPu1-289'!E102:E392)</f>
        <v>0</v>
      </c>
      <c r="F103" s="31">
        <f>LOOKUP(B103,'PKPu1-289'!B102:B392,'PKPu1-289'!F102:F392)</f>
        <v>0</v>
      </c>
      <c r="G103" s="24">
        <v>77</v>
      </c>
      <c r="H103" s="23">
        <f>LOOKUP($B103,'PKPu1-289'!$B102:$B392,'PKPu1-289'!H102:H392)</f>
        <v>0</v>
      </c>
      <c r="I103" s="22">
        <f>LOOKUP($B103,'PKPu1-289'!$B102:$B392,'PKPu1-289'!I102:I392)</f>
        <v>0</v>
      </c>
      <c r="J103" s="266">
        <f>LOOKUP($B103,'PKPu1-289'!$B102:$B392,'PKPu1-289'!J102:J392)</f>
        <v>0</v>
      </c>
      <c r="K103" s="20" t="s">
        <v>50</v>
      </c>
      <c r="L103" s="34"/>
      <c r="M103" s="33"/>
      <c r="N103" s="33"/>
      <c r="O103" s="32"/>
      <c r="P103" s="16" t="s">
        <v>3296</v>
      </c>
    </row>
    <row r="104" spans="1:16" ht="18" customHeight="1" thickTop="1" thickBot="1" x14ac:dyDescent="0.35">
      <c r="A104" s="29">
        <f t="shared" si="1"/>
        <v>1</v>
      </c>
      <c r="B104" s="9">
        <v>153</v>
      </c>
      <c r="C104" s="28">
        <f>LOOKUP($B104,'PKPu1-289'!$B103:$B393,'PKPu1-289'!C103:C393)</f>
        <v>152</v>
      </c>
      <c r="D104" s="27"/>
      <c r="E104" s="26">
        <f>LOOKUP($B104,'PKPu1-289'!$B103:$B393,'PKPu1-289'!E103:E393)</f>
        <v>0</v>
      </c>
      <c r="F104" s="31">
        <f>LOOKUP(B104,'PKPu1-289'!B103:B393,'PKPu1-289'!F103:F393)</f>
        <v>0</v>
      </c>
      <c r="G104" s="24">
        <v>78</v>
      </c>
      <c r="H104" s="23">
        <f>LOOKUP($B104,'PKPu1-289'!$B103:$B393,'PKPu1-289'!H103:H393)</f>
        <v>0</v>
      </c>
      <c r="I104" s="22">
        <f>LOOKUP($B104,'PKPu1-289'!$B103:$B393,'PKPu1-289'!I103:I393)</f>
        <v>0</v>
      </c>
      <c r="J104" s="266">
        <f>LOOKUP($B104,'PKPu1-289'!$B103:$B393,'PKPu1-289'!J103:J393)</f>
        <v>0</v>
      </c>
      <c r="K104" s="20" t="s">
        <v>50</v>
      </c>
      <c r="L104" s="34"/>
      <c r="M104" s="33"/>
      <c r="N104" s="33"/>
      <c r="O104" s="32"/>
      <c r="P104" s="16" t="s">
        <v>3296</v>
      </c>
    </row>
    <row r="105" spans="1:16" ht="18" customHeight="1" thickTop="1" thickBot="1" x14ac:dyDescent="0.35">
      <c r="A105" s="29">
        <f t="shared" si="1"/>
        <v>1</v>
      </c>
      <c r="B105" s="9">
        <v>154</v>
      </c>
      <c r="C105" s="28">
        <f>LOOKUP($B105,'PKPu1-289'!$B104:$B394,'PKPu1-289'!C104:C394)</f>
        <v>153</v>
      </c>
      <c r="D105" s="27"/>
      <c r="E105" s="26">
        <f>LOOKUP($B105,'PKPu1-289'!$B104:$B394,'PKPu1-289'!E104:E394)</f>
        <v>0</v>
      </c>
      <c r="F105" s="31">
        <f>LOOKUP(B105,'PKPu1-289'!B104:B394,'PKPu1-289'!F104:F394)</f>
        <v>0</v>
      </c>
      <c r="G105" s="24">
        <v>78</v>
      </c>
      <c r="H105" s="23">
        <f>LOOKUP($B105,'PKPu1-289'!$B104:$B394,'PKPu1-289'!H104:H394)</f>
        <v>0</v>
      </c>
      <c r="I105" s="22">
        <f>LOOKUP($B105,'PKPu1-289'!$B104:$B394,'PKPu1-289'!I104:I394)</f>
        <v>0</v>
      </c>
      <c r="J105" s="266">
        <f>LOOKUP($B105,'PKPu1-289'!$B104:$B394,'PKPu1-289'!J104:J394)</f>
        <v>0</v>
      </c>
      <c r="K105" s="20" t="s">
        <v>50</v>
      </c>
      <c r="L105" s="34"/>
      <c r="M105" s="33"/>
      <c r="N105" s="33"/>
      <c r="O105" s="32"/>
      <c r="P105" s="16" t="s">
        <v>3296</v>
      </c>
    </row>
    <row r="106" spans="1:16" ht="18" customHeight="1" thickTop="1" thickBot="1" x14ac:dyDescent="0.35">
      <c r="A106" s="29">
        <f t="shared" si="1"/>
        <v>1</v>
      </c>
      <c r="B106" s="9">
        <v>155</v>
      </c>
      <c r="C106" s="28">
        <f>LOOKUP($B106,'PKPu1-289'!$B105:$B395,'PKPu1-289'!C105:C395)</f>
        <v>154</v>
      </c>
      <c r="D106" s="27"/>
      <c r="E106" s="26">
        <f>LOOKUP($B106,'PKPu1-289'!$B105:$B395,'PKPu1-289'!E105:E395)</f>
        <v>0</v>
      </c>
      <c r="F106" s="31">
        <f>LOOKUP(B106,'PKPu1-289'!B105:B395,'PKPu1-289'!F105:F395)</f>
        <v>0</v>
      </c>
      <c r="G106" s="24">
        <v>79</v>
      </c>
      <c r="H106" s="23">
        <f>LOOKUP($B106,'PKPu1-289'!$B105:$B395,'PKPu1-289'!H105:H395)</f>
        <v>0</v>
      </c>
      <c r="I106" s="22">
        <f>LOOKUP($B106,'PKPu1-289'!$B105:$B395,'PKPu1-289'!I105:I395)</f>
        <v>0</v>
      </c>
      <c r="J106" s="266">
        <f>LOOKUP($B106,'PKPu1-289'!$B105:$B395,'PKPu1-289'!J105:J395)</f>
        <v>0</v>
      </c>
      <c r="K106" s="20" t="s">
        <v>50</v>
      </c>
      <c r="L106" s="34"/>
      <c r="M106" s="33"/>
      <c r="N106" s="33"/>
      <c r="O106" s="32"/>
      <c r="P106" s="16" t="s">
        <v>3296</v>
      </c>
    </row>
    <row r="107" spans="1:16" ht="18" customHeight="1" thickTop="1" thickBot="1" x14ac:dyDescent="0.35">
      <c r="A107" s="29">
        <f t="shared" si="1"/>
        <v>1</v>
      </c>
      <c r="B107" s="9">
        <v>156</v>
      </c>
      <c r="C107" s="28">
        <f>LOOKUP($B107,'PKPu1-289'!$B106:$B396,'PKPu1-289'!C106:C396)</f>
        <v>155</v>
      </c>
      <c r="D107" s="27"/>
      <c r="E107" s="26">
        <f>LOOKUP($B107,'PKPu1-289'!$B106:$B396,'PKPu1-289'!E106:E396)</f>
        <v>0</v>
      </c>
      <c r="F107" s="31">
        <f>LOOKUP(B107,'PKPu1-289'!B106:B396,'PKPu1-289'!F106:F396)</f>
        <v>0</v>
      </c>
      <c r="G107" s="24">
        <v>79</v>
      </c>
      <c r="H107" s="23">
        <f>LOOKUP($B107,'PKPu1-289'!$B106:$B396,'PKPu1-289'!H106:H396)</f>
        <v>0</v>
      </c>
      <c r="I107" s="22">
        <f>LOOKUP($B107,'PKPu1-289'!$B106:$B396,'PKPu1-289'!I106:I396)</f>
        <v>0</v>
      </c>
      <c r="J107" s="266">
        <f>LOOKUP($B107,'PKPu1-289'!$B106:$B396,'PKPu1-289'!J106:J396)</f>
        <v>0</v>
      </c>
      <c r="K107" s="20" t="s">
        <v>50</v>
      </c>
      <c r="L107" s="34"/>
      <c r="M107" s="33"/>
      <c r="N107" s="33"/>
      <c r="O107" s="32"/>
      <c r="P107" s="16" t="s">
        <v>3296</v>
      </c>
    </row>
    <row r="108" spans="1:16" ht="18" customHeight="1" thickTop="1" thickBot="1" x14ac:dyDescent="0.35">
      <c r="A108" s="29">
        <f t="shared" si="1"/>
        <v>1</v>
      </c>
      <c r="B108" s="9">
        <v>157</v>
      </c>
      <c r="C108" s="28">
        <f>LOOKUP($B108,'PKPu1-289'!$B107:$B397,'PKPu1-289'!C107:C397)</f>
        <v>156</v>
      </c>
      <c r="D108" s="27"/>
      <c r="E108" s="26">
        <f>LOOKUP($B108,'PKPu1-289'!$B107:$B397,'PKPu1-289'!E107:E397)</f>
        <v>0</v>
      </c>
      <c r="F108" s="31">
        <f>LOOKUP(B108,'PKPu1-289'!B107:B397,'PKPu1-289'!F107:F397)</f>
        <v>0</v>
      </c>
      <c r="G108" s="24">
        <v>80</v>
      </c>
      <c r="H108" s="23">
        <f>LOOKUP($B108,'PKPu1-289'!$B107:$B397,'PKPu1-289'!H107:H397)</f>
        <v>0</v>
      </c>
      <c r="I108" s="22">
        <f>LOOKUP($B108,'PKPu1-289'!$B107:$B397,'PKPu1-289'!I107:I397)</f>
        <v>0</v>
      </c>
      <c r="J108" s="266">
        <f>LOOKUP($B108,'PKPu1-289'!$B107:$B397,'PKPu1-289'!J107:J397)</f>
        <v>0</v>
      </c>
      <c r="K108" s="20" t="s">
        <v>50</v>
      </c>
      <c r="L108" s="34"/>
      <c r="M108" s="33"/>
      <c r="N108" s="33"/>
      <c r="O108" s="32"/>
      <c r="P108" s="16" t="s">
        <v>3296</v>
      </c>
    </row>
    <row r="109" spans="1:16" ht="18" customHeight="1" thickTop="1" thickBot="1" x14ac:dyDescent="0.35">
      <c r="A109" s="29">
        <f t="shared" si="1"/>
        <v>1</v>
      </c>
      <c r="B109" s="9">
        <v>158</v>
      </c>
      <c r="C109" s="28">
        <f>LOOKUP($B109,'PKPu1-289'!$B108:$B398,'PKPu1-289'!C108:C398)</f>
        <v>157</v>
      </c>
      <c r="D109" s="27"/>
      <c r="E109" s="26">
        <f>LOOKUP($B109,'PKPu1-289'!$B108:$B398,'PKPu1-289'!E108:E398)</f>
        <v>0</v>
      </c>
      <c r="F109" s="31">
        <f>LOOKUP(B109,'PKPu1-289'!B108:B398,'PKPu1-289'!F108:F398)</f>
        <v>0</v>
      </c>
      <c r="G109" s="24">
        <v>80</v>
      </c>
      <c r="H109" s="23">
        <f>LOOKUP($B109,'PKPu1-289'!$B108:$B398,'PKPu1-289'!H108:H398)</f>
        <v>0</v>
      </c>
      <c r="I109" s="22">
        <f>LOOKUP($B109,'PKPu1-289'!$B108:$B398,'PKPu1-289'!I108:I398)</f>
        <v>0</v>
      </c>
      <c r="J109" s="266">
        <f>LOOKUP($B109,'PKPu1-289'!$B108:$B398,'PKPu1-289'!J108:J398)</f>
        <v>0</v>
      </c>
      <c r="K109" s="20" t="s">
        <v>50</v>
      </c>
      <c r="L109" s="34"/>
      <c r="M109" s="33"/>
      <c r="N109" s="33"/>
      <c r="O109" s="32"/>
      <c r="P109" s="16" t="s">
        <v>3296</v>
      </c>
    </row>
    <row r="110" spans="1:16" ht="18" customHeight="1" thickTop="1" thickBot="1" x14ac:dyDescent="0.35">
      <c r="A110" s="29">
        <f t="shared" si="1"/>
        <v>1</v>
      </c>
      <c r="B110" s="9">
        <v>159</v>
      </c>
      <c r="C110" s="28">
        <f>LOOKUP($B110,'PKPu1-289'!$B109:$B399,'PKPu1-289'!C109:C399)</f>
        <v>158</v>
      </c>
      <c r="D110" s="27"/>
      <c r="E110" s="26">
        <f>LOOKUP($B110,'PKPu1-289'!$B109:$B399,'PKPu1-289'!E109:E399)</f>
        <v>0</v>
      </c>
      <c r="F110" s="31">
        <f>LOOKUP(B110,'PKPu1-289'!B109:B399,'PKPu1-289'!F109:F399)</f>
        <v>0</v>
      </c>
      <c r="G110" s="24">
        <v>81</v>
      </c>
      <c r="H110" s="23">
        <f>LOOKUP($B110,'PKPu1-289'!$B109:$B399,'PKPu1-289'!H109:H399)</f>
        <v>0</v>
      </c>
      <c r="I110" s="22">
        <f>LOOKUP($B110,'PKPu1-289'!$B109:$B399,'PKPu1-289'!I109:I399)</f>
        <v>0</v>
      </c>
      <c r="J110" s="266">
        <f>LOOKUP($B110,'PKPu1-289'!$B109:$B399,'PKPu1-289'!J109:J399)</f>
        <v>0</v>
      </c>
      <c r="K110" s="20" t="s">
        <v>50</v>
      </c>
      <c r="L110" s="34"/>
      <c r="M110" s="33"/>
      <c r="N110" s="33"/>
      <c r="O110" s="32"/>
      <c r="P110" s="16" t="s">
        <v>3296</v>
      </c>
    </row>
    <row r="111" spans="1:16" ht="18" customHeight="1" thickTop="1" thickBot="1" x14ac:dyDescent="0.35">
      <c r="A111" s="29">
        <f t="shared" si="1"/>
        <v>1</v>
      </c>
      <c r="B111" s="9">
        <v>160</v>
      </c>
      <c r="C111" s="28">
        <f>LOOKUP($B111,'PKPu1-289'!$B110:$B400,'PKPu1-289'!C110:C400)</f>
        <v>159</v>
      </c>
      <c r="D111" s="27"/>
      <c r="E111" s="26">
        <f>LOOKUP($B111,'PKPu1-289'!$B110:$B400,'PKPu1-289'!E110:E400)</f>
        <v>0</v>
      </c>
      <c r="F111" s="31">
        <f>LOOKUP(B111,'PKPu1-289'!B110:B400,'PKPu1-289'!F110:F400)</f>
        <v>0</v>
      </c>
      <c r="G111" s="24">
        <v>81</v>
      </c>
      <c r="H111" s="23">
        <f>LOOKUP($B111,'PKPu1-289'!$B110:$B400,'PKPu1-289'!H110:H400)</f>
        <v>0</v>
      </c>
      <c r="I111" s="22">
        <f>LOOKUP($B111,'PKPu1-289'!$B110:$B400,'PKPu1-289'!I110:I400)</f>
        <v>0</v>
      </c>
      <c r="J111" s="266">
        <f>LOOKUP($B111,'PKPu1-289'!$B110:$B400,'PKPu1-289'!J110:J400)</f>
        <v>0</v>
      </c>
      <c r="K111" s="20" t="s">
        <v>50</v>
      </c>
      <c r="L111" s="34"/>
      <c r="M111" s="33"/>
      <c r="N111" s="33"/>
      <c r="O111" s="32"/>
      <c r="P111" s="16" t="s">
        <v>3296</v>
      </c>
    </row>
    <row r="112" spans="1:16" ht="18" customHeight="1" thickTop="1" thickBot="1" x14ac:dyDescent="0.35">
      <c r="A112" s="29">
        <f t="shared" si="1"/>
        <v>1</v>
      </c>
      <c r="B112" s="9">
        <v>161</v>
      </c>
      <c r="C112" s="28">
        <f>LOOKUP($B112,'PKPu1-289'!$B111:$B401,'PKPu1-289'!C111:C401)</f>
        <v>160</v>
      </c>
      <c r="D112" s="27"/>
      <c r="E112" s="26">
        <f>LOOKUP($B112,'PKPu1-289'!$B111:$B401,'PKPu1-289'!E111:E401)</f>
        <v>0</v>
      </c>
      <c r="F112" s="31">
        <f>LOOKUP(B112,'PKPu1-289'!B111:B401,'PKPu1-289'!F111:F401)</f>
        <v>0</v>
      </c>
      <c r="G112" s="24">
        <v>82</v>
      </c>
      <c r="H112" s="23">
        <f>LOOKUP($B112,'PKPu1-289'!$B111:$B401,'PKPu1-289'!H111:H401)</f>
        <v>0</v>
      </c>
      <c r="I112" s="22">
        <f>LOOKUP($B112,'PKPu1-289'!$B111:$B401,'PKPu1-289'!I111:I401)</f>
        <v>0</v>
      </c>
      <c r="J112" s="266">
        <f>LOOKUP($B112,'PKPu1-289'!$B111:$B401,'PKPu1-289'!J111:J401)</f>
        <v>0</v>
      </c>
      <c r="K112" s="20" t="s">
        <v>50</v>
      </c>
      <c r="L112" s="34"/>
      <c r="M112" s="33"/>
      <c r="N112" s="33"/>
      <c r="O112" s="32"/>
      <c r="P112" s="16" t="s">
        <v>3296</v>
      </c>
    </row>
    <row r="113" spans="1:16" ht="18" customHeight="1" thickTop="1" thickBot="1" x14ac:dyDescent="0.35">
      <c r="A113" s="29">
        <f t="shared" si="1"/>
        <v>1</v>
      </c>
      <c r="B113" s="9">
        <v>162</v>
      </c>
      <c r="C113" s="28">
        <f>LOOKUP($B113,'PKPu1-289'!$B112:$B402,'PKPu1-289'!C112:C402)</f>
        <v>161</v>
      </c>
      <c r="D113" s="27"/>
      <c r="E113" s="26">
        <f>LOOKUP($B113,'PKPu1-289'!$B112:$B402,'PKPu1-289'!E112:E402)</f>
        <v>0</v>
      </c>
      <c r="F113" s="31">
        <f>LOOKUP(B113,'PKPu1-289'!B112:B402,'PKPu1-289'!F112:F402)</f>
        <v>0</v>
      </c>
      <c r="G113" s="24">
        <v>82</v>
      </c>
      <c r="H113" s="23">
        <f>LOOKUP($B113,'PKPu1-289'!$B112:$B402,'PKPu1-289'!H112:H402)</f>
        <v>0</v>
      </c>
      <c r="I113" s="22">
        <f>LOOKUP($B113,'PKPu1-289'!$B112:$B402,'PKPu1-289'!I112:I402)</f>
        <v>0</v>
      </c>
      <c r="J113" s="266">
        <f>LOOKUP($B113,'PKPu1-289'!$B112:$B402,'PKPu1-289'!J112:J402)</f>
        <v>0</v>
      </c>
      <c r="K113" s="20" t="s">
        <v>50</v>
      </c>
      <c r="L113" s="34"/>
      <c r="M113" s="33"/>
      <c r="N113" s="33"/>
      <c r="O113" s="32"/>
      <c r="P113" s="16" t="s">
        <v>3296</v>
      </c>
    </row>
    <row r="114" spans="1:16" ht="18" customHeight="1" thickTop="1" thickBot="1" x14ac:dyDescent="0.35">
      <c r="A114" s="29">
        <f t="shared" si="1"/>
        <v>1</v>
      </c>
      <c r="B114" s="9">
        <v>163</v>
      </c>
      <c r="C114" s="28">
        <f>LOOKUP($B114,'PKPu1-289'!$B113:$B403,'PKPu1-289'!C113:C403)</f>
        <v>162</v>
      </c>
      <c r="D114" s="27"/>
      <c r="E114" s="26">
        <f>LOOKUP($B114,'PKPu1-289'!$B113:$B403,'PKPu1-289'!E113:E403)</f>
        <v>0</v>
      </c>
      <c r="F114" s="31" t="str">
        <f>LOOKUP(B114,'PKPu1-289'!B113:B403,'PKPu1-289'!F113:F403)</f>
        <v>☺+</v>
      </c>
      <c r="G114" s="24">
        <v>83</v>
      </c>
      <c r="H114" s="23">
        <f>LOOKUP($B114,'PKPu1-289'!$B113:$B403,'PKPu1-289'!H113:H403)</f>
        <v>0.5</v>
      </c>
      <c r="I114" s="22">
        <f>LOOKUP($B114,'PKPu1-289'!$B113:$B403,'PKPu1-289'!I113:I403)</f>
        <v>0</v>
      </c>
      <c r="J114" s="266" t="str">
        <f>LOOKUP($B114,'PKPu1-289'!$B113:$B403,'PKPu1-289'!J113:J403)</f>
        <v>INDANTHREN - peintures + mecha. suppl. +35c</v>
      </c>
      <c r="K114" s="20" t="s">
        <v>50</v>
      </c>
      <c r="L114" s="34"/>
      <c r="M114" s="33"/>
      <c r="N114" s="33"/>
      <c r="O114" s="32"/>
      <c r="P114" s="16" t="s">
        <v>3296</v>
      </c>
    </row>
    <row r="115" spans="1:16" ht="18" customHeight="1" thickTop="1" thickBot="1" x14ac:dyDescent="0.35">
      <c r="A115" s="29">
        <f t="shared" si="1"/>
        <v>1</v>
      </c>
      <c r="B115" s="9">
        <v>164</v>
      </c>
      <c r="C115" s="28">
        <f>LOOKUP($B115,'PKPu1-289'!$B114:$B404,'PKPu1-289'!C114:C404)</f>
        <v>163</v>
      </c>
      <c r="D115" s="27"/>
      <c r="E115" s="26">
        <f>LOOKUP($B115,'PKPu1-289'!$B114:$B404,'PKPu1-289'!E114:E404)</f>
        <v>0</v>
      </c>
      <c r="F115" s="31">
        <f>LOOKUP(B115,'PKPu1-289'!B114:B404,'PKPu1-289'!F114:F404)</f>
        <v>0</v>
      </c>
      <c r="G115" s="24">
        <v>83</v>
      </c>
      <c r="H115" s="23">
        <f>LOOKUP($B115,'PKPu1-289'!$B114:$B404,'PKPu1-289'!H114:H404)</f>
        <v>0</v>
      </c>
      <c r="I115" s="22">
        <f>LOOKUP($B115,'PKPu1-289'!$B114:$B404,'PKPu1-289'!I114:I404)</f>
        <v>0</v>
      </c>
      <c r="J115" s="266">
        <f>LOOKUP($B115,'PKPu1-289'!$B114:$B404,'PKPu1-289'!J114:J404)</f>
        <v>0</v>
      </c>
      <c r="K115" s="20" t="s">
        <v>50</v>
      </c>
      <c r="L115" s="34"/>
      <c r="M115" s="33"/>
      <c r="N115" s="33"/>
      <c r="O115" s="32"/>
      <c r="P115" s="16" t="s">
        <v>3296</v>
      </c>
    </row>
    <row r="116" spans="1:16" ht="18" customHeight="1" thickTop="1" thickBot="1" x14ac:dyDescent="0.35">
      <c r="A116" s="29">
        <f t="shared" si="1"/>
        <v>1</v>
      </c>
      <c r="B116" s="9">
        <v>165</v>
      </c>
      <c r="C116" s="28">
        <f>LOOKUP($B116,'PKPu1-289'!$B115:$B405,'PKPu1-289'!C115:C405)</f>
        <v>164</v>
      </c>
      <c r="D116" s="27"/>
      <c r="E116" s="26">
        <f>LOOKUP($B116,'PKPu1-289'!$B115:$B405,'PKPu1-289'!E115:E405)</f>
        <v>0</v>
      </c>
      <c r="F116" s="31">
        <f>LOOKUP(B116,'PKPu1-289'!B115:B405,'PKPu1-289'!F115:F405)</f>
        <v>0</v>
      </c>
      <c r="G116" s="24">
        <v>84</v>
      </c>
      <c r="H116" s="23">
        <f>LOOKUP($B116,'PKPu1-289'!$B115:$B405,'PKPu1-289'!H115:H405)</f>
        <v>0</v>
      </c>
      <c r="I116" s="22">
        <f>LOOKUP($B116,'PKPu1-289'!$B115:$B405,'PKPu1-289'!I115:I405)</f>
        <v>0</v>
      </c>
      <c r="J116" s="266">
        <f>LOOKUP($B116,'PKPu1-289'!$B115:$B405,'PKPu1-289'!J115:J405)</f>
        <v>0</v>
      </c>
      <c r="K116" s="20" t="s">
        <v>50</v>
      </c>
      <c r="L116" s="34"/>
      <c r="M116" s="33"/>
      <c r="N116" s="33"/>
      <c r="O116" s="32"/>
      <c r="P116" s="16" t="s">
        <v>3296</v>
      </c>
    </row>
    <row r="117" spans="1:16" ht="18" customHeight="1" thickTop="1" thickBot="1" x14ac:dyDescent="0.35">
      <c r="A117" s="29">
        <f t="shared" si="1"/>
        <v>1</v>
      </c>
      <c r="B117" s="9">
        <v>166</v>
      </c>
      <c r="C117" s="28">
        <f>LOOKUP($B117,'PKPu1-289'!$B116:$B406,'PKPu1-289'!C116:C406)</f>
        <v>165</v>
      </c>
      <c r="D117" s="27"/>
      <c r="E117" s="26">
        <f>LOOKUP($B117,'PKPu1-289'!$B116:$B406,'PKPu1-289'!E116:E406)</f>
        <v>0</v>
      </c>
      <c r="F117" s="31">
        <f>LOOKUP(B117,'PKPu1-289'!B116:B406,'PKPu1-289'!F116:F406)</f>
        <v>0</v>
      </c>
      <c r="G117" s="24">
        <v>84</v>
      </c>
      <c r="H117" s="23">
        <f>LOOKUP($B117,'PKPu1-289'!$B116:$B406,'PKPu1-289'!H116:H406)</f>
        <v>0</v>
      </c>
      <c r="I117" s="22">
        <f>LOOKUP($B117,'PKPu1-289'!$B116:$B406,'PKPu1-289'!I116:I406)</f>
        <v>0</v>
      </c>
      <c r="J117" s="266">
        <f>LOOKUP($B117,'PKPu1-289'!$B116:$B406,'PKPu1-289'!J116:J406)</f>
        <v>0</v>
      </c>
      <c r="K117" s="20" t="s">
        <v>50</v>
      </c>
      <c r="L117" s="34"/>
      <c r="M117" s="33"/>
      <c r="N117" s="33"/>
      <c r="O117" s="32"/>
      <c r="P117" s="16" t="s">
        <v>3296</v>
      </c>
    </row>
    <row r="118" spans="1:16" ht="18" customHeight="1" thickTop="1" thickBot="1" x14ac:dyDescent="0.35">
      <c r="A118" s="29">
        <f t="shared" si="1"/>
        <v>1</v>
      </c>
      <c r="B118" s="9">
        <v>167</v>
      </c>
      <c r="C118" s="28">
        <f>LOOKUP($B118,'PKPu1-289'!$B117:$B407,'PKPu1-289'!C117:C407)</f>
        <v>166</v>
      </c>
      <c r="D118" s="27"/>
      <c r="E118" s="26">
        <f>LOOKUP($B118,'PKPu1-289'!$B117:$B407,'PKPu1-289'!E117:E407)</f>
        <v>0</v>
      </c>
      <c r="F118" s="31">
        <f>LOOKUP(B118,'PKPu1-289'!B117:B407,'PKPu1-289'!F117:F407)</f>
        <v>0</v>
      </c>
      <c r="G118" s="24">
        <v>85</v>
      </c>
      <c r="H118" s="23">
        <f>LOOKUP($B118,'PKPu1-289'!$B117:$B407,'PKPu1-289'!H117:H407)</f>
        <v>0</v>
      </c>
      <c r="I118" s="22">
        <f>LOOKUP($B118,'PKPu1-289'!$B117:$B407,'PKPu1-289'!I117:I407)</f>
        <v>0</v>
      </c>
      <c r="J118" s="266">
        <f>LOOKUP($B118,'PKPu1-289'!$B117:$B407,'PKPu1-289'!J117:J407)</f>
        <v>0</v>
      </c>
      <c r="K118" s="20" t="s">
        <v>50</v>
      </c>
      <c r="L118" s="34"/>
      <c r="M118" s="33"/>
      <c r="N118" s="33"/>
      <c r="O118" s="32"/>
      <c r="P118" s="16" t="s">
        <v>3296</v>
      </c>
    </row>
    <row r="119" spans="1:16" ht="18" customHeight="1" thickTop="1" thickBot="1" x14ac:dyDescent="0.35">
      <c r="A119" s="29">
        <f t="shared" si="1"/>
        <v>1</v>
      </c>
      <c r="B119" s="9">
        <v>168</v>
      </c>
      <c r="C119" s="28">
        <f>LOOKUP($B119,'PKPu1-289'!$B118:$B408,'PKPu1-289'!C118:C408)</f>
        <v>167</v>
      </c>
      <c r="D119" s="27"/>
      <c r="E119" s="26">
        <f>LOOKUP($B119,'PKPu1-289'!$B118:$B408,'PKPu1-289'!E118:E408)</f>
        <v>0</v>
      </c>
      <c r="F119" s="31">
        <f>LOOKUP(B119,'PKPu1-289'!B118:B408,'PKPu1-289'!F118:F408)</f>
        <v>0</v>
      </c>
      <c r="G119" s="24">
        <v>85</v>
      </c>
      <c r="H119" s="23">
        <f>LOOKUP($B119,'PKPu1-289'!$B118:$B408,'PKPu1-289'!H118:H408)</f>
        <v>0</v>
      </c>
      <c r="I119" s="22">
        <f>LOOKUP($B119,'PKPu1-289'!$B118:$B408,'PKPu1-289'!I118:I408)</f>
        <v>0</v>
      </c>
      <c r="J119" s="266">
        <f>LOOKUP($B119,'PKPu1-289'!$B118:$B408,'PKPu1-289'!J118:J408)</f>
        <v>0</v>
      </c>
      <c r="K119" s="20" t="s">
        <v>50</v>
      </c>
      <c r="L119" s="34"/>
      <c r="M119" s="33"/>
      <c r="N119" s="33"/>
      <c r="O119" s="32"/>
      <c r="P119" s="16" t="s">
        <v>3296</v>
      </c>
    </row>
    <row r="120" spans="1:16" ht="18" customHeight="1" thickTop="1" thickBot="1" x14ac:dyDescent="0.35">
      <c r="A120" s="29">
        <f t="shared" si="1"/>
        <v>1</v>
      </c>
      <c r="B120" s="9">
        <v>169</v>
      </c>
      <c r="C120" s="28">
        <f>LOOKUP($B120,'PKPu1-289'!$B119:$B409,'PKPu1-289'!C119:C409)</f>
        <v>168</v>
      </c>
      <c r="D120" s="27"/>
      <c r="E120" s="26">
        <f>LOOKUP($B120,'PKPu1-289'!$B119:$B409,'PKPu1-289'!E119:E409)</f>
        <v>0</v>
      </c>
      <c r="F120" s="31">
        <f>LOOKUP(B120,'PKPu1-289'!B119:B409,'PKPu1-289'!F119:F409)</f>
        <v>0</v>
      </c>
      <c r="G120" s="24">
        <v>86</v>
      </c>
      <c r="H120" s="23">
        <f>LOOKUP($B120,'PKPu1-289'!$B119:$B409,'PKPu1-289'!H119:H409)</f>
        <v>0</v>
      </c>
      <c r="I120" s="22">
        <f>LOOKUP($B120,'PKPu1-289'!$B119:$B409,'PKPu1-289'!I119:I409)</f>
        <v>0</v>
      </c>
      <c r="J120" s="266">
        <f>LOOKUP($B120,'PKPu1-289'!$B119:$B409,'PKPu1-289'!J119:J409)</f>
        <v>0</v>
      </c>
      <c r="K120" s="20" t="s">
        <v>50</v>
      </c>
      <c r="L120" s="34"/>
      <c r="M120" s="33"/>
      <c r="N120" s="33"/>
      <c r="O120" s="32"/>
      <c r="P120" s="16" t="s">
        <v>3296</v>
      </c>
    </row>
    <row r="121" spans="1:16" ht="18" customHeight="1" thickTop="1" thickBot="1" x14ac:dyDescent="0.35">
      <c r="A121" s="29">
        <f t="shared" si="1"/>
        <v>1</v>
      </c>
      <c r="B121" s="9">
        <v>170</v>
      </c>
      <c r="C121" s="28">
        <f>LOOKUP($B121,'PKPu1-289'!$B120:$B410,'PKPu1-289'!C120:C410)</f>
        <v>169</v>
      </c>
      <c r="D121" s="27"/>
      <c r="E121" s="26" t="str">
        <f>LOOKUP($B121,'PKPu1-289'!$B120:$B410,'PKPu1-289'!E120:E410)</f>
        <v>/1935</v>
      </c>
      <c r="F121" s="31" t="str">
        <f>LOOKUP(B121,'PKPu1-289'!B120:B410,'PKPu1-289'!F120:F410)</f>
        <v>☺+</v>
      </c>
      <c r="G121" s="24">
        <v>86</v>
      </c>
      <c r="H121" s="23">
        <f>LOOKUP($B121,'PKPu1-289'!$B120:$B410,'PKPu1-289'!H120:H410)</f>
        <v>0.5</v>
      </c>
      <c r="I121" s="22">
        <f>LOOKUP($B121,'PKPu1-289'!$B120:$B410,'PKPu1-289'!I120:I410)</f>
        <v>0</v>
      </c>
      <c r="J121" s="266" t="str">
        <f>LOOKUP($B121,'PKPu1-289'!$B120:$B410,'PKPu1-289'!J120:J410)</f>
        <v>Witloof + mecha. suppl. 35c</v>
      </c>
      <c r="K121" s="20" t="s">
        <v>50</v>
      </c>
      <c r="L121" s="34"/>
      <c r="M121" s="33"/>
      <c r="N121" s="33"/>
      <c r="O121" s="32"/>
      <c r="P121" s="16" t="s">
        <v>3296</v>
      </c>
    </row>
    <row r="122" spans="1:16" ht="18" customHeight="1" thickTop="1" thickBot="1" x14ac:dyDescent="0.35">
      <c r="A122" s="29">
        <f t="shared" si="1"/>
        <v>1</v>
      </c>
      <c r="B122" s="9">
        <v>171</v>
      </c>
      <c r="C122" s="28">
        <f>LOOKUP($B122,'PKPu1-289'!$B121:$B411,'PKPu1-289'!C121:C411)</f>
        <v>170</v>
      </c>
      <c r="D122" s="27"/>
      <c r="E122" s="26">
        <f>LOOKUP($B122,'PKPu1-289'!$B121:$B411,'PKPu1-289'!E121:E411)</f>
        <v>0</v>
      </c>
      <c r="F122" s="31">
        <f>LOOKUP(B122,'PKPu1-289'!B121:B411,'PKPu1-289'!F121:F411)</f>
        <v>0</v>
      </c>
      <c r="G122" s="24">
        <v>87</v>
      </c>
      <c r="H122" s="23">
        <f>LOOKUP($B122,'PKPu1-289'!$B121:$B411,'PKPu1-289'!H121:H411)</f>
        <v>0</v>
      </c>
      <c r="I122" s="22">
        <f>LOOKUP($B122,'PKPu1-289'!$B121:$B411,'PKPu1-289'!I121:I411)</f>
        <v>0</v>
      </c>
      <c r="J122" s="266">
        <f>LOOKUP($B122,'PKPu1-289'!$B121:$B411,'PKPu1-289'!J121:J411)</f>
        <v>0</v>
      </c>
      <c r="K122" s="20" t="s">
        <v>50</v>
      </c>
      <c r="L122" s="34"/>
      <c r="M122" s="33"/>
      <c r="N122" s="33"/>
      <c r="O122" s="32"/>
      <c r="P122" s="16" t="s">
        <v>3296</v>
      </c>
    </row>
    <row r="123" spans="1:16" ht="18" customHeight="1" thickTop="1" thickBot="1" x14ac:dyDescent="0.35">
      <c r="A123" s="29">
        <f t="shared" si="1"/>
        <v>1</v>
      </c>
      <c r="B123" s="9">
        <v>172</v>
      </c>
      <c r="C123" s="28">
        <f>LOOKUP($B123,'PKPu1-289'!$B122:$B412,'PKPu1-289'!C122:C412)</f>
        <v>171</v>
      </c>
      <c r="D123" s="27"/>
      <c r="E123" s="26" t="str">
        <f>LOOKUP($B123,'PKPu1-289'!$B122:$B412,'PKPu1-289'!E122:E412)</f>
        <v>/1935</v>
      </c>
      <c r="F123" s="31" t="str">
        <f>LOOKUP(B123,'PKPu1-289'!B122:B412,'PKPu1-289'!F122:F412)</f>
        <v>☺+</v>
      </c>
      <c r="G123" s="24">
        <v>87</v>
      </c>
      <c r="H123" s="23">
        <f>LOOKUP($B123,'PKPu1-289'!$B122:$B412,'PKPu1-289'!H122:H412)</f>
        <v>0.5</v>
      </c>
      <c r="I123" s="22">
        <f>LOOKUP($B123,'PKPu1-289'!$B122:$B412,'PKPu1-289'!I122:I412)</f>
        <v>0</v>
      </c>
      <c r="J123" s="266" t="str">
        <f>LOOKUP($B123,'PKPu1-289'!$B122:$B412,'PKPu1-289'!J122:J412)</f>
        <v>St- Nicolas - JOUETS gros - détail - Liège + mecha. suppl. 35c</v>
      </c>
      <c r="K123" s="20" t="s">
        <v>50</v>
      </c>
      <c r="L123" s="34"/>
      <c r="M123" s="33"/>
      <c r="N123" s="33"/>
      <c r="O123" s="32"/>
      <c r="P123" s="16" t="s">
        <v>3296</v>
      </c>
    </row>
    <row r="124" spans="1:16" ht="18" customHeight="1" thickTop="1" thickBot="1" x14ac:dyDescent="0.35">
      <c r="A124" s="29">
        <f t="shared" si="1"/>
        <v>1</v>
      </c>
      <c r="B124" s="9">
        <v>173</v>
      </c>
      <c r="C124" s="28">
        <f>LOOKUP($B124,'PKPu1-289'!$B123:$B413,'PKPu1-289'!C123:C413)</f>
        <v>172</v>
      </c>
      <c r="D124" s="27"/>
      <c r="E124" s="26" t="str">
        <f>LOOKUP($B124,'PKPu1-289'!$B123:$B413,'PKPu1-289'!E123:E413)</f>
        <v>/1935</v>
      </c>
      <c r="F124" s="31" t="str">
        <f>LOOKUP(B124,'PKPu1-289'!B123:B413,'PKPu1-289'!F123:F413)</f>
        <v>☺+</v>
      </c>
      <c r="G124" s="24">
        <v>88</v>
      </c>
      <c r="H124" s="23">
        <f>LOOKUP($B124,'PKPu1-289'!$B123:$B413,'PKPu1-289'!H123:H413)</f>
        <v>0.5</v>
      </c>
      <c r="I124" s="22">
        <f>LOOKUP($B124,'PKPu1-289'!$B123:$B413,'PKPu1-289'!I123:I413)</f>
        <v>0</v>
      </c>
      <c r="J124" s="266" t="str">
        <f>LOOKUP($B124,'PKPu1-289'!$B123:$B413,'PKPu1-289'!J123:J413)</f>
        <v xml:space="preserve"> PILLEN ST-ROCH - en Pharmacie - dond + mecha. suppl. 35c</v>
      </c>
      <c r="K124" s="20" t="s">
        <v>50</v>
      </c>
      <c r="L124" s="34"/>
      <c r="M124" s="33"/>
      <c r="N124" s="33"/>
      <c r="O124" s="32"/>
      <c r="P124" s="16" t="s">
        <v>3296</v>
      </c>
    </row>
    <row r="125" spans="1:16" ht="18" customHeight="1" thickTop="1" thickBot="1" x14ac:dyDescent="0.35">
      <c r="A125" s="29">
        <f t="shared" si="1"/>
        <v>1</v>
      </c>
      <c r="B125" s="9">
        <v>174</v>
      </c>
      <c r="C125" s="28">
        <f>LOOKUP($B125,'PKPu1-289'!$B124:$B414,'PKPu1-289'!C124:C414)</f>
        <v>173</v>
      </c>
      <c r="D125" s="27"/>
      <c r="E125" s="26">
        <f>LOOKUP($B125,'PKPu1-289'!$B124:$B414,'PKPu1-289'!E124:E414)</f>
        <v>0</v>
      </c>
      <c r="F125" s="31">
        <f>LOOKUP(B125,'PKPu1-289'!B124:B414,'PKPu1-289'!F124:F414)</f>
        <v>0</v>
      </c>
      <c r="G125" s="24">
        <v>88</v>
      </c>
      <c r="H125" s="23">
        <f>LOOKUP($B125,'PKPu1-289'!$B124:$B414,'PKPu1-289'!H124:H414)</f>
        <v>0</v>
      </c>
      <c r="I125" s="22">
        <f>LOOKUP($B125,'PKPu1-289'!$B124:$B414,'PKPu1-289'!I124:I414)</f>
        <v>0</v>
      </c>
      <c r="J125" s="266">
        <f>LOOKUP($B125,'PKPu1-289'!$B124:$B414,'PKPu1-289'!J124:J414)</f>
        <v>0</v>
      </c>
      <c r="K125" s="20" t="s">
        <v>50</v>
      </c>
      <c r="L125" s="34"/>
      <c r="M125" s="33"/>
      <c r="N125" s="33"/>
      <c r="O125" s="32"/>
      <c r="P125" s="16" t="s">
        <v>3296</v>
      </c>
    </row>
    <row r="126" spans="1:16" ht="18" customHeight="1" thickTop="1" thickBot="1" x14ac:dyDescent="0.35">
      <c r="A126" s="29">
        <f t="shared" si="1"/>
        <v>1</v>
      </c>
      <c r="B126" s="9">
        <v>175</v>
      </c>
      <c r="C126" s="28">
        <f>LOOKUP($B126,'PKPu1-289'!$B125:$B415,'PKPu1-289'!C125:C415)</f>
        <v>174</v>
      </c>
      <c r="D126" s="27"/>
      <c r="E126" s="26">
        <f>LOOKUP($B126,'PKPu1-289'!$B125:$B415,'PKPu1-289'!E125:E415)</f>
        <v>0</v>
      </c>
      <c r="F126" s="31">
        <f>LOOKUP(B126,'PKPu1-289'!B125:B415,'PKPu1-289'!F125:F415)</f>
        <v>0</v>
      </c>
      <c r="G126" s="24">
        <v>89</v>
      </c>
      <c r="H126" s="23">
        <f>LOOKUP($B126,'PKPu1-289'!$B125:$B415,'PKPu1-289'!H125:H415)</f>
        <v>0</v>
      </c>
      <c r="I126" s="22">
        <f>LOOKUP($B126,'PKPu1-289'!$B125:$B415,'PKPu1-289'!I125:I415)</f>
        <v>0</v>
      </c>
      <c r="J126" s="266">
        <f>LOOKUP($B126,'PKPu1-289'!$B125:$B415,'PKPu1-289'!J125:J415)</f>
        <v>0</v>
      </c>
      <c r="K126" s="20" t="s">
        <v>50</v>
      </c>
      <c r="L126" s="34"/>
      <c r="M126" s="33"/>
      <c r="N126" s="33"/>
      <c r="O126" s="32"/>
      <c r="P126" s="16" t="s">
        <v>3296</v>
      </c>
    </row>
    <row r="127" spans="1:16" ht="18" customHeight="1" thickTop="1" thickBot="1" x14ac:dyDescent="0.35">
      <c r="A127" s="29">
        <f t="shared" si="1"/>
        <v>1</v>
      </c>
      <c r="B127" s="9">
        <v>176</v>
      </c>
      <c r="C127" s="28">
        <f>LOOKUP($B127,'PKPu1-289'!$B126:$B416,'PKPu1-289'!C126:C416)</f>
        <v>175</v>
      </c>
      <c r="D127" s="27"/>
      <c r="E127" s="26" t="str">
        <f>LOOKUP($B127,'PKPu1-289'!$B126:$B416,'PKPu1-289'!E126:E416)</f>
        <v>/1935</v>
      </c>
      <c r="F127" s="31" t="str">
        <f>LOOKUP(B127,'PKPu1-289'!B126:B416,'PKPu1-289'!F126:F416)</f>
        <v>☺+</v>
      </c>
      <c r="G127" s="24">
        <v>89</v>
      </c>
      <c r="H127" s="23">
        <f>LOOKUP($B127,'PKPu1-289'!$B126:$B416,'PKPu1-289'!H126:H416)</f>
        <v>0.5</v>
      </c>
      <c r="I127" s="22">
        <f>LOOKUP($B127,'PKPu1-289'!$B126:$B416,'PKPu1-289'!I126:I416)</f>
        <v>0</v>
      </c>
      <c r="J127" s="266" t="str">
        <f>LOOKUP($B127,'PKPu1-289'!$B126:$B416,'PKPu1-289'!J126:J416)</f>
        <v>Cokes "Coke de Tertre" + mecha. suppl. +35c</v>
      </c>
      <c r="K127" s="20" t="s">
        <v>50</v>
      </c>
      <c r="L127" s="34"/>
      <c r="M127" s="33"/>
      <c r="N127" s="33"/>
      <c r="O127" s="32"/>
      <c r="P127" s="16" t="s">
        <v>3296</v>
      </c>
    </row>
    <row r="128" spans="1:16" ht="18" customHeight="1" thickTop="1" thickBot="1" x14ac:dyDescent="0.35">
      <c r="A128" s="29">
        <f t="shared" si="1"/>
        <v>1</v>
      </c>
      <c r="B128" s="9">
        <v>177</v>
      </c>
      <c r="C128" s="28">
        <f>LOOKUP($B128,'PKPu1-289'!$B127:$B417,'PKPu1-289'!C127:C417)</f>
        <v>176</v>
      </c>
      <c r="D128" s="27"/>
      <c r="E128" s="26" t="str">
        <f>LOOKUP($B128,'PKPu1-289'!$B127:$B417,'PKPu1-289'!E127:E417)</f>
        <v>/1935</v>
      </c>
      <c r="F128" s="31" t="str">
        <f>LOOKUP(B128,'PKPu1-289'!B127:B417,'PKPu1-289'!F127:F417)</f>
        <v>☺+</v>
      </c>
      <c r="G128" s="24">
        <v>90</v>
      </c>
      <c r="H128" s="23">
        <f>LOOKUP($B128,'PKPu1-289'!$B127:$B417,'PKPu1-289'!H127:H417)</f>
        <v>0.5</v>
      </c>
      <c r="I128" s="22">
        <f>LOOKUP($B128,'PKPu1-289'!$B127:$B417,'PKPu1-289'!I127:I417)</f>
        <v>0</v>
      </c>
      <c r="J128" s="266" t="str">
        <f>LOOKUP($B128,'PKPu1-289'!$B127:$B417,'PKPu1-289'!J127:J417)</f>
        <v>Jouets - TORCK - Voitures de poupées - autos - tricycles Jouets + mecha. suppl. 35c</v>
      </c>
      <c r="K128" s="20" t="s">
        <v>50</v>
      </c>
      <c r="L128" s="34"/>
      <c r="M128" s="33"/>
      <c r="N128" s="33"/>
      <c r="O128" s="32"/>
      <c r="P128" s="16" t="s">
        <v>3296</v>
      </c>
    </row>
    <row r="129" spans="1:16" ht="18" customHeight="1" thickTop="1" thickBot="1" x14ac:dyDescent="0.35">
      <c r="A129" s="29">
        <f t="shared" si="1"/>
        <v>1</v>
      </c>
      <c r="B129" s="9">
        <v>178</v>
      </c>
      <c r="C129" s="28">
        <f>LOOKUP($B129,'PKPu1-289'!$B128:$B418,'PKPu1-289'!C128:C418)</f>
        <v>177</v>
      </c>
      <c r="D129" s="27"/>
      <c r="E129" s="26">
        <f>LOOKUP($B129,'PKPu1-289'!$B128:$B418,'PKPu1-289'!E128:E418)</f>
        <v>0</v>
      </c>
      <c r="F129" s="31">
        <f>LOOKUP(B129,'PKPu1-289'!B128:B418,'PKPu1-289'!F128:F418)</f>
        <v>0</v>
      </c>
      <c r="G129" s="24">
        <v>90</v>
      </c>
      <c r="H129" s="23">
        <f>LOOKUP($B129,'PKPu1-289'!$B128:$B418,'PKPu1-289'!H128:H418)</f>
        <v>0</v>
      </c>
      <c r="I129" s="22">
        <f>LOOKUP($B129,'PKPu1-289'!$B128:$B418,'PKPu1-289'!I128:I418)</f>
        <v>0</v>
      </c>
      <c r="J129" s="266">
        <f>LOOKUP($B129,'PKPu1-289'!$B128:$B418,'PKPu1-289'!J128:J418)</f>
        <v>0</v>
      </c>
      <c r="K129" s="20" t="s">
        <v>50</v>
      </c>
      <c r="L129" s="34"/>
      <c r="M129" s="33"/>
      <c r="N129" s="33"/>
      <c r="O129" s="32"/>
      <c r="P129" s="16" t="s">
        <v>3296</v>
      </c>
    </row>
    <row r="130" spans="1:16" ht="18" customHeight="1" thickTop="1" thickBot="1" x14ac:dyDescent="0.35">
      <c r="A130" s="29">
        <f t="shared" si="1"/>
        <v>1</v>
      </c>
      <c r="B130" s="9">
        <v>179</v>
      </c>
      <c r="C130" s="28">
        <f>LOOKUP($B130,'PKPu1-289'!$B129:$B419,'PKPu1-289'!C129:C419)</f>
        <v>178</v>
      </c>
      <c r="D130" s="27"/>
      <c r="E130" s="26">
        <f>LOOKUP($B130,'PKPu1-289'!$B129:$B419,'PKPu1-289'!E129:E419)</f>
        <v>0</v>
      </c>
      <c r="F130" s="31" t="str">
        <f>LOOKUP(B130,'PKPu1-289'!B129:B419,'PKPu1-289'!F129:F419)</f>
        <v>☺+</v>
      </c>
      <c r="G130" s="24">
        <v>91</v>
      </c>
      <c r="H130" s="23">
        <f>LOOKUP($B130,'PKPu1-289'!$B129:$B419,'PKPu1-289'!H129:H419)</f>
        <v>0</v>
      </c>
      <c r="I130" s="22">
        <f>LOOKUP($B130,'PKPu1-289'!$B129:$B419,'PKPu1-289'!I129:I419)</f>
        <v>0</v>
      </c>
      <c r="J130" s="266" t="str">
        <f>LOOKUP($B130,'PKPu1-289'!$B129:$B419,'PKPu1-289'!J129:J419)</f>
        <v>Koliniale loterij + mecha. suppl.+35c</v>
      </c>
      <c r="K130" s="20" t="s">
        <v>50</v>
      </c>
      <c r="L130" s="34"/>
      <c r="M130" s="33"/>
      <c r="N130" s="33"/>
      <c r="O130" s="32"/>
      <c r="P130" s="16" t="s">
        <v>3296</v>
      </c>
    </row>
    <row r="131" spans="1:16" ht="18" customHeight="1" thickTop="1" thickBot="1" x14ac:dyDescent="0.35">
      <c r="A131" s="29">
        <f t="shared" si="1"/>
        <v>1</v>
      </c>
      <c r="B131" s="9">
        <v>180</v>
      </c>
      <c r="C131" s="28">
        <f>LOOKUP($B131,'PKPu1-289'!$B130:$B420,'PKPu1-289'!C130:C420)</f>
        <v>179</v>
      </c>
      <c r="D131" s="27"/>
      <c r="E131" s="26" t="str">
        <f>LOOKUP($B131,'PKPu1-289'!$B130:$B420,'PKPu1-289'!E130:E420)</f>
        <v>/1935</v>
      </c>
      <c r="F131" s="31" t="str">
        <f>LOOKUP(B131,'PKPu1-289'!B130:B420,'PKPu1-289'!F130:F420)</f>
        <v>☺+</v>
      </c>
      <c r="G131" s="24">
        <v>91</v>
      </c>
      <c r="H131" s="23">
        <f>LOOKUP($B131,'PKPu1-289'!$B130:$B420,'PKPu1-289'!H130:H420)</f>
        <v>0.5</v>
      </c>
      <c r="I131" s="22">
        <f>LOOKUP($B131,'PKPu1-289'!$B130:$B420,'PKPu1-289'!I130:I420)</f>
        <v>0</v>
      </c>
      <c r="J131" s="266" t="str">
        <f>LOOKUP($B131,'PKPu1-289'!$B130:$B420,'PKPu1-289'!J130:J420)</f>
        <v>CÔTE d'OR - chocolat - expo 1935 - (FR) + mecha. suppl. 35c</v>
      </c>
      <c r="K131" s="20" t="s">
        <v>50</v>
      </c>
      <c r="L131" s="34"/>
      <c r="M131" s="33"/>
      <c r="N131" s="33"/>
      <c r="O131" s="32"/>
      <c r="P131" s="16" t="s">
        <v>3296</v>
      </c>
    </row>
    <row r="132" spans="1:16" ht="18" customHeight="1" thickTop="1" thickBot="1" x14ac:dyDescent="0.35">
      <c r="A132" s="29">
        <f t="shared" si="1"/>
        <v>1</v>
      </c>
      <c r="B132" s="9">
        <v>181</v>
      </c>
      <c r="C132" s="28">
        <f>LOOKUP($B132,'PKPu1-289'!$B131:$B421,'PKPu1-289'!C131:C421)</f>
        <v>180</v>
      </c>
      <c r="D132" s="27"/>
      <c r="E132" s="26" t="str">
        <f>LOOKUP($B132,'PKPu1-289'!$B131:$B421,'PKPu1-289'!E131:E421)</f>
        <v>/1935</v>
      </c>
      <c r="F132" s="31" t="str">
        <f>LOOKUP(B132,'PKPu1-289'!B131:B421,'PKPu1-289'!F131:F421)</f>
        <v>☺+</v>
      </c>
      <c r="G132" s="24">
        <v>92</v>
      </c>
      <c r="H132" s="23">
        <f>LOOKUP($B132,'PKPu1-289'!$B131:$B421,'PKPu1-289'!H131:H421)</f>
        <v>0.5</v>
      </c>
      <c r="I132" s="22">
        <f>LOOKUP($B132,'PKPu1-289'!$B131:$B421,'PKPu1-289'!I131:I421)</f>
        <v>0</v>
      </c>
      <c r="J132" s="266" t="str">
        <f>LOOKUP($B132,'PKPu1-289'!$B131:$B421,'PKPu1-289'!J131:J421)</f>
        <v>CÔTE d'OR - chocolat - expo 1935 - (NL) + mecha. suppl. 35c</v>
      </c>
      <c r="K132" s="20" t="s">
        <v>50</v>
      </c>
      <c r="L132" s="34"/>
      <c r="M132" s="33"/>
      <c r="N132" s="33"/>
      <c r="O132" s="32"/>
      <c r="P132" s="16" t="s">
        <v>3296</v>
      </c>
    </row>
    <row r="133" spans="1:16" ht="18" customHeight="1" thickTop="1" thickBot="1" x14ac:dyDescent="0.35">
      <c r="A133" s="29">
        <f t="shared" si="1"/>
        <v>1</v>
      </c>
      <c r="B133" s="9">
        <v>182</v>
      </c>
      <c r="C133" s="28">
        <f>LOOKUP($B133,'PKPu1-289'!$B132:$B422,'PKPu1-289'!C132:C422)</f>
        <v>181</v>
      </c>
      <c r="D133" s="27"/>
      <c r="E133" s="26">
        <f>LOOKUP($B133,'PKPu1-289'!$B132:$B422,'PKPu1-289'!E132:E422)</f>
        <v>0</v>
      </c>
      <c r="F133" s="31">
        <f>LOOKUP(B133,'PKPu1-289'!B132:B422,'PKPu1-289'!F132:F422)</f>
        <v>0</v>
      </c>
      <c r="G133" s="24">
        <v>92</v>
      </c>
      <c r="H133" s="23">
        <f>LOOKUP($B133,'PKPu1-289'!$B132:$B422,'PKPu1-289'!H132:H422)</f>
        <v>0</v>
      </c>
      <c r="I133" s="22">
        <f>LOOKUP($B133,'PKPu1-289'!$B132:$B422,'PKPu1-289'!I132:I422)</f>
        <v>0</v>
      </c>
      <c r="J133" s="266">
        <f>LOOKUP($B133,'PKPu1-289'!$B132:$B422,'PKPu1-289'!J132:J422)</f>
        <v>0</v>
      </c>
      <c r="K133" s="20" t="s">
        <v>50</v>
      </c>
      <c r="L133" s="34"/>
      <c r="M133" s="33"/>
      <c r="N133" s="33"/>
      <c r="O133" s="32"/>
      <c r="P133" s="16" t="s">
        <v>3296</v>
      </c>
    </row>
    <row r="134" spans="1:16" ht="18" customHeight="1" thickTop="1" thickBot="1" x14ac:dyDescent="0.35">
      <c r="A134" s="29">
        <f t="shared" ref="A134:A176" si="2">IF(F134="☺","",1)</f>
        <v>1</v>
      </c>
      <c r="B134" s="9">
        <v>183</v>
      </c>
      <c r="C134" s="28">
        <f>LOOKUP($B134,'PKPu1-289'!$B133:$B423,'PKPu1-289'!C133:C423)</f>
        <v>182</v>
      </c>
      <c r="D134" s="27"/>
      <c r="E134" s="26">
        <f>LOOKUP($B134,'PKPu1-289'!$B133:$B423,'PKPu1-289'!E133:E423)</f>
        <v>0</v>
      </c>
      <c r="F134" s="31">
        <f>LOOKUP(B134,'PKPu1-289'!B133:B423,'PKPu1-289'!F133:F423)</f>
        <v>0</v>
      </c>
      <c r="G134" s="24">
        <v>93</v>
      </c>
      <c r="H134" s="23">
        <f>LOOKUP($B134,'PKPu1-289'!$B133:$B423,'PKPu1-289'!H133:H423)</f>
        <v>0</v>
      </c>
      <c r="I134" s="22">
        <f>LOOKUP($B134,'PKPu1-289'!$B133:$B423,'PKPu1-289'!I133:I423)</f>
        <v>0</v>
      </c>
      <c r="J134" s="266">
        <f>LOOKUP($B134,'PKPu1-289'!$B133:$B423,'PKPu1-289'!J133:J423)</f>
        <v>0</v>
      </c>
      <c r="K134" s="20" t="s">
        <v>50</v>
      </c>
      <c r="L134" s="34"/>
      <c r="M134" s="33"/>
      <c r="N134" s="33"/>
      <c r="O134" s="32"/>
      <c r="P134" s="16" t="s">
        <v>3296</v>
      </c>
    </row>
    <row r="135" spans="1:16" ht="18" customHeight="1" thickTop="1" thickBot="1" x14ac:dyDescent="0.35">
      <c r="A135" s="29">
        <f t="shared" si="2"/>
        <v>1</v>
      </c>
      <c r="B135" s="9">
        <v>184</v>
      </c>
      <c r="C135" s="28">
        <f>LOOKUP($B135,'PKPu1-289'!$B134:$B424,'PKPu1-289'!C134:C424)</f>
        <v>183</v>
      </c>
      <c r="D135" s="27"/>
      <c r="E135" s="26">
        <f>LOOKUP($B135,'PKPu1-289'!$B134:$B424,'PKPu1-289'!E134:E424)</f>
        <v>0</v>
      </c>
      <c r="F135" s="31">
        <f>LOOKUP(B135,'PKPu1-289'!B134:B424,'PKPu1-289'!F134:F424)</f>
        <v>0</v>
      </c>
      <c r="G135" s="24">
        <v>93</v>
      </c>
      <c r="H135" s="23">
        <f>LOOKUP($B135,'PKPu1-289'!$B134:$B424,'PKPu1-289'!H134:H424)</f>
        <v>0</v>
      </c>
      <c r="I135" s="22">
        <f>LOOKUP($B135,'PKPu1-289'!$B134:$B424,'PKPu1-289'!I134:I424)</f>
        <v>0</v>
      </c>
      <c r="J135" s="266">
        <f>LOOKUP($B135,'PKPu1-289'!$B134:$B424,'PKPu1-289'!J134:J424)</f>
        <v>0</v>
      </c>
      <c r="K135" s="20" t="s">
        <v>50</v>
      </c>
      <c r="L135" s="34"/>
      <c r="M135" s="33"/>
      <c r="N135" s="33"/>
      <c r="O135" s="32"/>
      <c r="P135" s="16" t="s">
        <v>3296</v>
      </c>
    </row>
    <row r="136" spans="1:16" ht="18" customHeight="1" thickTop="1" thickBot="1" x14ac:dyDescent="0.35">
      <c r="A136" s="29">
        <f t="shared" si="2"/>
        <v>1</v>
      </c>
      <c r="B136" s="9">
        <v>185</v>
      </c>
      <c r="C136" s="28">
        <f>LOOKUP($B136,'PKPu1-289'!$B135:$B425,'PKPu1-289'!C135:C425)</f>
        <v>184</v>
      </c>
      <c r="D136" s="27"/>
      <c r="E136" s="26" t="str">
        <f>LOOKUP($B136,'PKPu1-289'!$B135:$B425,'PKPu1-289'!E135:E425)</f>
        <v>/1935</v>
      </c>
      <c r="F136" s="31" t="str">
        <f>LOOKUP(B136,'PKPu1-289'!B135:B425,'PKPu1-289'!F135:F425)</f>
        <v>☺+</v>
      </c>
      <c r="G136" s="24">
        <v>94</v>
      </c>
      <c r="H136" s="23">
        <f>LOOKUP($B136,'PKPu1-289'!$B135:$B425,'PKPu1-289'!H135:H425)</f>
        <v>0.5</v>
      </c>
      <c r="I136" s="22">
        <f>LOOKUP($B136,'PKPu1-289'!$B135:$B425,'PKPu1-289'!I135:I425)</f>
        <v>0</v>
      </c>
      <c r="J136" s="266" t="str">
        <f>LOOKUP($B136,'PKPu1-289'!$B135:$B425,'PKPu1-289'!J135:J425)</f>
        <v>Kwatta + mecha. suppl. 35c</v>
      </c>
      <c r="K136" s="20" t="s">
        <v>50</v>
      </c>
      <c r="L136" s="34"/>
      <c r="M136" s="33"/>
      <c r="N136" s="33"/>
      <c r="O136" s="32"/>
      <c r="P136" s="16" t="s">
        <v>3296</v>
      </c>
    </row>
    <row r="137" spans="1:16" ht="18" customHeight="1" thickTop="1" thickBot="1" x14ac:dyDescent="0.35">
      <c r="A137" s="29">
        <f t="shared" si="2"/>
        <v>1</v>
      </c>
      <c r="B137" s="9">
        <v>186</v>
      </c>
      <c r="C137" s="28">
        <f>LOOKUP($B137,'PKPu1-289'!$B136:$B426,'PKPu1-289'!C136:C426)</f>
        <v>185</v>
      </c>
      <c r="D137" s="27"/>
      <c r="E137" s="26">
        <f>LOOKUP($B137,'PKPu1-289'!$B136:$B426,'PKPu1-289'!E136:E426)</f>
        <v>0</v>
      </c>
      <c r="F137" s="31">
        <f>LOOKUP(B137,'PKPu1-289'!B136:B426,'PKPu1-289'!F136:F426)</f>
        <v>0</v>
      </c>
      <c r="G137" s="24">
        <v>94</v>
      </c>
      <c r="H137" s="23">
        <f>LOOKUP($B137,'PKPu1-289'!$B136:$B426,'PKPu1-289'!H136:H426)</f>
        <v>0</v>
      </c>
      <c r="I137" s="22">
        <f>LOOKUP($B137,'PKPu1-289'!$B136:$B426,'PKPu1-289'!I136:I426)</f>
        <v>0</v>
      </c>
      <c r="J137" s="266">
        <f>LOOKUP($B137,'PKPu1-289'!$B136:$B426,'PKPu1-289'!J136:J426)</f>
        <v>0</v>
      </c>
      <c r="K137" s="20" t="s">
        <v>50</v>
      </c>
      <c r="L137" s="34"/>
      <c r="M137" s="33"/>
      <c r="N137" s="33"/>
      <c r="O137" s="32"/>
      <c r="P137" s="16" t="s">
        <v>3296</v>
      </c>
    </row>
    <row r="138" spans="1:16" ht="18" customHeight="1" thickTop="1" thickBot="1" x14ac:dyDescent="0.35">
      <c r="A138" s="29">
        <f t="shared" si="2"/>
        <v>1</v>
      </c>
      <c r="B138" s="9">
        <v>187</v>
      </c>
      <c r="C138" s="28">
        <f>LOOKUP($B138,'PKPu1-289'!$B137:$B427,'PKPu1-289'!C137:C427)</f>
        <v>186</v>
      </c>
      <c r="D138" s="27"/>
      <c r="E138" s="26" t="str">
        <f>LOOKUP($B138,'PKPu1-289'!$B137:$B427,'PKPu1-289'!E137:E427)</f>
        <v>/1935</v>
      </c>
      <c r="F138" s="31" t="str">
        <f>LOOKUP(B138,'PKPu1-289'!B137:B427,'PKPu1-289'!F137:F427)</f>
        <v>☺+</v>
      </c>
      <c r="G138" s="24">
        <v>95</v>
      </c>
      <c r="H138" s="23">
        <f>LOOKUP($B138,'PKPu1-289'!$B137:$B427,'PKPu1-289'!H137:H427)</f>
        <v>0.5</v>
      </c>
      <c r="I138" s="22">
        <f>LOOKUP($B138,'PKPu1-289'!$B137:$B427,'PKPu1-289'!I137:I427)</f>
        <v>0</v>
      </c>
      <c r="J138" s="266" t="str">
        <f>LOOKUP($B138,'PKPu1-289'!$B137:$B427,'PKPu1-289'!J137:J427)</f>
        <v>A.C.E.C. moteurs &amp; cables + mecha. suppl. 35c</v>
      </c>
      <c r="K138" s="20" t="s">
        <v>50</v>
      </c>
      <c r="L138" s="34"/>
      <c r="M138" s="33"/>
      <c r="N138" s="33"/>
      <c r="O138" s="32"/>
      <c r="P138" s="16" t="s">
        <v>3296</v>
      </c>
    </row>
    <row r="139" spans="1:16" ht="18" customHeight="1" thickTop="1" thickBot="1" x14ac:dyDescent="0.35">
      <c r="A139" s="29">
        <f t="shared" si="2"/>
        <v>1</v>
      </c>
      <c r="B139" s="9">
        <v>188</v>
      </c>
      <c r="C139" s="28">
        <f>LOOKUP($B139,'PKPu1-289'!$B138:$B428,'PKPu1-289'!C138:C428)</f>
        <v>187</v>
      </c>
      <c r="D139" s="27"/>
      <c r="E139" s="26">
        <f>LOOKUP($B139,'PKPu1-289'!$B138:$B428,'PKPu1-289'!E138:E428)</f>
        <v>0</v>
      </c>
      <c r="F139" s="31" t="str">
        <f>LOOKUP(B139,'PKPu1-289'!B138:B428,'PKPu1-289'!F138:F428)</f>
        <v>☺+</v>
      </c>
      <c r="G139" s="24">
        <v>95</v>
      </c>
      <c r="H139" s="23">
        <f>LOOKUP($B139,'PKPu1-289'!$B138:$B428,'PKPu1-289'!H138:H428)</f>
        <v>0.5</v>
      </c>
      <c r="I139" s="22">
        <f>LOOKUP($B139,'PKPu1-289'!$B138:$B428,'PKPu1-289'!I138:I428)</f>
        <v>0</v>
      </c>
      <c r="J139" s="266" t="str">
        <f>LOOKUP($B139,'PKPu1-289'!$B138:$B428,'PKPu1-289'!J138:J428)</f>
        <v>Elvea tomates + mecha. suppl. 35c</v>
      </c>
      <c r="K139" s="20" t="s">
        <v>50</v>
      </c>
      <c r="L139" s="34"/>
      <c r="M139" s="33"/>
      <c r="N139" s="33"/>
      <c r="O139" s="32"/>
      <c r="P139" s="16" t="s">
        <v>3296</v>
      </c>
    </row>
    <row r="140" spans="1:16" ht="18" customHeight="1" thickTop="1" thickBot="1" x14ac:dyDescent="0.35">
      <c r="A140" s="29">
        <f t="shared" si="2"/>
        <v>1</v>
      </c>
      <c r="B140" s="9">
        <v>194</v>
      </c>
      <c r="C140" s="28">
        <f>LOOKUP($B140,'PKPu1-289'!$B139:$B429,'PKPu1-289'!C139:C429)</f>
        <v>193</v>
      </c>
      <c r="D140" s="27"/>
      <c r="E140" s="26">
        <f>LOOKUP($B140,'PKPu1-289'!$B139:$B429,'PKPu1-289'!E139:E429)</f>
        <v>0</v>
      </c>
      <c r="F140" s="31">
        <f>LOOKUP(B140,'PKPu1-289'!B139:B429,'PKPu1-289'!F139:F429)</f>
        <v>0</v>
      </c>
      <c r="G140" s="24">
        <v>98</v>
      </c>
      <c r="H140" s="23">
        <f>LOOKUP($B140,'PKPu1-289'!$B139:$B429,'PKPu1-289'!H139:H429)</f>
        <v>0</v>
      </c>
      <c r="I140" s="22">
        <f>LOOKUP($B140,'PKPu1-289'!$B139:$B429,'PKPu1-289'!I139:I429)</f>
        <v>0</v>
      </c>
      <c r="J140" s="266">
        <f>LOOKUP($B140,'PKPu1-289'!$B139:$B429,'PKPu1-289'!J139:J429)</f>
        <v>0</v>
      </c>
      <c r="K140" s="20" t="s">
        <v>1</v>
      </c>
      <c r="L140" s="34"/>
      <c r="M140" s="33"/>
      <c r="N140" s="33"/>
      <c r="O140" s="32"/>
      <c r="P140" s="16" t="s">
        <v>3296</v>
      </c>
    </row>
    <row r="141" spans="1:16" ht="18" customHeight="1" thickTop="1" thickBot="1" x14ac:dyDescent="0.35">
      <c r="A141" s="29">
        <f t="shared" si="2"/>
        <v>1</v>
      </c>
      <c r="B141" s="9">
        <v>200</v>
      </c>
      <c r="C141" s="28">
        <f>LOOKUP($B141,'PKPu1-289'!$B140:$B430,'PKPu1-289'!C140:C430)</f>
        <v>199</v>
      </c>
      <c r="D141" s="27"/>
      <c r="E141" s="26">
        <f>LOOKUP($B141,'PKPu1-289'!$B140:$B430,'PKPu1-289'!E140:E430)</f>
        <v>0</v>
      </c>
      <c r="F141" s="31">
        <f>LOOKUP(B141,'PKPu1-289'!B140:B430,'PKPu1-289'!F140:F430)</f>
        <v>0</v>
      </c>
      <c r="G141" s="24">
        <v>101</v>
      </c>
      <c r="H141" s="23">
        <f>LOOKUP($B141,'PKPu1-289'!$B140:$B430,'PKPu1-289'!H140:H430)</f>
        <v>0</v>
      </c>
      <c r="I141" s="22">
        <f>LOOKUP($B141,'PKPu1-289'!$B140:$B430,'PKPu1-289'!I140:I430)</f>
        <v>0</v>
      </c>
      <c r="J141" s="266">
        <f>LOOKUP($B141,'PKPu1-289'!$B140:$B430,'PKPu1-289'!J140:J430)</f>
        <v>0</v>
      </c>
      <c r="K141" s="20" t="s">
        <v>1</v>
      </c>
      <c r="L141" s="34"/>
      <c r="M141" s="33"/>
      <c r="N141" s="33"/>
      <c r="O141" s="32"/>
      <c r="P141" s="16" t="s">
        <v>3296</v>
      </c>
    </row>
    <row r="142" spans="1:16" ht="18" customHeight="1" thickTop="1" thickBot="1" x14ac:dyDescent="0.35">
      <c r="A142" s="29">
        <f t="shared" si="2"/>
        <v>1</v>
      </c>
      <c r="B142" s="9">
        <v>204</v>
      </c>
      <c r="C142" s="28">
        <f>LOOKUP($B142,'PKPu1-289'!$B141:$B431,'PKPu1-289'!C141:C431)</f>
        <v>203</v>
      </c>
      <c r="D142" s="27"/>
      <c r="E142" s="26">
        <f>LOOKUP($B142,'PKPu1-289'!$B141:$B431,'PKPu1-289'!E141:E431)</f>
        <v>0</v>
      </c>
      <c r="F142" s="31">
        <f>LOOKUP(B142,'PKPu1-289'!B141:B431,'PKPu1-289'!F141:F431)</f>
        <v>0</v>
      </c>
      <c r="G142" s="24">
        <v>103</v>
      </c>
      <c r="H142" s="23">
        <f>LOOKUP($B142,'PKPu1-289'!$B141:$B431,'PKPu1-289'!H141:H431)</f>
        <v>0</v>
      </c>
      <c r="I142" s="22">
        <f>LOOKUP($B142,'PKPu1-289'!$B141:$B431,'PKPu1-289'!I141:I431)</f>
        <v>0</v>
      </c>
      <c r="J142" s="266">
        <f>LOOKUP($B142,'PKPu1-289'!$B141:$B431,'PKPu1-289'!J141:J431)</f>
        <v>0</v>
      </c>
      <c r="K142" s="20" t="s">
        <v>1</v>
      </c>
      <c r="L142" s="34"/>
      <c r="M142" s="33"/>
      <c r="N142" s="33"/>
      <c r="O142" s="32"/>
      <c r="P142" s="16" t="s">
        <v>3296</v>
      </c>
    </row>
    <row r="143" spans="1:16" ht="18" customHeight="1" thickTop="1" thickBot="1" x14ac:dyDescent="0.35">
      <c r="A143" s="29">
        <f t="shared" si="2"/>
        <v>1</v>
      </c>
      <c r="B143" s="9">
        <v>206</v>
      </c>
      <c r="C143" s="28">
        <f>LOOKUP($B143,'PKPu1-289'!$B142:$B432,'PKPu1-289'!C142:C432)</f>
        <v>205</v>
      </c>
      <c r="D143" s="27"/>
      <c r="E143" s="26">
        <f>LOOKUP($B143,'PKPu1-289'!$B142:$B432,'PKPu1-289'!E142:E432)</f>
        <v>0</v>
      </c>
      <c r="F143" s="31">
        <f>LOOKUP(B143,'PKPu1-289'!B142:B432,'PKPu1-289'!F142:F432)</f>
        <v>0</v>
      </c>
      <c r="G143" s="24">
        <v>104</v>
      </c>
      <c r="H143" s="23">
        <f>LOOKUP($B143,'PKPu1-289'!$B142:$B432,'PKPu1-289'!H142:H432)</f>
        <v>0</v>
      </c>
      <c r="I143" s="22">
        <f>LOOKUP($B143,'PKPu1-289'!$B142:$B432,'PKPu1-289'!I142:I432)</f>
        <v>0</v>
      </c>
      <c r="J143" s="266">
        <f>LOOKUP($B143,'PKPu1-289'!$B142:$B432,'PKPu1-289'!J142:J432)</f>
        <v>0</v>
      </c>
      <c r="K143" s="20" t="s">
        <v>1</v>
      </c>
      <c r="L143" s="34"/>
      <c r="M143" s="33"/>
      <c r="N143" s="33"/>
      <c r="O143" s="32"/>
      <c r="P143" s="16" t="s">
        <v>3296</v>
      </c>
    </row>
    <row r="144" spans="1:16" ht="18" customHeight="1" thickTop="1" thickBot="1" x14ac:dyDescent="0.35">
      <c r="A144" s="29">
        <f t="shared" si="2"/>
        <v>1</v>
      </c>
      <c r="B144" s="9">
        <v>213</v>
      </c>
      <c r="C144" s="28">
        <f>LOOKUP($B144,'PKPu1-289'!$B143:$B433,'PKPu1-289'!C143:C433)</f>
        <v>210</v>
      </c>
      <c r="D144" s="27"/>
      <c r="E144" s="26">
        <f>LOOKUP($B144,'PKPu1-289'!$B143:$B433,'PKPu1-289'!E143:E433)</f>
        <v>0</v>
      </c>
      <c r="F144" s="31">
        <f>LOOKUP(B144,'PKPu1-289'!B143:B433,'PKPu1-289'!F143:F433)</f>
        <v>0</v>
      </c>
      <c r="G144" s="24">
        <v>108</v>
      </c>
      <c r="H144" s="23">
        <f>LOOKUP($B144,'PKPu1-289'!$B143:$B433,'PKPu1-289'!H143:H433)</f>
        <v>0</v>
      </c>
      <c r="I144" s="22">
        <f>LOOKUP($B144,'PKPu1-289'!$B143:$B433,'PKPu1-289'!I143:I433)</f>
        <v>0</v>
      </c>
      <c r="J144" s="266">
        <f>LOOKUP($B144,'PKPu1-289'!$B143:$B433,'PKPu1-289'!J143:J433)</f>
        <v>0</v>
      </c>
      <c r="K144" s="20" t="s">
        <v>1</v>
      </c>
      <c r="L144" s="30"/>
      <c r="M144" s="18"/>
      <c r="N144" s="18"/>
      <c r="O144" s="17"/>
      <c r="P144" s="16" t="s">
        <v>3296</v>
      </c>
    </row>
    <row r="145" spans="1:16" ht="18" customHeight="1" thickTop="1" thickBot="1" x14ac:dyDescent="0.35">
      <c r="A145" s="29">
        <f t="shared" si="2"/>
        <v>1</v>
      </c>
      <c r="B145" s="9">
        <v>224</v>
      </c>
      <c r="C145" s="28">
        <f>LOOKUP($B145,'PKPu1-289'!$B144:$B434,'PKPu1-289'!C144:C434)</f>
        <v>221</v>
      </c>
      <c r="D145" s="27"/>
      <c r="E145" s="26">
        <f>LOOKUP($B145,'PKPu1-289'!$B144:$B434,'PKPu1-289'!E144:E434)</f>
        <v>13332</v>
      </c>
      <c r="F145" s="31">
        <f>LOOKUP(B145,'PKPu1-289'!B144:B434,'PKPu1-289'!F144:F434)</f>
        <v>0</v>
      </c>
      <c r="G145" s="24">
        <v>113</v>
      </c>
      <c r="H145" s="23">
        <f>LOOKUP($B145,'PKPu1-289'!$B144:$B434,'PKPu1-289'!H144:H434)</f>
        <v>0.35</v>
      </c>
      <c r="I145" s="22">
        <f>LOOKUP($B145,'PKPu1-289'!$B144:$B434,'PKPu1-289'!I144:I434)</f>
        <v>50</v>
      </c>
      <c r="J145" s="266" t="str">
        <f>LOOKUP($B145,'PKPu1-289'!$B144:$B434,'PKPu1-289'!J144:J434)</f>
        <v>5 Villas ta vendre Ostend</v>
      </c>
      <c r="K145" s="20" t="s">
        <v>1</v>
      </c>
      <c r="L145" s="30"/>
      <c r="M145" s="18"/>
      <c r="N145" s="18"/>
      <c r="O145" s="17"/>
      <c r="P145" s="16" t="s">
        <v>3296</v>
      </c>
    </row>
    <row r="146" spans="1:16" ht="18" customHeight="1" thickTop="1" thickBot="1" x14ac:dyDescent="0.35">
      <c r="A146" s="29">
        <f t="shared" si="2"/>
        <v>1</v>
      </c>
      <c r="B146" s="9">
        <v>239</v>
      </c>
      <c r="C146" s="28">
        <f>LOOKUP($B146,'PKPu1-289'!$B145:$B435,'PKPu1-289'!C145:C435)</f>
        <v>236</v>
      </c>
      <c r="D146" s="27"/>
      <c r="E146" s="26">
        <f>LOOKUP($B146,'PKPu1-289'!$B145:$B435,'PKPu1-289'!E145:E435)</f>
        <v>0</v>
      </c>
      <c r="F146" s="31" t="str">
        <f>LOOKUP(B146,'PKPu1-289'!B145:B435,'PKPu1-289'!F145:F435)</f>
        <v>☻+</v>
      </c>
      <c r="G146" s="24">
        <v>121</v>
      </c>
      <c r="H146" s="23">
        <f>LOOKUP($B146,'PKPu1-289'!$B145:$B435,'PKPu1-289'!H145:H435)</f>
        <v>0.35</v>
      </c>
      <c r="I146" s="22">
        <f>LOOKUP($B146,'PKPu1-289'!$B145:$B435,'PKPu1-289'!I145:I435)</f>
        <v>0</v>
      </c>
      <c r="J146" s="266" t="str">
        <f>LOOKUP($B146,'PKPu1-289'!$B145:$B435,'PKPu1-289'!J145:J435)</f>
        <v>Téléfunken +mecha. suppl. 5c</v>
      </c>
      <c r="K146" s="20" t="s">
        <v>1</v>
      </c>
      <c r="L146" s="30"/>
      <c r="M146" s="18"/>
      <c r="N146" s="18"/>
      <c r="O146" s="17"/>
      <c r="P146" s="16" t="s">
        <v>3296</v>
      </c>
    </row>
    <row r="147" spans="1:16" ht="18" customHeight="1" thickTop="1" thickBot="1" x14ac:dyDescent="0.35">
      <c r="A147" s="29">
        <f t="shared" si="2"/>
        <v>1</v>
      </c>
      <c r="B147" s="9">
        <v>241</v>
      </c>
      <c r="C147" s="28">
        <f>LOOKUP($B147,'PKPu1-289'!$B146:$B436,'PKPu1-289'!C146:C436)</f>
        <v>238</v>
      </c>
      <c r="D147" s="27"/>
      <c r="E147" s="26">
        <f>LOOKUP($B147,'PKPu1-289'!$B146:$B436,'PKPu1-289'!E146:E436)</f>
        <v>0</v>
      </c>
      <c r="F147" s="31">
        <f>LOOKUP(B147,'PKPu1-289'!B146:B436,'PKPu1-289'!F146:F436)</f>
        <v>0</v>
      </c>
      <c r="G147" s="24">
        <v>122</v>
      </c>
      <c r="H147" s="23">
        <f>LOOKUP($B147,'PKPu1-289'!$B146:$B436,'PKPu1-289'!H146:H436)</f>
        <v>0.35</v>
      </c>
      <c r="I147" s="22">
        <f>LOOKUP($B147,'PKPu1-289'!$B146:$B436,'PKPu1-289'!I146:I436)</f>
        <v>0</v>
      </c>
      <c r="J147" s="266">
        <f>LOOKUP($B147,'PKPu1-289'!$B146:$B436,'PKPu1-289'!J146:J436)</f>
        <v>0</v>
      </c>
      <c r="K147" s="20" t="s">
        <v>1</v>
      </c>
      <c r="L147" s="30"/>
      <c r="M147" s="18"/>
      <c r="N147" s="18"/>
      <c r="O147" s="17"/>
      <c r="P147" s="16" t="s">
        <v>3296</v>
      </c>
    </row>
    <row r="148" spans="1:16" ht="18" customHeight="1" thickTop="1" thickBot="1" x14ac:dyDescent="0.35">
      <c r="A148" s="29">
        <f t="shared" si="2"/>
        <v>1</v>
      </c>
      <c r="B148" s="9">
        <v>242</v>
      </c>
      <c r="C148" s="28">
        <f>LOOKUP($B148,'PKPu1-289'!$B147:$B437,'PKPu1-289'!C147:C437)</f>
        <v>239</v>
      </c>
      <c r="D148" s="27"/>
      <c r="E148" s="26">
        <f>LOOKUP($B148,'PKPu1-289'!$B147:$B437,'PKPu1-289'!E147:E437)</f>
        <v>0</v>
      </c>
      <c r="F148" s="31" t="str">
        <f>LOOKUP(B148,'PKPu1-289'!B147:B437,'PKPu1-289'!F147:F437)</f>
        <v>☻+</v>
      </c>
      <c r="G148" s="24">
        <v>122</v>
      </c>
      <c r="H148" s="23">
        <f>LOOKUP($B148,'PKPu1-289'!$B147:$B437,'PKPu1-289'!H147:H437)</f>
        <v>0.35</v>
      </c>
      <c r="I148" s="22">
        <f>LOOKUP($B148,'PKPu1-289'!$B147:$B437,'PKPu1-289'!I147:I437)</f>
        <v>0</v>
      </c>
      <c r="J148" s="266" t="str">
        <f>LOOKUP($B148,'PKPu1-289'!$B147:$B437,'PKPu1-289'!J147:J437)</f>
        <v>Téléfunken + mecha. suppl. 5c</v>
      </c>
      <c r="K148" s="20" t="s">
        <v>1</v>
      </c>
      <c r="L148" s="30"/>
      <c r="M148" s="18"/>
      <c r="N148" s="18"/>
      <c r="O148" s="17"/>
      <c r="P148" s="16" t="s">
        <v>3296</v>
      </c>
    </row>
    <row r="149" spans="1:16" ht="18" customHeight="1" thickTop="1" thickBot="1" x14ac:dyDescent="0.35">
      <c r="A149" s="29">
        <f t="shared" si="2"/>
        <v>1</v>
      </c>
      <c r="B149" s="9">
        <v>243</v>
      </c>
      <c r="C149" s="28">
        <f>LOOKUP($B149,'PKPu1-289'!$B148:$B438,'PKPu1-289'!C148:C438)</f>
        <v>240</v>
      </c>
      <c r="D149" s="27"/>
      <c r="E149" s="26">
        <f>LOOKUP($B149,'PKPu1-289'!$B148:$B438,'PKPu1-289'!E148:E438)</f>
        <v>0</v>
      </c>
      <c r="F149" s="31">
        <f>LOOKUP(B149,'PKPu1-289'!B148:B438,'PKPu1-289'!F148:F438)</f>
        <v>0</v>
      </c>
      <c r="G149" s="24">
        <v>123</v>
      </c>
      <c r="H149" s="23">
        <f>LOOKUP($B149,'PKPu1-289'!$B148:$B438,'PKPu1-289'!H148:H438)</f>
        <v>0</v>
      </c>
      <c r="I149" s="22">
        <f>LOOKUP($B149,'PKPu1-289'!$B148:$B438,'PKPu1-289'!I148:I438)</f>
        <v>0</v>
      </c>
      <c r="J149" s="266">
        <f>LOOKUP($B149,'PKPu1-289'!$B148:$B438,'PKPu1-289'!J148:J438)</f>
        <v>0</v>
      </c>
      <c r="K149" s="20" t="s">
        <v>1</v>
      </c>
      <c r="L149" s="30"/>
      <c r="M149" s="18"/>
      <c r="N149" s="18"/>
      <c r="O149" s="17"/>
      <c r="P149" s="16" t="s">
        <v>3296</v>
      </c>
    </row>
    <row r="150" spans="1:16" ht="18" customHeight="1" thickTop="1" thickBot="1" x14ac:dyDescent="0.35">
      <c r="A150" s="29">
        <f t="shared" si="2"/>
        <v>1</v>
      </c>
      <c r="B150" s="9">
        <v>245</v>
      </c>
      <c r="C150" s="28">
        <f>LOOKUP($B150,'PKPu1-289'!$B149:$B439,'PKPu1-289'!C149:C439)</f>
        <v>242</v>
      </c>
      <c r="D150" s="27"/>
      <c r="E150" s="26">
        <f>LOOKUP($B150,'PKPu1-289'!$B149:$B439,'PKPu1-289'!E149:E439)</f>
        <v>0</v>
      </c>
      <c r="F150" s="31">
        <f>LOOKUP(B150,'PKPu1-289'!B149:B439,'PKPu1-289'!F149:F439)</f>
        <v>0</v>
      </c>
      <c r="G150" s="24">
        <v>124</v>
      </c>
      <c r="H150" s="23">
        <f>LOOKUP($B150,'PKPu1-289'!$B149:$B439,'PKPu1-289'!H149:H439)</f>
        <v>0</v>
      </c>
      <c r="I150" s="22">
        <f>LOOKUP($B150,'PKPu1-289'!$B149:$B439,'PKPu1-289'!I149:I439)</f>
        <v>0</v>
      </c>
      <c r="J150" s="266">
        <f>LOOKUP($B150,'PKPu1-289'!$B149:$B439,'PKPu1-289'!J149:J439)</f>
        <v>0</v>
      </c>
      <c r="K150" s="20" t="s">
        <v>1</v>
      </c>
      <c r="L150" s="30"/>
      <c r="M150" s="18"/>
      <c r="N150" s="18"/>
      <c r="O150" s="17"/>
      <c r="P150" s="16" t="s">
        <v>3296</v>
      </c>
    </row>
    <row r="151" spans="1:16" ht="18" customHeight="1" thickTop="1" thickBot="1" x14ac:dyDescent="0.35">
      <c r="A151" s="29">
        <f t="shared" si="2"/>
        <v>1</v>
      </c>
      <c r="B151" s="9">
        <v>246</v>
      </c>
      <c r="C151" s="28">
        <f>LOOKUP($B151,'PKPu1-289'!$B150:$B440,'PKPu1-289'!C150:C440)</f>
        <v>243</v>
      </c>
      <c r="D151" s="27"/>
      <c r="E151" s="26">
        <f>LOOKUP($B151,'PKPu1-289'!$B150:$B440,'PKPu1-289'!E150:E440)</f>
        <v>0</v>
      </c>
      <c r="F151" s="31">
        <f>LOOKUP(B151,'PKPu1-289'!B150:B440,'PKPu1-289'!F150:F440)</f>
        <v>0</v>
      </c>
      <c r="G151" s="24">
        <v>124</v>
      </c>
      <c r="H151" s="23">
        <f>LOOKUP($B151,'PKPu1-289'!$B150:$B440,'PKPu1-289'!H150:H440)</f>
        <v>0</v>
      </c>
      <c r="I151" s="22">
        <f>LOOKUP($B151,'PKPu1-289'!$B150:$B440,'PKPu1-289'!I150:I440)</f>
        <v>0</v>
      </c>
      <c r="J151" s="266">
        <f>LOOKUP($B151,'PKPu1-289'!$B150:$B440,'PKPu1-289'!J150:J440)</f>
        <v>0</v>
      </c>
      <c r="K151" s="20" t="s">
        <v>1</v>
      </c>
      <c r="L151" s="30"/>
      <c r="M151" s="18"/>
      <c r="N151" s="18"/>
      <c r="O151" s="17"/>
      <c r="P151" s="16" t="s">
        <v>3296</v>
      </c>
    </row>
    <row r="152" spans="1:16" ht="18" customHeight="1" thickTop="1" thickBot="1" x14ac:dyDescent="0.35">
      <c r="A152" s="29">
        <f t="shared" si="2"/>
        <v>1</v>
      </c>
      <c r="B152" s="9">
        <v>247</v>
      </c>
      <c r="C152" s="28">
        <f>LOOKUP($B152,'PKPu1-289'!$B151:$B441,'PKPu1-289'!C151:C441)</f>
        <v>244</v>
      </c>
      <c r="D152" s="27"/>
      <c r="E152" s="26">
        <f>LOOKUP($B152,'PKPu1-289'!$B151:$B441,'PKPu1-289'!E151:E441)</f>
        <v>0</v>
      </c>
      <c r="F152" s="31" t="str">
        <f>LOOKUP(B152,'PKPu1-289'!B151:B441,'PKPu1-289'!F151:F441)</f>
        <v>☻</v>
      </c>
      <c r="G152" s="24">
        <v>125</v>
      </c>
      <c r="H152" s="23">
        <f>LOOKUP($B152,'PKPu1-289'!$B151:$B441,'PKPu1-289'!H151:H441)</f>
        <v>0.35</v>
      </c>
      <c r="I152" s="22">
        <f>LOOKUP($B152,'PKPu1-289'!$B151:$B441,'PKPu1-289'!I151:I441)</f>
        <v>0</v>
      </c>
      <c r="J152" s="266" t="str">
        <f>LOOKUP($B152,'PKPu1-289'!$B151:$B441,'PKPu1-289'!J151:J441)</f>
        <v>Le Coke de TERTRE 100% BELGE</v>
      </c>
      <c r="K152" s="20" t="s">
        <v>1</v>
      </c>
      <c r="L152" s="30"/>
      <c r="M152" s="18"/>
      <c r="N152" s="18"/>
      <c r="O152" s="17"/>
      <c r="P152" s="16" t="s">
        <v>3296</v>
      </c>
    </row>
    <row r="153" spans="1:16" ht="18" customHeight="1" thickTop="1" thickBot="1" x14ac:dyDescent="0.35">
      <c r="A153" s="29">
        <f t="shared" si="2"/>
        <v>1</v>
      </c>
      <c r="B153" s="9">
        <v>248</v>
      </c>
      <c r="C153" s="28">
        <f>LOOKUP($B153,'PKPu1-289'!$B152:$B442,'PKPu1-289'!C152:C442)</f>
        <v>245</v>
      </c>
      <c r="D153" s="27"/>
      <c r="E153" s="26">
        <f>LOOKUP($B153,'PKPu1-289'!$B152:$B442,'PKPu1-289'!E152:E442)</f>
        <v>0</v>
      </c>
      <c r="F153" s="31" t="str">
        <f>LOOKUP(B153,'PKPu1-289'!B152:B442,'PKPu1-289'!F152:F442)</f>
        <v>☺+</v>
      </c>
      <c r="G153" s="24">
        <v>125</v>
      </c>
      <c r="H153" s="23">
        <f>LOOKUP($B153,'PKPu1-289'!$B152:$B442,'PKPu1-289'!H152:H442)</f>
        <v>0.35</v>
      </c>
      <c r="I153" s="22">
        <f>LOOKUP($B153,'PKPu1-289'!$B152:$B442,'PKPu1-289'!I152:I442)</f>
        <v>0</v>
      </c>
      <c r="J153" s="266" t="str">
        <f>LOOKUP($B153,'PKPu1-289'!$B152:$B442,'PKPu1-289'!J152:J442)</f>
        <v>Amer Cusenier liqueur - alcool + mecha. suppl. 5c</v>
      </c>
      <c r="K153" s="20" t="s">
        <v>1</v>
      </c>
      <c r="L153" s="30"/>
      <c r="M153" s="18"/>
      <c r="N153" s="18"/>
      <c r="O153" s="17"/>
      <c r="P153" s="16" t="s">
        <v>3296</v>
      </c>
    </row>
    <row r="154" spans="1:16" ht="18" customHeight="1" thickTop="1" thickBot="1" x14ac:dyDescent="0.35">
      <c r="A154" s="29">
        <f t="shared" si="2"/>
        <v>1</v>
      </c>
      <c r="B154" s="9">
        <v>250</v>
      </c>
      <c r="C154" s="28">
        <f>LOOKUP($B154,'PKPu1-289'!$B153:$B443,'PKPu1-289'!C153:C443)</f>
        <v>247</v>
      </c>
      <c r="D154" s="27"/>
      <c r="E154" s="26">
        <f>LOOKUP($B154,'PKPu1-289'!$B153:$B443,'PKPu1-289'!E153:E443)</f>
        <v>0</v>
      </c>
      <c r="F154" s="31" t="str">
        <f>LOOKUP(B154,'PKPu1-289'!B153:B443,'PKPu1-289'!F153:F443)</f>
        <v>☺+</v>
      </c>
      <c r="G154" s="24">
        <v>126</v>
      </c>
      <c r="H154" s="23">
        <f>LOOKUP($B154,'PKPu1-289'!$B153:$B443,'PKPu1-289'!H153:H443)</f>
        <v>0.35</v>
      </c>
      <c r="I154" s="22">
        <f>LOOKUP($B154,'PKPu1-289'!$B153:$B443,'PKPu1-289'!I153:I443)</f>
        <v>0</v>
      </c>
      <c r="J154" s="266" t="str">
        <f>LOOKUP($B154,'PKPu1-289'!$B153:$B443,'PKPu1-289'!J153:J443)</f>
        <v>Les feuillets du tricot - Les 3 Suisses + mecha. suppl. 5c</v>
      </c>
      <c r="K154" s="20" t="s">
        <v>1</v>
      </c>
      <c r="L154" s="30"/>
      <c r="M154" s="18"/>
      <c r="N154" s="18"/>
      <c r="O154" s="17"/>
      <c r="P154" s="16" t="s">
        <v>3296</v>
      </c>
    </row>
    <row r="155" spans="1:16" ht="18" customHeight="1" thickTop="1" thickBot="1" x14ac:dyDescent="0.35">
      <c r="A155" s="29">
        <f t="shared" si="2"/>
        <v>1</v>
      </c>
      <c r="B155" s="9">
        <v>253</v>
      </c>
      <c r="C155" s="28">
        <f>LOOKUP($B155,'PKPu1-289'!$B154:$B444,'PKPu1-289'!C154:C444)</f>
        <v>250</v>
      </c>
      <c r="D155" s="27"/>
      <c r="E155" s="26">
        <f>LOOKUP($B155,'PKPu1-289'!$B154:$B444,'PKPu1-289'!E154:E444)</f>
        <v>0</v>
      </c>
      <c r="F155" s="31" t="str">
        <f>LOOKUP(B155,'PKPu1-289'!B154:B444,'PKPu1-289'!F154:F444)</f>
        <v>☺+</v>
      </c>
      <c r="G155" s="24">
        <v>128</v>
      </c>
      <c r="H155" s="23">
        <f>LOOKUP($B155,'PKPu1-289'!$B154:$B444,'PKPu1-289'!H154:H444)</f>
        <v>0.35</v>
      </c>
      <c r="I155" s="22">
        <f>LOOKUP($B155,'PKPu1-289'!$B154:$B444,'PKPu1-289'!I154:I444)</f>
        <v>0</v>
      </c>
      <c r="J155" s="266" t="str">
        <f>LOOKUP($B155,'PKPu1-289'!$B154:$B444,'PKPu1-289'!J154:J444)</f>
        <v>PASTELL le linge parfait - C. COSTE + mecha. suppl. 5c</v>
      </c>
      <c r="K155" s="20" t="s">
        <v>1</v>
      </c>
      <c r="L155" s="19" t="s">
        <v>35</v>
      </c>
      <c r="M155" s="18"/>
      <c r="N155" s="18"/>
      <c r="O155" s="17"/>
      <c r="P155" s="16" t="s">
        <v>3296</v>
      </c>
    </row>
    <row r="156" spans="1:16" ht="18" customHeight="1" thickTop="1" thickBot="1" x14ac:dyDescent="0.35">
      <c r="A156" s="29">
        <f t="shared" si="2"/>
        <v>1</v>
      </c>
      <c r="B156" s="9">
        <v>254</v>
      </c>
      <c r="C156" s="28">
        <f>LOOKUP($B156,'PKPu1-289'!$B155:$B445,'PKPu1-289'!C155:C445)</f>
        <v>251</v>
      </c>
      <c r="D156" s="27"/>
      <c r="E156" s="26">
        <f>LOOKUP($B156,'PKPu1-289'!$B155:$B445,'PKPu1-289'!E155:E445)</f>
        <v>0</v>
      </c>
      <c r="F156" s="31">
        <f>LOOKUP(B156,'PKPu1-289'!B155:B445,'PKPu1-289'!F155:F445)</f>
        <v>0</v>
      </c>
      <c r="G156" s="24">
        <v>128</v>
      </c>
      <c r="H156" s="23">
        <f>LOOKUP($B156,'PKPu1-289'!$B155:$B445,'PKPu1-289'!H155:H445)</f>
        <v>0</v>
      </c>
      <c r="I156" s="22">
        <f>LOOKUP($B156,'PKPu1-289'!$B155:$B445,'PKPu1-289'!I155:I445)</f>
        <v>0</v>
      </c>
      <c r="J156" s="266">
        <f>LOOKUP($B156,'PKPu1-289'!$B155:$B445,'PKPu1-289'!J155:J445)</f>
        <v>0</v>
      </c>
      <c r="K156" s="20" t="s">
        <v>1</v>
      </c>
      <c r="L156" s="30"/>
      <c r="M156" s="18"/>
      <c r="N156" s="18"/>
      <c r="O156" s="17"/>
      <c r="P156" s="16" t="s">
        <v>3296</v>
      </c>
    </row>
    <row r="157" spans="1:16" ht="18" customHeight="1" thickTop="1" thickBot="1" x14ac:dyDescent="0.35">
      <c r="A157" s="29">
        <f t="shared" si="2"/>
        <v>1</v>
      </c>
      <c r="B157" s="9">
        <v>255</v>
      </c>
      <c r="C157" s="28">
        <f>LOOKUP($B157,'PKPu1-289'!$B156:$B446,'PKPu1-289'!C156:C446)</f>
        <v>252</v>
      </c>
      <c r="D157" s="27"/>
      <c r="E157" s="26">
        <f>LOOKUP($B157,'PKPu1-289'!$B156:$B446,'PKPu1-289'!E156:E446)</f>
        <v>0</v>
      </c>
      <c r="F157" s="31" t="str">
        <f>LOOKUP(B157,'PKPu1-289'!B156:B446,'PKPu1-289'!F156:F446)</f>
        <v>☻</v>
      </c>
      <c r="G157" s="24">
        <v>129</v>
      </c>
      <c r="H157" s="23">
        <f>LOOKUP($B157,'PKPu1-289'!$B156:$B446,'PKPu1-289'!H156:H446)</f>
        <v>0.35</v>
      </c>
      <c r="I157" s="22">
        <f>LOOKUP($B157,'PKPu1-289'!$B156:$B446,'PKPu1-289'!I156:I446)</f>
        <v>0</v>
      </c>
      <c r="J157" s="266" t="str">
        <f>LOOKUP($B157,'PKPu1-289'!$B156:$B446,'PKPu1-289'!J156:J446)</f>
        <v>COSY Comfort</v>
      </c>
      <c r="K157" s="20" t="s">
        <v>1</v>
      </c>
      <c r="L157" s="30"/>
      <c r="M157" s="18"/>
      <c r="N157" s="18"/>
      <c r="O157" s="17"/>
      <c r="P157" s="16" t="s">
        <v>3296</v>
      </c>
    </row>
    <row r="158" spans="1:16" ht="18" customHeight="1" thickTop="1" thickBot="1" x14ac:dyDescent="0.35">
      <c r="A158" s="29">
        <f t="shared" si="2"/>
        <v>1</v>
      </c>
      <c r="B158" s="9">
        <v>257</v>
      </c>
      <c r="C158" s="28">
        <f>LOOKUP($B158,'PKPu1-289'!$B157:$B447,'PKPu1-289'!C157:C447)</f>
        <v>254</v>
      </c>
      <c r="D158" s="27"/>
      <c r="E158" s="26">
        <f>LOOKUP($B158,'PKPu1-289'!$B157:$B447,'PKPu1-289'!E157:E447)</f>
        <v>0</v>
      </c>
      <c r="F158" s="31" t="str">
        <f>LOOKUP(B158,'PKPu1-289'!B157:B447,'PKPu1-289'!F157:F447)</f>
        <v>☻</v>
      </c>
      <c r="G158" s="24">
        <v>130</v>
      </c>
      <c r="H158" s="23">
        <f>LOOKUP($B158,'PKPu1-289'!$B157:$B447,'PKPu1-289'!H157:H447)</f>
        <v>0.35</v>
      </c>
      <c r="I158" s="22">
        <f>LOOKUP($B158,'PKPu1-289'!$B157:$B447,'PKPu1-289'!I157:I447)</f>
        <v>0</v>
      </c>
      <c r="J158" s="266" t="str">
        <f>LOOKUP($B158,'PKPu1-289'!$B157:$B447,'PKPu1-289'!J157:J447)</f>
        <v>Achille Privé</v>
      </c>
      <c r="K158" s="20" t="s">
        <v>1</v>
      </c>
      <c r="L158" s="30"/>
      <c r="M158" s="18"/>
      <c r="N158" s="18"/>
      <c r="O158" s="17"/>
      <c r="P158" s="16" t="s">
        <v>3296</v>
      </c>
    </row>
    <row r="159" spans="1:16" ht="18" customHeight="1" thickTop="1" thickBot="1" x14ac:dyDescent="0.35">
      <c r="A159" s="29">
        <f t="shared" si="2"/>
        <v>1</v>
      </c>
      <c r="B159" s="9">
        <v>258</v>
      </c>
      <c r="C159" s="28">
        <f>LOOKUP($B159,'PKPu1-289'!$B158:$B448,'PKPu1-289'!C158:C448)</f>
        <v>255</v>
      </c>
      <c r="D159" s="27"/>
      <c r="E159" s="26">
        <f>LOOKUP($B159,'PKPu1-289'!$B158:$B448,'PKPu1-289'!E158:E448)</f>
        <v>0</v>
      </c>
      <c r="F159" s="31">
        <f>LOOKUP(B159,'PKPu1-289'!B158:B448,'PKPu1-289'!F158:F448)</f>
        <v>0</v>
      </c>
      <c r="G159" s="24">
        <v>130</v>
      </c>
      <c r="H159" s="23">
        <f>LOOKUP($B159,'PKPu1-289'!$B158:$B448,'PKPu1-289'!H158:H448)</f>
        <v>0</v>
      </c>
      <c r="I159" s="22">
        <f>LOOKUP($B159,'PKPu1-289'!$B158:$B448,'PKPu1-289'!I158:I448)</f>
        <v>0</v>
      </c>
      <c r="J159" s="266">
        <f>LOOKUP($B159,'PKPu1-289'!$B158:$B448,'PKPu1-289'!J158:J448)</f>
        <v>0</v>
      </c>
      <c r="K159" s="20" t="s">
        <v>1</v>
      </c>
      <c r="L159" s="30"/>
      <c r="M159" s="18"/>
      <c r="N159" s="18"/>
      <c r="O159" s="17"/>
      <c r="P159" s="16" t="s">
        <v>3296</v>
      </c>
    </row>
    <row r="160" spans="1:16" ht="18" customHeight="1" thickTop="1" thickBot="1" x14ac:dyDescent="0.35">
      <c r="A160" s="29">
        <f t="shared" si="2"/>
        <v>1</v>
      </c>
      <c r="B160" s="9">
        <v>261</v>
      </c>
      <c r="C160" s="28">
        <f>LOOKUP($B160,'PKPu1-289'!$B159:$B449,'PKPu1-289'!C159:C449)</f>
        <v>258</v>
      </c>
      <c r="D160" s="27"/>
      <c r="E160" s="26">
        <f>LOOKUP($B160,'PKPu1-289'!$B159:$B449,'PKPu1-289'!E159:E449)</f>
        <v>0</v>
      </c>
      <c r="F160" s="31">
        <f>LOOKUP(B160,'PKPu1-289'!B159:B449,'PKPu1-289'!F159:F449)</f>
        <v>0</v>
      </c>
      <c r="G160" s="24">
        <v>132</v>
      </c>
      <c r="H160" s="23">
        <f>LOOKUP($B160,'PKPu1-289'!$B159:$B449,'PKPu1-289'!H159:H449)</f>
        <v>0</v>
      </c>
      <c r="I160" s="22">
        <f>LOOKUP($B160,'PKPu1-289'!$B159:$B449,'PKPu1-289'!I159:I449)</f>
        <v>0</v>
      </c>
      <c r="J160" s="266">
        <f>LOOKUP($B160,'PKPu1-289'!$B159:$B449,'PKPu1-289'!J159:J449)</f>
        <v>0</v>
      </c>
      <c r="K160" s="20" t="s">
        <v>1</v>
      </c>
      <c r="L160" s="30"/>
      <c r="M160" s="18"/>
      <c r="N160" s="18"/>
      <c r="O160" s="17"/>
      <c r="P160" s="16" t="s">
        <v>3296</v>
      </c>
    </row>
    <row r="161" spans="1:16" ht="18" customHeight="1" thickTop="1" thickBot="1" x14ac:dyDescent="0.35">
      <c r="A161" s="29">
        <f t="shared" si="2"/>
        <v>1</v>
      </c>
      <c r="B161" s="9">
        <v>263</v>
      </c>
      <c r="C161" s="28">
        <f>LOOKUP($B161,'PKPu1-289'!$B160:$B450,'PKPu1-289'!C160:C450)</f>
        <v>260</v>
      </c>
      <c r="D161" s="27"/>
      <c r="E161" s="26">
        <f>LOOKUP($B161,'PKPu1-289'!$B160:$B450,'PKPu1-289'!E160:E450)</f>
        <v>0</v>
      </c>
      <c r="F161" s="31" t="str">
        <f>LOOKUP(B161,'PKPu1-289'!B160:B450,'PKPu1-289'!F160:F450)</f>
        <v>☻</v>
      </c>
      <c r="G161" s="24">
        <v>133</v>
      </c>
      <c r="H161" s="23">
        <f>LOOKUP($B161,'PKPu1-289'!$B160:$B450,'PKPu1-289'!H160:H450)</f>
        <v>0.35</v>
      </c>
      <c r="I161" s="22">
        <f>LOOKUP($B161,'PKPu1-289'!$B160:$B450,'PKPu1-289'!I160:I450)</f>
        <v>0</v>
      </c>
      <c r="J161" s="266" t="str">
        <f>LOOKUP($B161,'PKPu1-289'!$B160:$B450,'PKPu1-289'!J160:J450)</f>
        <v>Vandenheuvel Export Bier Boschvoorde</v>
      </c>
      <c r="K161" s="20" t="s">
        <v>1</v>
      </c>
      <c r="L161" s="30"/>
      <c r="M161" s="18"/>
      <c r="N161" s="18"/>
      <c r="O161" s="17"/>
      <c r="P161" s="16" t="s">
        <v>3296</v>
      </c>
    </row>
    <row r="162" spans="1:16" ht="18" customHeight="1" thickTop="1" thickBot="1" x14ac:dyDescent="0.35">
      <c r="A162" s="29">
        <f t="shared" si="2"/>
        <v>1</v>
      </c>
      <c r="B162" s="9">
        <v>268</v>
      </c>
      <c r="C162" s="28">
        <f>LOOKUP($B162,'PKPu1-289'!$B161:$B451,'PKPu1-289'!C161:C451)</f>
        <v>265</v>
      </c>
      <c r="D162" s="27"/>
      <c r="E162" s="26">
        <f>LOOKUP($B162,'PKPu1-289'!$B161:$B451,'PKPu1-289'!E161:E451)</f>
        <v>0</v>
      </c>
      <c r="F162" s="31" t="str">
        <f>LOOKUP(B162,'PKPu1-289'!B161:B451,'PKPu1-289'!F161:F451)</f>
        <v>☻</v>
      </c>
      <c r="G162" s="24">
        <v>135</v>
      </c>
      <c r="H162" s="23">
        <f>LOOKUP($B162,'PKPu1-289'!$B161:$B451,'PKPu1-289'!H161:H451)</f>
        <v>0.35</v>
      </c>
      <c r="I162" s="22">
        <f>LOOKUP($B162,'PKPu1-289'!$B161:$B451,'PKPu1-289'!I161:I451)</f>
        <v>0</v>
      </c>
      <c r="J162" s="266" t="str">
        <f>LOOKUP($B162,'PKPu1-289'!$B161:$B451,'PKPu1-289'!J161:J451)</f>
        <v>Capitale de la coutellerie</v>
      </c>
      <c r="K162" s="20" t="s">
        <v>1</v>
      </c>
      <c r="L162" s="30"/>
      <c r="M162" s="18"/>
      <c r="N162" s="18"/>
      <c r="O162" s="17"/>
      <c r="P162" s="16" t="s">
        <v>3296</v>
      </c>
    </row>
    <row r="163" spans="1:16" ht="18" customHeight="1" thickTop="1" thickBot="1" x14ac:dyDescent="0.35">
      <c r="A163" s="29">
        <f t="shared" si="2"/>
        <v>1</v>
      </c>
      <c r="B163" s="9">
        <v>270</v>
      </c>
      <c r="C163" s="28">
        <f>LOOKUP($B163,'PKPu1-289'!$B162:$B452,'PKPu1-289'!C162:C452)</f>
        <v>267</v>
      </c>
      <c r="D163" s="27"/>
      <c r="E163" s="26">
        <f>LOOKUP($B163,'PKPu1-289'!$B162:$B452,'PKPu1-289'!E162:E452)</f>
        <v>0</v>
      </c>
      <c r="F163" s="31" t="str">
        <f>LOOKUP(B163,'PKPu1-289'!B162:B452,'PKPu1-289'!F162:F452)</f>
        <v>☻</v>
      </c>
      <c r="G163" s="24">
        <v>136</v>
      </c>
      <c r="H163" s="23">
        <f>LOOKUP($B163,'PKPu1-289'!$B162:$B452,'PKPu1-289'!H162:H452)</f>
        <v>0.35</v>
      </c>
      <c r="I163" s="22">
        <f>LOOKUP($B163,'PKPu1-289'!$B162:$B452,'PKPu1-289'!I162:I452)</f>
        <v>0</v>
      </c>
      <c r="J163" s="266" t="str">
        <f>LOOKUP($B163,'PKPu1-289'!$B162:$B452,'PKPu1-289'!J162:J452)</f>
        <v>O Vermeersch Architecte</v>
      </c>
      <c r="K163" s="20" t="s">
        <v>1</v>
      </c>
      <c r="L163" s="30"/>
      <c r="M163" s="18"/>
      <c r="N163" s="18"/>
      <c r="O163" s="17"/>
      <c r="P163" s="16" t="s">
        <v>3296</v>
      </c>
    </row>
    <row r="164" spans="1:16" ht="18" customHeight="1" thickTop="1" thickBot="1" x14ac:dyDescent="0.35">
      <c r="A164" s="29">
        <f t="shared" si="2"/>
        <v>1</v>
      </c>
      <c r="B164" s="9">
        <v>271</v>
      </c>
      <c r="C164" s="28">
        <f>LOOKUP($B164,'PKPu1-289'!$B163:$B453,'PKPu1-289'!C163:C453)</f>
        <v>268</v>
      </c>
      <c r="D164" s="27"/>
      <c r="E164" s="26">
        <f>LOOKUP($B164,'PKPu1-289'!$B163:$B453,'PKPu1-289'!E163:E453)</f>
        <v>0</v>
      </c>
      <c r="F164" s="31" t="str">
        <f>LOOKUP(B164,'PKPu1-289'!B163:B453,'PKPu1-289'!F163:F453)</f>
        <v>☻</v>
      </c>
      <c r="G164" s="24">
        <v>137</v>
      </c>
      <c r="H164" s="23">
        <f>LOOKUP($B164,'PKPu1-289'!$B163:$B453,'PKPu1-289'!H163:H453)</f>
        <v>0.35</v>
      </c>
      <c r="I164" s="22">
        <f>LOOKUP($B164,'PKPu1-289'!$B163:$B453,'PKPu1-289'!I163:I453)</f>
        <v>0</v>
      </c>
      <c r="J164" s="266" t="str">
        <f>LOOKUP($B164,'PKPu1-289'!$B163:$B453,'PKPu1-289'!J163:J453)</f>
        <v>SOURCE DU SUARY WEPION / L'EAU PURE</v>
      </c>
      <c r="K164" s="20" t="s">
        <v>1</v>
      </c>
      <c r="L164" s="30"/>
      <c r="M164" s="18"/>
      <c r="N164" s="18"/>
      <c r="O164" s="17"/>
      <c r="P164" s="16" t="s">
        <v>3296</v>
      </c>
    </row>
    <row r="165" spans="1:16" ht="18" customHeight="1" thickTop="1" thickBot="1" x14ac:dyDescent="0.35">
      <c r="A165" s="29">
        <f t="shared" si="2"/>
        <v>1</v>
      </c>
      <c r="B165" s="9">
        <v>273</v>
      </c>
      <c r="C165" s="28">
        <f>LOOKUP($B165,'PKPu1-289'!$B164:$B454,'PKPu1-289'!C164:C454)</f>
        <v>270</v>
      </c>
      <c r="D165" s="27"/>
      <c r="E165" s="26">
        <f>LOOKUP($B165,'PKPu1-289'!$B164:$B454,'PKPu1-289'!E164:E454)</f>
        <v>0</v>
      </c>
      <c r="F165" s="31" t="str">
        <f>LOOKUP(B165,'PKPu1-289'!B164:B454,'PKPu1-289'!F164:F454)</f>
        <v>☻</v>
      </c>
      <c r="G165" s="24">
        <v>138</v>
      </c>
      <c r="H165" s="23">
        <f>LOOKUP($B165,'PKPu1-289'!$B164:$B454,'PKPu1-289'!H164:H454)</f>
        <v>0.35</v>
      </c>
      <c r="I165" s="22">
        <f>LOOKUP($B165,'PKPu1-289'!$B164:$B454,'PKPu1-289'!I164:I454)</f>
        <v>0</v>
      </c>
      <c r="J165" s="266" t="str">
        <f>LOOKUP($B165,'PKPu1-289'!$B164:$B454,'PKPu1-289'!J164:J454)</f>
        <v>Archorphor (Nl)</v>
      </c>
      <c r="K165" s="20" t="s">
        <v>1</v>
      </c>
      <c r="L165" s="30"/>
      <c r="M165" s="18"/>
      <c r="N165" s="18"/>
      <c r="O165" s="17"/>
      <c r="P165" s="16" t="s">
        <v>3296</v>
      </c>
    </row>
    <row r="166" spans="1:16" ht="18" customHeight="1" thickTop="1" thickBot="1" x14ac:dyDescent="0.35">
      <c r="A166" s="29">
        <f t="shared" si="2"/>
        <v>1</v>
      </c>
      <c r="B166" s="9">
        <v>274</v>
      </c>
      <c r="C166" s="28">
        <f>LOOKUP($B166,'PKPu1-289'!$B165:$B455,'PKPu1-289'!C165:C455)</f>
        <v>271</v>
      </c>
      <c r="D166" s="27"/>
      <c r="E166" s="26">
        <f>LOOKUP($B166,'PKPu1-289'!$B165:$B455,'PKPu1-289'!E165:E455)</f>
        <v>0</v>
      </c>
      <c r="F166" s="31">
        <f>LOOKUP(B166,'PKPu1-289'!B165:B455,'PKPu1-289'!F165:F455)</f>
        <v>0</v>
      </c>
      <c r="G166" s="24">
        <v>138</v>
      </c>
      <c r="H166" s="23">
        <f>LOOKUP($B166,'PKPu1-289'!$B165:$B455,'PKPu1-289'!H165:H455)</f>
        <v>0</v>
      </c>
      <c r="I166" s="22">
        <f>LOOKUP($B166,'PKPu1-289'!$B165:$B455,'PKPu1-289'!I165:I455)</f>
        <v>0</v>
      </c>
      <c r="J166" s="266">
        <f>LOOKUP($B166,'PKPu1-289'!$B165:$B455,'PKPu1-289'!J165:J455)</f>
        <v>0</v>
      </c>
      <c r="K166" s="20" t="s">
        <v>1</v>
      </c>
      <c r="L166" s="30"/>
      <c r="M166" s="18"/>
      <c r="N166" s="18"/>
      <c r="O166" s="17"/>
      <c r="P166" s="16" t="s">
        <v>3296</v>
      </c>
    </row>
    <row r="167" spans="1:16" ht="18" customHeight="1" thickTop="1" thickBot="1" x14ac:dyDescent="0.35">
      <c r="A167" s="29">
        <f t="shared" si="2"/>
        <v>1</v>
      </c>
      <c r="B167" s="9">
        <v>275</v>
      </c>
      <c r="C167" s="28">
        <f>LOOKUP($B167,'PKPu1-289'!$B166:$B456,'PKPu1-289'!C166:C456)</f>
        <v>272</v>
      </c>
      <c r="D167" s="27"/>
      <c r="E167" s="26">
        <f>LOOKUP($B167,'PKPu1-289'!$B166:$B456,'PKPu1-289'!E166:E456)</f>
        <v>0</v>
      </c>
      <c r="F167" s="31" t="str">
        <f>LOOKUP(B167,'PKPu1-289'!B166:B456,'PKPu1-289'!F166:F456)</f>
        <v>☻</v>
      </c>
      <c r="G167" s="24">
        <v>139</v>
      </c>
      <c r="H167" s="23">
        <f>LOOKUP($B167,'PKPu1-289'!$B166:$B456,'PKPu1-289'!H166:H456)</f>
        <v>0.35</v>
      </c>
      <c r="I167" s="22">
        <f>LOOKUP($B167,'PKPu1-289'!$B166:$B456,'PKPu1-289'!I166:I456)</f>
        <v>0</v>
      </c>
      <c r="J167" s="266" t="str">
        <f>LOOKUP($B167,'PKPu1-289'!$B166:$B456,'PKPu1-289'!J166:J456)</f>
        <v>Tabacs Otignies</v>
      </c>
      <c r="K167" s="20" t="s">
        <v>1</v>
      </c>
      <c r="L167" s="30"/>
      <c r="M167" s="18"/>
      <c r="N167" s="18"/>
      <c r="O167" s="17"/>
      <c r="P167" s="16" t="s">
        <v>3296</v>
      </c>
    </row>
    <row r="168" spans="1:16" ht="18" customHeight="1" thickTop="1" thickBot="1" x14ac:dyDescent="0.35">
      <c r="A168" s="29">
        <f t="shared" si="2"/>
        <v>1</v>
      </c>
      <c r="B168" s="9">
        <v>276</v>
      </c>
      <c r="C168" s="28">
        <f>LOOKUP($B168,'PKPu1-289'!$B167:$B457,'PKPu1-289'!C167:C457)</f>
        <v>273</v>
      </c>
      <c r="D168" s="27"/>
      <c r="E168" s="26">
        <f>LOOKUP($B168,'PKPu1-289'!$B167:$B457,'PKPu1-289'!E167:E457)</f>
        <v>0</v>
      </c>
      <c r="F168" s="31">
        <f>LOOKUP(B168,'PKPu1-289'!B167:B457,'PKPu1-289'!F167:F457)</f>
        <v>0</v>
      </c>
      <c r="G168" s="24">
        <v>139</v>
      </c>
      <c r="H168" s="23">
        <f>LOOKUP($B168,'PKPu1-289'!$B167:$B457,'PKPu1-289'!H167:H457)</f>
        <v>0</v>
      </c>
      <c r="I168" s="22">
        <f>LOOKUP($B168,'PKPu1-289'!$B167:$B457,'PKPu1-289'!I167:I457)</f>
        <v>0</v>
      </c>
      <c r="J168" s="266">
        <f>LOOKUP($B168,'PKPu1-289'!$B167:$B457,'PKPu1-289'!J167:J457)</f>
        <v>0</v>
      </c>
      <c r="K168" s="20" t="s">
        <v>1</v>
      </c>
      <c r="L168" s="30"/>
      <c r="M168" s="18"/>
      <c r="N168" s="18"/>
      <c r="O168" s="17"/>
      <c r="P168" s="16" t="s">
        <v>3296</v>
      </c>
    </row>
    <row r="169" spans="1:16" ht="18" customHeight="1" thickTop="1" thickBot="1" x14ac:dyDescent="0.35">
      <c r="A169" s="29">
        <f t="shared" si="2"/>
        <v>1</v>
      </c>
      <c r="B169" s="9">
        <v>281</v>
      </c>
      <c r="C169" s="28">
        <f>LOOKUP($B169,'PKPu1-289'!$B168:$B458,'PKPu1-289'!C168:C458)</f>
        <v>278</v>
      </c>
      <c r="D169" s="27"/>
      <c r="E169" s="26">
        <f>LOOKUP($B169,'PKPu1-289'!$B168:$B458,'PKPu1-289'!E168:E458)</f>
        <v>0</v>
      </c>
      <c r="F169" s="31" t="str">
        <f>LOOKUP(B169,'PKPu1-289'!B168:B458,'PKPu1-289'!F168:F458)</f>
        <v>☻</v>
      </c>
      <c r="G169" s="24">
        <v>142</v>
      </c>
      <c r="H169" s="23">
        <f>LOOKUP($B169,'PKPu1-289'!$B168:$B458,'PKPu1-289'!H168:H458)</f>
        <v>0.35</v>
      </c>
      <c r="I169" s="22">
        <f>LOOKUP($B169,'PKPu1-289'!$B168:$B458,'PKPu1-289'!I168:I458)</f>
        <v>0</v>
      </c>
      <c r="J169" s="266" t="str">
        <f>LOOKUP($B169,'PKPu1-289'!$B168:$B458,'PKPu1-289'!J168:J458)</f>
        <v>Le Coke de TERTRE 100% BELGE</v>
      </c>
      <c r="K169" s="20" t="s">
        <v>1</v>
      </c>
      <c r="L169" s="30"/>
      <c r="M169" s="18"/>
      <c r="N169" s="18"/>
      <c r="O169" s="17"/>
      <c r="P169" s="16" t="s">
        <v>3296</v>
      </c>
    </row>
    <row r="170" spans="1:16" ht="18" customHeight="1" thickTop="1" thickBot="1" x14ac:dyDescent="0.35">
      <c r="A170" s="29">
        <f t="shared" si="2"/>
        <v>1</v>
      </c>
      <c r="B170" s="9">
        <v>282</v>
      </c>
      <c r="C170" s="28">
        <f>LOOKUP($B170,'PKPu1-289'!$B169:$B459,'PKPu1-289'!C169:C459)</f>
        <v>279</v>
      </c>
      <c r="D170" s="27"/>
      <c r="E170" s="26">
        <f>LOOKUP($B170,'PKPu1-289'!$B169:$B459,'PKPu1-289'!E169:E459)</f>
        <v>0</v>
      </c>
      <c r="F170" s="31" t="str">
        <f>LOOKUP(B170,'PKPu1-289'!B169:B459,'PKPu1-289'!F169:F459)</f>
        <v>☻</v>
      </c>
      <c r="G170" s="24">
        <v>142</v>
      </c>
      <c r="H170" s="23">
        <f>LOOKUP($B170,'PKPu1-289'!$B169:$B459,'PKPu1-289'!H169:H459)</f>
        <v>0.35</v>
      </c>
      <c r="I170" s="22">
        <f>LOOKUP($B170,'PKPu1-289'!$B169:$B459,'PKPu1-289'!I169:I459)</f>
        <v>0</v>
      </c>
      <c r="J170" s="266" t="str">
        <f>LOOKUP($B170,'PKPu1-289'!$B169:$B459,'PKPu1-289'!J169:J459)</f>
        <v>(Coke de tertre</v>
      </c>
      <c r="K170" s="20" t="s">
        <v>1</v>
      </c>
      <c r="L170" s="30"/>
      <c r="M170" s="18"/>
      <c r="N170" s="18"/>
      <c r="O170" s="17"/>
      <c r="P170" s="16" t="s">
        <v>3296</v>
      </c>
    </row>
    <row r="171" spans="1:16" ht="18" customHeight="1" thickTop="1" thickBot="1" x14ac:dyDescent="0.35">
      <c r="A171" s="29">
        <f t="shared" si="2"/>
        <v>1</v>
      </c>
      <c r="B171" s="9">
        <v>286</v>
      </c>
      <c r="C171" s="28">
        <f>LOOKUP($B171,'PKPu1-289'!$B170:$B460,'PKPu1-289'!C170:C460)</f>
        <v>283</v>
      </c>
      <c r="D171" s="27"/>
      <c r="E171" s="26">
        <f>LOOKUP($B171,'PKPu1-289'!$B170:$B460,'PKPu1-289'!E170:E460)</f>
        <v>13863</v>
      </c>
      <c r="F171" s="31" t="str">
        <f>LOOKUP(B171,'PKPu1-289'!B170:B460,'PKPu1-289'!F170:F460)</f>
        <v>☺░</v>
      </c>
      <c r="G171" s="24">
        <v>144</v>
      </c>
      <c r="H171" s="23">
        <f>LOOKUP($B171,'PKPu1-289'!$B170:$B460,'PKPu1-289'!H170:H460)</f>
        <v>0.35</v>
      </c>
      <c r="I171" s="22">
        <f>LOOKUP($B171,'PKPu1-289'!$B170:$B460,'PKPu1-289'!I170:I460)</f>
        <v>12</v>
      </c>
      <c r="J171" s="266" t="str">
        <f>LOOKUP($B171,'PKPu1-289'!$B170:$B460,'PKPu1-289'!J170:J460)</f>
        <v>Telefunken Electric Lamp</v>
      </c>
      <c r="K171" s="20" t="s">
        <v>1</v>
      </c>
      <c r="L171" s="19" t="s">
        <v>0</v>
      </c>
      <c r="M171" s="18"/>
      <c r="N171" s="18"/>
      <c r="O171" s="17"/>
      <c r="P171" s="16" t="s">
        <v>3296</v>
      </c>
    </row>
    <row r="172" spans="1:16" ht="18" customHeight="1" thickTop="1" thickBot="1" x14ac:dyDescent="0.35">
      <c r="A172" s="29">
        <f t="shared" si="2"/>
        <v>1</v>
      </c>
      <c r="B172" s="9">
        <v>287</v>
      </c>
      <c r="C172" s="28">
        <f>LOOKUP($B172,'PKPu1-289'!$B171:$B461,'PKPu1-289'!C171:C461)</f>
        <v>284</v>
      </c>
      <c r="D172" s="27"/>
      <c r="E172" s="26">
        <f>LOOKUP($B172,'PKPu1-289'!$B171:$B461,'PKPu1-289'!E171:E461)</f>
        <v>0</v>
      </c>
      <c r="F172" s="31">
        <f>LOOKUP(B172,'PKPu1-289'!B171:B461,'PKPu1-289'!F171:F461)</f>
        <v>0</v>
      </c>
      <c r="G172" s="24">
        <v>145</v>
      </c>
      <c r="H172" s="23">
        <f>LOOKUP($B172,'PKPu1-289'!$B171:$B461,'PKPu1-289'!H171:H461)</f>
        <v>0</v>
      </c>
      <c r="I172" s="22">
        <f>LOOKUP($B172,'PKPu1-289'!$B171:$B461,'PKPu1-289'!I171:I461)</f>
        <v>0</v>
      </c>
      <c r="J172" s="266">
        <f>LOOKUP($B172,'PKPu1-289'!$B171:$B461,'PKPu1-289'!J171:J461)</f>
        <v>0</v>
      </c>
      <c r="K172" s="20" t="s">
        <v>1</v>
      </c>
      <c r="L172" s="30"/>
      <c r="M172" s="18"/>
      <c r="N172" s="18"/>
      <c r="O172" s="17"/>
      <c r="P172" s="16" t="s">
        <v>3296</v>
      </c>
    </row>
    <row r="173" spans="1:16" ht="18" customHeight="1" thickTop="1" thickBot="1" x14ac:dyDescent="0.35">
      <c r="A173" s="29">
        <f t="shared" si="2"/>
        <v>1</v>
      </c>
      <c r="B173" s="9">
        <v>288</v>
      </c>
      <c r="C173" s="28">
        <f>LOOKUP($B173,'PKPu1-289'!$B172:$B462,'PKPu1-289'!C172:C462)</f>
        <v>285</v>
      </c>
      <c r="D173" s="27"/>
      <c r="E173" s="26">
        <f>LOOKUP($B173,'PKPu1-289'!$B172:$B462,'PKPu1-289'!E172:E462)</f>
        <v>0</v>
      </c>
      <c r="F173" s="31" t="str">
        <f>LOOKUP(B173,'PKPu1-289'!B172:B462,'PKPu1-289'!F172:F462)</f>
        <v>☻</v>
      </c>
      <c r="G173" s="24">
        <v>145</v>
      </c>
      <c r="H173" s="23">
        <f>LOOKUP($B173,'PKPu1-289'!$B172:$B462,'PKPu1-289'!H172:H462)</f>
        <v>0.35</v>
      </c>
      <c r="I173" s="22">
        <f>LOOKUP($B173,'PKPu1-289'!$B172:$B462,'PKPu1-289'!I172:I462)</f>
        <v>0</v>
      </c>
      <c r="J173" s="266" t="str">
        <f>LOOKUP($B173,'PKPu1-289'!$B172:$B462,'PKPu1-289'!J172:J462)</f>
        <v>Telefunken Uccle</v>
      </c>
      <c r="K173" s="20" t="s">
        <v>1</v>
      </c>
      <c r="L173" s="19" t="s">
        <v>0</v>
      </c>
      <c r="M173" s="18"/>
      <c r="N173" s="18"/>
      <c r="O173" s="17"/>
      <c r="P173" s="16" t="s">
        <v>3296</v>
      </c>
    </row>
    <row r="174" spans="1:16" ht="18" customHeight="1" thickTop="1" thickBot="1" x14ac:dyDescent="0.35">
      <c r="A174" s="29">
        <f t="shared" si="2"/>
        <v>1</v>
      </c>
      <c r="B174" s="9">
        <v>289</v>
      </c>
      <c r="C174" s="28">
        <f>LOOKUP($B174,'PKPu1-289'!$B173:$B463,'PKPu1-289'!C173:C463)</f>
        <v>286</v>
      </c>
      <c r="D174" s="27"/>
      <c r="E174" s="26">
        <f>LOOKUP($B174,'PKPu1-289'!$B173:$B463,'PKPu1-289'!E173:E463)</f>
        <v>0</v>
      </c>
      <c r="F174" s="31" t="str">
        <f>LOOKUP(B174,'PKPu1-289'!B173:B463,'PKPu1-289'!F173:F463)</f>
        <v>☻</v>
      </c>
      <c r="G174" s="24">
        <v>146</v>
      </c>
      <c r="H174" s="23">
        <f>LOOKUP($B174,'PKPu1-289'!$B173:$B463,'PKPu1-289'!H173:H463)</f>
        <v>0.35</v>
      </c>
      <c r="I174" s="22">
        <f>LOOKUP($B174,'PKPu1-289'!$B173:$B463,'PKPu1-289'!I173:I463)</f>
        <v>0</v>
      </c>
      <c r="J174" s="266" t="str">
        <f>LOOKUP($B174,'PKPu1-289'!$B173:$B463,'PKPu1-289'!J173:J463)</f>
        <v>Telefunken Bruxelles</v>
      </c>
      <c r="K174" s="20" t="s">
        <v>1</v>
      </c>
      <c r="L174" s="19" t="s">
        <v>0</v>
      </c>
      <c r="M174" s="18"/>
      <c r="N174" s="18"/>
      <c r="O174" s="17"/>
      <c r="P174" s="16" t="s">
        <v>3296</v>
      </c>
    </row>
    <row r="175" spans="1:16" ht="18" customHeight="1" thickTop="1" thickBot="1" x14ac:dyDescent="0.35">
      <c r="A175" s="29">
        <f t="shared" si="2"/>
        <v>1</v>
      </c>
      <c r="B175" s="9">
        <v>290</v>
      </c>
      <c r="C175" s="28">
        <f>LOOKUP($B175,'PKPu1-289'!$B174:$B464,'PKPu1-289'!C174:C464)</f>
        <v>287</v>
      </c>
      <c r="D175" s="27"/>
      <c r="E175" s="26">
        <f>LOOKUP($B175,'PKPu1-289'!$B174:$B464,'PKPu1-289'!E174:E464)</f>
        <v>0</v>
      </c>
      <c r="F175" s="31" t="str">
        <f>LOOKUP(B175,'PKPu1-289'!B174:B464,'PKPu1-289'!F174:F464)</f>
        <v>☻</v>
      </c>
      <c r="G175" s="24">
        <v>146</v>
      </c>
      <c r="H175" s="23">
        <f>LOOKUP($B175,'PKPu1-289'!$B174:$B464,'PKPu1-289'!H174:H464)</f>
        <v>0.35</v>
      </c>
      <c r="I175" s="22">
        <f>LOOKUP($B175,'PKPu1-289'!$B174:$B464,'PKPu1-289'!I174:I464)</f>
        <v>0</v>
      </c>
      <c r="J175" s="266" t="str">
        <f>LOOKUP($B175,'PKPu1-289'!$B174:$B464,'PKPu1-289'!J174:J464)</f>
        <v>Telefinken Radio-confort Waterloo</v>
      </c>
      <c r="K175" s="20" t="s">
        <v>1</v>
      </c>
      <c r="L175" s="19" t="s">
        <v>0</v>
      </c>
      <c r="M175" s="18"/>
      <c r="N175" s="18"/>
      <c r="O175" s="17"/>
      <c r="P175" s="16" t="s">
        <v>3296</v>
      </c>
    </row>
    <row r="176" spans="1:16" ht="18" customHeight="1" thickTop="1" thickBot="1" x14ac:dyDescent="0.35">
      <c r="A176" s="29">
        <f t="shared" si="2"/>
        <v>1</v>
      </c>
      <c r="B176" s="9">
        <v>291</v>
      </c>
      <c r="C176" s="28">
        <f>LOOKUP($B176,'PKPu1-289'!$B175:$B465,'PKPu1-289'!C175:C465)</f>
        <v>288</v>
      </c>
      <c r="D176" s="27"/>
      <c r="E176" s="26">
        <f>LOOKUP($B176,'PKPu1-289'!$B175:$B465,'PKPu1-289'!E175:E465)</f>
        <v>0</v>
      </c>
      <c r="F176" s="31">
        <f>LOOKUP(B176,'PKPu1-289'!B175:B465,'PKPu1-289'!F175:F465)</f>
        <v>0</v>
      </c>
      <c r="G176" s="24">
        <v>147</v>
      </c>
      <c r="H176" s="23">
        <f>LOOKUP($B176,'PKPu1-289'!$B175:$B465,'PKPu1-289'!H175:H465)</f>
        <v>0</v>
      </c>
      <c r="I176" s="22">
        <f>LOOKUP($B176,'PKPu1-289'!$B175:$B465,'PKPu1-289'!I175:I465)</f>
        <v>0</v>
      </c>
      <c r="J176" s="266">
        <f>LOOKUP($B176,'PKPu1-289'!$B175:$B465,'PKPu1-289'!J175:J465)</f>
        <v>0</v>
      </c>
      <c r="K176" s="20" t="s">
        <v>1</v>
      </c>
      <c r="L176" s="30"/>
      <c r="M176" s="18"/>
      <c r="N176" s="18"/>
      <c r="O176" s="17"/>
      <c r="P176" s="16" t="s">
        <v>3296</v>
      </c>
    </row>
    <row r="177" spans="1:16" thickTop="1" thickBot="1" x14ac:dyDescent="0.35">
      <c r="A177" s="9"/>
      <c r="B177" s="9"/>
      <c r="C177" s="268" t="s">
        <v>3300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273"/>
    </row>
    <row r="178" spans="1:16" ht="16.8" thickTop="1" thickBot="1" x14ac:dyDescent="0.35">
      <c r="A178" s="29">
        <f t="shared" ref="A178:A241" si="3">IF(F178="☺","",1)</f>
        <v>1</v>
      </c>
      <c r="B178" s="9">
        <v>1</v>
      </c>
      <c r="C178" s="28">
        <f>LOOKUP($B178,'PKPu290-501'!$B5:$B340,'PKPu290-501'!C5:C340)</f>
        <v>290</v>
      </c>
      <c r="D178" s="27"/>
      <c r="E178" s="26">
        <f>LOOKUP($B178,'PKPu290-501'!$B5:$B340,'PKPu290-501'!E5:E340)</f>
        <v>0</v>
      </c>
      <c r="F178" s="31" t="str">
        <f>LOOKUP($B178,'PKPu290-501'!$B5:$B340,'PKPu290-501'!F5:F340)</f>
        <v>☻</v>
      </c>
      <c r="G178" s="24">
        <v>2</v>
      </c>
      <c r="H178" s="23">
        <f>LOOKUP($B178,'PKPu290-501'!$B5:$B340,'PKPu290-501'!H5:H340)</f>
        <v>0.35</v>
      </c>
      <c r="I178" s="22">
        <f>LOOKUP($B178,'PKPu290-501'!$B5:$B340,'PKPu290-501'!I5:I340)</f>
        <v>0</v>
      </c>
      <c r="J178" s="21" t="str">
        <f>LOOKUP($B178,'PKPu290-501'!$B5:$B340,'PKPu290-501'!J5:J340)</f>
        <v xml:space="preserve">Verzekeringen "De Nederlanden" </v>
      </c>
      <c r="K178" s="20" t="str">
        <f>LOOKUP($B178,'PKPu290-501'!$B5:$B340,'PKPu290-501'!K5:K340)</f>
        <v>FN◄ ▲</v>
      </c>
      <c r="L178" s="19" t="str">
        <f>LOOKUP($B178,'PKPu290-501'!$B5:$B340,'PKPu290-501'!L5:L340)</f>
        <v>rood / rouge / red</v>
      </c>
      <c r="M178" s="30"/>
      <c r="N178" s="30" t="str">
        <f>LOOKUP($B178,'PKPu290-501'!$B5:$B340,'PKPu290-501'!N5:N340)</f>
        <v>Nr. 290</v>
      </c>
      <c r="O178" s="78">
        <f>LOOKUP($B178,'PKPu290-501'!$B5:$B340,'PKPu290-501'!O5:O340)</f>
        <v>0</v>
      </c>
      <c r="P178" s="16" t="s">
        <v>3296</v>
      </c>
    </row>
    <row r="179" spans="1:16" ht="16.8" thickTop="1" thickBot="1" x14ac:dyDescent="0.35">
      <c r="A179" s="29">
        <f t="shared" si="3"/>
        <v>1</v>
      </c>
      <c r="B179" s="9">
        <v>2</v>
      </c>
      <c r="C179" s="28" t="str">
        <f>LOOKUP($B179,'PKPu290-501'!$B6:$B341,'PKPu290-501'!C6:C341)</f>
        <v>PKPu290Aa</v>
      </c>
      <c r="D179" s="27"/>
      <c r="E179" s="26">
        <f>LOOKUP($B179,'PKPu290-501'!$B6:$B341,'PKPu290-501'!E6:E341)</f>
        <v>0</v>
      </c>
      <c r="F179" s="31" t="str">
        <f>LOOKUP($B179,'PKPu290-501'!$B6:$B341,'PKPu290-501'!F6:F341)</f>
        <v>☻</v>
      </c>
      <c r="G179" s="24">
        <v>2</v>
      </c>
      <c r="H179" s="23">
        <f>LOOKUP($B179,'PKPu290-501'!$B6:$B341,'PKPu290-501'!H6:H341)</f>
        <v>0.35</v>
      </c>
      <c r="I179" s="22">
        <f>LOOKUP($B179,'PKPu290-501'!$B6:$B341,'PKPu290-501'!I6:I341)</f>
        <v>0</v>
      </c>
      <c r="J179" s="21" t="str">
        <f>LOOKUP($B179,'PKPu290-501'!$B6:$B341,'PKPu290-501'!J6:J341)</f>
        <v xml:space="preserve">Verzekeringen "De Nederlanden" </v>
      </c>
      <c r="K179" s="20" t="str">
        <f>LOOKUP($B179,'PKPu290-501'!$B6:$B341,'PKPu290-501'!K6:K341)</f>
        <v>FN◄ ▲</v>
      </c>
      <c r="L179" s="19" t="str">
        <f>LOOKUP($B179,'PKPu290-501'!$B6:$B341,'PKPu290-501'!L6:L341)</f>
        <v>blauw / bleu / blue</v>
      </c>
      <c r="M179" s="30"/>
      <c r="N179" s="30" t="str">
        <f>LOOKUP($B179,'PKPu290-501'!$B6:$B341,'PKPu290-501'!N6:N341)</f>
        <v>Nr. 290</v>
      </c>
      <c r="O179" s="78">
        <f>LOOKUP($B179,'PKPu290-501'!$B6:$B341,'PKPu290-501'!O6:O341)</f>
        <v>0</v>
      </c>
      <c r="P179" s="16" t="s">
        <v>3296</v>
      </c>
    </row>
    <row r="180" spans="1:16" ht="16.8" thickTop="1" thickBot="1" x14ac:dyDescent="0.35">
      <c r="A180" s="29">
        <f t="shared" si="3"/>
        <v>1</v>
      </c>
      <c r="B180" s="9">
        <v>3</v>
      </c>
      <c r="C180" s="28" t="str">
        <f>LOOKUP($B180,'PKPu290-501'!$B7:$B342,'PKPu290-501'!C7:C342)</f>
        <v>PKPu290Ab</v>
      </c>
      <c r="D180" s="27"/>
      <c r="E180" s="26">
        <f>LOOKUP($B180,'PKPu290-501'!$B7:$B342,'PKPu290-501'!E7:E342)</f>
        <v>0</v>
      </c>
      <c r="F180" s="31" t="str">
        <f>LOOKUP($B180,'PKPu290-501'!$B7:$B342,'PKPu290-501'!F7:F342)</f>
        <v>☻</v>
      </c>
      <c r="G180" s="24">
        <v>3</v>
      </c>
      <c r="H180" s="23">
        <f>LOOKUP($B180,'PKPu290-501'!$B7:$B342,'PKPu290-501'!H7:H342)</f>
        <v>0.35</v>
      </c>
      <c r="I180" s="22">
        <f>LOOKUP($B180,'PKPu290-501'!$B7:$B342,'PKPu290-501'!I7:I342)</f>
        <v>0</v>
      </c>
      <c r="J180" s="21" t="str">
        <f>LOOKUP($B180,'PKPu290-501'!$B7:$B342,'PKPu290-501'!J7:J342)</f>
        <v xml:space="preserve">Verzekeringen "De Nederlanden" </v>
      </c>
      <c r="K180" s="20" t="str">
        <f>LOOKUP($B180,'PKPu290-501'!$B7:$B342,'PKPu290-501'!K7:K342)</f>
        <v>FN◄ ▲</v>
      </c>
      <c r="L180" s="19" t="str">
        <f>LOOKUP($B180,'PKPu290-501'!$B7:$B342,'PKPu290-501'!L7:L342)</f>
        <v>groen /vert / green</v>
      </c>
      <c r="M180" s="30"/>
      <c r="N180" s="30" t="str">
        <f>LOOKUP($B180,'PKPu290-501'!$B7:$B342,'PKPu290-501'!N7:N342)</f>
        <v>Nr. 290</v>
      </c>
      <c r="O180" s="78">
        <f>LOOKUP($B180,'PKPu290-501'!$B7:$B342,'PKPu290-501'!O7:O342)</f>
        <v>0</v>
      </c>
      <c r="P180" s="16" t="s">
        <v>3296</v>
      </c>
    </row>
    <row r="181" spans="1:16" ht="16.8" thickTop="1" thickBot="1" x14ac:dyDescent="0.35">
      <c r="A181" s="29">
        <f t="shared" si="3"/>
        <v>1</v>
      </c>
      <c r="B181" s="9">
        <v>4</v>
      </c>
      <c r="C181" s="28" t="str">
        <f>LOOKUP($B181,'PKPu290-501'!$B8:$B343,'PKPu290-501'!C8:C343)</f>
        <v>PKPu290Ac</v>
      </c>
      <c r="D181" s="27"/>
      <c r="E181" s="26">
        <f>LOOKUP($B181,'PKPu290-501'!$B8:$B343,'PKPu290-501'!E8:E343)</f>
        <v>0</v>
      </c>
      <c r="F181" s="31" t="str">
        <f>LOOKUP($B181,'PKPu290-501'!$B8:$B343,'PKPu290-501'!F8:F343)</f>
        <v>☻</v>
      </c>
      <c r="G181" s="24">
        <v>3</v>
      </c>
      <c r="H181" s="23">
        <f>LOOKUP($B181,'PKPu290-501'!$B8:$B343,'PKPu290-501'!H8:H343)</f>
        <v>0.35</v>
      </c>
      <c r="I181" s="22">
        <f>LOOKUP($B181,'PKPu290-501'!$B8:$B343,'PKPu290-501'!I8:I343)</f>
        <v>0</v>
      </c>
      <c r="J181" s="21" t="str">
        <f>LOOKUP($B181,'PKPu290-501'!$B8:$B343,'PKPu290-501'!J8:J343)</f>
        <v xml:space="preserve">Verzekeringen "De Nederlanden" </v>
      </c>
      <c r="K181" s="20" t="str">
        <f>LOOKUP($B181,'PKPu290-501'!$B8:$B343,'PKPu290-501'!K8:K343)</f>
        <v>FN◄ ▲</v>
      </c>
      <c r="L181" s="19" t="str">
        <f>LOOKUP($B181,'PKPu290-501'!$B8:$B343,'PKPu290-501'!L8:L343)</f>
        <v>lila / lilas / lilac</v>
      </c>
      <c r="M181" s="30"/>
      <c r="N181" s="30" t="str">
        <f>LOOKUP($B181,'PKPu290-501'!$B8:$B343,'PKPu290-501'!N8:N343)</f>
        <v>Nr. 290</v>
      </c>
      <c r="O181" s="78">
        <f>LOOKUP($B181,'PKPu290-501'!$B8:$B343,'PKPu290-501'!O8:O343)</f>
        <v>0</v>
      </c>
      <c r="P181" s="16" t="s">
        <v>3296</v>
      </c>
    </row>
    <row r="182" spans="1:16" ht="16.8" thickTop="1" thickBot="1" x14ac:dyDescent="0.35">
      <c r="A182" s="29">
        <f t="shared" si="3"/>
        <v>1</v>
      </c>
      <c r="B182" s="9">
        <v>5</v>
      </c>
      <c r="C182" s="28" t="str">
        <f>LOOKUP($B182,'PKPu290-501'!$B9:$B344,'PKPu290-501'!C9:C344)</f>
        <v>PKPu290Ad</v>
      </c>
      <c r="D182" s="27"/>
      <c r="E182" s="26">
        <f>LOOKUP($B182,'PKPu290-501'!$B9:$B344,'PKPu290-501'!E9:E344)</f>
        <v>0</v>
      </c>
      <c r="F182" s="31" t="str">
        <f>LOOKUP($B182,'PKPu290-501'!$B9:$B344,'PKPu290-501'!F9:F344)</f>
        <v>☻</v>
      </c>
      <c r="G182" s="24">
        <v>4</v>
      </c>
      <c r="H182" s="23">
        <f>LOOKUP($B182,'PKPu290-501'!$B9:$B344,'PKPu290-501'!H9:H344)</f>
        <v>0.35</v>
      </c>
      <c r="I182" s="22">
        <f>LOOKUP($B182,'PKPu290-501'!$B9:$B344,'PKPu290-501'!I9:I344)</f>
        <v>0</v>
      </c>
      <c r="J182" s="21" t="str">
        <f>LOOKUP($B182,'PKPu290-501'!$B9:$B344,'PKPu290-501'!J9:J344)</f>
        <v xml:space="preserve">Verzekeringen "De Nederlanden" </v>
      </c>
      <c r="K182" s="20" t="str">
        <f>LOOKUP($B182,'PKPu290-501'!$B9:$B344,'PKPu290-501'!K9:K344)</f>
        <v>FN◄ ▲</v>
      </c>
      <c r="L182" s="19" t="str">
        <f>LOOKUP($B182,'PKPu290-501'!$B9:$B344,'PKPu290-501'!L9:L344)</f>
        <v>bruin / brune / brown</v>
      </c>
      <c r="M182" s="30"/>
      <c r="N182" s="30" t="str">
        <f>LOOKUP($B182,'PKPu290-501'!$B9:$B344,'PKPu290-501'!N9:N344)</f>
        <v>Nr. 290</v>
      </c>
      <c r="O182" s="78">
        <f>LOOKUP($B182,'PKPu290-501'!$B9:$B344,'PKPu290-501'!O9:O344)</f>
        <v>0</v>
      </c>
      <c r="P182" s="16" t="s">
        <v>3296</v>
      </c>
    </row>
    <row r="183" spans="1:16" ht="16.8" thickTop="1" thickBot="1" x14ac:dyDescent="0.35">
      <c r="A183" s="29">
        <f t="shared" si="3"/>
        <v>1</v>
      </c>
      <c r="B183" s="9">
        <v>7</v>
      </c>
      <c r="C183" s="28" t="str">
        <f>LOOKUP($B183,'PKPu290-501'!$B10:$B345,'PKPu290-501'!C10:C345)</f>
        <v>PKPu291a</v>
      </c>
      <c r="D183" s="27"/>
      <c r="E183" s="26">
        <f>LOOKUP($B183,'PKPu290-501'!$B10:$B345,'PKPu290-501'!E10:E345)</f>
        <v>0</v>
      </c>
      <c r="F183" s="31" t="str">
        <f>LOOKUP($B183,'PKPu290-501'!$B10:$B345,'PKPu290-501'!F10:F345)</f>
        <v>☺░</v>
      </c>
      <c r="G183" s="24">
        <v>5</v>
      </c>
      <c r="H183" s="23">
        <f>LOOKUP($B183,'PKPu290-501'!$B10:$B345,'PKPu290-501'!H10:H345)</f>
        <v>0.35</v>
      </c>
      <c r="I183" s="22">
        <f>LOOKUP($B183,'PKPu290-501'!$B10:$B345,'PKPu290-501'!I10:I345)</f>
        <v>0</v>
      </c>
      <c r="J183" s="21" t="str">
        <f>LOOKUP($B183,'PKPu290-501'!$B10:$B345,'PKPu290-501'!J10:J345)</f>
        <v>Bicyclettes "  Saroléa</v>
      </c>
      <c r="K183" s="20" t="str">
        <f>LOOKUP($B183,'PKPu290-501'!$B10:$B345,'PKPu290-501'!K10:K345)</f>
        <v>FN◄ ▲</v>
      </c>
      <c r="L183" s="19" t="str">
        <f>LOOKUP($B183,'PKPu290-501'!$B10:$B345,'PKPu290-501'!L10:L345)</f>
        <v>blauw / bleu / blue</v>
      </c>
      <c r="M183" s="30"/>
      <c r="N183" s="30" t="str">
        <f>LOOKUP($B183,'PKPu290-501'!$B10:$B345,'PKPu290-501'!N10:N345)</f>
        <v>Nr. 291</v>
      </c>
      <c r="O183" s="78">
        <f>LOOKUP($B183,'PKPu290-501'!$B10:$B345,'PKPu290-501'!O10:O345)</f>
        <v>0</v>
      </c>
      <c r="P183" s="16" t="s">
        <v>3296</v>
      </c>
    </row>
    <row r="184" spans="1:16" ht="16.8" thickTop="1" thickBot="1" x14ac:dyDescent="0.35">
      <c r="A184" s="29">
        <f t="shared" si="3"/>
        <v>1</v>
      </c>
      <c r="B184" s="9">
        <v>17</v>
      </c>
      <c r="C184" s="28" t="str">
        <f>LOOKUP($B184,'PKPu290-501'!$B11:$B346,'PKPu290-501'!C11:C346)</f>
        <v>PKPu293a</v>
      </c>
      <c r="D184" s="27"/>
      <c r="E184" s="26" t="str">
        <f>LOOKUP($B184,'PKPu290-501'!$B11:$B346,'PKPu290-501'!E11:E346)</f>
        <v>/1935</v>
      </c>
      <c r="F184" s="31" t="str">
        <f>LOOKUP($B184,'PKPu290-501'!$B11:$B346,'PKPu290-501'!F11:F346)</f>
        <v>☺+</v>
      </c>
      <c r="G184" s="24">
        <v>10</v>
      </c>
      <c r="H184" s="23">
        <f>LOOKUP($B184,'PKPu290-501'!$B11:$B346,'PKPu290-501'!H11:H346)</f>
        <v>0.35</v>
      </c>
      <c r="I184" s="22">
        <f>LOOKUP($B184,'PKPu290-501'!$B11:$B346,'PKPu290-501'!I11:I346)</f>
        <v>0</v>
      </c>
      <c r="J184" s="21" t="str">
        <f>LOOKUP($B184,'PKPu290-501'!$B11:$B346,'PKPu290-501'!J11:J346)</f>
        <v>Supermarkt "Grand Bazar"  + mech. opdruk 5c</v>
      </c>
      <c r="K184" s="20" t="str">
        <f>LOOKUP($B184,'PKPu290-501'!$B11:$B346,'PKPu290-501'!K11:K346)</f>
        <v>FN◄ ▲</v>
      </c>
      <c r="L184" s="19" t="str">
        <f>LOOKUP($B184,'PKPu290-501'!$B11:$B346,'PKPu290-501'!L11:L346)</f>
        <v>blauw / bleu / blue</v>
      </c>
      <c r="M184" s="30"/>
      <c r="N184" s="30" t="str">
        <f>LOOKUP($B184,'PKPu290-501'!$B11:$B346,'PKPu290-501'!N11:N346)</f>
        <v>Nr. 293</v>
      </c>
      <c r="O184" s="78">
        <f>LOOKUP($B184,'PKPu290-501'!$B11:$B346,'PKPu290-501'!O11:O346)</f>
        <v>0</v>
      </c>
      <c r="P184" s="16" t="s">
        <v>3296</v>
      </c>
    </row>
    <row r="185" spans="1:16" ht="16.8" thickTop="1" thickBot="1" x14ac:dyDescent="0.35">
      <c r="A185" s="29">
        <f t="shared" si="3"/>
        <v>1</v>
      </c>
      <c r="B185" s="9">
        <v>20</v>
      </c>
      <c r="C185" s="28" t="str">
        <f>LOOKUP($B185,'PKPu290-501'!$B12:$B347,'PKPu290-501'!C12:C347)</f>
        <v>PKPu293d</v>
      </c>
      <c r="D185" s="27"/>
      <c r="E185" s="26" t="str">
        <f>LOOKUP($B185,'PKPu290-501'!$B12:$B347,'PKPu290-501'!E12:E347)</f>
        <v>/1935</v>
      </c>
      <c r="F185" s="31" t="str">
        <f>LOOKUP($B185,'PKPu290-501'!$B12:$B347,'PKPu290-501'!F12:F347)</f>
        <v>☺+</v>
      </c>
      <c r="G185" s="24">
        <v>11</v>
      </c>
      <c r="H185" s="23">
        <f>LOOKUP($B185,'PKPu290-501'!$B12:$B347,'PKPu290-501'!H12:H347)</f>
        <v>0.35</v>
      </c>
      <c r="I185" s="22">
        <f>LOOKUP($B185,'PKPu290-501'!$B12:$B347,'PKPu290-501'!I12:I347)</f>
        <v>0</v>
      </c>
      <c r="J185" s="21" t="str">
        <f>LOOKUP($B185,'PKPu290-501'!$B12:$B347,'PKPu290-501'!J12:J347)</f>
        <v>Supermarkt "Grand Bazar" + mech. opdruk 5c</v>
      </c>
      <c r="K185" s="20" t="str">
        <f>LOOKUP($B185,'PKPu290-501'!$B12:$B347,'PKPu290-501'!K12:K347)</f>
        <v>FN◄ ▲</v>
      </c>
      <c r="L185" s="19" t="str">
        <f>LOOKUP($B185,'PKPu290-501'!$B12:$B347,'PKPu290-501'!L12:L347)</f>
        <v>bruin / brune / brown</v>
      </c>
      <c r="M185" s="30"/>
      <c r="N185" s="30" t="str">
        <f>LOOKUP($B185,'PKPu290-501'!$B12:$B347,'PKPu290-501'!N12:N347)</f>
        <v>Nr. 293</v>
      </c>
      <c r="O185" s="78">
        <f>LOOKUP($B185,'PKPu290-501'!$B12:$B347,'PKPu290-501'!O12:O347)</f>
        <v>0</v>
      </c>
      <c r="P185" s="16" t="s">
        <v>3296</v>
      </c>
    </row>
    <row r="186" spans="1:16" ht="16.8" thickTop="1" thickBot="1" x14ac:dyDescent="0.35">
      <c r="A186" s="29">
        <f t="shared" si="3"/>
        <v>1</v>
      </c>
      <c r="B186" s="9">
        <v>22</v>
      </c>
      <c r="C186" s="28" t="str">
        <f>LOOKUP($B186,'PKPu290-501'!$B13:$B348,'PKPu290-501'!C13:C348)</f>
        <v>PKPu294a</v>
      </c>
      <c r="D186" s="27"/>
      <c r="E186" s="26" t="str">
        <f>LOOKUP($B186,'PKPu290-501'!$B13:$B348,'PKPu290-501'!E13:E348)</f>
        <v>/1935</v>
      </c>
      <c r="F186" s="31">
        <f>LOOKUP($B186,'PKPu290-501'!$B13:$B348,'PKPu290-501'!F13:F348)</f>
        <v>0</v>
      </c>
      <c r="G186" s="24">
        <v>12</v>
      </c>
      <c r="H186" s="23">
        <f>LOOKUP($B186,'PKPu290-501'!$B13:$B348,'PKPu290-501'!H13:H348)</f>
        <v>0</v>
      </c>
      <c r="I186" s="22">
        <f>LOOKUP($B186,'PKPu290-501'!$B13:$B348,'PKPu290-501'!I13:I348)</f>
        <v>0</v>
      </c>
      <c r="J186" s="21" t="str">
        <f>LOOKUP($B186,'PKPu290-501'!$B13:$B348,'PKPu290-501'!J13:J348)</f>
        <v xml:space="preserve">Supermarkt "Grand Bazar" </v>
      </c>
      <c r="K186" s="20" t="str">
        <f>LOOKUP($B186,'PKPu290-501'!$B13:$B348,'PKPu290-501'!K13:K348)</f>
        <v>FN◄ ▲</v>
      </c>
      <c r="L186" s="19" t="str">
        <f>LOOKUP($B186,'PKPu290-501'!$B13:$B348,'PKPu290-501'!L13:L348)</f>
        <v>blauw / bleu / blue</v>
      </c>
      <c r="M186" s="30"/>
      <c r="N186" s="30" t="str">
        <f>LOOKUP($B186,'PKPu290-501'!$B13:$B348,'PKPu290-501'!N13:N348)</f>
        <v>Nr. 294</v>
      </c>
      <c r="O186" s="78">
        <f>LOOKUP($B186,'PKPu290-501'!$B13:$B348,'PKPu290-501'!O13:O348)</f>
        <v>0</v>
      </c>
      <c r="P186" s="16" t="s">
        <v>3296</v>
      </c>
    </row>
    <row r="187" spans="1:16" ht="16.8" thickTop="1" thickBot="1" x14ac:dyDescent="0.35">
      <c r="A187" s="29">
        <f t="shared" si="3"/>
        <v>1</v>
      </c>
      <c r="B187" s="9">
        <v>24</v>
      </c>
      <c r="C187" s="28" t="str">
        <f>LOOKUP($B187,'PKPu290-501'!$B14:$B349,'PKPu290-501'!C14:C349)</f>
        <v>PKPu294c</v>
      </c>
      <c r="D187" s="27"/>
      <c r="E187" s="26" t="str">
        <f>LOOKUP($B187,'PKPu290-501'!$B14:$B349,'PKPu290-501'!E14:E349)</f>
        <v>/1935</v>
      </c>
      <c r="F187" s="31">
        <f>LOOKUP($B187,'PKPu290-501'!$B14:$B349,'PKPu290-501'!F14:F349)</f>
        <v>0</v>
      </c>
      <c r="G187" s="24">
        <v>13</v>
      </c>
      <c r="H187" s="23">
        <f>LOOKUP($B187,'PKPu290-501'!$B14:$B349,'PKPu290-501'!H14:H349)</f>
        <v>0</v>
      </c>
      <c r="I187" s="22">
        <f>LOOKUP($B187,'PKPu290-501'!$B14:$B349,'PKPu290-501'!I14:I349)</f>
        <v>0</v>
      </c>
      <c r="J187" s="21" t="str">
        <f>LOOKUP($B187,'PKPu290-501'!$B14:$B349,'PKPu290-501'!J14:J349)</f>
        <v xml:space="preserve">Supermarkt "Grand Bazar" </v>
      </c>
      <c r="K187" s="20" t="str">
        <f>LOOKUP($B187,'PKPu290-501'!$B14:$B349,'PKPu290-501'!K14:K349)</f>
        <v>FN◄ ▲</v>
      </c>
      <c r="L187" s="19" t="str">
        <f>LOOKUP($B187,'PKPu290-501'!$B14:$B349,'PKPu290-501'!L14:L349)</f>
        <v>groen-blauw/vert-bleu/tail</v>
      </c>
      <c r="M187" s="30"/>
      <c r="N187" s="30" t="str">
        <f>LOOKUP($B187,'PKPu290-501'!$B14:$B349,'PKPu290-501'!N14:N349)</f>
        <v>Nr. 294</v>
      </c>
      <c r="O187" s="78">
        <f>LOOKUP($B187,'PKPu290-501'!$B14:$B349,'PKPu290-501'!O14:O349)</f>
        <v>0</v>
      </c>
      <c r="P187" s="16" t="s">
        <v>3296</v>
      </c>
    </row>
    <row r="188" spans="1:16" ht="16.8" thickTop="1" thickBot="1" x14ac:dyDescent="0.35">
      <c r="A188" s="29">
        <f t="shared" si="3"/>
        <v>1</v>
      </c>
      <c r="B188" s="9">
        <v>33</v>
      </c>
      <c r="C188" s="28" t="str">
        <f>LOOKUP($B188,'PKPu290-501'!$B15:$B350,'PKPu290-501'!C15:C350)</f>
        <v>PKPu296b</v>
      </c>
      <c r="D188" s="27"/>
      <c r="E188" s="26">
        <f>LOOKUP($B188,'PKPu290-501'!$B15:$B350,'PKPu290-501'!E15:E350)</f>
        <v>0</v>
      </c>
      <c r="F188" s="31" t="str">
        <f>LOOKUP($B188,'PKPu290-501'!$B15:$B350,'PKPu290-501'!F15:F350)</f>
        <v>☺+</v>
      </c>
      <c r="G188" s="24">
        <v>18</v>
      </c>
      <c r="H188" s="23">
        <f>LOOKUP($B188,'PKPu290-501'!$B15:$B350,'PKPu290-501'!H15:H350)</f>
        <v>0.35</v>
      </c>
      <c r="I188" s="22">
        <f>LOOKUP($B188,'PKPu290-501'!$B15:$B350,'PKPu290-501'!I15:I350)</f>
        <v>0</v>
      </c>
      <c r="J188" s="21" t="str">
        <f>LOOKUP($B188,'PKPu290-501'!$B15:$B350,'PKPu290-501'!J15:J350)</f>
        <v>De electrische keuken + mech. opdruk 5c</v>
      </c>
      <c r="K188" s="20" t="str">
        <f>LOOKUP($B188,'PKPu290-501'!$B15:$B350,'PKPu290-501'!K15:K350)</f>
        <v>FN◄ ▲</v>
      </c>
      <c r="L188" s="19" t="str">
        <f>LOOKUP($B188,'PKPu290-501'!$B15:$B350,'PKPu290-501'!L15:L350)</f>
        <v>groen /vert / green</v>
      </c>
      <c r="M188" s="30"/>
      <c r="N188" s="30" t="str">
        <f>LOOKUP($B188,'PKPu290-501'!$B15:$B350,'PKPu290-501'!N15:N350)</f>
        <v>Nr. 296</v>
      </c>
      <c r="O188" s="78">
        <f>LOOKUP($B188,'PKPu290-501'!$B15:$B350,'PKPu290-501'!O15:O350)</f>
        <v>0</v>
      </c>
      <c r="P188" s="16" t="s">
        <v>3296</v>
      </c>
    </row>
    <row r="189" spans="1:16" ht="16.8" thickTop="1" thickBot="1" x14ac:dyDescent="0.35">
      <c r="A189" s="29">
        <f t="shared" si="3"/>
        <v>1</v>
      </c>
      <c r="B189" s="9">
        <v>35</v>
      </c>
      <c r="C189" s="28" t="str">
        <f>LOOKUP($B189,'PKPu290-501'!$B16:$B351,'PKPu290-501'!C16:C351)</f>
        <v>PKPu296d</v>
      </c>
      <c r="D189" s="27"/>
      <c r="E189" s="26">
        <f>LOOKUP($B189,'PKPu290-501'!$B16:$B351,'PKPu290-501'!E16:E351)</f>
        <v>0</v>
      </c>
      <c r="F189" s="31" t="str">
        <f>LOOKUP($B189,'PKPu290-501'!$B16:$B351,'PKPu290-501'!F16:F351)</f>
        <v>☺+</v>
      </c>
      <c r="G189" s="24">
        <v>19</v>
      </c>
      <c r="H189" s="23">
        <f>LOOKUP($B189,'PKPu290-501'!$B16:$B351,'PKPu290-501'!H16:H351)</f>
        <v>0</v>
      </c>
      <c r="I189" s="22">
        <f>LOOKUP($B189,'PKPu290-501'!$B16:$B351,'PKPu290-501'!I16:I351)</f>
        <v>0</v>
      </c>
      <c r="J189" s="21" t="str">
        <f>LOOKUP($B189,'PKPu290-501'!$B16:$B351,'PKPu290-501'!J16:J351)</f>
        <v>De electrische keuken</v>
      </c>
      <c r="K189" s="20" t="str">
        <f>LOOKUP($B189,'PKPu290-501'!$B16:$B351,'PKPu290-501'!K16:K351)</f>
        <v>FN◄ ▲</v>
      </c>
      <c r="L189" s="19" t="str">
        <f>LOOKUP($B189,'PKPu290-501'!$B16:$B351,'PKPu290-501'!L16:L351)</f>
        <v>bruin / brune / brown</v>
      </c>
      <c r="M189" s="30"/>
      <c r="N189" s="30" t="str">
        <f>LOOKUP($B189,'PKPu290-501'!$B16:$B351,'PKPu290-501'!N16:N351)</f>
        <v>Nr. 296</v>
      </c>
      <c r="O189" s="78">
        <f>LOOKUP($B189,'PKPu290-501'!$B16:$B351,'PKPu290-501'!O16:O351)</f>
        <v>0</v>
      </c>
      <c r="P189" s="16" t="s">
        <v>3296</v>
      </c>
    </row>
    <row r="190" spans="1:16" ht="16.8" thickTop="1" thickBot="1" x14ac:dyDescent="0.35">
      <c r="A190" s="29">
        <f t="shared" si="3"/>
        <v>1</v>
      </c>
      <c r="B190" s="9">
        <v>37</v>
      </c>
      <c r="C190" s="28" t="str">
        <f>LOOKUP($B190,'PKPu290-501'!$B17:$B352,'PKPu290-501'!C17:C352)</f>
        <v>PKPu297a</v>
      </c>
      <c r="D190" s="27"/>
      <c r="E190" s="26" t="str">
        <f>LOOKUP($B190,'PKPu290-501'!$B17:$B352,'PKPu290-501'!E17:E352)</f>
        <v>/1935</v>
      </c>
      <c r="F190" s="31">
        <f>LOOKUP($B190,'PKPu290-501'!$B17:$B352,'PKPu290-501'!F17:F352)</f>
        <v>0</v>
      </c>
      <c r="G190" s="24">
        <v>20</v>
      </c>
      <c r="H190" s="23">
        <f>LOOKUP($B190,'PKPu290-501'!$B17:$B352,'PKPu290-501'!H17:H352)</f>
        <v>0</v>
      </c>
      <c r="I190" s="22">
        <f>LOOKUP($B190,'PKPu290-501'!$B17:$B352,'PKPu290-501'!I17:I352)</f>
        <v>0</v>
      </c>
      <c r="J190" s="21" t="str">
        <f>LOOKUP($B190,'PKPu290-501'!$B17:$B352,'PKPu290-501'!J17:J352)</f>
        <v>La cuisine electrique</v>
      </c>
      <c r="K190" s="20" t="str">
        <f>LOOKUP($B190,'PKPu290-501'!$B17:$B352,'PKPu290-501'!K17:K352)</f>
        <v>FN◄ ▲</v>
      </c>
      <c r="L190" s="19" t="str">
        <f>LOOKUP($B190,'PKPu290-501'!$B17:$B352,'PKPu290-501'!L17:L352)</f>
        <v>blauw / bleu / blue</v>
      </c>
      <c r="M190" s="30"/>
      <c r="N190" s="30" t="str">
        <f>LOOKUP($B190,'PKPu290-501'!$B17:$B352,'PKPu290-501'!N17:N352)</f>
        <v>Nr. 297</v>
      </c>
      <c r="O190" s="78">
        <f>LOOKUP($B190,'PKPu290-501'!$B17:$B352,'PKPu290-501'!O17:O352)</f>
        <v>0</v>
      </c>
      <c r="P190" s="16" t="s">
        <v>3296</v>
      </c>
    </row>
    <row r="191" spans="1:16" ht="16.8" thickTop="1" thickBot="1" x14ac:dyDescent="0.35">
      <c r="A191" s="29">
        <f t="shared" si="3"/>
        <v>1</v>
      </c>
      <c r="B191" s="9">
        <v>39</v>
      </c>
      <c r="C191" s="28" t="str">
        <f>LOOKUP($B191,'PKPu290-501'!$B18:$B353,'PKPu290-501'!C18:C353)</f>
        <v>PKPu297c</v>
      </c>
      <c r="D191" s="27"/>
      <c r="E191" s="26">
        <f>LOOKUP($B191,'PKPu290-501'!$B18:$B353,'PKPu290-501'!E18:E353)</f>
        <v>0</v>
      </c>
      <c r="F191" s="31">
        <f>LOOKUP($B191,'PKPu290-501'!$B18:$B353,'PKPu290-501'!F18:F353)</f>
        <v>0</v>
      </c>
      <c r="G191" s="24">
        <v>21</v>
      </c>
      <c r="H191" s="23">
        <f>LOOKUP($B191,'PKPu290-501'!$B18:$B353,'PKPu290-501'!H18:H353)</f>
        <v>0</v>
      </c>
      <c r="I191" s="22">
        <f>LOOKUP($B191,'PKPu290-501'!$B18:$B353,'PKPu290-501'!I18:I353)</f>
        <v>0</v>
      </c>
      <c r="J191" s="21" t="str">
        <f>LOOKUP($B191,'PKPu290-501'!$B18:$B353,'PKPu290-501'!J18:J353)</f>
        <v>La cuisine electrique</v>
      </c>
      <c r="K191" s="20" t="str">
        <f>LOOKUP($B191,'PKPu290-501'!$B18:$B353,'PKPu290-501'!K18:K353)</f>
        <v>FN◄ ▲</v>
      </c>
      <c r="L191" s="19" t="str">
        <f>LOOKUP($B191,'PKPu290-501'!$B18:$B353,'PKPu290-501'!L18:L353)</f>
        <v>groen-blauw/vert-bleu/tail</v>
      </c>
      <c r="M191" s="30"/>
      <c r="N191" s="30" t="str">
        <f>LOOKUP($B191,'PKPu290-501'!$B18:$B353,'PKPu290-501'!N18:N353)</f>
        <v>Nr. 297</v>
      </c>
      <c r="O191" s="78">
        <f>LOOKUP($B191,'PKPu290-501'!$B18:$B353,'PKPu290-501'!O18:O353)</f>
        <v>0</v>
      </c>
      <c r="P191" s="16" t="s">
        <v>3296</v>
      </c>
    </row>
    <row r="192" spans="1:16" ht="16.8" thickTop="1" thickBot="1" x14ac:dyDescent="0.35">
      <c r="A192" s="29">
        <f t="shared" si="3"/>
        <v>1</v>
      </c>
      <c r="B192" s="9">
        <v>43</v>
      </c>
      <c r="C192" s="28" t="str">
        <f>LOOKUP($B192,'PKPu290-501'!$B19:$B354,'PKPu290-501'!C19:C354)</f>
        <v>PKPu298b</v>
      </c>
      <c r="D192" s="27"/>
      <c r="E192" s="26">
        <f>LOOKUP($B192,'PKPu290-501'!$B19:$B354,'PKPu290-501'!E19:E354)</f>
        <v>0</v>
      </c>
      <c r="F192" s="31" t="str">
        <f>LOOKUP($B192,'PKPu290-501'!$B19:$B354,'PKPu290-501'!F19:F354)</f>
        <v>☺+</v>
      </c>
      <c r="G192" s="24">
        <v>23</v>
      </c>
      <c r="H192" s="23">
        <f>LOOKUP($B192,'PKPu290-501'!$B19:$B354,'PKPu290-501'!H19:H354)</f>
        <v>0.35</v>
      </c>
      <c r="I192" s="22">
        <f>LOOKUP($B192,'PKPu290-501'!$B19:$B354,'PKPu290-501'!I19:I354)</f>
        <v>0</v>
      </c>
      <c r="J192" s="21" t="str">
        <f>LOOKUP($B192,'PKPu290-501'!$B19:$B354,'PKPu290-501'!J19:J354)</f>
        <v>La cuisine electrique + mech. opdruk 5c</v>
      </c>
      <c r="K192" s="20" t="str">
        <f>LOOKUP($B192,'PKPu290-501'!$B19:$B354,'PKPu290-501'!K19:K354)</f>
        <v>FN◄ ▲</v>
      </c>
      <c r="L192" s="19" t="str">
        <f>LOOKUP($B192,'PKPu290-501'!$B19:$B354,'PKPu290-501'!L19:L354)</f>
        <v>groen /vert / green</v>
      </c>
      <c r="M192" s="30"/>
      <c r="N192" s="30" t="str">
        <f>LOOKUP($B192,'PKPu290-501'!$B19:$B354,'PKPu290-501'!N19:N354)</f>
        <v>Nr. 298</v>
      </c>
      <c r="O192" s="78">
        <f>LOOKUP($B192,'PKPu290-501'!$B19:$B354,'PKPu290-501'!O19:O354)</f>
        <v>0</v>
      </c>
      <c r="P192" s="275" t="s">
        <v>3296</v>
      </c>
    </row>
    <row r="193" spans="1:16" ht="16.8" thickTop="1" thickBot="1" x14ac:dyDescent="0.35">
      <c r="A193" s="29">
        <f t="shared" si="3"/>
        <v>1</v>
      </c>
      <c r="B193" s="9">
        <v>44</v>
      </c>
      <c r="C193" s="28" t="str">
        <f>LOOKUP($B193,'PKPu290-501'!$B20:$B355,'PKPu290-501'!C20:C355)</f>
        <v>PKPu298c</v>
      </c>
      <c r="D193" s="27"/>
      <c r="E193" s="26">
        <f>LOOKUP($B193,'PKPu290-501'!$B20:$B355,'PKPu290-501'!E20:E355)</f>
        <v>0</v>
      </c>
      <c r="F193" s="31">
        <f>LOOKUP($B193,'PKPu290-501'!$B20:$B355,'PKPu290-501'!F20:F355)</f>
        <v>0</v>
      </c>
      <c r="G193" s="24">
        <v>23</v>
      </c>
      <c r="H193" s="23">
        <f>LOOKUP($B193,'PKPu290-501'!$B20:$B355,'PKPu290-501'!H20:H355)</f>
        <v>0</v>
      </c>
      <c r="I193" s="22">
        <f>LOOKUP($B193,'PKPu290-501'!$B20:$B355,'PKPu290-501'!I20:I355)</f>
        <v>0</v>
      </c>
      <c r="J193" s="21" t="str">
        <f>LOOKUP($B193,'PKPu290-501'!$B20:$B355,'PKPu290-501'!J20:J355)</f>
        <v>La cuisine electrique</v>
      </c>
      <c r="K193" s="20" t="str">
        <f>LOOKUP($B193,'PKPu290-501'!$B20:$B355,'PKPu290-501'!K20:K355)</f>
        <v>FN◄ ▲</v>
      </c>
      <c r="L193" s="19" t="str">
        <f>LOOKUP($B193,'PKPu290-501'!$B20:$B355,'PKPu290-501'!L20:L355)</f>
        <v>groen-blauw/vert-bleu/tail</v>
      </c>
      <c r="M193" s="30"/>
      <c r="N193" s="30" t="str">
        <f>LOOKUP($B193,'PKPu290-501'!$B20:$B355,'PKPu290-501'!N20:N355)</f>
        <v>Nr. 298</v>
      </c>
      <c r="O193" s="78">
        <f>LOOKUP($B193,'PKPu290-501'!$B20:$B355,'PKPu290-501'!O20:O355)</f>
        <v>0</v>
      </c>
      <c r="P193" s="16" t="s">
        <v>3296</v>
      </c>
    </row>
    <row r="194" spans="1:16" ht="16.8" thickTop="1" thickBot="1" x14ac:dyDescent="0.35">
      <c r="A194" s="29">
        <f t="shared" si="3"/>
        <v>1</v>
      </c>
      <c r="B194" s="9">
        <v>45</v>
      </c>
      <c r="C194" s="28" t="str">
        <f>LOOKUP($B194,'PKPu290-501'!$B21:$B356,'PKPu290-501'!C21:C356)</f>
        <v>PKPu298d</v>
      </c>
      <c r="D194" s="27"/>
      <c r="E194" s="26">
        <f>LOOKUP($B194,'PKPu290-501'!$B21:$B356,'PKPu290-501'!E21:E356)</f>
        <v>0</v>
      </c>
      <c r="F194" s="31">
        <f>LOOKUP($B194,'PKPu290-501'!$B21:$B356,'PKPu290-501'!F21:F356)</f>
        <v>0</v>
      </c>
      <c r="G194" s="24">
        <v>24</v>
      </c>
      <c r="H194" s="23">
        <f>LOOKUP($B194,'PKPu290-501'!$B21:$B356,'PKPu290-501'!H21:H356)</f>
        <v>0</v>
      </c>
      <c r="I194" s="22">
        <f>LOOKUP($B194,'PKPu290-501'!$B21:$B356,'PKPu290-501'!I21:I356)</f>
        <v>0</v>
      </c>
      <c r="J194" s="21" t="str">
        <f>LOOKUP($B194,'PKPu290-501'!$B21:$B356,'PKPu290-501'!J21:J356)</f>
        <v>La cuisine electrique</v>
      </c>
      <c r="K194" s="20" t="str">
        <f>LOOKUP($B194,'PKPu290-501'!$B21:$B356,'PKPu290-501'!K21:K356)</f>
        <v>FN◄ ▲</v>
      </c>
      <c r="L194" s="19" t="str">
        <f>LOOKUP($B194,'PKPu290-501'!$B21:$B356,'PKPu290-501'!L21:L356)</f>
        <v>bruin / brune / brown</v>
      </c>
      <c r="M194" s="30"/>
      <c r="N194" s="30" t="str">
        <f>LOOKUP($B194,'PKPu290-501'!$B21:$B356,'PKPu290-501'!N21:N356)</f>
        <v>Nr. 298</v>
      </c>
      <c r="O194" s="78">
        <f>LOOKUP($B194,'PKPu290-501'!$B21:$B356,'PKPu290-501'!O21:O356)</f>
        <v>0</v>
      </c>
      <c r="P194" s="16" t="s">
        <v>3296</v>
      </c>
    </row>
    <row r="195" spans="1:16" ht="16.8" thickTop="1" thickBot="1" x14ac:dyDescent="0.35">
      <c r="A195" s="29">
        <f t="shared" si="3"/>
        <v>1</v>
      </c>
      <c r="B195" s="9">
        <v>46</v>
      </c>
      <c r="C195" s="28" t="str">
        <f>LOOKUP($B195,'PKPu290-501'!$B22:$B357,'PKPu290-501'!C22:C357)</f>
        <v>PKPu298e</v>
      </c>
      <c r="D195" s="27"/>
      <c r="E195" s="26">
        <f>LOOKUP($B195,'PKPu290-501'!$B22:$B357,'PKPu290-501'!E22:E357)</f>
        <v>0</v>
      </c>
      <c r="F195" s="31">
        <f>LOOKUP($B195,'PKPu290-501'!$B22:$B357,'PKPu290-501'!F22:F357)</f>
        <v>0</v>
      </c>
      <c r="G195" s="24">
        <v>24</v>
      </c>
      <c r="H195" s="23">
        <f>LOOKUP($B195,'PKPu290-501'!$B22:$B357,'PKPu290-501'!H22:H357)</f>
        <v>0</v>
      </c>
      <c r="I195" s="22">
        <f>LOOKUP($B195,'PKPu290-501'!$B22:$B357,'PKPu290-501'!I22:I357)</f>
        <v>0</v>
      </c>
      <c r="J195" s="21" t="str">
        <f>LOOKUP($B195,'PKPu290-501'!$B22:$B357,'PKPu290-501'!J22:J357)</f>
        <v>La cuisine electrique</v>
      </c>
      <c r="K195" s="20" t="str">
        <f>LOOKUP($B195,'PKPu290-501'!$B22:$B357,'PKPu290-501'!K22:K357)</f>
        <v>FN◄ ▲</v>
      </c>
      <c r="L195" s="19" t="str">
        <f>LOOKUP($B195,'PKPu290-501'!$B22:$B357,'PKPu290-501'!L22:L357)</f>
        <v>zwart / noir /  black</v>
      </c>
      <c r="M195" s="30"/>
      <c r="N195" s="30" t="str">
        <f>LOOKUP($B195,'PKPu290-501'!$B22:$B357,'PKPu290-501'!N22:N357)</f>
        <v>Nr. 298</v>
      </c>
      <c r="O195" s="78">
        <f>LOOKUP($B195,'PKPu290-501'!$B22:$B357,'PKPu290-501'!O22:O357)</f>
        <v>0</v>
      </c>
      <c r="P195" s="16" t="s">
        <v>3296</v>
      </c>
    </row>
    <row r="196" spans="1:16" ht="16.8" thickTop="1" thickBot="1" x14ac:dyDescent="0.35">
      <c r="A196" s="29">
        <f t="shared" si="3"/>
        <v>1</v>
      </c>
      <c r="B196" s="9">
        <v>47</v>
      </c>
      <c r="C196" s="28" t="str">
        <f>LOOKUP($B196,'PKPu290-501'!$B23:$B358,'PKPu290-501'!C23:C358)</f>
        <v>PKPu299a</v>
      </c>
      <c r="D196" s="27"/>
      <c r="E196" s="26">
        <f>LOOKUP($B196,'PKPu290-501'!$B23:$B358,'PKPu290-501'!E23:E358)</f>
        <v>0</v>
      </c>
      <c r="F196" s="31" t="str">
        <f>LOOKUP($B196,'PKPu290-501'!$B23:$B358,'PKPu290-501'!F23:F358)</f>
        <v>☻</v>
      </c>
      <c r="G196" s="24">
        <v>25</v>
      </c>
      <c r="H196" s="23">
        <f>LOOKUP($B196,'PKPu290-501'!$B23:$B358,'PKPu290-501'!H23:H358)</f>
        <v>0.35</v>
      </c>
      <c r="I196" s="22">
        <f>LOOKUP($B196,'PKPu290-501'!$B23:$B358,'PKPu290-501'!I23:I358)</f>
        <v>0</v>
      </c>
      <c r="J196" s="21" t="str">
        <f>LOOKUP($B196,'PKPu290-501'!$B23:$B358,'PKPu290-501'!J23:J358)</f>
        <v>Belfort van Brugge</v>
      </c>
      <c r="K196" s="20" t="str">
        <f>LOOKUP($B196,'PKPu290-501'!$B23:$B358,'PKPu290-501'!K23:K358)</f>
        <v>FN◄ ▲</v>
      </c>
      <c r="L196" s="19" t="str">
        <f>LOOKUP($B196,'PKPu290-501'!$B23:$B358,'PKPu290-501'!L23:L358)</f>
        <v>blauw / bleu / blue</v>
      </c>
      <c r="M196" s="30"/>
      <c r="N196" s="30" t="str">
        <f>LOOKUP($B196,'PKPu290-501'!$B23:$B358,'PKPu290-501'!N23:N358)</f>
        <v>Nr. 299</v>
      </c>
      <c r="O196" s="78">
        <f>LOOKUP($B196,'PKPu290-501'!$B23:$B358,'PKPu290-501'!O23:O358)</f>
        <v>0</v>
      </c>
      <c r="P196" s="16" t="s">
        <v>3296</v>
      </c>
    </row>
    <row r="197" spans="1:16" ht="16.8" thickTop="1" thickBot="1" x14ac:dyDescent="0.35">
      <c r="A197" s="29">
        <f t="shared" si="3"/>
        <v>1</v>
      </c>
      <c r="B197" s="9">
        <v>48</v>
      </c>
      <c r="C197" s="28" t="str">
        <f>LOOKUP($B197,'PKPu290-501'!$B24:$B359,'PKPu290-501'!C24:C359)</f>
        <v>PKPu299b</v>
      </c>
      <c r="D197" s="27"/>
      <c r="E197" s="26">
        <f>LOOKUP($B197,'PKPu290-501'!$B24:$B359,'PKPu290-501'!E24:E359)</f>
        <v>0</v>
      </c>
      <c r="F197" s="31">
        <f>LOOKUP($B197,'PKPu290-501'!$B24:$B359,'PKPu290-501'!F24:F359)</f>
        <v>0</v>
      </c>
      <c r="G197" s="24">
        <v>25</v>
      </c>
      <c r="H197" s="23">
        <f>LOOKUP($B197,'PKPu290-501'!$B24:$B359,'PKPu290-501'!H24:H359)</f>
        <v>0</v>
      </c>
      <c r="I197" s="22">
        <f>LOOKUP($B197,'PKPu290-501'!$B24:$B359,'PKPu290-501'!I24:I359)</f>
        <v>0</v>
      </c>
      <c r="J197" s="21" t="str">
        <f>LOOKUP($B197,'PKPu290-501'!$B24:$B359,'PKPu290-501'!J24:J359)</f>
        <v>Belfort van Brugge</v>
      </c>
      <c r="K197" s="20" t="str">
        <f>LOOKUP($B197,'PKPu290-501'!$B24:$B359,'PKPu290-501'!K24:K359)</f>
        <v>FN◄ ▲</v>
      </c>
      <c r="L197" s="19" t="str">
        <f>LOOKUP($B197,'PKPu290-501'!$B24:$B359,'PKPu290-501'!L24:L359)</f>
        <v>groen /vert / green</v>
      </c>
      <c r="M197" s="30"/>
      <c r="N197" s="30" t="str">
        <f>LOOKUP($B197,'PKPu290-501'!$B24:$B359,'PKPu290-501'!N24:N359)</f>
        <v>Nr. 299</v>
      </c>
      <c r="O197" s="78">
        <f>LOOKUP($B197,'PKPu290-501'!$B24:$B359,'PKPu290-501'!O24:O359)</f>
        <v>0</v>
      </c>
      <c r="P197" s="16" t="s">
        <v>3296</v>
      </c>
    </row>
    <row r="198" spans="1:16" ht="16.8" thickTop="1" thickBot="1" x14ac:dyDescent="0.35">
      <c r="A198" s="29">
        <f t="shared" si="3"/>
        <v>1</v>
      </c>
      <c r="B198" s="9">
        <v>49</v>
      </c>
      <c r="C198" s="28" t="str">
        <f>LOOKUP($B198,'PKPu290-501'!$B25:$B360,'PKPu290-501'!C25:C360)</f>
        <v>PKPu299c</v>
      </c>
      <c r="D198" s="27"/>
      <c r="E198" s="26">
        <f>LOOKUP($B198,'PKPu290-501'!$B25:$B360,'PKPu290-501'!E25:E360)</f>
        <v>0</v>
      </c>
      <c r="F198" s="31" t="str">
        <f>LOOKUP($B198,'PKPu290-501'!$B25:$B360,'PKPu290-501'!F25:F360)</f>
        <v>☺+</v>
      </c>
      <c r="G198" s="24">
        <v>26</v>
      </c>
      <c r="H198" s="23">
        <f>LOOKUP($B198,'PKPu290-501'!$B25:$B360,'PKPu290-501'!H25:H360)</f>
        <v>0.35</v>
      </c>
      <c r="I198" s="22">
        <f>LOOKUP($B198,'PKPu290-501'!$B25:$B360,'PKPu290-501'!I25:I360)</f>
        <v>0</v>
      </c>
      <c r="J198" s="21" t="str">
        <f>LOOKUP($B198,'PKPu290-501'!$B25:$B360,'PKPu290-501'!J25:J360)</f>
        <v>Belfort van Brugge + mech. opdruk 5c</v>
      </c>
      <c r="K198" s="20" t="str">
        <f>LOOKUP($B198,'PKPu290-501'!$B25:$B360,'PKPu290-501'!K25:K360)</f>
        <v>FN◄ ▲</v>
      </c>
      <c r="L198" s="19" t="str">
        <f>LOOKUP($B198,'PKPu290-501'!$B25:$B360,'PKPu290-501'!L25:L360)</f>
        <v>groen-blauw/vert-bleu/tail</v>
      </c>
      <c r="M198" s="30"/>
      <c r="N198" s="30" t="str">
        <f>LOOKUP($B198,'PKPu290-501'!$B25:$B360,'PKPu290-501'!N25:N360)</f>
        <v>Nr. 299</v>
      </c>
      <c r="O198" s="78">
        <f>LOOKUP($B198,'PKPu290-501'!$B25:$B360,'PKPu290-501'!O25:O360)</f>
        <v>0</v>
      </c>
      <c r="P198" s="16" t="s">
        <v>3296</v>
      </c>
    </row>
    <row r="199" spans="1:16" ht="16.8" thickTop="1" thickBot="1" x14ac:dyDescent="0.35">
      <c r="A199" s="29">
        <f t="shared" si="3"/>
        <v>1</v>
      </c>
      <c r="B199" s="9">
        <v>50</v>
      </c>
      <c r="C199" s="28" t="str">
        <f>LOOKUP($B199,'PKPu290-501'!$B26:$B361,'PKPu290-501'!C26:C361)</f>
        <v>PKPu299d</v>
      </c>
      <c r="D199" s="27"/>
      <c r="E199" s="26">
        <f>LOOKUP($B199,'PKPu290-501'!$B26:$B361,'PKPu290-501'!E26:E361)</f>
        <v>0</v>
      </c>
      <c r="F199" s="31" t="str">
        <f>LOOKUP($B199,'PKPu290-501'!$B26:$B361,'PKPu290-501'!F26:F361)</f>
        <v>☻</v>
      </c>
      <c r="G199" s="24">
        <v>26</v>
      </c>
      <c r="H199" s="23">
        <f>LOOKUP($B199,'PKPu290-501'!$B26:$B361,'PKPu290-501'!H26:H361)</f>
        <v>0.35</v>
      </c>
      <c r="I199" s="22">
        <f>LOOKUP($B199,'PKPu290-501'!$B26:$B361,'PKPu290-501'!I26:I361)</f>
        <v>0</v>
      </c>
      <c r="J199" s="21" t="str">
        <f>LOOKUP($B199,'PKPu290-501'!$B26:$B361,'PKPu290-501'!J26:J361)</f>
        <v>Belfort van Brugge + mech. opdruk 5c</v>
      </c>
      <c r="K199" s="20" t="str">
        <f>LOOKUP($B199,'PKPu290-501'!$B26:$B361,'PKPu290-501'!K26:K361)</f>
        <v>FN◄ ▲</v>
      </c>
      <c r="L199" s="19" t="str">
        <f>LOOKUP($B199,'PKPu290-501'!$B26:$B361,'PKPu290-501'!L26:L361)</f>
        <v>bruin / brune / brown</v>
      </c>
      <c r="M199" s="30"/>
      <c r="N199" s="30" t="str">
        <f>LOOKUP($B199,'PKPu290-501'!$B26:$B361,'PKPu290-501'!N26:N361)</f>
        <v>Nr. 299</v>
      </c>
      <c r="O199" s="78">
        <f>LOOKUP($B199,'PKPu290-501'!$B26:$B361,'PKPu290-501'!O26:O361)</f>
        <v>0</v>
      </c>
      <c r="P199" s="16" t="s">
        <v>3296</v>
      </c>
    </row>
    <row r="200" spans="1:16" ht="16.8" thickTop="1" thickBot="1" x14ac:dyDescent="0.35">
      <c r="A200" s="29">
        <f t="shared" si="3"/>
        <v>1</v>
      </c>
      <c r="B200" s="9">
        <v>52</v>
      </c>
      <c r="C200" s="28" t="str">
        <f>LOOKUP($B200,'PKPu290-501'!$B27:$B362,'PKPu290-501'!C27:C362)</f>
        <v>PKPu300a</v>
      </c>
      <c r="D200" s="27"/>
      <c r="E200" s="26">
        <f>LOOKUP($B200,'PKPu290-501'!$B27:$B362,'PKPu290-501'!E27:E362)</f>
        <v>0</v>
      </c>
      <c r="F200" s="31" t="str">
        <f>LOOKUP($B200,'PKPu290-501'!$B27:$B362,'PKPu290-501'!F27:F362)</f>
        <v>☻+</v>
      </c>
      <c r="G200" s="24">
        <v>27</v>
      </c>
      <c r="H200" s="23">
        <f>LOOKUP($B200,'PKPu290-501'!$B27:$B362,'PKPu290-501'!H27:H362)</f>
        <v>0.35</v>
      </c>
      <c r="I200" s="22">
        <f>LOOKUP($B200,'PKPu290-501'!$B27:$B362,'PKPu290-501'!I27:I362)</f>
        <v>0</v>
      </c>
      <c r="J200" s="21" t="str">
        <f>LOOKUP($B200,'PKPu290-501'!$B27:$B362,'PKPu290-501'!J27:J362)</f>
        <v>Grotten van Han + zegel 5c</v>
      </c>
      <c r="K200" s="20" t="str">
        <f>LOOKUP($B200,'PKPu290-501'!$B27:$B362,'PKPu290-501'!K27:K362)</f>
        <v>FN◄ ▲</v>
      </c>
      <c r="L200" s="19" t="str">
        <f>LOOKUP($B200,'PKPu290-501'!$B27:$B362,'PKPu290-501'!L27:L362)</f>
        <v>blauw / bleu / blue</v>
      </c>
      <c r="M200" s="30"/>
      <c r="N200" s="30" t="str">
        <f>LOOKUP($B200,'PKPu290-501'!$B27:$B362,'PKPu290-501'!N27:N362)</f>
        <v>Nr. 300</v>
      </c>
      <c r="O200" s="78">
        <f>LOOKUP($B200,'PKPu290-501'!$B27:$B362,'PKPu290-501'!O27:O362)</f>
        <v>0</v>
      </c>
      <c r="P200" s="16" t="s">
        <v>3296</v>
      </c>
    </row>
    <row r="201" spans="1:16" ht="16.8" thickTop="1" thickBot="1" x14ac:dyDescent="0.35">
      <c r="A201" s="29">
        <f t="shared" si="3"/>
        <v>1</v>
      </c>
      <c r="B201" s="9">
        <v>53</v>
      </c>
      <c r="C201" s="28" t="str">
        <f>LOOKUP($B201,'PKPu290-501'!$B28:$B363,'PKPu290-501'!C28:C363)</f>
        <v>PKPu300b</v>
      </c>
      <c r="D201" s="27"/>
      <c r="E201" s="26">
        <f>LOOKUP($B201,'PKPu290-501'!$B28:$B363,'PKPu290-501'!E28:E363)</f>
        <v>0</v>
      </c>
      <c r="F201" s="31" t="str">
        <f>LOOKUP($B201,'PKPu290-501'!$B28:$B363,'PKPu290-501'!F28:F363)</f>
        <v>☻</v>
      </c>
      <c r="G201" s="24">
        <v>28</v>
      </c>
      <c r="H201" s="23">
        <f>LOOKUP($B201,'PKPu290-501'!$B28:$B363,'PKPu290-501'!H28:H363)</f>
        <v>0.35</v>
      </c>
      <c r="I201" s="22">
        <f>LOOKUP($B201,'PKPu290-501'!$B28:$B363,'PKPu290-501'!I28:I363)</f>
        <v>0</v>
      </c>
      <c r="J201" s="21" t="str">
        <f>LOOKUP($B201,'PKPu290-501'!$B28:$B363,'PKPu290-501'!J28:J363)</f>
        <v>Grotten van Han</v>
      </c>
      <c r="K201" s="20" t="str">
        <f>LOOKUP($B201,'PKPu290-501'!$B28:$B363,'PKPu290-501'!K28:K363)</f>
        <v>FN◄ ▲</v>
      </c>
      <c r="L201" s="19" t="str">
        <f>LOOKUP($B201,'PKPu290-501'!$B28:$B363,'PKPu290-501'!L28:L363)</f>
        <v>groen /vert / green</v>
      </c>
      <c r="M201" s="30"/>
      <c r="N201" s="30" t="str">
        <f>LOOKUP($B201,'PKPu290-501'!$B28:$B363,'PKPu290-501'!N28:N363)</f>
        <v>Nr. 300</v>
      </c>
      <c r="O201" s="78">
        <f>LOOKUP($B201,'PKPu290-501'!$B28:$B363,'PKPu290-501'!O28:O363)</f>
        <v>0</v>
      </c>
      <c r="P201" s="16" t="s">
        <v>3296</v>
      </c>
    </row>
    <row r="202" spans="1:16" ht="16.8" thickTop="1" thickBot="1" x14ac:dyDescent="0.35">
      <c r="A202" s="29">
        <f t="shared" si="3"/>
        <v>1</v>
      </c>
      <c r="B202" s="9">
        <v>54</v>
      </c>
      <c r="C202" s="28" t="str">
        <f>LOOKUP($B202,'PKPu290-501'!$B29:$B364,'PKPu290-501'!C29:C364)</f>
        <v>PKPu300c</v>
      </c>
      <c r="D202" s="27"/>
      <c r="E202" s="26">
        <f>LOOKUP($B202,'PKPu290-501'!$B29:$B364,'PKPu290-501'!E29:E364)</f>
        <v>0</v>
      </c>
      <c r="F202" s="31">
        <f>LOOKUP($B202,'PKPu290-501'!$B29:$B364,'PKPu290-501'!F29:F364)</f>
        <v>0</v>
      </c>
      <c r="G202" s="24">
        <v>28</v>
      </c>
      <c r="H202" s="23">
        <f>LOOKUP($B202,'PKPu290-501'!$B29:$B364,'PKPu290-501'!H29:H364)</f>
        <v>0</v>
      </c>
      <c r="I202" s="22">
        <f>LOOKUP($B202,'PKPu290-501'!$B29:$B364,'PKPu290-501'!I29:I364)</f>
        <v>0</v>
      </c>
      <c r="J202" s="21" t="str">
        <f>LOOKUP($B202,'PKPu290-501'!$B29:$B364,'PKPu290-501'!J29:J364)</f>
        <v>Grotten van Han</v>
      </c>
      <c r="K202" s="20" t="str">
        <f>LOOKUP($B202,'PKPu290-501'!$B29:$B364,'PKPu290-501'!K29:K364)</f>
        <v>FN◄ ▲</v>
      </c>
      <c r="L202" s="19" t="str">
        <f>LOOKUP($B202,'PKPu290-501'!$B29:$B364,'PKPu290-501'!L29:L364)</f>
        <v>groen-blauw/vert-bleu/tail</v>
      </c>
      <c r="M202" s="30"/>
      <c r="N202" s="30" t="str">
        <f>LOOKUP($B202,'PKPu290-501'!$B29:$B364,'PKPu290-501'!N29:N364)</f>
        <v>Nr. 300</v>
      </c>
      <c r="O202" s="78">
        <f>LOOKUP($B202,'PKPu290-501'!$B29:$B364,'PKPu290-501'!O29:O364)</f>
        <v>0</v>
      </c>
      <c r="P202" s="16" t="s">
        <v>3296</v>
      </c>
    </row>
    <row r="203" spans="1:16" ht="16.8" thickTop="1" thickBot="1" x14ac:dyDescent="0.35">
      <c r="A203" s="29">
        <f t="shared" si="3"/>
        <v>1</v>
      </c>
      <c r="B203" s="9">
        <v>57</v>
      </c>
      <c r="C203" s="28" t="str">
        <f>LOOKUP($B203,'PKPu290-501'!$B30:$B365,'PKPu290-501'!C30:C365)</f>
        <v>PKPu301a</v>
      </c>
      <c r="D203" s="27"/>
      <c r="E203" s="26">
        <f>LOOKUP($B203,'PKPu290-501'!$B30:$B365,'PKPu290-501'!E30:E365)</f>
        <v>0</v>
      </c>
      <c r="F203" s="31" t="str">
        <f>LOOKUP($B203,'PKPu290-501'!$B30:$B365,'PKPu290-501'!F30:F365)</f>
        <v>☺+</v>
      </c>
      <c r="G203" s="24">
        <v>30</v>
      </c>
      <c r="H203" s="23">
        <f>LOOKUP($B203,'PKPu290-501'!$B30:$B365,'PKPu290-501'!H30:H365)</f>
        <v>0.35</v>
      </c>
      <c r="I203" s="22">
        <f>LOOKUP($B203,'PKPu290-501'!$B30:$B365,'PKPu290-501'!I30:I365)</f>
        <v>0</v>
      </c>
      <c r="J203" s="21" t="str">
        <f>LOOKUP($B203,'PKPu290-501'!$B30:$B365,'PKPu290-501'!J30:J365)</f>
        <v>Den Haan aan zee /Le coq sur mer + mech. opdruk 5c</v>
      </c>
      <c r="K203" s="20" t="str">
        <f>LOOKUP($B203,'PKPu290-501'!$B30:$B365,'PKPu290-501'!K30:K365)</f>
        <v>FN◄ ▲</v>
      </c>
      <c r="L203" s="19" t="str">
        <f>LOOKUP($B203,'PKPu290-501'!$B30:$B365,'PKPu290-501'!L30:L365)</f>
        <v>blauw / bleu / blue</v>
      </c>
      <c r="M203" s="30"/>
      <c r="N203" s="30" t="str">
        <f>LOOKUP($B203,'PKPu290-501'!$B30:$B365,'PKPu290-501'!N30:N365)</f>
        <v>Nr. 301</v>
      </c>
      <c r="O203" s="78">
        <f>LOOKUP($B203,'PKPu290-501'!$B30:$B365,'PKPu290-501'!O30:O365)</f>
        <v>0</v>
      </c>
      <c r="P203" s="16" t="s">
        <v>3296</v>
      </c>
    </row>
    <row r="204" spans="1:16" ht="16.8" thickTop="1" thickBot="1" x14ac:dyDescent="0.35">
      <c r="A204" s="29">
        <f t="shared" si="3"/>
        <v>1</v>
      </c>
      <c r="B204" s="9">
        <v>58</v>
      </c>
      <c r="C204" s="28" t="str">
        <f>LOOKUP($B204,'PKPu290-501'!$B31:$B366,'PKPu290-501'!C31:C366)</f>
        <v>PKPu301b</v>
      </c>
      <c r="D204" s="27"/>
      <c r="E204" s="26">
        <f>LOOKUP($B204,'PKPu290-501'!$B31:$B366,'PKPu290-501'!E31:E366)</f>
        <v>0</v>
      </c>
      <c r="F204" s="31" t="str">
        <f>LOOKUP($B204,'PKPu290-501'!$B31:$B366,'PKPu290-501'!F31:F366)</f>
        <v>☺+</v>
      </c>
      <c r="G204" s="24">
        <v>30</v>
      </c>
      <c r="H204" s="23">
        <f>LOOKUP($B204,'PKPu290-501'!$B31:$B366,'PKPu290-501'!H31:H366)</f>
        <v>0.35</v>
      </c>
      <c r="I204" s="22">
        <f>LOOKUP($B204,'PKPu290-501'!$B31:$B366,'PKPu290-501'!I31:I366)</f>
        <v>0</v>
      </c>
      <c r="J204" s="21" t="str">
        <f>LOOKUP($B204,'PKPu290-501'!$B31:$B366,'PKPu290-501'!J31:J366)</f>
        <v>Den Haan aan zee /Le coq sur mer + mech. opdruk 5c</v>
      </c>
      <c r="K204" s="20" t="str">
        <f>LOOKUP($B204,'PKPu290-501'!$B31:$B366,'PKPu290-501'!K31:K366)</f>
        <v>FN◄ ▲</v>
      </c>
      <c r="L204" s="19" t="str">
        <f>LOOKUP($B204,'PKPu290-501'!$B31:$B366,'PKPu290-501'!L31:L366)</f>
        <v>groen /vert / green</v>
      </c>
      <c r="M204" s="30"/>
      <c r="N204" s="30" t="str">
        <f>LOOKUP($B204,'PKPu290-501'!$B31:$B366,'PKPu290-501'!N31:N366)</f>
        <v>Nr. 301</v>
      </c>
      <c r="O204" s="78">
        <f>LOOKUP($B204,'PKPu290-501'!$B31:$B366,'PKPu290-501'!O31:O366)</f>
        <v>0</v>
      </c>
      <c r="P204" s="16" t="s">
        <v>3296</v>
      </c>
    </row>
    <row r="205" spans="1:16" ht="16.8" thickTop="1" thickBot="1" x14ac:dyDescent="0.35">
      <c r="A205" s="29">
        <f t="shared" si="3"/>
        <v>1</v>
      </c>
      <c r="B205" s="9">
        <v>59</v>
      </c>
      <c r="C205" s="28" t="str">
        <f>LOOKUP($B205,'PKPu290-501'!$B32:$B367,'PKPu290-501'!C32:C367)</f>
        <v>PKPu301c</v>
      </c>
      <c r="D205" s="27"/>
      <c r="E205" s="26">
        <f>LOOKUP($B205,'PKPu290-501'!$B32:$B367,'PKPu290-501'!E32:E367)</f>
        <v>0</v>
      </c>
      <c r="F205" s="31" t="str">
        <f>LOOKUP($B205,'PKPu290-501'!$B32:$B367,'PKPu290-501'!F32:F367)</f>
        <v>☺+</v>
      </c>
      <c r="G205" s="24">
        <v>31</v>
      </c>
      <c r="H205" s="23">
        <f>LOOKUP($B205,'PKPu290-501'!$B32:$B367,'PKPu290-501'!H32:H367)</f>
        <v>0.35</v>
      </c>
      <c r="I205" s="22">
        <f>LOOKUP($B205,'PKPu290-501'!$B32:$B367,'PKPu290-501'!I32:I367)</f>
        <v>0</v>
      </c>
      <c r="J205" s="21" t="str">
        <f>LOOKUP($B205,'PKPu290-501'!$B32:$B367,'PKPu290-501'!J32:J367)</f>
        <v>Den Haan aan zee /Le coq sur mer + mech. opdruk 5c</v>
      </c>
      <c r="K205" s="20" t="str">
        <f>LOOKUP($B205,'PKPu290-501'!$B32:$B367,'PKPu290-501'!K32:K367)</f>
        <v>FN◄ ▲</v>
      </c>
      <c r="L205" s="19" t="str">
        <f>LOOKUP($B205,'PKPu290-501'!$B32:$B367,'PKPu290-501'!L32:L367)</f>
        <v>groen-blauw/vert-bleu/tail</v>
      </c>
      <c r="M205" s="30"/>
      <c r="N205" s="30" t="str">
        <f>LOOKUP($B205,'PKPu290-501'!$B32:$B367,'PKPu290-501'!N32:N367)</f>
        <v>Nr. 301</v>
      </c>
      <c r="O205" s="78">
        <f>LOOKUP($B205,'PKPu290-501'!$B32:$B367,'PKPu290-501'!O32:O367)</f>
        <v>0</v>
      </c>
      <c r="P205" s="16" t="s">
        <v>3296</v>
      </c>
    </row>
    <row r="206" spans="1:16" ht="16.8" thickTop="1" thickBot="1" x14ac:dyDescent="0.35">
      <c r="A206" s="29">
        <f t="shared" si="3"/>
        <v>1</v>
      </c>
      <c r="B206" s="9">
        <v>60</v>
      </c>
      <c r="C206" s="28" t="str">
        <f>LOOKUP($B206,'PKPu290-501'!$B33:$B368,'PKPu290-501'!C33:C368)</f>
        <v>PKPu301d</v>
      </c>
      <c r="D206" s="27"/>
      <c r="E206" s="26">
        <f>LOOKUP($B206,'PKPu290-501'!$B33:$B368,'PKPu290-501'!E33:E368)</f>
        <v>0</v>
      </c>
      <c r="F206" s="31" t="str">
        <f>LOOKUP($B206,'PKPu290-501'!$B33:$B368,'PKPu290-501'!F33:F368)</f>
        <v>☺+</v>
      </c>
      <c r="G206" s="24">
        <v>31</v>
      </c>
      <c r="H206" s="23">
        <f>LOOKUP($B206,'PKPu290-501'!$B33:$B368,'PKPu290-501'!H33:H368)</f>
        <v>0.35</v>
      </c>
      <c r="I206" s="22">
        <f>LOOKUP($B206,'PKPu290-501'!$B33:$B368,'PKPu290-501'!I33:I368)</f>
        <v>0</v>
      </c>
      <c r="J206" s="21" t="str">
        <f>LOOKUP($B206,'PKPu290-501'!$B33:$B368,'PKPu290-501'!J33:J368)</f>
        <v>Den Haan aan zee /Le coq sur mer + mech. opdruk 5c</v>
      </c>
      <c r="K206" s="20" t="str">
        <f>LOOKUP($B206,'PKPu290-501'!$B33:$B368,'PKPu290-501'!K33:K368)</f>
        <v>FN◄ ▲</v>
      </c>
      <c r="L206" s="19" t="str">
        <f>LOOKUP($B206,'PKPu290-501'!$B33:$B368,'PKPu290-501'!L33:L368)</f>
        <v>bruin / brune / brown</v>
      </c>
      <c r="M206" s="30"/>
      <c r="N206" s="30" t="str">
        <f>LOOKUP($B206,'PKPu290-501'!$B33:$B368,'PKPu290-501'!N33:N368)</f>
        <v>Nr. 301</v>
      </c>
      <c r="O206" s="78">
        <f>LOOKUP($B206,'PKPu290-501'!$B33:$B368,'PKPu290-501'!O33:O368)</f>
        <v>0</v>
      </c>
      <c r="P206" s="16" t="s">
        <v>3296</v>
      </c>
    </row>
    <row r="207" spans="1:16" ht="16.8" thickTop="1" thickBot="1" x14ac:dyDescent="0.35">
      <c r="A207" s="29">
        <f t="shared" si="3"/>
        <v>1</v>
      </c>
      <c r="B207" s="9">
        <v>61</v>
      </c>
      <c r="C207" s="28" t="str">
        <f>LOOKUP($B207,'PKPu290-501'!$B34:$B369,'PKPu290-501'!C34:C369)</f>
        <v>PKPu301e</v>
      </c>
      <c r="D207" s="27"/>
      <c r="E207" s="26">
        <f>LOOKUP($B207,'PKPu290-501'!$B34:$B369,'PKPu290-501'!E34:E369)</f>
        <v>0</v>
      </c>
      <c r="F207" s="31" t="str">
        <f>LOOKUP($B207,'PKPu290-501'!$B34:$B369,'PKPu290-501'!F34:F369)</f>
        <v>☺+</v>
      </c>
      <c r="G207" s="24">
        <v>32</v>
      </c>
      <c r="H207" s="23">
        <f>LOOKUP($B207,'PKPu290-501'!$B34:$B369,'PKPu290-501'!H34:H369)</f>
        <v>0.35</v>
      </c>
      <c r="I207" s="22">
        <f>LOOKUP($B207,'PKPu290-501'!$B34:$B369,'PKPu290-501'!I34:I369)</f>
        <v>0</v>
      </c>
      <c r="J207" s="21" t="str">
        <f>LOOKUP($B207,'PKPu290-501'!$B34:$B369,'PKPu290-501'!J34:J369)</f>
        <v>Den Haan aan zee /Le coq sur mer + mech. opdruk 5c</v>
      </c>
      <c r="K207" s="20" t="str">
        <f>LOOKUP($B207,'PKPu290-501'!$B34:$B369,'PKPu290-501'!K34:K369)</f>
        <v>FN◄ ▲</v>
      </c>
      <c r="L207" s="19" t="str">
        <f>LOOKUP($B207,'PKPu290-501'!$B34:$B369,'PKPu290-501'!L34:L369)</f>
        <v>zwart / noir /  black</v>
      </c>
      <c r="M207" s="30"/>
      <c r="N207" s="30" t="str">
        <f>LOOKUP($B207,'PKPu290-501'!$B34:$B369,'PKPu290-501'!N34:N369)</f>
        <v>Nr. 301</v>
      </c>
      <c r="O207" s="78">
        <f>LOOKUP($B207,'PKPu290-501'!$B34:$B369,'PKPu290-501'!O34:O369)</f>
        <v>0</v>
      </c>
      <c r="P207" s="16" t="s">
        <v>3296</v>
      </c>
    </row>
    <row r="208" spans="1:16" ht="16.8" thickTop="1" thickBot="1" x14ac:dyDescent="0.35">
      <c r="A208" s="29">
        <f t="shared" si="3"/>
        <v>1</v>
      </c>
      <c r="B208" s="9">
        <v>62</v>
      </c>
      <c r="C208" s="28" t="str">
        <f>LOOKUP($B208,'PKPu290-501'!$B35:$B370,'PKPu290-501'!C35:C370)</f>
        <v>PKPu302a</v>
      </c>
      <c r="D208" s="27"/>
      <c r="E208" s="26">
        <f>LOOKUP($B208,'PKPu290-501'!$B35:$B370,'PKPu290-501'!E35:E370)</f>
        <v>0</v>
      </c>
      <c r="F208" s="31">
        <f>LOOKUP($B208,'PKPu290-501'!$B35:$B370,'PKPu290-501'!F35:F370)</f>
        <v>0</v>
      </c>
      <c r="G208" s="24">
        <v>32</v>
      </c>
      <c r="H208" s="23">
        <f>LOOKUP($B208,'PKPu290-501'!$B35:$B370,'PKPu290-501'!H35:H370)</f>
        <v>0</v>
      </c>
      <c r="I208" s="22">
        <f>LOOKUP($B208,'PKPu290-501'!$B35:$B370,'PKPu290-501'!I35:I370)</f>
        <v>0</v>
      </c>
      <c r="J208" s="21" t="str">
        <f>LOOKUP($B208,'PKPu290-501'!$B35:$B370,'PKPu290-501'!J35:J370)</f>
        <v>Gent, Gravensteen</v>
      </c>
      <c r="K208" s="20" t="str">
        <f>LOOKUP($B208,'PKPu290-501'!$B35:$B370,'PKPu290-501'!K35:K370)</f>
        <v>FN◄ ▲</v>
      </c>
      <c r="L208" s="19" t="str">
        <f>LOOKUP($B208,'PKPu290-501'!$B35:$B370,'PKPu290-501'!L35:L370)</f>
        <v>blauw / bleu / blue</v>
      </c>
      <c r="M208" s="30"/>
      <c r="N208" s="30" t="str">
        <f>LOOKUP($B208,'PKPu290-501'!$B35:$B370,'PKPu290-501'!N35:N370)</f>
        <v>Nr. 302</v>
      </c>
      <c r="O208" s="78">
        <f>LOOKUP($B208,'PKPu290-501'!$B35:$B370,'PKPu290-501'!O35:O370)</f>
        <v>0</v>
      </c>
      <c r="P208" s="16" t="s">
        <v>3296</v>
      </c>
    </row>
    <row r="209" spans="1:16" ht="16.8" thickTop="1" thickBot="1" x14ac:dyDescent="0.35">
      <c r="A209" s="29">
        <f t="shared" si="3"/>
        <v>1</v>
      </c>
      <c r="B209" s="9">
        <v>63</v>
      </c>
      <c r="C209" s="28" t="str">
        <f>LOOKUP($B209,'PKPu290-501'!$B36:$B371,'PKPu290-501'!C36:C371)</f>
        <v>PKPu302b</v>
      </c>
      <c r="D209" s="27"/>
      <c r="E209" s="26">
        <f>LOOKUP($B209,'PKPu290-501'!$B36:$B371,'PKPu290-501'!E36:E371)</f>
        <v>0</v>
      </c>
      <c r="F209" s="31">
        <f>LOOKUP($B209,'PKPu290-501'!$B36:$B371,'PKPu290-501'!F36:F371)</f>
        <v>0</v>
      </c>
      <c r="G209" s="24">
        <v>33</v>
      </c>
      <c r="H209" s="23">
        <f>LOOKUP($B209,'PKPu290-501'!$B36:$B371,'PKPu290-501'!H36:H371)</f>
        <v>0</v>
      </c>
      <c r="I209" s="22">
        <f>LOOKUP($B209,'PKPu290-501'!$B36:$B371,'PKPu290-501'!I36:I371)</f>
        <v>0</v>
      </c>
      <c r="J209" s="21" t="str">
        <f>LOOKUP($B209,'PKPu290-501'!$B36:$B371,'PKPu290-501'!J36:J371)</f>
        <v>Gent, Gravensteen</v>
      </c>
      <c r="K209" s="20" t="str">
        <f>LOOKUP($B209,'PKPu290-501'!$B36:$B371,'PKPu290-501'!K36:K371)</f>
        <v>FN◄ ▲</v>
      </c>
      <c r="L209" s="19" t="str">
        <f>LOOKUP($B209,'PKPu290-501'!$B36:$B371,'PKPu290-501'!L36:L371)</f>
        <v>groen /vert / green</v>
      </c>
      <c r="M209" s="30"/>
      <c r="N209" s="30" t="str">
        <f>LOOKUP($B209,'PKPu290-501'!$B36:$B371,'PKPu290-501'!N36:N371)</f>
        <v>Nr. 302</v>
      </c>
      <c r="O209" s="78">
        <f>LOOKUP($B209,'PKPu290-501'!$B36:$B371,'PKPu290-501'!O36:O371)</f>
        <v>0</v>
      </c>
      <c r="P209" s="16" t="s">
        <v>3296</v>
      </c>
    </row>
    <row r="210" spans="1:16" ht="16.8" thickTop="1" thickBot="1" x14ac:dyDescent="0.35">
      <c r="A210" s="29">
        <f t="shared" si="3"/>
        <v>1</v>
      </c>
      <c r="B210" s="9">
        <v>64</v>
      </c>
      <c r="C210" s="28" t="str">
        <f>LOOKUP($B210,'PKPu290-501'!$B37:$B372,'PKPu290-501'!C37:C372)</f>
        <v>PKPu302c</v>
      </c>
      <c r="D210" s="27"/>
      <c r="E210" s="26">
        <f>LOOKUP($B210,'PKPu290-501'!$B37:$B372,'PKPu290-501'!E37:E372)</f>
        <v>0</v>
      </c>
      <c r="F210" s="31">
        <f>LOOKUP($B210,'PKPu290-501'!$B37:$B372,'PKPu290-501'!F37:F372)</f>
        <v>0</v>
      </c>
      <c r="G210" s="24">
        <v>33</v>
      </c>
      <c r="H210" s="23">
        <f>LOOKUP($B210,'PKPu290-501'!$B37:$B372,'PKPu290-501'!H37:H372)</f>
        <v>0</v>
      </c>
      <c r="I210" s="22">
        <f>LOOKUP($B210,'PKPu290-501'!$B37:$B372,'PKPu290-501'!I37:I372)</f>
        <v>0</v>
      </c>
      <c r="J210" s="21" t="str">
        <f>LOOKUP($B210,'PKPu290-501'!$B37:$B372,'PKPu290-501'!J37:J372)</f>
        <v>Gent, Gravensteen</v>
      </c>
      <c r="K210" s="20" t="str">
        <f>LOOKUP($B210,'PKPu290-501'!$B37:$B372,'PKPu290-501'!K37:K372)</f>
        <v>FN◄ ▲</v>
      </c>
      <c r="L210" s="19" t="str">
        <f>LOOKUP($B210,'PKPu290-501'!$B37:$B372,'PKPu290-501'!L37:L372)</f>
        <v>groen-blauw/vert-bleu/tail</v>
      </c>
      <c r="M210" s="30"/>
      <c r="N210" s="30" t="str">
        <f>LOOKUP($B210,'PKPu290-501'!$B37:$B372,'PKPu290-501'!N37:N372)</f>
        <v>Nr. 302</v>
      </c>
      <c r="O210" s="78">
        <f>LOOKUP($B210,'PKPu290-501'!$B37:$B372,'PKPu290-501'!O37:O372)</f>
        <v>0</v>
      </c>
      <c r="P210" s="16" t="s">
        <v>3296</v>
      </c>
    </row>
    <row r="211" spans="1:16" ht="16.8" thickTop="1" thickBot="1" x14ac:dyDescent="0.35">
      <c r="A211" s="29">
        <f t="shared" si="3"/>
        <v>1</v>
      </c>
      <c r="B211" s="9">
        <v>66</v>
      </c>
      <c r="C211" s="28" t="str">
        <f>LOOKUP($B211,'PKPu290-501'!$B38:$B373,'PKPu290-501'!C38:C373)</f>
        <v>PKPu302e</v>
      </c>
      <c r="D211" s="27"/>
      <c r="E211" s="26">
        <f>LOOKUP($B211,'PKPu290-501'!$B38:$B373,'PKPu290-501'!E38:E373)</f>
        <v>0</v>
      </c>
      <c r="F211" s="31">
        <f>LOOKUP($B211,'PKPu290-501'!$B38:$B373,'PKPu290-501'!F38:F373)</f>
        <v>0</v>
      </c>
      <c r="G211" s="24">
        <v>34</v>
      </c>
      <c r="H211" s="23">
        <f>LOOKUP($B211,'PKPu290-501'!$B38:$B373,'PKPu290-501'!H38:H373)</f>
        <v>0</v>
      </c>
      <c r="I211" s="22">
        <f>LOOKUP($B211,'PKPu290-501'!$B38:$B373,'PKPu290-501'!I38:I373)</f>
        <v>0</v>
      </c>
      <c r="J211" s="21" t="str">
        <f>LOOKUP($B211,'PKPu290-501'!$B38:$B373,'PKPu290-501'!J38:J373)</f>
        <v>Gent, Gravensteen</v>
      </c>
      <c r="K211" s="20" t="str">
        <f>LOOKUP($B211,'PKPu290-501'!$B38:$B373,'PKPu290-501'!K38:K373)</f>
        <v>FN◄ ▲</v>
      </c>
      <c r="L211" s="19" t="str">
        <f>LOOKUP($B211,'PKPu290-501'!$B38:$B373,'PKPu290-501'!L38:L373)</f>
        <v>zwart / noir /  black</v>
      </c>
      <c r="M211" s="30"/>
      <c r="N211" s="30" t="str">
        <f>LOOKUP($B211,'PKPu290-501'!$B38:$B373,'PKPu290-501'!N38:N373)</f>
        <v>Nr. 302</v>
      </c>
      <c r="O211" s="78">
        <f>LOOKUP($B211,'PKPu290-501'!$B38:$B373,'PKPu290-501'!O38:O373)</f>
        <v>0</v>
      </c>
      <c r="P211" s="16" t="s">
        <v>3296</v>
      </c>
    </row>
    <row r="212" spans="1:16" ht="16.8" thickTop="1" thickBot="1" x14ac:dyDescent="0.35">
      <c r="A212" s="29">
        <f t="shared" si="3"/>
        <v>1</v>
      </c>
      <c r="B212" s="9">
        <v>71</v>
      </c>
      <c r="C212" s="28" t="str">
        <f>LOOKUP($B212,'PKPu290-501'!$B39:$B374,'PKPu290-501'!C39:C374)</f>
        <v>PKPu303e</v>
      </c>
      <c r="D212" s="27"/>
      <c r="E212" s="26">
        <f>LOOKUP($B212,'PKPu290-501'!$B39:$B374,'PKPu290-501'!E39:E374)</f>
        <v>0</v>
      </c>
      <c r="F212" s="31" t="str">
        <f>LOOKUP($B212,'PKPu290-501'!$B39:$B374,'PKPu290-501'!F39:F374)</f>
        <v>☻</v>
      </c>
      <c r="G212" s="24">
        <v>37</v>
      </c>
      <c r="H212" s="23">
        <f>LOOKUP($B212,'PKPu290-501'!$B39:$B374,'PKPu290-501'!H39:H374)</f>
        <v>0.35</v>
      </c>
      <c r="I212" s="22">
        <f>LOOKUP($B212,'PKPu290-501'!$B39:$B374,'PKPu290-501'!I39:I374)</f>
        <v>0</v>
      </c>
      <c r="J212" s="21" t="str">
        <f>LOOKUP($B212,'PKPu290-501'!$B39:$B374,'PKPu290-501'!J39:J374)</f>
        <v>Strand van Heist en Duinbergen</v>
      </c>
      <c r="K212" s="20" t="str">
        <f>LOOKUP($B212,'PKPu290-501'!$B39:$B374,'PKPu290-501'!K39:K374)</f>
        <v>FN◄ ▲</v>
      </c>
      <c r="L212" s="19" t="str">
        <f>LOOKUP($B212,'PKPu290-501'!$B39:$B374,'PKPu290-501'!L39:L374)</f>
        <v>zwart / noir /  black</v>
      </c>
      <c r="M212" s="30"/>
      <c r="N212" s="30" t="str">
        <f>LOOKUP($B212,'PKPu290-501'!$B39:$B374,'PKPu290-501'!N39:N374)</f>
        <v>Nr. 303</v>
      </c>
      <c r="O212" s="78">
        <f>LOOKUP($B212,'PKPu290-501'!$B39:$B374,'PKPu290-501'!O39:O374)</f>
        <v>0</v>
      </c>
      <c r="P212" s="16" t="s">
        <v>3296</v>
      </c>
    </row>
    <row r="213" spans="1:16" ht="16.8" thickTop="1" thickBot="1" x14ac:dyDescent="0.35">
      <c r="A213" s="29">
        <f t="shared" si="3"/>
        <v>1</v>
      </c>
      <c r="B213" s="9">
        <v>72</v>
      </c>
      <c r="C213" s="28" t="str">
        <f>LOOKUP($B213,'PKPu290-501'!$B40:$B375,'PKPu290-501'!C40:C375)</f>
        <v>PKPu304a</v>
      </c>
      <c r="D213" s="27"/>
      <c r="E213" s="26">
        <f>LOOKUP($B213,'PKPu290-501'!$B40:$B375,'PKPu290-501'!E40:E375)</f>
        <v>0</v>
      </c>
      <c r="F213" s="31">
        <f>LOOKUP($B213,'PKPu290-501'!$B40:$B375,'PKPu290-501'!F40:F375)</f>
        <v>0</v>
      </c>
      <c r="G213" s="24">
        <v>37</v>
      </c>
      <c r="H213" s="23">
        <f>LOOKUP($B213,'PKPu290-501'!$B40:$B375,'PKPu290-501'!H40:H375)</f>
        <v>0</v>
      </c>
      <c r="I213" s="22">
        <f>LOOKUP($B213,'PKPu290-501'!$B40:$B375,'PKPu290-501'!I40:I375)</f>
        <v>0</v>
      </c>
      <c r="J213" s="21" t="str">
        <f>LOOKUP($B213,'PKPu290-501'!$B40:$B375,'PKPu290-501'!J40:J375)</f>
        <v>Antwerpen, Standbeeld van Brabo</v>
      </c>
      <c r="K213" s="20" t="str">
        <f>LOOKUP($B213,'PKPu290-501'!$B40:$B375,'PKPu290-501'!K40:K375)</f>
        <v>FN◄ ▲</v>
      </c>
      <c r="L213" s="19" t="str">
        <f>LOOKUP($B213,'PKPu290-501'!$B40:$B375,'PKPu290-501'!L40:L375)</f>
        <v>blauw / bleu / blue</v>
      </c>
      <c r="M213" s="30"/>
      <c r="N213" s="30" t="str">
        <f>LOOKUP($B213,'PKPu290-501'!$B40:$B375,'PKPu290-501'!N40:N375)</f>
        <v>Nr. 304</v>
      </c>
      <c r="O213" s="78">
        <f>LOOKUP($B213,'PKPu290-501'!$B40:$B375,'PKPu290-501'!O40:O375)</f>
        <v>0</v>
      </c>
      <c r="P213" s="16" t="s">
        <v>3296</v>
      </c>
    </row>
    <row r="214" spans="1:16" ht="16.8" thickTop="1" thickBot="1" x14ac:dyDescent="0.35">
      <c r="A214" s="29">
        <f t="shared" si="3"/>
        <v>1</v>
      </c>
      <c r="B214" s="9">
        <v>76</v>
      </c>
      <c r="C214" s="28" t="str">
        <f>LOOKUP($B214,'PKPu290-501'!$B41:$B376,'PKPu290-501'!C41:C376)</f>
        <v>PKPu304e</v>
      </c>
      <c r="D214" s="27"/>
      <c r="E214" s="26">
        <f>LOOKUP($B214,'PKPu290-501'!$B41:$B376,'PKPu290-501'!E41:E376)</f>
        <v>0</v>
      </c>
      <c r="F214" s="31">
        <f>LOOKUP($B214,'PKPu290-501'!$B41:$B376,'PKPu290-501'!F41:F376)</f>
        <v>0</v>
      </c>
      <c r="G214" s="24">
        <v>39</v>
      </c>
      <c r="H214" s="23">
        <f>LOOKUP($B214,'PKPu290-501'!$B41:$B376,'PKPu290-501'!H41:H376)</f>
        <v>0</v>
      </c>
      <c r="I214" s="22">
        <f>LOOKUP($B214,'PKPu290-501'!$B41:$B376,'PKPu290-501'!I41:I376)</f>
        <v>0</v>
      </c>
      <c r="J214" s="21" t="str">
        <f>LOOKUP($B214,'PKPu290-501'!$B41:$B376,'PKPu290-501'!J41:J376)</f>
        <v>Antwerpen, Standbeeld van Brabo</v>
      </c>
      <c r="K214" s="20" t="str">
        <f>LOOKUP($B214,'PKPu290-501'!$B41:$B376,'PKPu290-501'!K41:K376)</f>
        <v>FN◄ ▲</v>
      </c>
      <c r="L214" s="19" t="str">
        <f>LOOKUP($B214,'PKPu290-501'!$B41:$B376,'PKPu290-501'!L41:L376)</f>
        <v>zwart / noir /  black</v>
      </c>
      <c r="M214" s="30"/>
      <c r="N214" s="30" t="str">
        <f>LOOKUP($B214,'PKPu290-501'!$B41:$B376,'PKPu290-501'!N41:N376)</f>
        <v>Nr. 304</v>
      </c>
      <c r="O214" s="78">
        <f>LOOKUP($B214,'PKPu290-501'!$B41:$B376,'PKPu290-501'!O41:O376)</f>
        <v>0</v>
      </c>
      <c r="P214" s="16" t="s">
        <v>3296</v>
      </c>
    </row>
    <row r="215" spans="1:16" ht="16.8" thickTop="1" thickBot="1" x14ac:dyDescent="0.35">
      <c r="A215" s="29">
        <f t="shared" si="3"/>
        <v>1</v>
      </c>
      <c r="B215" s="9">
        <v>77</v>
      </c>
      <c r="C215" s="28" t="str">
        <f>LOOKUP($B215,'PKPu290-501'!$B42:$B377,'PKPu290-501'!C42:C377)</f>
        <v>PKPu305a</v>
      </c>
      <c r="D215" s="27"/>
      <c r="E215" s="26">
        <f>LOOKUP($B215,'PKPu290-501'!$B42:$B377,'PKPu290-501'!E42:E377)</f>
        <v>0</v>
      </c>
      <c r="F215" s="31">
        <f>LOOKUP($B215,'PKPu290-501'!$B42:$B377,'PKPu290-501'!F42:F377)</f>
        <v>0</v>
      </c>
      <c r="G215" s="24">
        <v>40</v>
      </c>
      <c r="H215" s="23">
        <f>LOOKUP($B215,'PKPu290-501'!$B42:$B377,'PKPu290-501'!H42:H377)</f>
        <v>0</v>
      </c>
      <c r="I215" s="22">
        <f>LOOKUP($B215,'PKPu290-501'!$B42:$B377,'PKPu290-501'!I42:I377)</f>
        <v>0</v>
      </c>
      <c r="J215" s="21" t="str">
        <f>LOOKUP($B215,'PKPu290-501'!$B42:$B377,'PKPu290-501'!J42:J377)</f>
        <v>Antwerpen,  O.L.V kathedraal en Boerentoren</v>
      </c>
      <c r="K215" s="20" t="str">
        <f>LOOKUP($B215,'PKPu290-501'!$B42:$B377,'PKPu290-501'!K42:K377)</f>
        <v>FN◄ ▲</v>
      </c>
      <c r="L215" s="19" t="str">
        <f>LOOKUP($B215,'PKPu290-501'!$B42:$B377,'PKPu290-501'!L42:L377)</f>
        <v>blauw / bleu / blue</v>
      </c>
      <c r="M215" s="30"/>
      <c r="N215" s="30" t="str">
        <f>LOOKUP($B215,'PKPu290-501'!$B42:$B377,'PKPu290-501'!N42:N377)</f>
        <v>Nr. 305</v>
      </c>
      <c r="O215" s="78">
        <f>LOOKUP($B215,'PKPu290-501'!$B42:$B377,'PKPu290-501'!O42:O377)</f>
        <v>0</v>
      </c>
      <c r="P215" s="16" t="s">
        <v>3296</v>
      </c>
    </row>
    <row r="216" spans="1:16" ht="16.8" thickTop="1" thickBot="1" x14ac:dyDescent="0.35">
      <c r="A216" s="29">
        <f t="shared" si="3"/>
        <v>1</v>
      </c>
      <c r="B216" s="9">
        <v>78</v>
      </c>
      <c r="C216" s="28" t="str">
        <f>LOOKUP($B216,'PKPu290-501'!$B43:$B378,'PKPu290-501'!C43:C378)</f>
        <v>PKPu305b</v>
      </c>
      <c r="D216" s="27"/>
      <c r="E216" s="26">
        <f>LOOKUP($B216,'PKPu290-501'!$B43:$B378,'PKPu290-501'!E43:E378)</f>
        <v>0</v>
      </c>
      <c r="F216" s="31">
        <f>LOOKUP($B216,'PKPu290-501'!$B43:$B378,'PKPu290-501'!F43:F378)</f>
        <v>0</v>
      </c>
      <c r="G216" s="24">
        <v>40</v>
      </c>
      <c r="H216" s="23">
        <f>LOOKUP($B216,'PKPu290-501'!$B43:$B378,'PKPu290-501'!H43:H378)</f>
        <v>0</v>
      </c>
      <c r="I216" s="22">
        <f>LOOKUP($B216,'PKPu290-501'!$B43:$B378,'PKPu290-501'!I43:I378)</f>
        <v>0</v>
      </c>
      <c r="J216" s="21" t="str">
        <f>LOOKUP($B216,'PKPu290-501'!$B43:$B378,'PKPu290-501'!J43:J378)</f>
        <v>Antwerpen,  O.L.V kathedraal en Boerentoren</v>
      </c>
      <c r="K216" s="20" t="str">
        <f>LOOKUP($B216,'PKPu290-501'!$B43:$B378,'PKPu290-501'!K43:K378)</f>
        <v>FN◄ ▲</v>
      </c>
      <c r="L216" s="19" t="str">
        <f>LOOKUP($B216,'PKPu290-501'!$B43:$B378,'PKPu290-501'!L43:L378)</f>
        <v>groen /vert / green</v>
      </c>
      <c r="M216" s="30"/>
      <c r="N216" s="30" t="str">
        <f>LOOKUP($B216,'PKPu290-501'!$B43:$B378,'PKPu290-501'!N43:N378)</f>
        <v>Nr. 305</v>
      </c>
      <c r="O216" s="78">
        <f>LOOKUP($B216,'PKPu290-501'!$B43:$B378,'PKPu290-501'!O43:O378)</f>
        <v>0</v>
      </c>
      <c r="P216" s="16" t="s">
        <v>3296</v>
      </c>
    </row>
    <row r="217" spans="1:16" ht="16.8" thickTop="1" thickBot="1" x14ac:dyDescent="0.35">
      <c r="A217" s="29">
        <f t="shared" si="3"/>
        <v>1</v>
      </c>
      <c r="B217" s="9">
        <v>79</v>
      </c>
      <c r="C217" s="28" t="str">
        <f>LOOKUP($B217,'PKPu290-501'!$B44:$B379,'PKPu290-501'!C44:C379)</f>
        <v>PKPu305c</v>
      </c>
      <c r="D217" s="27"/>
      <c r="E217" s="26">
        <f>LOOKUP($B217,'PKPu290-501'!$B44:$B379,'PKPu290-501'!E44:E379)</f>
        <v>0</v>
      </c>
      <c r="F217" s="31">
        <f>LOOKUP($B217,'PKPu290-501'!$B44:$B379,'PKPu290-501'!F44:F379)</f>
        <v>0</v>
      </c>
      <c r="G217" s="24">
        <v>41</v>
      </c>
      <c r="H217" s="23">
        <f>LOOKUP($B217,'PKPu290-501'!$B44:$B379,'PKPu290-501'!H44:H379)</f>
        <v>0</v>
      </c>
      <c r="I217" s="22">
        <f>LOOKUP($B217,'PKPu290-501'!$B44:$B379,'PKPu290-501'!I44:I379)</f>
        <v>0</v>
      </c>
      <c r="J217" s="21" t="str">
        <f>LOOKUP($B217,'PKPu290-501'!$B44:$B379,'PKPu290-501'!J44:J379)</f>
        <v>Antwerpen,  O.L.V kathedraal en Boerentoren</v>
      </c>
      <c r="K217" s="20" t="str">
        <f>LOOKUP($B217,'PKPu290-501'!$B44:$B379,'PKPu290-501'!K44:K379)</f>
        <v>FN◄ ▲</v>
      </c>
      <c r="L217" s="19" t="str">
        <f>LOOKUP($B217,'PKPu290-501'!$B44:$B379,'PKPu290-501'!L44:L379)</f>
        <v>groen-blauw/vert-bleu/tail</v>
      </c>
      <c r="M217" s="30"/>
      <c r="N217" s="30" t="str">
        <f>LOOKUP($B217,'PKPu290-501'!$B44:$B379,'PKPu290-501'!N44:N379)</f>
        <v>Nr. 305</v>
      </c>
      <c r="O217" s="78">
        <f>LOOKUP($B217,'PKPu290-501'!$B44:$B379,'PKPu290-501'!O44:O379)</f>
        <v>0</v>
      </c>
      <c r="P217" s="16" t="s">
        <v>3296</v>
      </c>
    </row>
    <row r="218" spans="1:16" ht="16.8" thickTop="1" thickBot="1" x14ac:dyDescent="0.35">
      <c r="A218" s="29">
        <f t="shared" si="3"/>
        <v>1</v>
      </c>
      <c r="B218" s="9">
        <v>85</v>
      </c>
      <c r="C218" s="28" t="str">
        <f>LOOKUP($B218,'PKPu290-501'!$B45:$B380,'PKPu290-501'!C45:C380)</f>
        <v>PKPu306d</v>
      </c>
      <c r="D218" s="27"/>
      <c r="E218" s="26">
        <f>LOOKUP($B218,'PKPu290-501'!$B45:$B380,'PKPu290-501'!E45:E380)</f>
        <v>0</v>
      </c>
      <c r="F218" s="31">
        <f>LOOKUP($B218,'PKPu290-501'!$B45:$B380,'PKPu290-501'!F45:F380)</f>
        <v>0</v>
      </c>
      <c r="G218" s="24">
        <v>44</v>
      </c>
      <c r="H218" s="23">
        <f>LOOKUP($B218,'PKPu290-501'!$B45:$B380,'PKPu290-501'!H45:H380)</f>
        <v>0</v>
      </c>
      <c r="I218" s="22">
        <f>LOOKUP($B218,'PKPu290-501'!$B45:$B380,'PKPu290-501'!I45:I380)</f>
        <v>0</v>
      </c>
      <c r="J218" s="21" t="str">
        <f>LOOKUP($B218,'PKPu290-501'!$B45:$B380,'PKPu290-501'!J45:J380)</f>
        <v>Koninglijk museum van Marlemont</v>
      </c>
      <c r="K218" s="20" t="str">
        <f>LOOKUP($B218,'PKPu290-501'!$B45:$B380,'PKPu290-501'!K45:K380)</f>
        <v>FN◄ ▲</v>
      </c>
      <c r="L218" s="19" t="str">
        <f>LOOKUP($B218,'PKPu290-501'!$B45:$B380,'PKPu290-501'!L45:L380)</f>
        <v>bruin / brune / brown</v>
      </c>
      <c r="M218" s="30"/>
      <c r="N218" s="30" t="str">
        <f>LOOKUP($B218,'PKPu290-501'!$B45:$B380,'PKPu290-501'!N45:N380)</f>
        <v>Nr. 306</v>
      </c>
      <c r="O218" s="78">
        <f>LOOKUP($B218,'PKPu290-501'!$B45:$B380,'PKPu290-501'!O45:O380)</f>
        <v>0</v>
      </c>
      <c r="P218" s="16" t="s">
        <v>3296</v>
      </c>
    </row>
    <row r="219" spans="1:16" ht="16.8" thickTop="1" thickBot="1" x14ac:dyDescent="0.35">
      <c r="A219" s="29">
        <f t="shared" si="3"/>
        <v>1</v>
      </c>
      <c r="B219" s="9">
        <v>88</v>
      </c>
      <c r="C219" s="28" t="str">
        <f>LOOKUP($B219,'PKPu290-501'!$B46:$B381,'PKPu290-501'!C46:C381)</f>
        <v>PKPu307b</v>
      </c>
      <c r="D219" s="27"/>
      <c r="E219" s="26">
        <f>LOOKUP($B219,'PKPu290-501'!$B46:$B381,'PKPu290-501'!E46:E381)</f>
        <v>0</v>
      </c>
      <c r="F219" s="31">
        <f>LOOKUP($B219,'PKPu290-501'!$B46:$B381,'PKPu290-501'!F46:F381)</f>
        <v>0</v>
      </c>
      <c r="G219" s="24">
        <v>45</v>
      </c>
      <c r="H219" s="23">
        <f>LOOKUP($B219,'PKPu290-501'!$B46:$B381,'PKPu290-501'!H46:H381)</f>
        <v>0</v>
      </c>
      <c r="I219" s="22">
        <f>LOOKUP($B219,'PKPu290-501'!$B46:$B381,'PKPu290-501'!I46:I381)</f>
        <v>0</v>
      </c>
      <c r="J219" s="21" t="str">
        <f>LOOKUP($B219,'PKPu290-501'!$B46:$B381,'PKPu290-501'!J46:J381)</f>
        <v>De dennenbossen van Rijmenam</v>
      </c>
      <c r="K219" s="20" t="str">
        <f>LOOKUP($B219,'PKPu290-501'!$B46:$B381,'PKPu290-501'!K46:K381)</f>
        <v>FN◄ ▲</v>
      </c>
      <c r="L219" s="19" t="str">
        <f>LOOKUP($B219,'PKPu290-501'!$B46:$B381,'PKPu290-501'!L46:L381)</f>
        <v>groen /vert / green</v>
      </c>
      <c r="M219" s="30"/>
      <c r="N219" s="30" t="str">
        <f>LOOKUP($B219,'PKPu290-501'!$B46:$B381,'PKPu290-501'!N46:N381)</f>
        <v>Nr. 307</v>
      </c>
      <c r="O219" s="78">
        <f>LOOKUP($B219,'PKPu290-501'!$B46:$B381,'PKPu290-501'!O46:O381)</f>
        <v>0</v>
      </c>
      <c r="P219" s="76" t="s">
        <v>3296</v>
      </c>
    </row>
    <row r="220" spans="1:16" ht="16.8" thickTop="1" thickBot="1" x14ac:dyDescent="0.35">
      <c r="A220" s="29">
        <f t="shared" si="3"/>
        <v>1</v>
      </c>
      <c r="B220" s="9">
        <v>92</v>
      </c>
      <c r="C220" s="28">
        <f>LOOKUP($B220,'PKPu290-501'!$B47:$B382,'PKPu290-501'!C47:C382)</f>
        <v>308</v>
      </c>
      <c r="D220" s="27"/>
      <c r="E220" s="26">
        <f>LOOKUP($B220,'PKPu290-501'!$B47:$B382,'PKPu290-501'!E47:E382)</f>
        <v>0</v>
      </c>
      <c r="F220" s="31">
        <f>LOOKUP($B220,'PKPu290-501'!$B47:$B382,'PKPu290-501'!F47:F382)</f>
        <v>0</v>
      </c>
      <c r="G220" s="24">
        <v>47</v>
      </c>
      <c r="H220" s="23">
        <f>LOOKUP($B220,'PKPu290-501'!$B47:$B382,'PKPu290-501'!H47:H382)</f>
        <v>0</v>
      </c>
      <c r="I220" s="22">
        <f>LOOKUP($B220,'PKPu290-501'!$B47:$B382,'PKPu290-501'!I47:I382)</f>
        <v>0</v>
      </c>
      <c r="J220" s="21">
        <f>LOOKUP($B220,'PKPu290-501'!$B47:$B382,'PKPu290-501'!J47:J382)</f>
        <v>0</v>
      </c>
      <c r="K220" s="20" t="str">
        <f>LOOKUP($B220,'PKPu290-501'!$B47:$B382,'PKPu290-501'!K47:K382)</f>
        <v>FN◄ ▲</v>
      </c>
      <c r="L220" s="19">
        <f>LOOKUP($B220,'PKPu290-501'!$B47:$B382,'PKPu290-501'!L47:L382)</f>
        <v>0</v>
      </c>
      <c r="M220" s="30"/>
      <c r="N220" s="30">
        <f>LOOKUP($B220,'PKPu290-501'!$B47:$B382,'PKPu290-501'!N47:N382)</f>
        <v>0</v>
      </c>
      <c r="O220" s="78">
        <f>LOOKUP($B220,'PKPu290-501'!$B47:$B382,'PKPu290-501'!O47:O382)</f>
        <v>0</v>
      </c>
      <c r="P220" s="16" t="s">
        <v>3296</v>
      </c>
    </row>
    <row r="221" spans="1:16" ht="16.8" thickTop="1" thickBot="1" x14ac:dyDescent="0.35">
      <c r="A221" s="29">
        <f t="shared" si="3"/>
        <v>1</v>
      </c>
      <c r="B221" s="9">
        <v>93</v>
      </c>
      <c r="C221" s="28">
        <f>LOOKUP($B221,'PKPu290-501'!$B48:$B383,'PKPu290-501'!C48:C383)</f>
        <v>309</v>
      </c>
      <c r="D221" s="27"/>
      <c r="E221" s="26">
        <f>LOOKUP($B221,'PKPu290-501'!$B48:$B383,'PKPu290-501'!E48:E383)</f>
        <v>0</v>
      </c>
      <c r="F221" s="31">
        <f>LOOKUP($B221,'PKPu290-501'!$B48:$B383,'PKPu290-501'!F48:F383)</f>
        <v>0</v>
      </c>
      <c r="G221" s="24">
        <v>48</v>
      </c>
      <c r="H221" s="23">
        <f>LOOKUP($B221,'PKPu290-501'!$B48:$B383,'PKPu290-501'!H48:H383)</f>
        <v>0</v>
      </c>
      <c r="I221" s="22">
        <f>LOOKUP($B221,'PKPu290-501'!$B48:$B383,'PKPu290-501'!I48:I383)</f>
        <v>0</v>
      </c>
      <c r="J221" s="21">
        <f>LOOKUP($B221,'PKPu290-501'!$B48:$B383,'PKPu290-501'!J48:J383)</f>
        <v>0</v>
      </c>
      <c r="K221" s="20" t="str">
        <f>LOOKUP($B221,'PKPu290-501'!$B48:$B383,'PKPu290-501'!K48:K383)</f>
        <v>FN◄ ▲</v>
      </c>
      <c r="L221" s="19">
        <f>LOOKUP($B221,'PKPu290-501'!$B48:$B383,'PKPu290-501'!L48:L383)</f>
        <v>0</v>
      </c>
      <c r="M221" s="30"/>
      <c r="N221" s="30">
        <f>LOOKUP($B221,'PKPu290-501'!$B48:$B383,'PKPu290-501'!N48:N383)</f>
        <v>0</v>
      </c>
      <c r="O221" s="78">
        <f>LOOKUP($B221,'PKPu290-501'!$B48:$B383,'PKPu290-501'!O48:O383)</f>
        <v>0</v>
      </c>
      <c r="P221" s="16" t="s">
        <v>3296</v>
      </c>
    </row>
    <row r="222" spans="1:16" ht="16.8" thickTop="1" thickBot="1" x14ac:dyDescent="0.35">
      <c r="A222" s="29">
        <f t="shared" si="3"/>
        <v>1</v>
      </c>
      <c r="B222" s="9">
        <v>96</v>
      </c>
      <c r="C222" s="28">
        <f>LOOKUP($B222,'PKPu290-501'!$B49:$B384,'PKPu290-501'!C49:C384)</f>
        <v>312</v>
      </c>
      <c r="D222" s="27"/>
      <c r="E222" s="26">
        <f>LOOKUP($B222,'PKPu290-501'!$B49:$B384,'PKPu290-501'!E49:E384)</f>
        <v>0</v>
      </c>
      <c r="F222" s="31" t="str">
        <f>LOOKUP($B222,'PKPu290-501'!$B49:$B384,'PKPu290-501'!F49:F384)</f>
        <v>☻</v>
      </c>
      <c r="G222" s="24">
        <v>49</v>
      </c>
      <c r="H222" s="23">
        <f>LOOKUP($B222,'PKPu290-501'!$B49:$B384,'PKPu290-501'!H49:H384)</f>
        <v>0.35</v>
      </c>
      <c r="I222" s="22">
        <f>LOOKUP($B222,'PKPu290-501'!$B49:$B384,'PKPu290-501'!I49:I384)</f>
        <v>0</v>
      </c>
      <c r="J222" s="21" t="str">
        <f>LOOKUP($B222,'PKPu290-501'!$B49:$B384,'PKPu290-501'!J49:J384)</f>
        <v>Chemises Teddie</v>
      </c>
      <c r="K222" s="20" t="str">
        <f>LOOKUP($B222,'PKPu290-501'!$B49:$B384,'PKPu290-501'!K49:K384)</f>
        <v>FN◄ ▲</v>
      </c>
      <c r="L222" s="19" t="str">
        <f>LOOKUP($B222,'PKPu290-501'!$B49:$B384,'PKPu290-501'!L49:L384)</f>
        <v>fout 319 i.p.v. 312</v>
      </c>
      <c r="M222" s="30"/>
      <c r="N222" s="30">
        <f>LOOKUP($B222,'PKPu290-501'!$B49:$B384,'PKPu290-501'!N49:N384)</f>
        <v>0</v>
      </c>
      <c r="O222" s="78">
        <f>LOOKUP($B222,'PKPu290-501'!$B49:$B384,'PKPu290-501'!O49:O384)</f>
        <v>0</v>
      </c>
      <c r="P222" s="16" t="s">
        <v>3296</v>
      </c>
    </row>
    <row r="223" spans="1:16" ht="16.8" thickTop="1" thickBot="1" x14ac:dyDescent="0.35">
      <c r="A223" s="29">
        <f t="shared" si="3"/>
        <v>1</v>
      </c>
      <c r="B223" s="9">
        <v>97</v>
      </c>
      <c r="C223" s="28" t="str">
        <f>LOOKUP($B223,'PKPu290-501'!$B50:$B385,'PKPu290-501'!C50:C385)</f>
        <v>PKPu313a</v>
      </c>
      <c r="D223" s="27"/>
      <c r="E223" s="26">
        <f>LOOKUP($B223,'PKPu290-501'!$B50:$B385,'PKPu290-501'!E50:E385)</f>
        <v>0</v>
      </c>
      <c r="F223" s="31">
        <f>LOOKUP($B223,'PKPu290-501'!$B50:$B385,'PKPu290-501'!F50:F385)</f>
        <v>0</v>
      </c>
      <c r="G223" s="24">
        <v>50</v>
      </c>
      <c r="H223" s="23">
        <f>LOOKUP($B223,'PKPu290-501'!$B50:$B385,'PKPu290-501'!H50:H385)</f>
        <v>0</v>
      </c>
      <c r="I223" s="22">
        <f>LOOKUP($B223,'PKPu290-501'!$B50:$B385,'PKPu290-501'!I50:I385)</f>
        <v>0</v>
      </c>
      <c r="J223" s="21" t="str">
        <f>LOOKUP($B223,'PKPu290-501'!$B50:$B385,'PKPu290-501'!J50:J385)</f>
        <v>Lotterie National</v>
      </c>
      <c r="K223" s="20" t="str">
        <f>LOOKUP($B223,'PKPu290-501'!$B50:$B385,'PKPu290-501'!K50:K385)</f>
        <v>FN◄ ▲</v>
      </c>
      <c r="L223" s="19" t="str">
        <f>LOOKUP($B223,'PKPu290-501'!$B50:$B385,'PKPu290-501'!L50:L385)</f>
        <v>blauw / bleu / blue</v>
      </c>
      <c r="M223" s="30"/>
      <c r="N223" s="30" t="str">
        <f>LOOKUP($B223,'PKPu290-501'!$B50:$B385,'PKPu290-501'!N50:N385)</f>
        <v>Nr. 313</v>
      </c>
      <c r="O223" s="78">
        <f>LOOKUP($B223,'PKPu290-501'!$B50:$B385,'PKPu290-501'!O50:O385)</f>
        <v>0</v>
      </c>
      <c r="P223" s="16" t="s">
        <v>3296</v>
      </c>
    </row>
    <row r="224" spans="1:16" ht="16.8" thickTop="1" thickBot="1" x14ac:dyDescent="0.35">
      <c r="A224" s="29">
        <f t="shared" si="3"/>
        <v>1</v>
      </c>
      <c r="B224" s="9">
        <v>98</v>
      </c>
      <c r="C224" s="28" t="str">
        <f>LOOKUP($B224,'PKPu290-501'!$B51:$B386,'PKPu290-501'!C51:C386)</f>
        <v>PKPu313b</v>
      </c>
      <c r="D224" s="27"/>
      <c r="E224" s="26">
        <f>LOOKUP($B224,'PKPu290-501'!$B51:$B386,'PKPu290-501'!E51:E386)</f>
        <v>0</v>
      </c>
      <c r="F224" s="31" t="str">
        <f>LOOKUP($B224,'PKPu290-501'!$B51:$B386,'PKPu290-501'!F51:F386)</f>
        <v>☻</v>
      </c>
      <c r="G224" s="24">
        <v>50</v>
      </c>
      <c r="H224" s="23">
        <f>LOOKUP($B224,'PKPu290-501'!$B51:$B386,'PKPu290-501'!H51:H386)</f>
        <v>0.35</v>
      </c>
      <c r="I224" s="22">
        <f>LOOKUP($B224,'PKPu290-501'!$B51:$B386,'PKPu290-501'!I51:I386)</f>
        <v>0</v>
      </c>
      <c r="J224" s="21" t="str">
        <f>LOOKUP($B224,'PKPu290-501'!$B51:$B386,'PKPu290-501'!J51:J386)</f>
        <v>Lotterie National</v>
      </c>
      <c r="K224" s="20" t="str">
        <f>LOOKUP($B224,'PKPu290-501'!$B51:$B386,'PKPu290-501'!K51:K386)</f>
        <v>FN◄ ▲</v>
      </c>
      <c r="L224" s="19" t="str">
        <f>LOOKUP($B224,'PKPu290-501'!$B51:$B386,'PKPu290-501'!L51:L386)</f>
        <v>groen /vert / green</v>
      </c>
      <c r="M224" s="30"/>
      <c r="N224" s="30" t="str">
        <f>LOOKUP($B224,'PKPu290-501'!$B51:$B386,'PKPu290-501'!N51:N386)</f>
        <v>Nr. 313</v>
      </c>
      <c r="O224" s="78">
        <f>LOOKUP($B224,'PKPu290-501'!$B51:$B386,'PKPu290-501'!O51:O386)</f>
        <v>0</v>
      </c>
      <c r="P224" s="16" t="s">
        <v>3296</v>
      </c>
    </row>
    <row r="225" spans="1:16" ht="16.8" thickTop="1" thickBot="1" x14ac:dyDescent="0.35">
      <c r="A225" s="29">
        <f t="shared" si="3"/>
        <v>1</v>
      </c>
      <c r="B225" s="9">
        <v>99</v>
      </c>
      <c r="C225" s="28" t="str">
        <f>LOOKUP($B225,'PKPu290-501'!$B52:$B387,'PKPu290-501'!C52:C387)</f>
        <v>PKPu313c</v>
      </c>
      <c r="D225" s="27"/>
      <c r="E225" s="26">
        <f>LOOKUP($B225,'PKPu290-501'!$B52:$B387,'PKPu290-501'!E52:E387)</f>
        <v>0</v>
      </c>
      <c r="F225" s="31" t="str">
        <f>LOOKUP($B225,'PKPu290-501'!$B52:$B387,'PKPu290-501'!F52:F387)</f>
        <v>☻</v>
      </c>
      <c r="G225" s="24">
        <v>51</v>
      </c>
      <c r="H225" s="23">
        <f>LOOKUP($B225,'PKPu290-501'!$B52:$B387,'PKPu290-501'!H52:H387)</f>
        <v>0.35</v>
      </c>
      <c r="I225" s="22">
        <f>LOOKUP($B225,'PKPu290-501'!$B52:$B387,'PKPu290-501'!I52:I387)</f>
        <v>0</v>
      </c>
      <c r="J225" s="21" t="str">
        <f>LOOKUP($B225,'PKPu290-501'!$B52:$B387,'PKPu290-501'!J52:J387)</f>
        <v>Lotterie National</v>
      </c>
      <c r="K225" s="20" t="str">
        <f>LOOKUP($B225,'PKPu290-501'!$B52:$B387,'PKPu290-501'!K52:K387)</f>
        <v>FN◄ ▲</v>
      </c>
      <c r="L225" s="19" t="str">
        <f>LOOKUP($B225,'PKPu290-501'!$B52:$B387,'PKPu290-501'!L52:L387)</f>
        <v>groen-blauw/vert-bleu/tail</v>
      </c>
      <c r="M225" s="30"/>
      <c r="N225" s="30" t="str">
        <f>LOOKUP($B225,'PKPu290-501'!$B52:$B387,'PKPu290-501'!N52:N387)</f>
        <v>Nr. 313</v>
      </c>
      <c r="O225" s="78">
        <f>LOOKUP($B225,'PKPu290-501'!$B52:$B387,'PKPu290-501'!O52:O387)</f>
        <v>0</v>
      </c>
      <c r="P225" s="16" t="s">
        <v>3296</v>
      </c>
    </row>
    <row r="226" spans="1:16" ht="16.8" thickTop="1" thickBot="1" x14ac:dyDescent="0.35">
      <c r="A226" s="29">
        <f t="shared" si="3"/>
        <v>1</v>
      </c>
      <c r="B226" s="9">
        <v>100</v>
      </c>
      <c r="C226" s="28" t="str">
        <f>LOOKUP($B226,'PKPu290-501'!$B53:$B388,'PKPu290-501'!C53:C388)</f>
        <v>PKPu313d</v>
      </c>
      <c r="D226" s="27"/>
      <c r="E226" s="26">
        <f>LOOKUP($B226,'PKPu290-501'!$B53:$B388,'PKPu290-501'!E53:E388)</f>
        <v>0</v>
      </c>
      <c r="F226" s="31" t="str">
        <f>LOOKUP($B226,'PKPu290-501'!$B53:$B388,'PKPu290-501'!F53:F388)</f>
        <v>☻</v>
      </c>
      <c r="G226" s="24">
        <v>51</v>
      </c>
      <c r="H226" s="23">
        <f>LOOKUP($B226,'PKPu290-501'!$B53:$B388,'PKPu290-501'!H53:H388)</f>
        <v>0.35</v>
      </c>
      <c r="I226" s="22">
        <f>LOOKUP($B226,'PKPu290-501'!$B53:$B388,'PKPu290-501'!I53:I388)</f>
        <v>0</v>
      </c>
      <c r="J226" s="21" t="str">
        <f>LOOKUP($B226,'PKPu290-501'!$B53:$B388,'PKPu290-501'!J53:J388)</f>
        <v>Lotterie National</v>
      </c>
      <c r="K226" s="20" t="str">
        <f>LOOKUP($B226,'PKPu290-501'!$B53:$B388,'PKPu290-501'!K53:K388)</f>
        <v>FN◄ ▲</v>
      </c>
      <c r="L226" s="19" t="str">
        <f>LOOKUP($B226,'PKPu290-501'!$B53:$B388,'PKPu290-501'!L53:L388)</f>
        <v>bruin / brune / brown</v>
      </c>
      <c r="M226" s="30"/>
      <c r="N226" s="30" t="str">
        <f>LOOKUP($B226,'PKPu290-501'!$B53:$B388,'PKPu290-501'!N53:N388)</f>
        <v>Nr. 313</v>
      </c>
      <c r="O226" s="78">
        <f>LOOKUP($B226,'PKPu290-501'!$B53:$B388,'PKPu290-501'!O53:O388)</f>
        <v>0</v>
      </c>
      <c r="P226" s="16" t="s">
        <v>3296</v>
      </c>
    </row>
    <row r="227" spans="1:16" ht="16.8" thickTop="1" thickBot="1" x14ac:dyDescent="0.35">
      <c r="A227" s="29">
        <f t="shared" si="3"/>
        <v>1</v>
      </c>
      <c r="B227" s="9">
        <v>101</v>
      </c>
      <c r="C227" s="28" t="str">
        <f>LOOKUP($B227,'PKPu290-501'!$B54:$B389,'PKPu290-501'!C54:C389)</f>
        <v>PKPu313e</v>
      </c>
      <c r="D227" s="27"/>
      <c r="E227" s="26">
        <f>LOOKUP($B227,'PKPu290-501'!$B54:$B389,'PKPu290-501'!E54:E389)</f>
        <v>0</v>
      </c>
      <c r="F227" s="31" t="str">
        <f>LOOKUP($B227,'PKPu290-501'!$B54:$B389,'PKPu290-501'!F54:F389)</f>
        <v>☻</v>
      </c>
      <c r="G227" s="24">
        <v>52</v>
      </c>
      <c r="H227" s="23">
        <f>LOOKUP($B227,'PKPu290-501'!$B54:$B389,'PKPu290-501'!H54:H389)</f>
        <v>0.35</v>
      </c>
      <c r="I227" s="22">
        <f>LOOKUP($B227,'PKPu290-501'!$B54:$B389,'PKPu290-501'!I54:I389)</f>
        <v>0</v>
      </c>
      <c r="J227" s="21" t="str">
        <f>LOOKUP($B227,'PKPu290-501'!$B54:$B389,'PKPu290-501'!J54:J389)</f>
        <v>Lotterie National</v>
      </c>
      <c r="K227" s="20" t="str">
        <f>LOOKUP($B227,'PKPu290-501'!$B54:$B389,'PKPu290-501'!K54:K389)</f>
        <v>FN◄ ▲</v>
      </c>
      <c r="L227" s="19" t="str">
        <f>LOOKUP($B227,'PKPu290-501'!$B54:$B389,'PKPu290-501'!L54:L389)</f>
        <v>zwart / noir /  black</v>
      </c>
      <c r="M227" s="30"/>
      <c r="N227" s="30" t="str">
        <f>LOOKUP($B227,'PKPu290-501'!$B54:$B389,'PKPu290-501'!N54:N389)</f>
        <v>Nr. 313</v>
      </c>
      <c r="O227" s="78">
        <f>LOOKUP($B227,'PKPu290-501'!$B54:$B389,'PKPu290-501'!O54:O389)</f>
        <v>0</v>
      </c>
      <c r="P227" s="16" t="s">
        <v>3296</v>
      </c>
    </row>
    <row r="228" spans="1:16" ht="16.8" thickTop="1" thickBot="1" x14ac:dyDescent="0.35">
      <c r="A228" s="29">
        <f t="shared" si="3"/>
        <v>1</v>
      </c>
      <c r="B228" s="9">
        <v>102</v>
      </c>
      <c r="C228" s="28" t="str">
        <f>LOOKUP($B228,'PKPu290-501'!$B55:$B390,'PKPu290-501'!C55:C390)</f>
        <v>PKPu314a</v>
      </c>
      <c r="D228" s="27"/>
      <c r="E228" s="26">
        <f>LOOKUP($B228,'PKPu290-501'!$B55:$B390,'PKPu290-501'!E55:E390)</f>
        <v>0</v>
      </c>
      <c r="F228" s="31" t="str">
        <f>LOOKUP($B228,'PKPu290-501'!$B55:$B390,'PKPu290-501'!F55:F390)</f>
        <v>☻</v>
      </c>
      <c r="G228" s="24">
        <v>52</v>
      </c>
      <c r="H228" s="23">
        <f>LOOKUP($B228,'PKPu290-501'!$B55:$B390,'PKPu290-501'!H55:H390)</f>
        <v>0.35</v>
      </c>
      <c r="I228" s="22">
        <f>LOOKUP($B228,'PKPu290-501'!$B55:$B390,'PKPu290-501'!I55:I390)</f>
        <v>0</v>
      </c>
      <c r="J228" s="21" t="str">
        <f>LOOKUP($B228,'PKPu290-501'!$B55:$B390,'PKPu290-501'!J55:J390)</f>
        <v>Nationale lotterij</v>
      </c>
      <c r="K228" s="20" t="str">
        <f>LOOKUP($B228,'PKPu290-501'!$B55:$B390,'PKPu290-501'!K55:K390)</f>
        <v>FN◄ ▲</v>
      </c>
      <c r="L228" s="19" t="str">
        <f>LOOKUP($B228,'PKPu290-501'!$B55:$B390,'PKPu290-501'!L55:L390)</f>
        <v>blauw / bleu / blue</v>
      </c>
      <c r="M228" s="30"/>
      <c r="N228" s="30" t="str">
        <f>LOOKUP($B228,'PKPu290-501'!$B55:$B390,'PKPu290-501'!N55:N390)</f>
        <v>Nr. 314</v>
      </c>
      <c r="O228" s="78">
        <f>LOOKUP($B228,'PKPu290-501'!$B55:$B390,'PKPu290-501'!O55:O390)</f>
        <v>0</v>
      </c>
      <c r="P228" s="16" t="s">
        <v>3296</v>
      </c>
    </row>
    <row r="229" spans="1:16" ht="16.8" thickTop="1" thickBot="1" x14ac:dyDescent="0.35">
      <c r="A229" s="29">
        <f t="shared" si="3"/>
        <v>1</v>
      </c>
      <c r="B229" s="9">
        <v>103</v>
      </c>
      <c r="C229" s="28" t="str">
        <f>LOOKUP($B229,'PKPu290-501'!$B56:$B391,'PKPu290-501'!C56:C391)</f>
        <v>PKPu314b</v>
      </c>
      <c r="D229" s="27"/>
      <c r="E229" s="26">
        <f>LOOKUP($B229,'PKPu290-501'!$B56:$B391,'PKPu290-501'!E56:E391)</f>
        <v>0</v>
      </c>
      <c r="F229" s="31" t="str">
        <f>LOOKUP($B229,'PKPu290-501'!$B56:$B391,'PKPu290-501'!F56:F391)</f>
        <v>☻</v>
      </c>
      <c r="G229" s="24">
        <v>53</v>
      </c>
      <c r="H229" s="23">
        <f>LOOKUP($B229,'PKPu290-501'!$B56:$B391,'PKPu290-501'!H56:H391)</f>
        <v>0.35</v>
      </c>
      <c r="I229" s="22">
        <f>LOOKUP($B229,'PKPu290-501'!$B56:$B391,'PKPu290-501'!I56:I391)</f>
        <v>0</v>
      </c>
      <c r="J229" s="21" t="str">
        <f>LOOKUP($B229,'PKPu290-501'!$B56:$B391,'PKPu290-501'!J56:J391)</f>
        <v>Nationale lotterij</v>
      </c>
      <c r="K229" s="20" t="str">
        <f>LOOKUP($B229,'PKPu290-501'!$B56:$B391,'PKPu290-501'!K56:K391)</f>
        <v>FN◄ ▲</v>
      </c>
      <c r="L229" s="19" t="str">
        <f>LOOKUP($B229,'PKPu290-501'!$B56:$B391,'PKPu290-501'!L56:L391)</f>
        <v>groen /vert / green</v>
      </c>
      <c r="M229" s="30"/>
      <c r="N229" s="30" t="str">
        <f>LOOKUP($B229,'PKPu290-501'!$B56:$B391,'PKPu290-501'!N56:N391)</f>
        <v>Nr. 314</v>
      </c>
      <c r="O229" s="78">
        <f>LOOKUP($B229,'PKPu290-501'!$B56:$B391,'PKPu290-501'!O56:O391)</f>
        <v>0</v>
      </c>
      <c r="P229" s="16" t="s">
        <v>3296</v>
      </c>
    </row>
    <row r="230" spans="1:16" ht="16.8" thickTop="1" thickBot="1" x14ac:dyDescent="0.35">
      <c r="A230" s="29">
        <f t="shared" si="3"/>
        <v>1</v>
      </c>
      <c r="B230" s="9">
        <v>104</v>
      </c>
      <c r="C230" s="28" t="str">
        <f>LOOKUP($B230,'PKPu290-501'!$B57:$B392,'PKPu290-501'!C57:C392)</f>
        <v>PKPu314c</v>
      </c>
      <c r="D230" s="27"/>
      <c r="E230" s="26">
        <f>LOOKUP($B230,'PKPu290-501'!$B57:$B392,'PKPu290-501'!E57:E392)</f>
        <v>0</v>
      </c>
      <c r="F230" s="31" t="str">
        <f>LOOKUP($B230,'PKPu290-501'!$B57:$B392,'PKPu290-501'!F57:F392)</f>
        <v>☻</v>
      </c>
      <c r="G230" s="24">
        <v>53</v>
      </c>
      <c r="H230" s="23">
        <f>LOOKUP($B230,'PKPu290-501'!$B57:$B392,'PKPu290-501'!H57:H392)</f>
        <v>0.35</v>
      </c>
      <c r="I230" s="22">
        <f>LOOKUP($B230,'PKPu290-501'!$B57:$B392,'PKPu290-501'!I57:I392)</f>
        <v>0</v>
      </c>
      <c r="J230" s="21" t="str">
        <f>LOOKUP($B230,'PKPu290-501'!$B57:$B392,'PKPu290-501'!J57:J392)</f>
        <v>Nationale lotterij</v>
      </c>
      <c r="K230" s="20" t="str">
        <f>LOOKUP($B230,'PKPu290-501'!$B57:$B392,'PKPu290-501'!K57:K392)</f>
        <v>FN◄ ▲</v>
      </c>
      <c r="L230" s="19" t="str">
        <f>LOOKUP($B230,'PKPu290-501'!$B57:$B392,'PKPu290-501'!L57:L392)</f>
        <v>groen-blauw/vert-bleu/tail</v>
      </c>
      <c r="M230" s="30"/>
      <c r="N230" s="30" t="str">
        <f>LOOKUP($B230,'PKPu290-501'!$B57:$B392,'PKPu290-501'!N57:N392)</f>
        <v>Nr. 314</v>
      </c>
      <c r="O230" s="78">
        <f>LOOKUP($B230,'PKPu290-501'!$B57:$B392,'PKPu290-501'!O57:O392)</f>
        <v>0</v>
      </c>
      <c r="P230" s="16" t="s">
        <v>3296</v>
      </c>
    </row>
    <row r="231" spans="1:16" ht="16.8" thickTop="1" thickBot="1" x14ac:dyDescent="0.35">
      <c r="A231" s="29">
        <f t="shared" si="3"/>
        <v>1</v>
      </c>
      <c r="B231" s="9">
        <v>105</v>
      </c>
      <c r="C231" s="28" t="str">
        <f>LOOKUP($B231,'PKPu290-501'!$B58:$B393,'PKPu290-501'!C58:C393)</f>
        <v>PKPu314d</v>
      </c>
      <c r="D231" s="27"/>
      <c r="E231" s="26">
        <f>LOOKUP($B231,'PKPu290-501'!$B58:$B393,'PKPu290-501'!E58:E393)</f>
        <v>0</v>
      </c>
      <c r="F231" s="31" t="str">
        <f>LOOKUP($B231,'PKPu290-501'!$B58:$B393,'PKPu290-501'!F58:F393)</f>
        <v>☻</v>
      </c>
      <c r="G231" s="24">
        <v>54</v>
      </c>
      <c r="H231" s="23">
        <f>LOOKUP($B231,'PKPu290-501'!$B58:$B393,'PKPu290-501'!H58:H393)</f>
        <v>0.35</v>
      </c>
      <c r="I231" s="22">
        <f>LOOKUP($B231,'PKPu290-501'!$B58:$B393,'PKPu290-501'!I58:I393)</f>
        <v>0</v>
      </c>
      <c r="J231" s="21" t="str">
        <f>LOOKUP($B231,'PKPu290-501'!$B58:$B393,'PKPu290-501'!J58:J393)</f>
        <v>Nationale lotterij</v>
      </c>
      <c r="K231" s="20" t="str">
        <f>LOOKUP($B231,'PKPu290-501'!$B58:$B393,'PKPu290-501'!K58:K393)</f>
        <v>FN◄ ▲</v>
      </c>
      <c r="L231" s="19" t="str">
        <f>LOOKUP($B231,'PKPu290-501'!$B58:$B393,'PKPu290-501'!L58:L393)</f>
        <v>bruin / brune / brown</v>
      </c>
      <c r="M231" s="30"/>
      <c r="N231" s="30" t="str">
        <f>LOOKUP($B231,'PKPu290-501'!$B58:$B393,'PKPu290-501'!N58:N393)</f>
        <v>Nr. 314</v>
      </c>
      <c r="O231" s="78">
        <f>LOOKUP($B231,'PKPu290-501'!$B58:$B393,'PKPu290-501'!O58:O393)</f>
        <v>0</v>
      </c>
      <c r="P231" s="16" t="s">
        <v>3296</v>
      </c>
    </row>
    <row r="232" spans="1:16" ht="16.8" thickTop="1" thickBot="1" x14ac:dyDescent="0.35">
      <c r="A232" s="29">
        <f t="shared" si="3"/>
        <v>1</v>
      </c>
      <c r="B232" s="9">
        <v>106</v>
      </c>
      <c r="C232" s="28" t="str">
        <f>LOOKUP($B232,'PKPu290-501'!$B59:$B394,'PKPu290-501'!C59:C394)</f>
        <v>PKPu314e</v>
      </c>
      <c r="D232" s="27"/>
      <c r="E232" s="26">
        <f>LOOKUP($B232,'PKPu290-501'!$B59:$B394,'PKPu290-501'!E59:E394)</f>
        <v>0</v>
      </c>
      <c r="F232" s="31" t="str">
        <f>LOOKUP($B232,'PKPu290-501'!$B59:$B394,'PKPu290-501'!F59:F394)</f>
        <v>☻</v>
      </c>
      <c r="G232" s="24">
        <v>54</v>
      </c>
      <c r="H232" s="23">
        <f>LOOKUP($B232,'PKPu290-501'!$B59:$B394,'PKPu290-501'!H59:H394)</f>
        <v>0.35</v>
      </c>
      <c r="I232" s="22">
        <f>LOOKUP($B232,'PKPu290-501'!$B59:$B394,'PKPu290-501'!I59:I394)</f>
        <v>0</v>
      </c>
      <c r="J232" s="21" t="str">
        <f>LOOKUP($B232,'PKPu290-501'!$B59:$B394,'PKPu290-501'!J59:J394)</f>
        <v>Nationale lotterij</v>
      </c>
      <c r="K232" s="20" t="str">
        <f>LOOKUP($B232,'PKPu290-501'!$B59:$B394,'PKPu290-501'!K59:K394)</f>
        <v>FN◄ ▲</v>
      </c>
      <c r="L232" s="19" t="str">
        <f>LOOKUP($B232,'PKPu290-501'!$B59:$B394,'PKPu290-501'!L59:L394)</f>
        <v>zwart / noir /  black</v>
      </c>
      <c r="M232" s="30"/>
      <c r="N232" s="30" t="str">
        <f>LOOKUP($B232,'PKPu290-501'!$B59:$B394,'PKPu290-501'!N59:N394)</f>
        <v>Nr. 314</v>
      </c>
      <c r="O232" s="78">
        <f>LOOKUP($B232,'PKPu290-501'!$B59:$B394,'PKPu290-501'!O59:O394)</f>
        <v>0</v>
      </c>
      <c r="P232" s="16" t="s">
        <v>3296</v>
      </c>
    </row>
    <row r="233" spans="1:16" ht="16.8" thickTop="1" thickBot="1" x14ac:dyDescent="0.35">
      <c r="A233" s="29">
        <f t="shared" si="3"/>
        <v>1</v>
      </c>
      <c r="B233" s="9">
        <v>107</v>
      </c>
      <c r="C233" s="28" t="str">
        <f>LOOKUP($B233,'PKPu290-501'!$B60:$B395,'PKPu290-501'!C60:C395)</f>
        <v>PKPu315a</v>
      </c>
      <c r="D233" s="27"/>
      <c r="E233" s="26">
        <f>LOOKUP($B233,'PKPu290-501'!$B60:$B395,'PKPu290-501'!E60:E395)</f>
        <v>0</v>
      </c>
      <c r="F233" s="31">
        <f>LOOKUP($B233,'PKPu290-501'!$B60:$B395,'PKPu290-501'!F60:F395)</f>
        <v>0</v>
      </c>
      <c r="G233" s="24">
        <v>55</v>
      </c>
      <c r="H233" s="23">
        <f>LOOKUP($B233,'PKPu290-501'!$B60:$B395,'PKPu290-501'!H60:H395)</f>
        <v>0</v>
      </c>
      <c r="I233" s="22">
        <f>LOOKUP($B233,'PKPu290-501'!$B60:$B395,'PKPu290-501'!I60:I395)</f>
        <v>0</v>
      </c>
      <c r="J233" s="21">
        <f>LOOKUP($B233,'PKPu290-501'!$B60:$B395,'PKPu290-501'!J60:J395)</f>
        <v>0</v>
      </c>
      <c r="K233" s="20" t="str">
        <f>LOOKUP($B233,'PKPu290-501'!$B60:$B395,'PKPu290-501'!K60:K395)</f>
        <v>FN◄ ▲</v>
      </c>
      <c r="L233" s="19" t="str">
        <f>LOOKUP($B233,'PKPu290-501'!$B60:$B395,'PKPu290-501'!L60:L395)</f>
        <v>blauw / bleu / blue</v>
      </c>
      <c r="M233" s="30"/>
      <c r="N233" s="30" t="str">
        <f>LOOKUP($B233,'PKPu290-501'!$B60:$B395,'PKPu290-501'!N60:N395)</f>
        <v>Nr. 315</v>
      </c>
      <c r="O233" s="78">
        <f>LOOKUP($B233,'PKPu290-501'!$B60:$B395,'PKPu290-501'!O60:O395)</f>
        <v>0</v>
      </c>
      <c r="P233" s="16" t="s">
        <v>3296</v>
      </c>
    </row>
    <row r="234" spans="1:16" ht="16.8" thickTop="1" thickBot="1" x14ac:dyDescent="0.35">
      <c r="A234" s="29">
        <f t="shared" si="3"/>
        <v>1</v>
      </c>
      <c r="B234" s="9">
        <v>109</v>
      </c>
      <c r="C234" s="28" t="str">
        <f>LOOKUP($B234,'PKPu290-501'!$B61:$B396,'PKPu290-501'!C61:C396)</f>
        <v>PKPu315c</v>
      </c>
      <c r="D234" s="27"/>
      <c r="E234" s="26">
        <f>LOOKUP($B234,'PKPu290-501'!$B61:$B396,'PKPu290-501'!E61:E396)</f>
        <v>0</v>
      </c>
      <c r="F234" s="31" t="str">
        <f>LOOKUP($B234,'PKPu290-501'!$B61:$B396,'PKPu290-501'!F61:F396)</f>
        <v>☻+</v>
      </c>
      <c r="G234" s="24">
        <v>56</v>
      </c>
      <c r="H234" s="23">
        <f>LOOKUP($B234,'PKPu290-501'!$B61:$B396,'PKPu290-501'!H61:H396)</f>
        <v>0.35</v>
      </c>
      <c r="I234" s="22">
        <f>LOOKUP($B234,'PKPu290-501'!$B61:$B396,'PKPu290-501'!I61:I396)</f>
        <v>0</v>
      </c>
      <c r="J234" s="21" t="str">
        <f>LOOKUP($B234,'PKPu290-501'!$B61:$B396,'PKPu290-501'!J61:J396)</f>
        <v>Oostende reine des plages + Mech stempel 5c</v>
      </c>
      <c r="K234" s="20" t="str">
        <f>LOOKUP($B234,'PKPu290-501'!$B61:$B396,'PKPu290-501'!K61:K396)</f>
        <v>FN◄ ▲</v>
      </c>
      <c r="L234" s="19" t="str">
        <f>LOOKUP($B234,'PKPu290-501'!$B61:$B396,'PKPu290-501'!L61:L396)</f>
        <v>groen-blauw/vert-bleu/tail</v>
      </c>
      <c r="M234" s="30"/>
      <c r="N234" s="30" t="str">
        <f>LOOKUP($B234,'PKPu290-501'!$B61:$B396,'PKPu290-501'!N61:N396)</f>
        <v>Nr. 315</v>
      </c>
      <c r="O234" s="78">
        <f>LOOKUP($B234,'PKPu290-501'!$B61:$B396,'PKPu290-501'!O61:O396)</f>
        <v>0</v>
      </c>
      <c r="P234" s="16" t="s">
        <v>3296</v>
      </c>
    </row>
    <row r="235" spans="1:16" ht="16.8" thickTop="1" thickBot="1" x14ac:dyDescent="0.35">
      <c r="A235" s="29">
        <f t="shared" si="3"/>
        <v>1</v>
      </c>
      <c r="B235" s="9">
        <v>110</v>
      </c>
      <c r="C235" s="28" t="str">
        <f>LOOKUP($B235,'PKPu290-501'!$B62:$B397,'PKPu290-501'!C62:C397)</f>
        <v>PKPu315d</v>
      </c>
      <c r="D235" s="27"/>
      <c r="E235" s="26">
        <f>LOOKUP($B235,'PKPu290-501'!$B62:$B397,'PKPu290-501'!E62:E397)</f>
        <v>0</v>
      </c>
      <c r="F235" s="31" t="str">
        <f>LOOKUP($B235,'PKPu290-501'!$B62:$B397,'PKPu290-501'!F62:F397)</f>
        <v>☻</v>
      </c>
      <c r="G235" s="24">
        <v>56</v>
      </c>
      <c r="H235" s="23">
        <f>LOOKUP($B235,'PKPu290-501'!$B62:$B397,'PKPu290-501'!H62:H397)</f>
        <v>0.35</v>
      </c>
      <c r="I235" s="22">
        <f>LOOKUP($B235,'PKPu290-501'!$B62:$B397,'PKPu290-501'!I62:I397)</f>
        <v>0</v>
      </c>
      <c r="J235" s="21" t="str">
        <f>LOOKUP($B235,'PKPu290-501'!$B62:$B397,'PKPu290-501'!J62:J397)</f>
        <v>Oostende reine des plages - koniging der badsteden</v>
      </c>
      <c r="K235" s="20" t="str">
        <f>LOOKUP($B235,'PKPu290-501'!$B62:$B397,'PKPu290-501'!K62:K397)</f>
        <v>FN◄ ▲</v>
      </c>
      <c r="L235" s="19" t="str">
        <f>LOOKUP($B235,'PKPu290-501'!$B62:$B397,'PKPu290-501'!L62:L397)</f>
        <v>bruin / brune / brown</v>
      </c>
      <c r="M235" s="30"/>
      <c r="N235" s="30" t="str">
        <f>LOOKUP($B235,'PKPu290-501'!$B62:$B397,'PKPu290-501'!N62:N397)</f>
        <v>Nr. 315</v>
      </c>
      <c r="O235" s="78">
        <f>LOOKUP($B235,'PKPu290-501'!$B62:$B397,'PKPu290-501'!O62:O397)</f>
        <v>0</v>
      </c>
      <c r="P235" s="16" t="s">
        <v>3296</v>
      </c>
    </row>
    <row r="236" spans="1:16" ht="16.8" thickTop="1" thickBot="1" x14ac:dyDescent="0.35">
      <c r="A236" s="29">
        <f t="shared" si="3"/>
        <v>1</v>
      </c>
      <c r="B236" s="9">
        <v>112</v>
      </c>
      <c r="C236" s="28">
        <f>LOOKUP($B236,'PKPu290-501'!$B63:$B398,'PKPu290-501'!C63:C398)</f>
        <v>316</v>
      </c>
      <c r="D236" s="27"/>
      <c r="E236" s="26">
        <f>LOOKUP($B236,'PKPu290-501'!$B63:$B398,'PKPu290-501'!E63:E398)</f>
        <v>0</v>
      </c>
      <c r="F236" s="31">
        <f>LOOKUP($B236,'PKPu290-501'!$B63:$B398,'PKPu290-501'!F63:F398)</f>
        <v>0</v>
      </c>
      <c r="G236" s="24">
        <v>57</v>
      </c>
      <c r="H236" s="23">
        <f>LOOKUP($B236,'PKPu290-501'!$B63:$B398,'PKPu290-501'!H63:H398)</f>
        <v>0</v>
      </c>
      <c r="I236" s="22">
        <f>LOOKUP($B236,'PKPu290-501'!$B63:$B398,'PKPu290-501'!I63:I398)</f>
        <v>0</v>
      </c>
      <c r="J236" s="21">
        <f>LOOKUP($B236,'PKPu290-501'!$B63:$B398,'PKPu290-501'!J63:J398)</f>
        <v>0</v>
      </c>
      <c r="K236" s="20" t="str">
        <f>LOOKUP($B236,'PKPu290-501'!$B63:$B398,'PKPu290-501'!K63:K398)</f>
        <v>FN◄ ▲</v>
      </c>
      <c r="L236" s="19">
        <f>LOOKUP($B236,'PKPu290-501'!$B63:$B398,'PKPu290-501'!L63:L398)</f>
        <v>0</v>
      </c>
      <c r="M236" s="30"/>
      <c r="N236" s="30">
        <f>LOOKUP($B236,'PKPu290-501'!$B63:$B398,'PKPu290-501'!N63:N398)</f>
        <v>0</v>
      </c>
      <c r="O236" s="78">
        <f>LOOKUP($B236,'PKPu290-501'!$B63:$B398,'PKPu290-501'!O63:O398)</f>
        <v>0</v>
      </c>
      <c r="P236" s="16" t="s">
        <v>3296</v>
      </c>
    </row>
    <row r="237" spans="1:16" ht="16.8" thickTop="1" thickBot="1" x14ac:dyDescent="0.35">
      <c r="A237" s="29">
        <f t="shared" si="3"/>
        <v>1</v>
      </c>
      <c r="B237" s="9">
        <v>115</v>
      </c>
      <c r="C237" s="28" t="str">
        <f>LOOKUP($B237,'PKPu290-501'!$B64:$B399,'PKPu290-501'!C64:C399)</f>
        <v>PKPu318b</v>
      </c>
      <c r="D237" s="27"/>
      <c r="E237" s="26">
        <f>LOOKUP($B237,'PKPu290-501'!$B64:$B399,'PKPu290-501'!E64:E399)</f>
        <v>0</v>
      </c>
      <c r="F237" s="31" t="str">
        <f>LOOKUP($B237,'PKPu290-501'!$B64:$B399,'PKPu290-501'!F64:F399)</f>
        <v>☻</v>
      </c>
      <c r="G237" s="24">
        <v>59</v>
      </c>
      <c r="H237" s="23">
        <f>LOOKUP($B237,'PKPu290-501'!$B64:$B399,'PKPu290-501'!H64:H399)</f>
        <v>0.35</v>
      </c>
      <c r="I237" s="22">
        <f>LOOKUP($B237,'PKPu290-501'!$B64:$B399,'PKPu290-501'!I64:I399)</f>
        <v>0</v>
      </c>
      <c r="J237" s="21" t="str">
        <f>LOOKUP($B237,'PKPu290-501'!$B64:$B399,'PKPu290-501'!J64:J399)</f>
        <v>Cuisine electrique</v>
      </c>
      <c r="K237" s="20" t="str">
        <f>LOOKUP($B237,'PKPu290-501'!$B64:$B399,'PKPu290-501'!K64:K399)</f>
        <v>FN◄ ▲</v>
      </c>
      <c r="L237" s="19" t="str">
        <f>LOOKUP($B237,'PKPu290-501'!$B64:$B399,'PKPu290-501'!L64:L399)</f>
        <v>groen /vert / green</v>
      </c>
      <c r="M237" s="30"/>
      <c r="N237" s="30" t="str">
        <f>LOOKUP($B237,'PKPu290-501'!$B64:$B399,'PKPu290-501'!N64:N399)</f>
        <v>Nr. 318</v>
      </c>
      <c r="O237" s="78">
        <f>LOOKUP($B237,'PKPu290-501'!$B64:$B399,'PKPu290-501'!O64:O399)</f>
        <v>0</v>
      </c>
      <c r="P237" s="16" t="s">
        <v>3296</v>
      </c>
    </row>
    <row r="238" spans="1:16" ht="16.8" thickTop="1" thickBot="1" x14ac:dyDescent="0.35">
      <c r="A238" s="29">
        <f t="shared" si="3"/>
        <v>1</v>
      </c>
      <c r="B238" s="9">
        <v>116</v>
      </c>
      <c r="C238" s="28" t="str">
        <f>LOOKUP($B238,'PKPu290-501'!$B65:$B400,'PKPu290-501'!C65:C400)</f>
        <v>PKPu318c</v>
      </c>
      <c r="D238" s="27"/>
      <c r="E238" s="26">
        <f>LOOKUP($B238,'PKPu290-501'!$B65:$B400,'PKPu290-501'!E65:E400)</f>
        <v>0</v>
      </c>
      <c r="F238" s="31">
        <f>LOOKUP($B238,'PKPu290-501'!$B65:$B400,'PKPu290-501'!F65:F400)</f>
        <v>0</v>
      </c>
      <c r="G238" s="68">
        <v>59</v>
      </c>
      <c r="H238" s="23">
        <f>LOOKUP($B238,'PKPu290-501'!$B65:$B400,'PKPu290-501'!H65:H400)</f>
        <v>0</v>
      </c>
      <c r="I238" s="22">
        <f>LOOKUP($B238,'PKPu290-501'!$B65:$B400,'PKPu290-501'!I65:I400)</f>
        <v>0</v>
      </c>
      <c r="J238" s="21" t="str">
        <f>LOOKUP($B238,'PKPu290-501'!$B65:$B400,'PKPu290-501'!J65:J400)</f>
        <v>Cuisine electrique</v>
      </c>
      <c r="K238" s="20" t="str">
        <f>LOOKUP($B238,'PKPu290-501'!$B65:$B400,'PKPu290-501'!K65:K400)</f>
        <v>FN◄ ▲</v>
      </c>
      <c r="L238" s="19" t="str">
        <f>LOOKUP($B238,'PKPu290-501'!$B65:$B400,'PKPu290-501'!L65:L400)</f>
        <v>groen-blauw/vert-bleu/tail</v>
      </c>
      <c r="M238" s="30"/>
      <c r="N238" s="30" t="str">
        <f>LOOKUP($B238,'PKPu290-501'!$B65:$B400,'PKPu290-501'!N65:N400)</f>
        <v>Nr. 318</v>
      </c>
      <c r="O238" s="78">
        <f>LOOKUP($B238,'PKPu290-501'!$B65:$B400,'PKPu290-501'!O65:O400)</f>
        <v>0</v>
      </c>
      <c r="P238" s="16" t="s">
        <v>3296</v>
      </c>
    </row>
    <row r="239" spans="1:16" ht="16.8" thickTop="1" thickBot="1" x14ac:dyDescent="0.35">
      <c r="A239" s="29">
        <f t="shared" si="3"/>
        <v>1</v>
      </c>
      <c r="B239" s="9">
        <v>117</v>
      </c>
      <c r="C239" s="28" t="str">
        <f>LOOKUP($B239,'PKPu290-501'!$B66:$B401,'PKPu290-501'!C66:C401)</f>
        <v>PKPu318d</v>
      </c>
      <c r="D239" s="27"/>
      <c r="E239" s="26">
        <f>LOOKUP($B239,'PKPu290-501'!$B66:$B401,'PKPu290-501'!E66:E401)</f>
        <v>0</v>
      </c>
      <c r="F239" s="31" t="str">
        <f>LOOKUP($B239,'PKPu290-501'!$B66:$B401,'PKPu290-501'!F66:F401)</f>
        <v>☻</v>
      </c>
      <c r="G239" s="68">
        <v>60</v>
      </c>
      <c r="H239" s="23">
        <f>LOOKUP($B239,'PKPu290-501'!$B66:$B401,'PKPu290-501'!H66:H401)</f>
        <v>0.35</v>
      </c>
      <c r="I239" s="22">
        <f>LOOKUP($B239,'PKPu290-501'!$B66:$B401,'PKPu290-501'!I66:I401)</f>
        <v>0</v>
      </c>
      <c r="J239" s="21" t="str">
        <f>LOOKUP($B239,'PKPu290-501'!$B66:$B401,'PKPu290-501'!J66:J401)</f>
        <v>Cuisine electrique</v>
      </c>
      <c r="K239" s="20" t="str">
        <f>LOOKUP($B239,'PKPu290-501'!$B66:$B401,'PKPu290-501'!K66:K401)</f>
        <v>FN◄ ▲</v>
      </c>
      <c r="L239" s="19" t="str">
        <f>LOOKUP($B239,'PKPu290-501'!$B66:$B401,'PKPu290-501'!L66:L401)</f>
        <v>bruin / brune / brown</v>
      </c>
      <c r="M239" s="30"/>
      <c r="N239" s="30" t="str">
        <f>LOOKUP($B239,'PKPu290-501'!$B66:$B401,'PKPu290-501'!N66:N401)</f>
        <v>Nr. 318</v>
      </c>
      <c r="O239" s="78">
        <f>LOOKUP($B239,'PKPu290-501'!$B66:$B401,'PKPu290-501'!O66:O401)</f>
        <v>0</v>
      </c>
      <c r="P239" s="16" t="s">
        <v>3296</v>
      </c>
    </row>
    <row r="240" spans="1:16" ht="16.8" thickTop="1" thickBot="1" x14ac:dyDescent="0.35">
      <c r="A240" s="29">
        <f t="shared" si="3"/>
        <v>1</v>
      </c>
      <c r="B240" s="9">
        <v>119</v>
      </c>
      <c r="C240" s="28">
        <f>LOOKUP($B240,'PKPu290-501'!$B67:$B402,'PKPu290-501'!C67:C402)</f>
        <v>319</v>
      </c>
      <c r="D240" s="27"/>
      <c r="E240" s="26" t="str">
        <f>LOOKUP($B240,'PKPu290-501'!$B67:$B402,'PKPu290-501'!E67:E402)</f>
        <v>/1938</v>
      </c>
      <c r="F240" s="31" t="str">
        <f>LOOKUP($B240,'PKPu290-501'!$B67:$B402,'PKPu290-501'!F67:F402)</f>
        <v>☻+</v>
      </c>
      <c r="G240" s="24">
        <v>61</v>
      </c>
      <c r="H240" s="23">
        <f>LOOKUP($B240,'PKPu290-501'!$B67:$B402,'PKPu290-501'!H67:H402)</f>
        <v>0.35</v>
      </c>
      <c r="I240" s="22">
        <f>LOOKUP($B240,'PKPu290-501'!$B67:$B402,'PKPu290-501'!I67:I402)</f>
        <v>0</v>
      </c>
      <c r="J240" s="21" t="str">
        <f>LOOKUP($B240,'PKPu290-501'!$B67:$B402,'PKPu290-501'!J67:J402)</f>
        <v>Hollandia Youghourt + mec. Stempel 5c</v>
      </c>
      <c r="K240" s="20" t="str">
        <f>LOOKUP($B240,'PKPu290-501'!$B67:$B402,'PKPu290-501'!K67:K402)</f>
        <v>FN◄ ▲</v>
      </c>
      <c r="L240" s="19">
        <f>LOOKUP($B240,'PKPu290-501'!$B67:$B402,'PKPu290-501'!L67:L402)</f>
        <v>0</v>
      </c>
      <c r="M240" s="30"/>
      <c r="N240" s="30">
        <f>LOOKUP($B240,'PKPu290-501'!$B67:$B402,'PKPu290-501'!N67:N402)</f>
        <v>0</v>
      </c>
      <c r="O240" s="78">
        <f>LOOKUP($B240,'PKPu290-501'!$B67:$B402,'PKPu290-501'!O67:O402)</f>
        <v>0</v>
      </c>
      <c r="P240" s="16" t="s">
        <v>3296</v>
      </c>
    </row>
    <row r="241" spans="1:16" ht="16.8" thickTop="1" thickBot="1" x14ac:dyDescent="0.35">
      <c r="A241" s="29">
        <f t="shared" si="3"/>
        <v>1</v>
      </c>
      <c r="B241" s="9">
        <v>120</v>
      </c>
      <c r="C241" s="28">
        <f>LOOKUP($B241,'PKPu290-501'!$B68:$B403,'PKPu290-501'!C68:C403)</f>
        <v>320</v>
      </c>
      <c r="D241" s="27"/>
      <c r="E241" s="26" t="str">
        <f>LOOKUP($B241,'PKPu290-501'!$B68:$B403,'PKPu290-501'!E68:E403)</f>
        <v>/1938</v>
      </c>
      <c r="F241" s="31" t="str">
        <f>LOOKUP($B241,'PKPu290-501'!$B68:$B403,'PKPu290-501'!F68:F403)</f>
        <v>☻+</v>
      </c>
      <c r="G241" s="24">
        <v>61</v>
      </c>
      <c r="H241" s="23">
        <f>LOOKUP($B241,'PKPu290-501'!$B68:$B403,'PKPu290-501'!H68:H403)</f>
        <v>0.35</v>
      </c>
      <c r="I241" s="22">
        <f>LOOKUP($B241,'PKPu290-501'!$B68:$B403,'PKPu290-501'!I68:I403)</f>
        <v>0</v>
      </c>
      <c r="J241" s="21" t="str">
        <f>LOOKUP($B241,'PKPu290-501'!$B68:$B403,'PKPu290-501'!J68:J403)</f>
        <v>Louis Legein + mec. Stempel 5c</v>
      </c>
      <c r="K241" s="20" t="str">
        <f>LOOKUP($B241,'PKPu290-501'!$B68:$B403,'PKPu290-501'!K68:K403)</f>
        <v>FN◄ ▲</v>
      </c>
      <c r="L241" s="19">
        <f>LOOKUP($B241,'PKPu290-501'!$B68:$B403,'PKPu290-501'!L68:L403)</f>
        <v>0</v>
      </c>
      <c r="M241" s="30"/>
      <c r="N241" s="30">
        <f>LOOKUP($B241,'PKPu290-501'!$B68:$B403,'PKPu290-501'!N68:N403)</f>
        <v>0</v>
      </c>
      <c r="O241" s="78">
        <f>LOOKUP($B241,'PKPu290-501'!$B68:$B403,'PKPu290-501'!O68:O403)</f>
        <v>0</v>
      </c>
      <c r="P241" s="16" t="s">
        <v>3296</v>
      </c>
    </row>
    <row r="242" spans="1:16" ht="16.8" thickTop="1" thickBot="1" x14ac:dyDescent="0.35">
      <c r="A242" s="29">
        <f t="shared" ref="A242:A305" si="4">IF(F242="☺","",1)</f>
        <v>1</v>
      </c>
      <c r="B242" s="9">
        <v>125</v>
      </c>
      <c r="C242" s="28">
        <f>LOOKUP($B242,'PKPu290-501'!$B69:$B404,'PKPu290-501'!C69:C404)</f>
        <v>325</v>
      </c>
      <c r="D242" s="27"/>
      <c r="E242" s="26" t="str">
        <f>LOOKUP($B242,'PKPu290-501'!$B69:$B404,'PKPu290-501'!E69:E404)</f>
        <v>/1938</v>
      </c>
      <c r="F242" s="31" t="str">
        <f>LOOKUP($B242,'PKPu290-501'!$B69:$B404,'PKPu290-501'!F69:F404)</f>
        <v>☻</v>
      </c>
      <c r="G242" s="24">
        <v>64</v>
      </c>
      <c r="H242" s="23">
        <f>LOOKUP($B242,'PKPu290-501'!$B69:$B404,'PKPu290-501'!H69:H404)</f>
        <v>0.4</v>
      </c>
      <c r="I242" s="22">
        <f>LOOKUP($B242,'PKPu290-501'!$B69:$B404,'PKPu290-501'!I69:I404)</f>
        <v>0</v>
      </c>
      <c r="J242" s="21" t="str">
        <f>LOOKUP($B242,'PKPu290-501'!$B69:$B404,'PKPu290-501'!J69:J404)</f>
        <v>Le Timbre-Rabais MELIOR</v>
      </c>
      <c r="K242" s="20" t="str">
        <f>LOOKUP($B242,'PKPu290-501'!$B69:$B404,'PKPu290-501'!K69:K404)</f>
        <v>FN◄ ▲</v>
      </c>
      <c r="L242" s="19">
        <f>LOOKUP($B242,'PKPu290-501'!$B69:$B404,'PKPu290-501'!L69:L404)</f>
        <v>0</v>
      </c>
      <c r="M242" s="30"/>
      <c r="N242" s="30">
        <f>LOOKUP($B242,'PKPu290-501'!$B69:$B404,'PKPu290-501'!N69:N404)</f>
        <v>0</v>
      </c>
      <c r="O242" s="78">
        <f>LOOKUP($B242,'PKPu290-501'!$B69:$B404,'PKPu290-501'!O69:O404)</f>
        <v>0</v>
      </c>
      <c r="P242" s="16" t="s">
        <v>3296</v>
      </c>
    </row>
    <row r="243" spans="1:16" ht="16.8" thickTop="1" thickBot="1" x14ac:dyDescent="0.35">
      <c r="A243" s="29">
        <f t="shared" si="4"/>
        <v>1</v>
      </c>
      <c r="B243" s="9">
        <v>129</v>
      </c>
      <c r="C243" s="28">
        <f>LOOKUP($B243,'PKPu290-501'!$B70:$B405,'PKPu290-501'!C70:C405)</f>
        <v>329</v>
      </c>
      <c r="D243" s="27"/>
      <c r="E243" s="26">
        <f>LOOKUP($B243,'PKPu290-501'!$B70:$B405,'PKPu290-501'!E70:E405)</f>
        <v>0</v>
      </c>
      <c r="F243" s="31">
        <f>LOOKUP($B243,'PKPu290-501'!$B70:$B405,'PKPu290-501'!F70:F405)</f>
        <v>0</v>
      </c>
      <c r="G243" s="24">
        <v>66</v>
      </c>
      <c r="H243" s="23">
        <f>LOOKUP($B243,'PKPu290-501'!$B70:$B405,'PKPu290-501'!H70:H405)</f>
        <v>0</v>
      </c>
      <c r="I243" s="22">
        <f>LOOKUP($B243,'PKPu290-501'!$B70:$B405,'PKPu290-501'!I70:I405)</f>
        <v>0</v>
      </c>
      <c r="J243" s="21">
        <f>LOOKUP($B243,'PKPu290-501'!$B70:$B405,'PKPu290-501'!J70:J405)</f>
        <v>0</v>
      </c>
      <c r="K243" s="20" t="str">
        <f>LOOKUP($B243,'PKPu290-501'!$B70:$B405,'PKPu290-501'!K70:K405)</f>
        <v>FN◄ ▲</v>
      </c>
      <c r="L243" s="19">
        <f>LOOKUP($B243,'PKPu290-501'!$B70:$B405,'PKPu290-501'!L70:L405)</f>
        <v>0</v>
      </c>
      <c r="M243" s="30"/>
      <c r="N243" s="30">
        <f>LOOKUP($B243,'PKPu290-501'!$B70:$B405,'PKPu290-501'!N70:N405)</f>
        <v>0</v>
      </c>
      <c r="O243" s="78">
        <f>LOOKUP($B243,'PKPu290-501'!$B70:$B405,'PKPu290-501'!O70:O405)</f>
        <v>0</v>
      </c>
      <c r="P243" s="16" t="s">
        <v>3296</v>
      </c>
    </row>
    <row r="244" spans="1:16" ht="16.8" thickTop="1" thickBot="1" x14ac:dyDescent="0.35">
      <c r="A244" s="29">
        <f t="shared" si="4"/>
        <v>1</v>
      </c>
      <c r="B244" s="9">
        <v>130</v>
      </c>
      <c r="C244" s="28">
        <f>LOOKUP($B244,'PKPu290-501'!$B71:$B406,'PKPu290-501'!C71:C406)</f>
        <v>330</v>
      </c>
      <c r="D244" s="27"/>
      <c r="E244" s="26">
        <f>LOOKUP($B244,'PKPu290-501'!$B71:$B406,'PKPu290-501'!E71:E406)</f>
        <v>0</v>
      </c>
      <c r="F244" s="31">
        <f>LOOKUP($B244,'PKPu290-501'!$B71:$B406,'PKPu290-501'!F71:F406)</f>
        <v>0</v>
      </c>
      <c r="G244" s="24">
        <v>66</v>
      </c>
      <c r="H244" s="23">
        <f>LOOKUP($B244,'PKPu290-501'!$B71:$B406,'PKPu290-501'!H71:H406)</f>
        <v>0</v>
      </c>
      <c r="I244" s="22">
        <f>LOOKUP($B244,'PKPu290-501'!$B71:$B406,'PKPu290-501'!I71:I406)</f>
        <v>0</v>
      </c>
      <c r="J244" s="21">
        <f>LOOKUP($B244,'PKPu290-501'!$B71:$B406,'PKPu290-501'!J71:J406)</f>
        <v>0</v>
      </c>
      <c r="K244" s="20" t="str">
        <f>LOOKUP($B244,'PKPu290-501'!$B71:$B406,'PKPu290-501'!K71:K406)</f>
        <v>FN◄ ▲</v>
      </c>
      <c r="L244" s="19">
        <f>LOOKUP($B244,'PKPu290-501'!$B71:$B406,'PKPu290-501'!L71:L406)</f>
        <v>0</v>
      </c>
      <c r="M244" s="30"/>
      <c r="N244" s="30">
        <f>LOOKUP($B244,'PKPu290-501'!$B71:$B406,'PKPu290-501'!N71:N406)</f>
        <v>0</v>
      </c>
      <c r="O244" s="78">
        <f>LOOKUP($B244,'PKPu290-501'!$B71:$B406,'PKPu290-501'!O71:O406)</f>
        <v>0</v>
      </c>
      <c r="P244" s="16" t="s">
        <v>3296</v>
      </c>
    </row>
    <row r="245" spans="1:16" ht="16.8" thickTop="1" thickBot="1" x14ac:dyDescent="0.35">
      <c r="A245" s="29">
        <f t="shared" si="4"/>
        <v>1</v>
      </c>
      <c r="B245" s="9">
        <v>131</v>
      </c>
      <c r="C245" s="28">
        <f>LOOKUP($B245,'PKPu290-501'!$B72:$B407,'PKPu290-501'!C72:C407)</f>
        <v>331</v>
      </c>
      <c r="D245" s="27"/>
      <c r="E245" s="26">
        <f>LOOKUP($B245,'PKPu290-501'!$B72:$B407,'PKPu290-501'!E72:E407)</f>
        <v>0</v>
      </c>
      <c r="F245" s="31">
        <f>LOOKUP($B245,'PKPu290-501'!$B72:$B407,'PKPu290-501'!F72:F407)</f>
        <v>0</v>
      </c>
      <c r="G245" s="24">
        <v>67</v>
      </c>
      <c r="H245" s="23">
        <f>LOOKUP($B245,'PKPu290-501'!$B72:$B407,'PKPu290-501'!H72:H407)</f>
        <v>0</v>
      </c>
      <c r="I245" s="22">
        <f>LOOKUP($B245,'PKPu290-501'!$B72:$B407,'PKPu290-501'!I72:I407)</f>
        <v>0</v>
      </c>
      <c r="J245" s="21">
        <f>LOOKUP($B245,'PKPu290-501'!$B72:$B407,'PKPu290-501'!J72:J407)</f>
        <v>0</v>
      </c>
      <c r="K245" s="20" t="str">
        <f>LOOKUP($B245,'PKPu290-501'!$B72:$B407,'PKPu290-501'!K72:K407)</f>
        <v>FN◄ ▲</v>
      </c>
      <c r="L245" s="19">
        <f>LOOKUP($B245,'PKPu290-501'!$B72:$B407,'PKPu290-501'!L72:L407)</f>
        <v>0</v>
      </c>
      <c r="M245" s="30"/>
      <c r="N245" s="30">
        <f>LOOKUP($B245,'PKPu290-501'!$B72:$B407,'PKPu290-501'!N72:N407)</f>
        <v>0</v>
      </c>
      <c r="O245" s="78">
        <f>LOOKUP($B245,'PKPu290-501'!$B72:$B407,'PKPu290-501'!O72:O407)</f>
        <v>0</v>
      </c>
      <c r="P245" s="16" t="s">
        <v>3296</v>
      </c>
    </row>
    <row r="246" spans="1:16" ht="16.8" thickTop="1" thickBot="1" x14ac:dyDescent="0.35">
      <c r="A246" s="29">
        <f t="shared" si="4"/>
        <v>1</v>
      </c>
      <c r="B246" s="9">
        <v>132</v>
      </c>
      <c r="C246" s="28">
        <f>LOOKUP($B246,'PKPu290-501'!$B73:$B408,'PKPu290-501'!C73:C408)</f>
        <v>332</v>
      </c>
      <c r="D246" s="27"/>
      <c r="E246" s="26">
        <f>LOOKUP($B246,'PKPu290-501'!$B73:$B408,'PKPu290-501'!E73:E408)</f>
        <v>0</v>
      </c>
      <c r="F246" s="31">
        <f>LOOKUP($B246,'PKPu290-501'!$B73:$B408,'PKPu290-501'!F73:F408)</f>
        <v>0</v>
      </c>
      <c r="G246" s="24">
        <v>67</v>
      </c>
      <c r="H246" s="23">
        <f>LOOKUP($B246,'PKPu290-501'!$B73:$B408,'PKPu290-501'!H73:H408)</f>
        <v>0</v>
      </c>
      <c r="I246" s="22">
        <f>LOOKUP($B246,'PKPu290-501'!$B73:$B408,'PKPu290-501'!I73:I408)</f>
        <v>0</v>
      </c>
      <c r="J246" s="21">
        <f>LOOKUP($B246,'PKPu290-501'!$B73:$B408,'PKPu290-501'!J73:J408)</f>
        <v>0</v>
      </c>
      <c r="K246" s="20" t="str">
        <f>LOOKUP($B246,'PKPu290-501'!$B73:$B408,'PKPu290-501'!K73:K408)</f>
        <v>FN◄ ▲</v>
      </c>
      <c r="L246" s="19">
        <f>LOOKUP($B246,'PKPu290-501'!$B73:$B408,'PKPu290-501'!L73:L408)</f>
        <v>0</v>
      </c>
      <c r="M246" s="30"/>
      <c r="N246" s="30">
        <f>LOOKUP($B246,'PKPu290-501'!$B73:$B408,'PKPu290-501'!N73:N408)</f>
        <v>0</v>
      </c>
      <c r="O246" s="78">
        <f>LOOKUP($B246,'PKPu290-501'!$B73:$B408,'PKPu290-501'!O73:O408)</f>
        <v>0</v>
      </c>
      <c r="P246" s="16" t="s">
        <v>3296</v>
      </c>
    </row>
    <row r="247" spans="1:16" ht="16.8" thickTop="1" thickBot="1" x14ac:dyDescent="0.35">
      <c r="A247" s="29">
        <f t="shared" si="4"/>
        <v>1</v>
      </c>
      <c r="B247" s="9">
        <v>133</v>
      </c>
      <c r="C247" s="28">
        <f>LOOKUP($B247,'PKPu290-501'!$B74:$B409,'PKPu290-501'!C74:C409)</f>
        <v>333</v>
      </c>
      <c r="D247" s="27"/>
      <c r="E247" s="26">
        <f>LOOKUP($B247,'PKPu290-501'!$B74:$B409,'PKPu290-501'!E74:E409)</f>
        <v>0</v>
      </c>
      <c r="F247" s="31">
        <f>LOOKUP($B247,'PKPu290-501'!$B74:$B409,'PKPu290-501'!F74:F409)</f>
        <v>0</v>
      </c>
      <c r="G247" s="24">
        <v>68</v>
      </c>
      <c r="H247" s="23">
        <f>LOOKUP($B247,'PKPu290-501'!$B74:$B409,'PKPu290-501'!H74:H409)</f>
        <v>0</v>
      </c>
      <c r="I247" s="22">
        <f>LOOKUP($B247,'PKPu290-501'!$B74:$B409,'PKPu290-501'!I74:I409)</f>
        <v>0</v>
      </c>
      <c r="J247" s="21" t="str">
        <f>LOOKUP($B247,'PKPu290-501'!$B74:$B409,'PKPu290-501'!J74:J409)</f>
        <v>Téléfunken Antwerpen</v>
      </c>
      <c r="K247" s="20" t="str">
        <f>LOOKUP($B247,'PKPu290-501'!$B74:$B409,'PKPu290-501'!K74:K409)</f>
        <v>FN◄ ▲</v>
      </c>
      <c r="L247" s="19">
        <f>LOOKUP($B247,'PKPu290-501'!$B74:$B409,'PKPu290-501'!L74:L409)</f>
        <v>0</v>
      </c>
      <c r="M247" s="30"/>
      <c r="N247" s="30">
        <f>LOOKUP($B247,'PKPu290-501'!$B74:$B409,'PKPu290-501'!N74:N409)</f>
        <v>0</v>
      </c>
      <c r="O247" s="78">
        <f>LOOKUP($B247,'PKPu290-501'!$B74:$B409,'PKPu290-501'!O74:O409)</f>
        <v>0</v>
      </c>
      <c r="P247" s="16" t="s">
        <v>3296</v>
      </c>
    </row>
    <row r="248" spans="1:16" ht="16.8" thickTop="1" thickBot="1" x14ac:dyDescent="0.35">
      <c r="A248" s="29">
        <f t="shared" si="4"/>
        <v>1</v>
      </c>
      <c r="B248" s="9">
        <v>134</v>
      </c>
      <c r="C248" s="28">
        <f>LOOKUP($B248,'PKPu290-501'!$B75:$B410,'PKPu290-501'!C75:C410)</f>
        <v>334</v>
      </c>
      <c r="D248" s="27"/>
      <c r="E248" s="26">
        <f>LOOKUP($B248,'PKPu290-501'!$B75:$B410,'PKPu290-501'!E75:E410)</f>
        <v>0</v>
      </c>
      <c r="F248" s="31">
        <f>LOOKUP($B248,'PKPu290-501'!$B75:$B410,'PKPu290-501'!F75:F410)</f>
        <v>0</v>
      </c>
      <c r="G248" s="24">
        <v>68</v>
      </c>
      <c r="H248" s="23">
        <f>LOOKUP($B248,'PKPu290-501'!$B75:$B410,'PKPu290-501'!H75:H410)</f>
        <v>0</v>
      </c>
      <c r="I248" s="22">
        <f>LOOKUP($B248,'PKPu290-501'!$B75:$B410,'PKPu290-501'!I75:I410)</f>
        <v>0</v>
      </c>
      <c r="J248" s="21">
        <f>LOOKUP($B248,'PKPu290-501'!$B75:$B410,'PKPu290-501'!J75:J410)</f>
        <v>0</v>
      </c>
      <c r="K248" s="20" t="str">
        <f>LOOKUP($B248,'PKPu290-501'!$B75:$B410,'PKPu290-501'!K75:K410)</f>
        <v>FN◄ ▲</v>
      </c>
      <c r="L248" s="19">
        <f>LOOKUP($B248,'PKPu290-501'!$B75:$B410,'PKPu290-501'!L75:L410)</f>
        <v>0</v>
      </c>
      <c r="M248" s="30"/>
      <c r="N248" s="30">
        <f>LOOKUP($B248,'PKPu290-501'!$B75:$B410,'PKPu290-501'!N75:N410)</f>
        <v>0</v>
      </c>
      <c r="O248" s="78">
        <f>LOOKUP($B248,'PKPu290-501'!$B75:$B410,'PKPu290-501'!O75:O410)</f>
        <v>0</v>
      </c>
      <c r="P248" s="16" t="s">
        <v>3296</v>
      </c>
    </row>
    <row r="249" spans="1:16" ht="16.8" thickTop="1" thickBot="1" x14ac:dyDescent="0.35">
      <c r="A249" s="29">
        <f t="shared" si="4"/>
        <v>1</v>
      </c>
      <c r="B249" s="9">
        <v>135</v>
      </c>
      <c r="C249" s="28">
        <f>LOOKUP($B249,'PKPu290-501'!$B76:$B411,'PKPu290-501'!C76:C411)</f>
        <v>335</v>
      </c>
      <c r="D249" s="27"/>
      <c r="E249" s="26" t="str">
        <f>LOOKUP($B249,'PKPu290-501'!$B76:$B411,'PKPu290-501'!E76:E411)</f>
        <v>/1938</v>
      </c>
      <c r="F249" s="31" t="str">
        <f>LOOKUP($B249,'PKPu290-501'!$B76:$B411,'PKPu290-501'!F76:F411)</f>
        <v>☻</v>
      </c>
      <c r="G249" s="24">
        <v>69</v>
      </c>
      <c r="H249" s="23">
        <f>LOOKUP($B249,'PKPu290-501'!$B76:$B411,'PKPu290-501'!H76:H411)</f>
        <v>0.4</v>
      </c>
      <c r="I249" s="22">
        <f>LOOKUP($B249,'PKPu290-501'!$B76:$B411,'PKPu290-501'!I76:I411)</f>
        <v>0</v>
      </c>
      <c r="J249" s="21" t="str">
        <f>LOOKUP($B249,'PKPu290-501'!$B76:$B411,'PKPu290-501'!J76:J411)</f>
        <v>Mardi Gras at Binche</v>
      </c>
      <c r="K249" s="20" t="str">
        <f>LOOKUP($B249,'PKPu290-501'!$B76:$B411,'PKPu290-501'!K76:K411)</f>
        <v>FN◄ ▲</v>
      </c>
      <c r="L249" s="19">
        <f>LOOKUP($B249,'PKPu290-501'!$B76:$B411,'PKPu290-501'!L76:L411)</f>
        <v>0</v>
      </c>
      <c r="M249" s="30"/>
      <c r="N249" s="30">
        <f>LOOKUP($B249,'PKPu290-501'!$B76:$B411,'PKPu290-501'!N76:N411)</f>
        <v>0</v>
      </c>
      <c r="O249" s="78">
        <f>LOOKUP($B249,'PKPu290-501'!$B76:$B411,'PKPu290-501'!O76:O411)</f>
        <v>0</v>
      </c>
      <c r="P249" s="16" t="s">
        <v>3296</v>
      </c>
    </row>
    <row r="250" spans="1:16" ht="16.8" thickTop="1" thickBot="1" x14ac:dyDescent="0.35">
      <c r="A250" s="29">
        <f t="shared" si="4"/>
        <v>1</v>
      </c>
      <c r="B250" s="9">
        <v>138</v>
      </c>
      <c r="C250" s="28">
        <f>LOOKUP($B250,'PKPu290-501'!$B77:$B412,'PKPu290-501'!C77:C412)</f>
        <v>338</v>
      </c>
      <c r="D250" s="27"/>
      <c r="E250" s="26">
        <f>LOOKUP($B250,'PKPu290-501'!$B77:$B412,'PKPu290-501'!E77:E412)</f>
        <v>0</v>
      </c>
      <c r="F250" s="31">
        <f>LOOKUP($B250,'PKPu290-501'!$B77:$B412,'PKPu290-501'!F77:F412)</f>
        <v>0</v>
      </c>
      <c r="G250" s="24">
        <v>70</v>
      </c>
      <c r="H250" s="23">
        <f>LOOKUP($B250,'PKPu290-501'!$B77:$B412,'PKPu290-501'!H77:H412)</f>
        <v>0</v>
      </c>
      <c r="I250" s="22">
        <f>LOOKUP($B250,'PKPu290-501'!$B77:$B412,'PKPu290-501'!I77:I412)</f>
        <v>0</v>
      </c>
      <c r="J250" s="21">
        <f>LOOKUP($B250,'PKPu290-501'!$B77:$B412,'PKPu290-501'!J77:J412)</f>
        <v>0</v>
      </c>
      <c r="K250" s="20" t="str">
        <f>LOOKUP($B250,'PKPu290-501'!$B77:$B412,'PKPu290-501'!K77:K412)</f>
        <v>FN◄ ▲</v>
      </c>
      <c r="L250" s="19">
        <f>LOOKUP($B250,'PKPu290-501'!$B77:$B412,'PKPu290-501'!L77:L412)</f>
        <v>0</v>
      </c>
      <c r="M250" s="30"/>
      <c r="N250" s="30">
        <f>LOOKUP($B250,'PKPu290-501'!$B77:$B412,'PKPu290-501'!N77:N412)</f>
        <v>0</v>
      </c>
      <c r="O250" s="78">
        <f>LOOKUP($B250,'PKPu290-501'!$B77:$B412,'PKPu290-501'!O77:O412)</f>
        <v>0</v>
      </c>
      <c r="P250" s="16" t="s">
        <v>3296</v>
      </c>
    </row>
    <row r="251" spans="1:16" ht="16.8" thickTop="1" thickBot="1" x14ac:dyDescent="0.35">
      <c r="A251" s="29">
        <f t="shared" si="4"/>
        <v>1</v>
      </c>
      <c r="B251" s="9">
        <v>140</v>
      </c>
      <c r="C251" s="28">
        <f>LOOKUP($B251,'PKPu290-501'!$B78:$B413,'PKPu290-501'!C78:C413)</f>
        <v>340</v>
      </c>
      <c r="D251" s="27"/>
      <c r="E251" s="26">
        <f>LOOKUP($B251,'PKPu290-501'!$B78:$B413,'PKPu290-501'!E78:E413)</f>
        <v>0</v>
      </c>
      <c r="F251" s="31">
        <f>LOOKUP($B251,'PKPu290-501'!$B78:$B413,'PKPu290-501'!F78:F413)</f>
        <v>0</v>
      </c>
      <c r="G251" s="24">
        <v>71</v>
      </c>
      <c r="H251" s="23">
        <f>LOOKUP($B251,'PKPu290-501'!$B78:$B413,'PKPu290-501'!H78:H413)</f>
        <v>0</v>
      </c>
      <c r="I251" s="22">
        <f>LOOKUP($B251,'PKPu290-501'!$B78:$B413,'PKPu290-501'!I78:I413)</f>
        <v>0</v>
      </c>
      <c r="J251" s="21">
        <f>LOOKUP($B251,'PKPu290-501'!$B78:$B413,'PKPu290-501'!J78:J413)</f>
        <v>0</v>
      </c>
      <c r="K251" s="20" t="str">
        <f>LOOKUP($B251,'PKPu290-501'!$B78:$B413,'PKPu290-501'!K78:K413)</f>
        <v>FN◄ ▲</v>
      </c>
      <c r="L251" s="19">
        <f>LOOKUP($B251,'PKPu290-501'!$B78:$B413,'PKPu290-501'!L78:L413)</f>
        <v>0</v>
      </c>
      <c r="M251" s="30"/>
      <c r="N251" s="30">
        <f>LOOKUP($B251,'PKPu290-501'!$B78:$B413,'PKPu290-501'!N78:N413)</f>
        <v>0</v>
      </c>
      <c r="O251" s="78">
        <f>LOOKUP($B251,'PKPu290-501'!$B78:$B413,'PKPu290-501'!O78:O413)</f>
        <v>0</v>
      </c>
      <c r="P251" s="16" t="s">
        <v>3296</v>
      </c>
    </row>
    <row r="252" spans="1:16" ht="16.8" thickTop="1" thickBot="1" x14ac:dyDescent="0.35">
      <c r="A252" s="29">
        <f t="shared" si="4"/>
        <v>1</v>
      </c>
      <c r="B252" s="9">
        <v>143</v>
      </c>
      <c r="C252" s="28">
        <f>LOOKUP($B252,'PKPu290-501'!$B79:$B414,'PKPu290-501'!C79:C414)</f>
        <v>343</v>
      </c>
      <c r="D252" s="27"/>
      <c r="E252" s="26">
        <f>LOOKUP($B252,'PKPu290-501'!$B79:$B414,'PKPu290-501'!E79:E414)</f>
        <v>0</v>
      </c>
      <c r="F252" s="31">
        <f>LOOKUP($B252,'PKPu290-501'!$B79:$B414,'PKPu290-501'!F79:F414)</f>
        <v>0</v>
      </c>
      <c r="G252" s="24">
        <v>73</v>
      </c>
      <c r="H252" s="23">
        <f>LOOKUP($B252,'PKPu290-501'!$B79:$B414,'PKPu290-501'!H79:H414)</f>
        <v>0</v>
      </c>
      <c r="I252" s="22">
        <f>LOOKUP($B252,'PKPu290-501'!$B79:$B414,'PKPu290-501'!I79:I414)</f>
        <v>0</v>
      </c>
      <c r="J252" s="21">
        <f>LOOKUP($B252,'PKPu290-501'!$B79:$B414,'PKPu290-501'!J79:J414)</f>
        <v>0</v>
      </c>
      <c r="K252" s="20" t="str">
        <f>LOOKUP($B252,'PKPu290-501'!$B79:$B414,'PKPu290-501'!K79:K414)</f>
        <v>FN◄ ▲</v>
      </c>
      <c r="L252" s="19">
        <f>LOOKUP($B252,'PKPu290-501'!$B79:$B414,'PKPu290-501'!L79:L414)</f>
        <v>0</v>
      </c>
      <c r="M252" s="30"/>
      <c r="N252" s="30">
        <f>LOOKUP($B252,'PKPu290-501'!$B79:$B414,'PKPu290-501'!N79:N414)</f>
        <v>0</v>
      </c>
      <c r="O252" s="78">
        <f>LOOKUP($B252,'PKPu290-501'!$B79:$B414,'PKPu290-501'!O79:O414)</f>
        <v>0</v>
      </c>
      <c r="P252" s="16" t="s">
        <v>3296</v>
      </c>
    </row>
    <row r="253" spans="1:16" ht="16.8" thickTop="1" thickBot="1" x14ac:dyDescent="0.35">
      <c r="A253" s="29">
        <f t="shared" si="4"/>
        <v>1</v>
      </c>
      <c r="B253" s="9">
        <v>144</v>
      </c>
      <c r="C253" s="28">
        <f>LOOKUP($B253,'PKPu290-501'!$B80:$B415,'PKPu290-501'!C80:C415)</f>
        <v>344</v>
      </c>
      <c r="D253" s="27"/>
      <c r="E253" s="26">
        <f>LOOKUP($B253,'PKPu290-501'!$B80:$B415,'PKPu290-501'!E80:E415)</f>
        <v>0</v>
      </c>
      <c r="F253" s="31">
        <f>LOOKUP($B253,'PKPu290-501'!$B80:$B415,'PKPu290-501'!F80:F415)</f>
        <v>0</v>
      </c>
      <c r="G253" s="24">
        <v>73</v>
      </c>
      <c r="H253" s="23">
        <f>LOOKUP($B253,'PKPu290-501'!$B80:$B415,'PKPu290-501'!H80:H415)</f>
        <v>0</v>
      </c>
      <c r="I253" s="22">
        <f>LOOKUP($B253,'PKPu290-501'!$B80:$B415,'PKPu290-501'!I80:I415)</f>
        <v>0</v>
      </c>
      <c r="J253" s="21">
        <f>LOOKUP($B253,'PKPu290-501'!$B80:$B415,'PKPu290-501'!J80:J415)</f>
        <v>0</v>
      </c>
      <c r="K253" s="20" t="str">
        <f>LOOKUP($B253,'PKPu290-501'!$B80:$B415,'PKPu290-501'!K80:K415)</f>
        <v>FN◄ ▲</v>
      </c>
      <c r="L253" s="19">
        <f>LOOKUP($B253,'PKPu290-501'!$B80:$B415,'PKPu290-501'!L80:L415)</f>
        <v>0</v>
      </c>
      <c r="M253" s="30"/>
      <c r="N253" s="30">
        <f>LOOKUP($B253,'PKPu290-501'!$B80:$B415,'PKPu290-501'!N80:N415)</f>
        <v>0</v>
      </c>
      <c r="O253" s="78">
        <f>LOOKUP($B253,'PKPu290-501'!$B80:$B415,'PKPu290-501'!O80:O415)</f>
        <v>0</v>
      </c>
      <c r="P253" s="16" t="s">
        <v>3296</v>
      </c>
    </row>
    <row r="254" spans="1:16" ht="16.8" thickTop="1" thickBot="1" x14ac:dyDescent="0.35">
      <c r="A254" s="29">
        <f t="shared" si="4"/>
        <v>1</v>
      </c>
      <c r="B254" s="9">
        <v>146</v>
      </c>
      <c r="C254" s="28">
        <f>LOOKUP($B254,'PKPu290-501'!$B81:$B416,'PKPu290-501'!C81:C416)</f>
        <v>346</v>
      </c>
      <c r="D254" s="27"/>
      <c r="E254" s="26">
        <f>LOOKUP($B254,'PKPu290-501'!$B81:$B416,'PKPu290-501'!E81:E416)</f>
        <v>0</v>
      </c>
      <c r="F254" s="31" t="str">
        <f>LOOKUP($B254,'PKPu290-501'!$B81:$B416,'PKPu290-501'!F81:F416)</f>
        <v>☻+</v>
      </c>
      <c r="G254" s="24">
        <v>74</v>
      </c>
      <c r="H254" s="23">
        <f>LOOKUP($B254,'PKPu290-501'!$B81:$B416,'PKPu290-501'!H81:H416)</f>
        <v>0.4</v>
      </c>
      <c r="I254" s="22">
        <f>LOOKUP($B254,'PKPu290-501'!$B81:$B416,'PKPu290-501'!I81:I416)</f>
        <v>0</v>
      </c>
      <c r="J254" s="21" t="str">
        <f>LOOKUP($B254,'PKPu290-501'!$B81:$B416,'PKPu290-501'!J81:J416)</f>
        <v>Schaerbeekois + 10c zegel</v>
      </c>
      <c r="K254" s="20" t="str">
        <f>LOOKUP($B254,'PKPu290-501'!$B81:$B416,'PKPu290-501'!K81:K416)</f>
        <v>FN◄ ▲</v>
      </c>
      <c r="L254" s="19">
        <f>LOOKUP($B254,'PKPu290-501'!$B81:$B416,'PKPu290-501'!L81:L416)</f>
        <v>0</v>
      </c>
      <c r="M254" s="30"/>
      <c r="N254" s="30">
        <f>LOOKUP($B254,'PKPu290-501'!$B81:$B416,'PKPu290-501'!N81:N416)</f>
        <v>0</v>
      </c>
      <c r="O254" s="78">
        <f>LOOKUP($B254,'PKPu290-501'!$B81:$B416,'PKPu290-501'!O81:O416)</f>
        <v>0</v>
      </c>
      <c r="P254" s="16" t="s">
        <v>3296</v>
      </c>
    </row>
    <row r="255" spans="1:16" ht="16.8" thickTop="1" thickBot="1" x14ac:dyDescent="0.35">
      <c r="A255" s="29">
        <f t="shared" si="4"/>
        <v>1</v>
      </c>
      <c r="B255" s="9">
        <v>147</v>
      </c>
      <c r="C255" s="28">
        <f>LOOKUP($B255,'PKPu290-501'!$B82:$B417,'PKPu290-501'!C82:C417)</f>
        <v>347</v>
      </c>
      <c r="D255" s="27"/>
      <c r="E255" s="26">
        <f>LOOKUP($B255,'PKPu290-501'!$B82:$B417,'PKPu290-501'!E82:E417)</f>
        <v>0</v>
      </c>
      <c r="F255" s="31" t="str">
        <f>LOOKUP($B255,'PKPu290-501'!$B82:$B417,'PKPu290-501'!F82:F417)</f>
        <v>☻</v>
      </c>
      <c r="G255" s="24">
        <v>75</v>
      </c>
      <c r="H255" s="23">
        <f>LOOKUP($B255,'PKPu290-501'!$B82:$B417,'PKPu290-501'!H82:H417)</f>
        <v>0.4</v>
      </c>
      <c r="I255" s="22">
        <f>LOOKUP($B255,'PKPu290-501'!$B82:$B417,'PKPu290-501'!I82:I417)</f>
        <v>0</v>
      </c>
      <c r="J255" s="21" t="str">
        <f>LOOKUP($B255,'PKPu290-501'!$B82:$B417,'PKPu290-501'!J82:J417)</f>
        <v>Café-Koffie Congo</v>
      </c>
      <c r="K255" s="20" t="str">
        <f>LOOKUP($B255,'PKPu290-501'!$B82:$B417,'PKPu290-501'!K82:K417)</f>
        <v>FN◄ ▲</v>
      </c>
      <c r="L255" s="19">
        <f>LOOKUP($B255,'PKPu290-501'!$B82:$B417,'PKPu290-501'!L82:L417)</f>
        <v>0</v>
      </c>
      <c r="M255" s="30"/>
      <c r="N255" s="30">
        <f>LOOKUP($B255,'PKPu290-501'!$B82:$B417,'PKPu290-501'!N82:N417)</f>
        <v>0</v>
      </c>
      <c r="O255" s="78">
        <f>LOOKUP($B255,'PKPu290-501'!$B82:$B417,'PKPu290-501'!O82:O417)</f>
        <v>0</v>
      </c>
      <c r="P255" s="16" t="s">
        <v>3296</v>
      </c>
    </row>
    <row r="256" spans="1:16" ht="16.8" thickTop="1" thickBot="1" x14ac:dyDescent="0.35">
      <c r="A256" s="29">
        <f t="shared" si="4"/>
        <v>1</v>
      </c>
      <c r="B256" s="9">
        <v>148</v>
      </c>
      <c r="C256" s="28">
        <f>LOOKUP($B256,'PKPu290-501'!$B83:$B418,'PKPu290-501'!C83:C418)</f>
        <v>348</v>
      </c>
      <c r="D256" s="27"/>
      <c r="E256" s="26">
        <f>LOOKUP($B256,'PKPu290-501'!$B83:$B418,'PKPu290-501'!E83:E418)</f>
        <v>0</v>
      </c>
      <c r="F256" s="31">
        <f>LOOKUP($B256,'PKPu290-501'!$B83:$B418,'PKPu290-501'!F83:F418)</f>
        <v>0</v>
      </c>
      <c r="G256" s="24">
        <v>75</v>
      </c>
      <c r="H256" s="23">
        <f>LOOKUP($B256,'PKPu290-501'!$B83:$B418,'PKPu290-501'!H83:H418)</f>
        <v>0</v>
      </c>
      <c r="I256" s="22">
        <f>LOOKUP($B256,'PKPu290-501'!$B83:$B418,'PKPu290-501'!I83:I418)</f>
        <v>0</v>
      </c>
      <c r="J256" s="21">
        <f>LOOKUP($B256,'PKPu290-501'!$B83:$B418,'PKPu290-501'!J83:J418)</f>
        <v>0</v>
      </c>
      <c r="K256" s="20" t="str">
        <f>LOOKUP($B256,'PKPu290-501'!$B83:$B418,'PKPu290-501'!K83:K418)</f>
        <v>FN◄ ▲</v>
      </c>
      <c r="L256" s="19">
        <f>LOOKUP($B256,'PKPu290-501'!$B83:$B418,'PKPu290-501'!L83:L418)</f>
        <v>0</v>
      </c>
      <c r="M256" s="30"/>
      <c r="N256" s="30">
        <f>LOOKUP($B256,'PKPu290-501'!$B83:$B418,'PKPu290-501'!N83:N418)</f>
        <v>0</v>
      </c>
      <c r="O256" s="78">
        <f>LOOKUP($B256,'PKPu290-501'!$B83:$B418,'PKPu290-501'!O83:O418)</f>
        <v>0</v>
      </c>
      <c r="P256" s="16" t="s">
        <v>3296</v>
      </c>
    </row>
    <row r="257" spans="1:16" ht="16.8" thickTop="1" thickBot="1" x14ac:dyDescent="0.35">
      <c r="A257" s="29">
        <f t="shared" si="4"/>
        <v>1</v>
      </c>
      <c r="B257" s="9">
        <v>149</v>
      </c>
      <c r="C257" s="28">
        <f>LOOKUP($B257,'PKPu290-501'!$B84:$B419,'PKPu290-501'!C84:C419)</f>
        <v>349</v>
      </c>
      <c r="D257" s="27"/>
      <c r="E257" s="26">
        <f>LOOKUP($B257,'PKPu290-501'!$B84:$B419,'PKPu290-501'!E84:E419)</f>
        <v>0</v>
      </c>
      <c r="F257" s="31" t="str">
        <f>LOOKUP($B257,'PKPu290-501'!$B84:$B419,'PKPu290-501'!F84:F419)</f>
        <v>☻</v>
      </c>
      <c r="G257" s="24">
        <v>76</v>
      </c>
      <c r="H257" s="23">
        <f>LOOKUP($B257,'PKPu290-501'!$B84:$B419,'PKPu290-501'!H84:H419)</f>
        <v>0.4</v>
      </c>
      <c r="I257" s="22">
        <f>LOOKUP($B257,'PKPu290-501'!$B84:$B419,'PKPu290-501'!I84:I419)</f>
        <v>0</v>
      </c>
      <c r="J257" s="21" t="str">
        <f>LOOKUP($B257,'PKPu290-501'!$B84:$B419,'PKPu290-501'!J84:J419)</f>
        <v>Nawmann stikmachines</v>
      </c>
      <c r="K257" s="20" t="str">
        <f>LOOKUP($B257,'PKPu290-501'!$B84:$B419,'PKPu290-501'!K84:K419)</f>
        <v>FN◄ ▲</v>
      </c>
      <c r="L257" s="19">
        <f>LOOKUP($B257,'PKPu290-501'!$B84:$B419,'PKPu290-501'!L84:L419)</f>
        <v>0</v>
      </c>
      <c r="M257" s="30"/>
      <c r="N257" s="30">
        <f>LOOKUP($B257,'PKPu290-501'!$B84:$B419,'PKPu290-501'!N84:N419)</f>
        <v>0</v>
      </c>
      <c r="O257" s="78">
        <f>LOOKUP($B257,'PKPu290-501'!$B84:$B419,'PKPu290-501'!O84:O419)</f>
        <v>0</v>
      </c>
      <c r="P257" s="16" t="s">
        <v>3296</v>
      </c>
    </row>
    <row r="258" spans="1:16" ht="16.8" thickTop="1" thickBot="1" x14ac:dyDescent="0.35">
      <c r="A258" s="29">
        <f t="shared" si="4"/>
        <v>1</v>
      </c>
      <c r="B258" s="9">
        <v>150</v>
      </c>
      <c r="C258" s="28">
        <f>LOOKUP($B258,'PKPu290-501'!$B85:$B420,'PKPu290-501'!C85:C420)</f>
        <v>350</v>
      </c>
      <c r="D258" s="27"/>
      <c r="E258" s="26">
        <f>LOOKUP($B258,'PKPu290-501'!$B85:$B420,'PKPu290-501'!E85:E420)</f>
        <v>0</v>
      </c>
      <c r="F258" s="31" t="str">
        <f>LOOKUP($B258,'PKPu290-501'!$B85:$B420,'PKPu290-501'!F85:F420)</f>
        <v>☻</v>
      </c>
      <c r="G258" s="24">
        <v>76</v>
      </c>
      <c r="H258" s="23">
        <f>LOOKUP($B258,'PKPu290-501'!$B85:$B420,'PKPu290-501'!H85:H420)</f>
        <v>0.4</v>
      </c>
      <c r="I258" s="22">
        <f>LOOKUP($B258,'PKPu290-501'!$B85:$B420,'PKPu290-501'!I85:I420)</f>
        <v>0</v>
      </c>
      <c r="J258" s="21" t="str">
        <f>LOOKUP($B258,'PKPu290-501'!$B85:$B420,'PKPu290-501'!J85:J420)</f>
        <v>Service National de placement des employés</v>
      </c>
      <c r="K258" s="20" t="str">
        <f>LOOKUP($B258,'PKPu290-501'!$B85:$B420,'PKPu290-501'!K85:K420)</f>
        <v>FN◄ ▲</v>
      </c>
      <c r="L258" s="19">
        <f>LOOKUP($B258,'PKPu290-501'!$B85:$B420,'PKPu290-501'!L85:L420)</f>
        <v>0</v>
      </c>
      <c r="M258" s="30"/>
      <c r="N258" s="30">
        <f>LOOKUP($B258,'PKPu290-501'!$B85:$B420,'PKPu290-501'!N85:N420)</f>
        <v>0</v>
      </c>
      <c r="O258" s="78">
        <f>LOOKUP($B258,'PKPu290-501'!$B85:$B420,'PKPu290-501'!O85:O420)</f>
        <v>0</v>
      </c>
      <c r="P258" s="16" t="s">
        <v>3296</v>
      </c>
    </row>
    <row r="259" spans="1:16" ht="16.8" thickTop="1" thickBot="1" x14ac:dyDescent="0.35">
      <c r="A259" s="29">
        <f t="shared" si="4"/>
        <v>1</v>
      </c>
      <c r="B259" s="9">
        <v>152</v>
      </c>
      <c r="C259" s="28">
        <f>LOOKUP($B259,'PKPu290-501'!$B86:$B421,'PKPu290-501'!C86:C421)</f>
        <v>352</v>
      </c>
      <c r="D259" s="27"/>
      <c r="E259" s="26">
        <f>LOOKUP($B259,'PKPu290-501'!$B86:$B421,'PKPu290-501'!E86:E421)</f>
        <v>0</v>
      </c>
      <c r="F259" s="31" t="str">
        <f>LOOKUP($B259,'PKPu290-501'!$B86:$B421,'PKPu290-501'!F86:F421)</f>
        <v>☻</v>
      </c>
      <c r="G259" s="24">
        <v>77</v>
      </c>
      <c r="H259" s="23">
        <f>LOOKUP($B259,'PKPu290-501'!$B86:$B421,'PKPu290-501'!H86:H421)</f>
        <v>0.4</v>
      </c>
      <c r="I259" s="22">
        <f>LOOKUP($B259,'PKPu290-501'!$B86:$B421,'PKPu290-501'!I86:I421)</f>
        <v>0</v>
      </c>
      <c r="J259" s="21" t="str">
        <f>LOOKUP($B259,'PKPu290-501'!$B86:$B421,'PKPu290-501'!J86:J421)</f>
        <v>Vakschool Londenstraat Antwerpen</v>
      </c>
      <c r="K259" s="20" t="str">
        <f>LOOKUP($B259,'PKPu290-501'!$B86:$B421,'PKPu290-501'!K86:K421)</f>
        <v>FN◄ ▲</v>
      </c>
      <c r="L259" s="19">
        <f>LOOKUP($B259,'PKPu290-501'!$B86:$B421,'PKPu290-501'!L86:L421)</f>
        <v>0</v>
      </c>
      <c r="M259" s="30"/>
      <c r="N259" s="30">
        <f>LOOKUP($B259,'PKPu290-501'!$B86:$B421,'PKPu290-501'!N86:N421)</f>
        <v>0</v>
      </c>
      <c r="O259" s="78">
        <f>LOOKUP($B259,'PKPu290-501'!$B86:$B421,'PKPu290-501'!O86:O421)</f>
        <v>0</v>
      </c>
      <c r="P259" s="16" t="s">
        <v>3296</v>
      </c>
    </row>
    <row r="260" spans="1:16" ht="16.8" thickTop="1" thickBot="1" x14ac:dyDescent="0.35">
      <c r="A260" s="29">
        <f t="shared" si="4"/>
        <v>1</v>
      </c>
      <c r="B260" s="9">
        <v>153</v>
      </c>
      <c r="C260" s="28">
        <f>LOOKUP($B260,'PKPu290-501'!$B87:$B422,'PKPu290-501'!C87:C422)</f>
        <v>353</v>
      </c>
      <c r="D260" s="27"/>
      <c r="E260" s="26">
        <f>LOOKUP($B260,'PKPu290-501'!$B87:$B422,'PKPu290-501'!E87:E422)</f>
        <v>0</v>
      </c>
      <c r="F260" s="31" t="str">
        <f>LOOKUP($B260,'PKPu290-501'!$B87:$B422,'PKPu290-501'!F87:F422)</f>
        <v>☻░</v>
      </c>
      <c r="G260" s="24">
        <v>78</v>
      </c>
      <c r="H260" s="23">
        <f>LOOKUP($B260,'PKPu290-501'!$B87:$B422,'PKPu290-501'!H87:H422)</f>
        <v>0.4</v>
      </c>
      <c r="I260" s="22">
        <f>LOOKUP($B260,'PKPu290-501'!$B87:$B422,'PKPu290-501'!I87:I422)</f>
        <v>0</v>
      </c>
      <c r="J260" s="21" t="str">
        <f>LOOKUP($B260,'PKPu290-501'!$B87:$B422,'PKPu290-501'!J87:J422)</f>
        <v>Kleederen Au Printemp</v>
      </c>
      <c r="K260" s="20" t="str">
        <f>LOOKUP($B260,'PKPu290-501'!$B87:$B422,'PKPu290-501'!K87:K422)</f>
        <v>FN◄ ▲</v>
      </c>
      <c r="L260" s="19">
        <f>LOOKUP($B260,'PKPu290-501'!$B87:$B422,'PKPu290-501'!L87:L422)</f>
        <v>0</v>
      </c>
      <c r="M260" s="30"/>
      <c r="N260" s="30">
        <f>LOOKUP($B260,'PKPu290-501'!$B87:$B422,'PKPu290-501'!N87:N422)</f>
        <v>0</v>
      </c>
      <c r="O260" s="78">
        <f>LOOKUP($B260,'PKPu290-501'!$B87:$B422,'PKPu290-501'!O87:O422)</f>
        <v>0</v>
      </c>
      <c r="P260" s="16" t="s">
        <v>3296</v>
      </c>
    </row>
    <row r="261" spans="1:16" ht="16.8" thickTop="1" thickBot="1" x14ac:dyDescent="0.35">
      <c r="A261" s="29">
        <f t="shared" si="4"/>
        <v>1</v>
      </c>
      <c r="B261" s="9">
        <v>156</v>
      </c>
      <c r="C261" s="28" t="str">
        <f>LOOKUP($B261,'PKPu290-501'!$B88:$B423,'PKPu290-501'!C88:C423)</f>
        <v>PKPu354c</v>
      </c>
      <c r="D261" s="27"/>
      <c r="E261" s="26">
        <f>LOOKUP($B261,'PKPu290-501'!$B88:$B423,'PKPu290-501'!E88:E423)</f>
        <v>0</v>
      </c>
      <c r="F261" s="31">
        <f>LOOKUP($B261,'PKPu290-501'!$B88:$B423,'PKPu290-501'!F88:F423)</f>
        <v>0</v>
      </c>
      <c r="G261" s="24">
        <v>79</v>
      </c>
      <c r="H261" s="23">
        <f>LOOKUP($B261,'PKPu290-501'!$B88:$B423,'PKPu290-501'!H88:H423)</f>
        <v>0</v>
      </c>
      <c r="I261" s="22">
        <f>LOOKUP($B261,'PKPu290-501'!$B88:$B423,'PKPu290-501'!I88:I423)</f>
        <v>0</v>
      </c>
      <c r="J261" s="21" t="str">
        <f>LOOKUP($B261,'PKPu290-501'!$B88:$B423,'PKPu290-501'!J88:J423)</f>
        <v xml:space="preserve">Binche, Wallen </v>
      </c>
      <c r="K261" s="20" t="str">
        <f>LOOKUP($B261,'PKPu290-501'!$B88:$B423,'PKPu290-501'!K88:K423)</f>
        <v>FN◄ ▲</v>
      </c>
      <c r="L261" s="19" t="str">
        <f>LOOKUP($B261,'PKPu290-501'!$B88:$B423,'PKPu290-501'!L88:L423)</f>
        <v>zwart / noir /  black</v>
      </c>
      <c r="M261" s="30"/>
      <c r="N261" s="30" t="str">
        <f>LOOKUP($B261,'PKPu290-501'!$B88:$B423,'PKPu290-501'!N88:N423)</f>
        <v>Nr. 354</v>
      </c>
      <c r="O261" s="78">
        <f>LOOKUP($B261,'PKPu290-501'!$B88:$B423,'PKPu290-501'!O88:O423)</f>
        <v>0</v>
      </c>
      <c r="P261" s="16" t="s">
        <v>3296</v>
      </c>
    </row>
    <row r="262" spans="1:16" ht="16.8" thickTop="1" thickBot="1" x14ac:dyDescent="0.35">
      <c r="A262" s="29">
        <f t="shared" si="4"/>
        <v>1</v>
      </c>
      <c r="B262" s="9">
        <v>158</v>
      </c>
      <c r="C262" s="28" t="str">
        <f>LOOKUP($B262,'PKPu290-501'!$B89:$B424,'PKPu290-501'!C89:C424)</f>
        <v>PKPu354e</v>
      </c>
      <c r="D262" s="27"/>
      <c r="E262" s="26">
        <f>LOOKUP($B262,'PKPu290-501'!$B89:$B424,'PKPu290-501'!E89:E424)</f>
        <v>0</v>
      </c>
      <c r="F262" s="31">
        <f>LOOKUP($B262,'PKPu290-501'!$B89:$B424,'PKPu290-501'!F89:F424)</f>
        <v>0</v>
      </c>
      <c r="G262" s="24">
        <v>80</v>
      </c>
      <c r="H262" s="23">
        <f>LOOKUP($B262,'PKPu290-501'!$B89:$B424,'PKPu290-501'!H89:H424)</f>
        <v>0</v>
      </c>
      <c r="I262" s="22">
        <f>LOOKUP($B262,'PKPu290-501'!$B89:$B424,'PKPu290-501'!I89:I424)</f>
        <v>0</v>
      </c>
      <c r="J262" s="21" t="str">
        <f>LOOKUP($B262,'PKPu290-501'!$B89:$B424,'PKPu290-501'!J89:J424)</f>
        <v xml:space="preserve">Binche, Wallen </v>
      </c>
      <c r="K262" s="20" t="str">
        <f>LOOKUP($B262,'PKPu290-501'!$B89:$B424,'PKPu290-501'!K89:K424)</f>
        <v>FN◄ ▲</v>
      </c>
      <c r="L262" s="19" t="str">
        <f>LOOKUP($B262,'PKPu290-501'!$B89:$B424,'PKPu290-501'!L89:L424)</f>
        <v>groen-blauw/vert-bleu/tail</v>
      </c>
      <c r="M262" s="30"/>
      <c r="N262" s="30" t="str">
        <f>LOOKUP($B262,'PKPu290-501'!$B89:$B424,'PKPu290-501'!N89:N424)</f>
        <v>Nr. 354</v>
      </c>
      <c r="O262" s="78">
        <f>LOOKUP($B262,'PKPu290-501'!$B89:$B424,'PKPu290-501'!O89:O424)</f>
        <v>0</v>
      </c>
      <c r="P262" s="16" t="s">
        <v>3296</v>
      </c>
    </row>
    <row r="263" spans="1:16" ht="16.8" thickTop="1" thickBot="1" x14ac:dyDescent="0.35">
      <c r="A263" s="29">
        <f t="shared" si="4"/>
        <v>1</v>
      </c>
      <c r="B263" s="9">
        <v>159</v>
      </c>
      <c r="C263" s="28" t="str">
        <f>LOOKUP($B263,'PKPu290-501'!$B90:$B425,'PKPu290-501'!C90:C425)</f>
        <v>PKPu354f</v>
      </c>
      <c r="D263" s="27"/>
      <c r="E263" s="26">
        <f>LOOKUP($B263,'PKPu290-501'!$B90:$B425,'PKPu290-501'!E90:E425)</f>
        <v>0</v>
      </c>
      <c r="F263" s="31">
        <f>LOOKUP($B263,'PKPu290-501'!$B90:$B425,'PKPu290-501'!F90:F425)</f>
        <v>0</v>
      </c>
      <c r="G263" s="24">
        <v>81</v>
      </c>
      <c r="H263" s="23">
        <f>LOOKUP($B263,'PKPu290-501'!$B90:$B425,'PKPu290-501'!H90:H425)</f>
        <v>0</v>
      </c>
      <c r="I263" s="22">
        <f>LOOKUP($B263,'PKPu290-501'!$B90:$B425,'PKPu290-501'!I90:I425)</f>
        <v>0</v>
      </c>
      <c r="J263" s="21" t="str">
        <f>LOOKUP($B263,'PKPu290-501'!$B90:$B425,'PKPu290-501'!J90:J425)</f>
        <v xml:space="preserve">Binche, Wallen </v>
      </c>
      <c r="K263" s="20" t="str">
        <f>LOOKUP($B263,'PKPu290-501'!$B90:$B425,'PKPu290-501'!K90:K425)</f>
        <v>FN◄ ▲</v>
      </c>
      <c r="L263" s="19" t="str">
        <f>LOOKUP($B263,'PKPu290-501'!$B90:$B425,'PKPu290-501'!L90:L425)</f>
        <v>olijfgroen/vert olive/olive green</v>
      </c>
      <c r="M263" s="30"/>
      <c r="N263" s="30" t="str">
        <f>LOOKUP($B263,'PKPu290-501'!$B90:$B425,'PKPu290-501'!N90:N425)</f>
        <v>Nr. 354</v>
      </c>
      <c r="O263" s="78">
        <f>LOOKUP($B263,'PKPu290-501'!$B90:$B425,'PKPu290-501'!O90:O425)</f>
        <v>0</v>
      </c>
      <c r="P263" s="16" t="s">
        <v>3296</v>
      </c>
    </row>
    <row r="264" spans="1:16" ht="16.8" thickTop="1" thickBot="1" x14ac:dyDescent="0.35">
      <c r="A264" s="29">
        <f t="shared" si="4"/>
        <v>1</v>
      </c>
      <c r="B264" s="9">
        <v>168</v>
      </c>
      <c r="C264" s="28" t="str">
        <f>LOOKUP($B264,'PKPu290-501'!$B91:$B426,'PKPu290-501'!C91:C426)</f>
        <v>PKPu356c</v>
      </c>
      <c r="D264" s="27"/>
      <c r="E264" s="26">
        <f>LOOKUP($B264,'PKPu290-501'!$B91:$B426,'PKPu290-501'!E91:E426)</f>
        <v>0</v>
      </c>
      <c r="F264" s="31">
        <f>LOOKUP($B264,'PKPu290-501'!$B91:$B426,'PKPu290-501'!F91:F426)</f>
        <v>0</v>
      </c>
      <c r="G264" s="24">
        <v>85</v>
      </c>
      <c r="H264" s="23">
        <f>LOOKUP($B264,'PKPu290-501'!$B91:$B426,'PKPu290-501'!H91:H426)</f>
        <v>0</v>
      </c>
      <c r="I264" s="22">
        <f>LOOKUP($B264,'PKPu290-501'!$B91:$B426,'PKPu290-501'!I91:I426)</f>
        <v>0</v>
      </c>
      <c r="J264" s="21" t="str">
        <f>LOOKUP($B264,'PKPu290-501'!$B91:$B426,'PKPu290-501'!J91:J426)</f>
        <v>Chocolade Ruelle</v>
      </c>
      <c r="K264" s="20" t="str">
        <f>LOOKUP($B264,'PKPu290-501'!$B91:$B426,'PKPu290-501'!K91:K426)</f>
        <v>FN◄ ▲</v>
      </c>
      <c r="L264" s="19" t="str">
        <f>LOOKUP($B264,'PKPu290-501'!$B91:$B426,'PKPu290-501'!L91:L426)</f>
        <v>zwart / noir /  black</v>
      </c>
      <c r="M264" s="30"/>
      <c r="N264" s="30" t="str">
        <f>LOOKUP($B264,'PKPu290-501'!$B91:$B426,'PKPu290-501'!N91:N426)</f>
        <v>Nr. 356</v>
      </c>
      <c r="O264" s="78">
        <f>LOOKUP($B264,'PKPu290-501'!$B91:$B426,'PKPu290-501'!O91:O426)</f>
        <v>0</v>
      </c>
      <c r="P264" s="16" t="s">
        <v>3296</v>
      </c>
    </row>
    <row r="265" spans="1:16" ht="16.8" thickTop="1" thickBot="1" x14ac:dyDescent="0.35">
      <c r="A265" s="29">
        <f t="shared" si="4"/>
        <v>1</v>
      </c>
      <c r="B265" s="9">
        <v>170</v>
      </c>
      <c r="C265" s="28" t="str">
        <f>LOOKUP($B265,'PKPu290-501'!$B92:$B427,'PKPu290-501'!C92:C427)</f>
        <v>PKPu356e</v>
      </c>
      <c r="D265" s="27"/>
      <c r="E265" s="26">
        <f>LOOKUP($B265,'PKPu290-501'!$B92:$B427,'PKPu290-501'!E92:E427)</f>
        <v>0</v>
      </c>
      <c r="F265" s="31">
        <f>LOOKUP($B265,'PKPu290-501'!$B92:$B427,'PKPu290-501'!F92:F427)</f>
        <v>0</v>
      </c>
      <c r="G265" s="24">
        <v>86</v>
      </c>
      <c r="H265" s="23">
        <f>LOOKUP($B265,'PKPu290-501'!$B92:$B427,'PKPu290-501'!H92:H427)</f>
        <v>0</v>
      </c>
      <c r="I265" s="22">
        <f>LOOKUP($B265,'PKPu290-501'!$B92:$B427,'PKPu290-501'!I92:I427)</f>
        <v>0</v>
      </c>
      <c r="J265" s="21" t="str">
        <f>LOOKUP($B265,'PKPu290-501'!$B92:$B427,'PKPu290-501'!J92:J427)</f>
        <v>Chocolade Ruelle</v>
      </c>
      <c r="K265" s="20" t="str">
        <f>LOOKUP($B265,'PKPu290-501'!$B92:$B427,'PKPu290-501'!K92:K427)</f>
        <v>FN◄ ▲</v>
      </c>
      <c r="L265" s="19" t="str">
        <f>LOOKUP($B265,'PKPu290-501'!$B92:$B427,'PKPu290-501'!L92:L427)</f>
        <v>groen-blauw/vert-bleu/tail</v>
      </c>
      <c r="M265" s="30"/>
      <c r="N265" s="30" t="str">
        <f>LOOKUP($B265,'PKPu290-501'!$B92:$B427,'PKPu290-501'!N92:N427)</f>
        <v>Nr. 356</v>
      </c>
      <c r="O265" s="78">
        <f>LOOKUP($B265,'PKPu290-501'!$B92:$B427,'PKPu290-501'!O92:O427)</f>
        <v>0</v>
      </c>
      <c r="P265" s="16" t="s">
        <v>3296</v>
      </c>
    </row>
    <row r="266" spans="1:16" ht="16.8" thickTop="1" thickBot="1" x14ac:dyDescent="0.35">
      <c r="A266" s="29">
        <f t="shared" si="4"/>
        <v>1</v>
      </c>
      <c r="B266" s="9">
        <v>171</v>
      </c>
      <c r="C266" s="28" t="str">
        <f>LOOKUP($B266,'PKPu290-501'!$B93:$B428,'PKPu290-501'!C93:C428)</f>
        <v>PKPu356f</v>
      </c>
      <c r="D266" s="27"/>
      <c r="E266" s="26">
        <f>LOOKUP($B266,'PKPu290-501'!$B93:$B428,'PKPu290-501'!E93:E428)</f>
        <v>0</v>
      </c>
      <c r="F266" s="31">
        <f>LOOKUP($B266,'PKPu290-501'!$B93:$B428,'PKPu290-501'!F93:F428)</f>
        <v>0</v>
      </c>
      <c r="G266" s="24">
        <v>87</v>
      </c>
      <c r="H266" s="23">
        <f>LOOKUP($B266,'PKPu290-501'!$B93:$B428,'PKPu290-501'!H93:H428)</f>
        <v>0</v>
      </c>
      <c r="I266" s="22">
        <f>LOOKUP($B266,'PKPu290-501'!$B93:$B428,'PKPu290-501'!I93:I428)</f>
        <v>0</v>
      </c>
      <c r="J266" s="21" t="str">
        <f>LOOKUP($B266,'PKPu290-501'!$B93:$B428,'PKPu290-501'!J93:J428)</f>
        <v>Chocolade Ruelle</v>
      </c>
      <c r="K266" s="20" t="str">
        <f>LOOKUP($B266,'PKPu290-501'!$B93:$B428,'PKPu290-501'!K93:K428)</f>
        <v>FN◄ ▲</v>
      </c>
      <c r="L266" s="19" t="str">
        <f>LOOKUP($B266,'PKPu290-501'!$B93:$B428,'PKPu290-501'!L93:L428)</f>
        <v>olijfgroen/vert olive/olive green</v>
      </c>
      <c r="M266" s="30"/>
      <c r="N266" s="30" t="str">
        <f>LOOKUP($B266,'PKPu290-501'!$B93:$B428,'PKPu290-501'!N93:N428)</f>
        <v>Nr. 356</v>
      </c>
      <c r="O266" s="78">
        <f>LOOKUP($B266,'PKPu290-501'!$B93:$B428,'PKPu290-501'!O93:O428)</f>
        <v>0</v>
      </c>
      <c r="P266" s="16" t="s">
        <v>3296</v>
      </c>
    </row>
    <row r="267" spans="1:16" ht="16.8" thickTop="1" thickBot="1" x14ac:dyDescent="0.35">
      <c r="A267" s="29">
        <f t="shared" si="4"/>
        <v>1</v>
      </c>
      <c r="B267" s="9">
        <v>177</v>
      </c>
      <c r="C267" s="28" t="str">
        <f>LOOKUP($B267,'PKPu290-501'!$B94:$B429,'PKPu290-501'!C94:C429)</f>
        <v>PKPu357f</v>
      </c>
      <c r="D267" s="27"/>
      <c r="E267" s="26">
        <f>LOOKUP($B267,'PKPu290-501'!$B94:$B429,'PKPu290-501'!E94:E429)</f>
        <v>0</v>
      </c>
      <c r="F267" s="31">
        <f>LOOKUP($B267,'PKPu290-501'!$B94:$B429,'PKPu290-501'!F94:F429)</f>
        <v>0</v>
      </c>
      <c r="G267" s="24">
        <v>90</v>
      </c>
      <c r="H267" s="23">
        <f>LOOKUP($B267,'PKPu290-501'!$B94:$B429,'PKPu290-501'!H94:H429)</f>
        <v>0</v>
      </c>
      <c r="I267" s="22">
        <f>LOOKUP($B267,'PKPu290-501'!$B94:$B429,'PKPu290-501'!I94:I429)</f>
        <v>0</v>
      </c>
      <c r="J267" s="21" t="str">
        <f>LOOKUP($B267,'PKPu290-501'!$B94:$B429,'PKPu290-501'!J94:J429)</f>
        <v>Centrale Belge du vëtement</v>
      </c>
      <c r="K267" s="20" t="str">
        <f>LOOKUP($B267,'PKPu290-501'!$B94:$B429,'PKPu290-501'!K94:K429)</f>
        <v>FN◄ ▲</v>
      </c>
      <c r="L267" s="19" t="str">
        <f>LOOKUP($B267,'PKPu290-501'!$B94:$B429,'PKPu290-501'!L94:L429)</f>
        <v>olijfgroen/vert olive/olive green</v>
      </c>
      <c r="M267" s="30"/>
      <c r="N267" s="30" t="str">
        <f>LOOKUP($B267,'PKPu290-501'!$B94:$B429,'PKPu290-501'!N94:N429)</f>
        <v>Nr. 357</v>
      </c>
      <c r="O267" s="78">
        <f>LOOKUP($B267,'PKPu290-501'!$B94:$B429,'PKPu290-501'!O94:O429)</f>
        <v>0</v>
      </c>
      <c r="P267" s="16" t="s">
        <v>3296</v>
      </c>
    </row>
    <row r="268" spans="1:16" ht="16.8" thickTop="1" thickBot="1" x14ac:dyDescent="0.35">
      <c r="A268" s="29">
        <f t="shared" si="4"/>
        <v>1</v>
      </c>
      <c r="B268" s="9">
        <v>180</v>
      </c>
      <c r="C268" s="28" t="str">
        <f>LOOKUP($B268,'PKPu290-501'!$B95:$B430,'PKPu290-501'!C95:C430)</f>
        <v>PKPu358c</v>
      </c>
      <c r="D268" s="27"/>
      <c r="E268" s="26">
        <f>LOOKUP($B268,'PKPu290-501'!$B95:$B430,'PKPu290-501'!E95:E430)</f>
        <v>0</v>
      </c>
      <c r="F268" s="31">
        <f>LOOKUP($B268,'PKPu290-501'!$B95:$B430,'PKPu290-501'!F95:F430)</f>
        <v>0</v>
      </c>
      <c r="G268" s="24">
        <v>91</v>
      </c>
      <c r="H268" s="23">
        <f>LOOKUP($B268,'PKPu290-501'!$B95:$B430,'PKPu290-501'!H95:H430)</f>
        <v>0</v>
      </c>
      <c r="I268" s="22">
        <f>LOOKUP($B268,'PKPu290-501'!$B95:$B430,'PKPu290-501'!I95:I430)</f>
        <v>0</v>
      </c>
      <c r="J268" s="21" t="str">
        <f>LOOKUP($B268,'PKPu290-501'!$B95:$B430,'PKPu290-501'!J95:J430)</f>
        <v>Chausures  "Elite"</v>
      </c>
      <c r="K268" s="20" t="str">
        <f>LOOKUP($B268,'PKPu290-501'!$B95:$B430,'PKPu290-501'!K95:K430)</f>
        <v>FN◄ ▲</v>
      </c>
      <c r="L268" s="19" t="str">
        <f>LOOKUP($B268,'PKPu290-501'!$B95:$B430,'PKPu290-501'!L95:L430)</f>
        <v>zwart / noir /  black</v>
      </c>
      <c r="M268" s="30"/>
      <c r="N268" s="30" t="str">
        <f>LOOKUP($B268,'PKPu290-501'!$B95:$B430,'PKPu290-501'!N95:N430)</f>
        <v>Nr. 358</v>
      </c>
      <c r="O268" s="78">
        <f>LOOKUP($B268,'PKPu290-501'!$B95:$B430,'PKPu290-501'!O95:O430)</f>
        <v>0</v>
      </c>
      <c r="P268" s="16" t="s">
        <v>3296</v>
      </c>
    </row>
    <row r="269" spans="1:16" ht="16.8" thickTop="1" thickBot="1" x14ac:dyDescent="0.35">
      <c r="A269" s="29">
        <f t="shared" si="4"/>
        <v>1</v>
      </c>
      <c r="B269" s="9">
        <v>182</v>
      </c>
      <c r="C269" s="28" t="str">
        <f>LOOKUP($B269,'PKPu290-501'!$B96:$B431,'PKPu290-501'!C96:C431)</f>
        <v>PKPu358e</v>
      </c>
      <c r="D269" s="27"/>
      <c r="E269" s="26">
        <f>LOOKUP($B269,'PKPu290-501'!$B96:$B431,'PKPu290-501'!E96:E431)</f>
        <v>0</v>
      </c>
      <c r="F269" s="31">
        <f>LOOKUP($B269,'PKPu290-501'!$B96:$B431,'PKPu290-501'!F96:F431)</f>
        <v>0</v>
      </c>
      <c r="G269" s="24">
        <v>92</v>
      </c>
      <c r="H269" s="23">
        <f>LOOKUP($B269,'PKPu290-501'!$B96:$B431,'PKPu290-501'!H96:H431)</f>
        <v>0</v>
      </c>
      <c r="I269" s="22">
        <f>LOOKUP($B269,'PKPu290-501'!$B96:$B431,'PKPu290-501'!I96:I431)</f>
        <v>0</v>
      </c>
      <c r="J269" s="21" t="str">
        <f>LOOKUP($B269,'PKPu290-501'!$B96:$B431,'PKPu290-501'!J96:J431)</f>
        <v>Chausures  "Elite"</v>
      </c>
      <c r="K269" s="20" t="str">
        <f>LOOKUP($B269,'PKPu290-501'!$B96:$B431,'PKPu290-501'!K96:K431)</f>
        <v>FN◄ ▲</v>
      </c>
      <c r="L269" s="19" t="str">
        <f>LOOKUP($B269,'PKPu290-501'!$B96:$B431,'PKPu290-501'!L96:L431)</f>
        <v>groen-blauw/vert-bleu/tail</v>
      </c>
      <c r="M269" s="30"/>
      <c r="N269" s="30" t="str">
        <f>LOOKUP($B269,'PKPu290-501'!$B96:$B431,'PKPu290-501'!N96:N431)</f>
        <v>Nr. 358</v>
      </c>
      <c r="O269" s="78">
        <f>LOOKUP($B269,'PKPu290-501'!$B96:$B431,'PKPu290-501'!O96:O431)</f>
        <v>0</v>
      </c>
      <c r="P269" s="16" t="s">
        <v>3296</v>
      </c>
    </row>
    <row r="270" spans="1:16" ht="16.8" thickTop="1" thickBot="1" x14ac:dyDescent="0.35">
      <c r="A270" s="29">
        <f t="shared" si="4"/>
        <v>1</v>
      </c>
      <c r="B270" s="9">
        <v>183</v>
      </c>
      <c r="C270" s="28" t="str">
        <f>LOOKUP($B270,'PKPu290-501'!$B97:$B432,'PKPu290-501'!C97:C432)</f>
        <v>PKPu358f</v>
      </c>
      <c r="D270" s="27"/>
      <c r="E270" s="26">
        <f>LOOKUP($B270,'PKPu290-501'!$B97:$B432,'PKPu290-501'!E97:E432)</f>
        <v>0</v>
      </c>
      <c r="F270" s="31">
        <f>LOOKUP($B270,'PKPu290-501'!$B97:$B432,'PKPu290-501'!F97:F432)</f>
        <v>0</v>
      </c>
      <c r="G270" s="24">
        <v>93</v>
      </c>
      <c r="H270" s="23">
        <f>LOOKUP($B270,'PKPu290-501'!$B97:$B432,'PKPu290-501'!H97:H432)</f>
        <v>0</v>
      </c>
      <c r="I270" s="22">
        <f>LOOKUP($B270,'PKPu290-501'!$B97:$B432,'PKPu290-501'!I97:I432)</f>
        <v>0</v>
      </c>
      <c r="J270" s="21" t="str">
        <f>LOOKUP($B270,'PKPu290-501'!$B97:$B432,'PKPu290-501'!J97:J432)</f>
        <v>Chausures  "Elite"</v>
      </c>
      <c r="K270" s="20" t="str">
        <f>LOOKUP($B270,'PKPu290-501'!$B97:$B432,'PKPu290-501'!K97:K432)</f>
        <v>FN◄ ▲</v>
      </c>
      <c r="L270" s="19" t="str">
        <f>LOOKUP($B270,'PKPu290-501'!$B97:$B432,'PKPu290-501'!L97:L432)</f>
        <v>olijfgroen/vert olive/olive green</v>
      </c>
      <c r="M270" s="30"/>
      <c r="N270" s="30" t="str">
        <f>LOOKUP($B270,'PKPu290-501'!$B97:$B432,'PKPu290-501'!N97:N432)</f>
        <v>Nr. 358</v>
      </c>
      <c r="O270" s="78">
        <f>LOOKUP($B270,'PKPu290-501'!$B97:$B432,'PKPu290-501'!O97:O432)</f>
        <v>0</v>
      </c>
      <c r="P270" s="16" t="s">
        <v>3296</v>
      </c>
    </row>
    <row r="271" spans="1:16" ht="16.8" thickTop="1" thickBot="1" x14ac:dyDescent="0.35">
      <c r="A271" s="29">
        <f t="shared" si="4"/>
        <v>1</v>
      </c>
      <c r="B271" s="9">
        <v>192</v>
      </c>
      <c r="C271" s="28" t="str">
        <f>LOOKUP($B271,'PKPu290-501'!$B98:$B433,'PKPu290-501'!C98:C433)</f>
        <v>PKPu360c</v>
      </c>
      <c r="D271" s="27"/>
      <c r="E271" s="26">
        <f>LOOKUP($B271,'PKPu290-501'!$B98:$B433,'PKPu290-501'!E98:E433)</f>
        <v>0</v>
      </c>
      <c r="F271" s="31">
        <f>LOOKUP($B271,'PKPu290-501'!$B98:$B433,'PKPu290-501'!F98:F433)</f>
        <v>0</v>
      </c>
      <c r="G271" s="24">
        <v>97</v>
      </c>
      <c r="H271" s="23">
        <f>LOOKUP($B271,'PKPu290-501'!$B98:$B433,'PKPu290-501'!H98:H433)</f>
        <v>0</v>
      </c>
      <c r="I271" s="22">
        <f>LOOKUP($B271,'PKPu290-501'!$B98:$B433,'PKPu290-501'!I98:I433)</f>
        <v>0</v>
      </c>
      <c r="J271" s="21" t="str">
        <f>LOOKUP($B271,'PKPu290-501'!$B98:$B433,'PKPu290-501'!J98:J433)</f>
        <v>Royal Hunt Stout</v>
      </c>
      <c r="K271" s="20" t="str">
        <f>LOOKUP($B271,'PKPu290-501'!$B98:$B433,'PKPu290-501'!K98:K433)</f>
        <v>FN◄ ▲</v>
      </c>
      <c r="L271" s="19" t="str">
        <f>LOOKUP($B271,'PKPu290-501'!$B98:$B433,'PKPu290-501'!L98:L433)</f>
        <v>zwart / noir /  black</v>
      </c>
      <c r="M271" s="30"/>
      <c r="N271" s="30" t="str">
        <f>LOOKUP($B271,'PKPu290-501'!$B98:$B433,'PKPu290-501'!N98:N433)</f>
        <v>Nr. 360</v>
      </c>
      <c r="O271" s="78">
        <f>LOOKUP($B271,'PKPu290-501'!$B98:$B433,'PKPu290-501'!O98:O433)</f>
        <v>0</v>
      </c>
      <c r="P271" s="16" t="s">
        <v>3296</v>
      </c>
    </row>
    <row r="272" spans="1:16" ht="16.8" thickTop="1" thickBot="1" x14ac:dyDescent="0.35">
      <c r="A272" s="29">
        <f t="shared" si="4"/>
        <v>1</v>
      </c>
      <c r="B272" s="9">
        <v>193</v>
      </c>
      <c r="C272" s="28" t="str">
        <f>LOOKUP($B272,'PKPu290-501'!$B99:$B434,'PKPu290-501'!C99:C434)</f>
        <v>PKPu360d</v>
      </c>
      <c r="D272" s="27"/>
      <c r="E272" s="26">
        <f>LOOKUP($B272,'PKPu290-501'!$B99:$B434,'PKPu290-501'!E99:E434)</f>
        <v>0</v>
      </c>
      <c r="F272" s="31">
        <f>LOOKUP($B272,'PKPu290-501'!$B99:$B434,'PKPu290-501'!F99:F434)</f>
        <v>0</v>
      </c>
      <c r="G272" s="24">
        <v>98</v>
      </c>
      <c r="H272" s="23">
        <f>LOOKUP($B272,'PKPu290-501'!$B99:$B434,'PKPu290-501'!H99:H434)</f>
        <v>0</v>
      </c>
      <c r="I272" s="22">
        <f>LOOKUP($B272,'PKPu290-501'!$B99:$B434,'PKPu290-501'!I99:I434)</f>
        <v>0</v>
      </c>
      <c r="J272" s="21" t="str">
        <f>LOOKUP($B272,'PKPu290-501'!$B99:$B434,'PKPu290-501'!J99:J434)</f>
        <v>Royal Hunt Stout</v>
      </c>
      <c r="K272" s="20" t="str">
        <f>LOOKUP($B272,'PKPu290-501'!$B99:$B434,'PKPu290-501'!K99:K434)</f>
        <v>FN◄ ▲</v>
      </c>
      <c r="L272" s="19" t="str">
        <f>LOOKUP($B272,'PKPu290-501'!$B99:$B434,'PKPu290-501'!L99:L434)</f>
        <v>blauw / bleu / blue</v>
      </c>
      <c r="M272" s="30"/>
      <c r="N272" s="30" t="str">
        <f>LOOKUP($B272,'PKPu290-501'!$B99:$B434,'PKPu290-501'!N99:N434)</f>
        <v>Nr. 360</v>
      </c>
      <c r="O272" s="78">
        <f>LOOKUP($B272,'PKPu290-501'!$B99:$B434,'PKPu290-501'!O99:O434)</f>
        <v>0</v>
      </c>
      <c r="P272" s="16" t="s">
        <v>3296</v>
      </c>
    </row>
    <row r="273" spans="1:16" ht="16.8" thickTop="1" thickBot="1" x14ac:dyDescent="0.35">
      <c r="A273" s="29">
        <f t="shared" si="4"/>
        <v>1</v>
      </c>
      <c r="B273" s="9">
        <v>194</v>
      </c>
      <c r="C273" s="28" t="str">
        <f>LOOKUP($B273,'PKPu290-501'!$B100:$B435,'PKPu290-501'!C100:C435)</f>
        <v>PKPu360e</v>
      </c>
      <c r="D273" s="27"/>
      <c r="E273" s="26">
        <f>LOOKUP($B273,'PKPu290-501'!$B100:$B435,'PKPu290-501'!E100:E435)</f>
        <v>0</v>
      </c>
      <c r="F273" s="31">
        <f>LOOKUP($B273,'PKPu290-501'!$B100:$B435,'PKPu290-501'!F100:F435)</f>
        <v>0</v>
      </c>
      <c r="G273" s="24">
        <v>98</v>
      </c>
      <c r="H273" s="23">
        <f>LOOKUP($B273,'PKPu290-501'!$B100:$B435,'PKPu290-501'!H100:H435)</f>
        <v>0</v>
      </c>
      <c r="I273" s="22">
        <f>LOOKUP($B273,'PKPu290-501'!$B100:$B435,'PKPu290-501'!I100:I435)</f>
        <v>0</v>
      </c>
      <c r="J273" s="21" t="str">
        <f>LOOKUP($B273,'PKPu290-501'!$B100:$B435,'PKPu290-501'!J100:J435)</f>
        <v>Royal Hunt Stout</v>
      </c>
      <c r="K273" s="20" t="str">
        <f>LOOKUP($B273,'PKPu290-501'!$B100:$B435,'PKPu290-501'!K100:K435)</f>
        <v>FN◄ ▲</v>
      </c>
      <c r="L273" s="19" t="str">
        <f>LOOKUP($B273,'PKPu290-501'!$B100:$B435,'PKPu290-501'!L100:L435)</f>
        <v>groen-blauw/vert-bleu/tail</v>
      </c>
      <c r="M273" s="30"/>
      <c r="N273" s="30" t="str">
        <f>LOOKUP($B273,'PKPu290-501'!$B100:$B435,'PKPu290-501'!N100:N435)</f>
        <v>Nr. 360</v>
      </c>
      <c r="O273" s="78">
        <f>LOOKUP($B273,'PKPu290-501'!$B100:$B435,'PKPu290-501'!O100:O435)</f>
        <v>0</v>
      </c>
      <c r="P273" s="16" t="s">
        <v>3296</v>
      </c>
    </row>
    <row r="274" spans="1:16" ht="16.8" thickTop="1" thickBot="1" x14ac:dyDescent="0.35">
      <c r="A274" s="29">
        <f t="shared" si="4"/>
        <v>1</v>
      </c>
      <c r="B274" s="9">
        <v>195</v>
      </c>
      <c r="C274" s="28" t="str">
        <f>LOOKUP($B274,'PKPu290-501'!$B101:$B436,'PKPu290-501'!C101:C436)</f>
        <v>PKPu360f</v>
      </c>
      <c r="D274" s="27"/>
      <c r="E274" s="26">
        <f>LOOKUP($B274,'PKPu290-501'!$B101:$B436,'PKPu290-501'!E101:E436)</f>
        <v>0</v>
      </c>
      <c r="F274" s="31">
        <f>LOOKUP($B274,'PKPu290-501'!$B101:$B436,'PKPu290-501'!F101:F436)</f>
        <v>0</v>
      </c>
      <c r="G274" s="24">
        <v>99</v>
      </c>
      <c r="H274" s="23">
        <f>LOOKUP($B274,'PKPu290-501'!$B101:$B436,'PKPu290-501'!H101:H436)</f>
        <v>0</v>
      </c>
      <c r="I274" s="22">
        <f>LOOKUP($B274,'PKPu290-501'!$B101:$B436,'PKPu290-501'!I101:I436)</f>
        <v>0</v>
      </c>
      <c r="J274" s="21" t="str">
        <f>LOOKUP($B274,'PKPu290-501'!$B101:$B436,'PKPu290-501'!J101:J436)</f>
        <v>Royal Hunt Stout</v>
      </c>
      <c r="K274" s="20" t="str">
        <f>LOOKUP($B274,'PKPu290-501'!$B101:$B436,'PKPu290-501'!K101:K436)</f>
        <v>FN◄ ▲</v>
      </c>
      <c r="L274" s="19" t="str">
        <f>LOOKUP($B274,'PKPu290-501'!$B101:$B436,'PKPu290-501'!L101:L436)</f>
        <v>olijfgroen/vert olive/olive green</v>
      </c>
      <c r="M274" s="30"/>
      <c r="N274" s="30" t="str">
        <f>LOOKUP($B274,'PKPu290-501'!$B101:$B436,'PKPu290-501'!N101:N436)</f>
        <v>Nr. 360</v>
      </c>
      <c r="O274" s="78">
        <f>LOOKUP($B274,'PKPu290-501'!$B101:$B436,'PKPu290-501'!O101:O436)</f>
        <v>0</v>
      </c>
      <c r="P274" s="16" t="s">
        <v>3296</v>
      </c>
    </row>
    <row r="275" spans="1:16" ht="16.8" thickTop="1" thickBot="1" x14ac:dyDescent="0.35">
      <c r="A275" s="29">
        <f t="shared" si="4"/>
        <v>1</v>
      </c>
      <c r="B275" s="9">
        <v>199</v>
      </c>
      <c r="C275" s="28">
        <f>LOOKUP($B275,'PKPu290-501'!$B102:$B437,'PKPu290-501'!C102:C437)</f>
        <v>364</v>
      </c>
      <c r="D275" s="27"/>
      <c r="E275" s="26">
        <f>LOOKUP($B275,'PKPu290-501'!$B102:$B437,'PKPu290-501'!E102:E437)</f>
        <v>0</v>
      </c>
      <c r="F275" s="31">
        <f>LOOKUP($B275,'PKPu290-501'!$B102:$B437,'PKPu290-501'!F102:F437)</f>
        <v>0</v>
      </c>
      <c r="G275" s="24">
        <v>101</v>
      </c>
      <c r="H275" s="23">
        <f>LOOKUP($B275,'PKPu290-501'!$B102:$B437,'PKPu290-501'!H102:H437)</f>
        <v>0</v>
      </c>
      <c r="I275" s="22">
        <f>LOOKUP($B275,'PKPu290-501'!$B102:$B437,'PKPu290-501'!I102:I437)</f>
        <v>0</v>
      </c>
      <c r="J275" s="21">
        <f>LOOKUP($B275,'PKPu290-501'!$B102:$B437,'PKPu290-501'!J102:J437)</f>
        <v>0</v>
      </c>
      <c r="K275" s="20" t="str">
        <f>LOOKUP($B275,'PKPu290-501'!$B102:$B437,'PKPu290-501'!K102:K437)</f>
        <v>FN◄ ▲</v>
      </c>
      <c r="L275" s="19">
        <f>LOOKUP($B275,'PKPu290-501'!$B102:$B437,'PKPu290-501'!L102:L437)</f>
        <v>0</v>
      </c>
      <c r="M275" s="30"/>
      <c r="N275" s="30">
        <f>LOOKUP($B275,'PKPu290-501'!$B102:$B437,'PKPu290-501'!N102:N437)</f>
        <v>0</v>
      </c>
      <c r="O275" s="78">
        <f>LOOKUP($B275,'PKPu290-501'!$B102:$B437,'PKPu290-501'!O102:O437)</f>
        <v>0</v>
      </c>
      <c r="P275" s="16" t="s">
        <v>3296</v>
      </c>
    </row>
    <row r="276" spans="1:16" ht="16.8" thickTop="1" thickBot="1" x14ac:dyDescent="0.35">
      <c r="A276" s="29">
        <f t="shared" si="4"/>
        <v>1</v>
      </c>
      <c r="B276" s="9">
        <v>209</v>
      </c>
      <c r="C276" s="28">
        <f>LOOKUP($B276,'PKPu290-501'!$B103:$B438,'PKPu290-501'!C103:C438)</f>
        <v>374</v>
      </c>
      <c r="D276" s="27"/>
      <c r="E276" s="26">
        <f>LOOKUP($B276,'PKPu290-501'!$B103:$B438,'PKPu290-501'!E103:E438)</f>
        <v>0</v>
      </c>
      <c r="F276" s="31">
        <f>LOOKUP($B276,'PKPu290-501'!$B103:$B438,'PKPu290-501'!F103:F438)</f>
        <v>0</v>
      </c>
      <c r="G276" s="24">
        <v>106</v>
      </c>
      <c r="H276" s="23">
        <f>LOOKUP($B276,'PKPu290-501'!$B103:$B438,'PKPu290-501'!H103:H438)</f>
        <v>0</v>
      </c>
      <c r="I276" s="22">
        <f>LOOKUP($B276,'PKPu290-501'!$B103:$B438,'PKPu290-501'!I103:I438)</f>
        <v>0</v>
      </c>
      <c r="J276" s="21">
        <f>LOOKUP($B276,'PKPu290-501'!$B103:$B438,'PKPu290-501'!J103:J438)</f>
        <v>0</v>
      </c>
      <c r="K276" s="20" t="str">
        <f>LOOKUP($B276,'PKPu290-501'!$B103:$B438,'PKPu290-501'!K103:K438)</f>
        <v>FN◄ ▲</v>
      </c>
      <c r="L276" s="19">
        <f>LOOKUP($B276,'PKPu290-501'!$B103:$B438,'PKPu290-501'!L103:L438)</f>
        <v>0</v>
      </c>
      <c r="M276" s="30"/>
      <c r="N276" s="30">
        <f>LOOKUP($B276,'PKPu290-501'!$B103:$B438,'PKPu290-501'!N103:N438)</f>
        <v>0</v>
      </c>
      <c r="O276" s="78">
        <f>LOOKUP($B276,'PKPu290-501'!$B103:$B438,'PKPu290-501'!O103:O438)</f>
        <v>0</v>
      </c>
      <c r="P276" s="16" t="s">
        <v>3296</v>
      </c>
    </row>
    <row r="277" spans="1:16" ht="16.8" thickTop="1" thickBot="1" x14ac:dyDescent="0.35">
      <c r="A277" s="29">
        <f t="shared" si="4"/>
        <v>1</v>
      </c>
      <c r="B277" s="9">
        <v>210</v>
      </c>
      <c r="C277" s="28">
        <f>LOOKUP($B277,'PKPu290-501'!$B104:$B439,'PKPu290-501'!C104:C439)</f>
        <v>375</v>
      </c>
      <c r="D277" s="27"/>
      <c r="E277" s="26">
        <f>LOOKUP($B277,'PKPu290-501'!$B104:$B439,'PKPu290-501'!E104:E439)</f>
        <v>0</v>
      </c>
      <c r="F277" s="31">
        <f>LOOKUP($B277,'PKPu290-501'!$B104:$B439,'PKPu290-501'!F104:F439)</f>
        <v>0</v>
      </c>
      <c r="G277" s="24">
        <v>106</v>
      </c>
      <c r="H277" s="23">
        <f>LOOKUP($B277,'PKPu290-501'!$B104:$B439,'PKPu290-501'!H104:H439)</f>
        <v>0</v>
      </c>
      <c r="I277" s="22">
        <f>LOOKUP($B277,'PKPu290-501'!$B104:$B439,'PKPu290-501'!I104:I439)</f>
        <v>0</v>
      </c>
      <c r="J277" s="21">
        <f>LOOKUP($B277,'PKPu290-501'!$B104:$B439,'PKPu290-501'!J104:J439)</f>
        <v>0</v>
      </c>
      <c r="K277" s="20" t="str">
        <f>LOOKUP($B277,'PKPu290-501'!$B104:$B439,'PKPu290-501'!K104:K439)</f>
        <v>FN◄ ▲</v>
      </c>
      <c r="L277" s="19">
        <f>LOOKUP($B277,'PKPu290-501'!$B104:$B439,'PKPu290-501'!L104:L439)</f>
        <v>0</v>
      </c>
      <c r="M277" s="30"/>
      <c r="N277" s="30">
        <f>LOOKUP($B277,'PKPu290-501'!$B104:$B439,'PKPu290-501'!N104:N439)</f>
        <v>0</v>
      </c>
      <c r="O277" s="78">
        <f>LOOKUP($B277,'PKPu290-501'!$B104:$B439,'PKPu290-501'!O104:O439)</f>
        <v>0</v>
      </c>
      <c r="P277" s="16" t="s">
        <v>3296</v>
      </c>
    </row>
    <row r="278" spans="1:16" ht="16.8" thickTop="1" thickBot="1" x14ac:dyDescent="0.35">
      <c r="A278" s="29">
        <f t="shared" si="4"/>
        <v>1</v>
      </c>
      <c r="B278" s="9">
        <v>211</v>
      </c>
      <c r="C278" s="28">
        <f>LOOKUP($B278,'PKPu290-501'!$B105:$B440,'PKPu290-501'!C105:C440)</f>
        <v>376</v>
      </c>
      <c r="D278" s="27"/>
      <c r="E278" s="26">
        <f>LOOKUP($B278,'PKPu290-501'!$B105:$B440,'PKPu290-501'!E105:E440)</f>
        <v>0</v>
      </c>
      <c r="F278" s="31">
        <f>LOOKUP($B278,'PKPu290-501'!$B105:$B440,'PKPu290-501'!F105:F440)</f>
        <v>0</v>
      </c>
      <c r="G278" s="24">
        <v>107</v>
      </c>
      <c r="H278" s="23">
        <f>LOOKUP($B278,'PKPu290-501'!$B105:$B440,'PKPu290-501'!H105:H440)</f>
        <v>0</v>
      </c>
      <c r="I278" s="22">
        <f>LOOKUP($B278,'PKPu290-501'!$B105:$B440,'PKPu290-501'!I105:I440)</f>
        <v>0</v>
      </c>
      <c r="J278" s="21">
        <f>LOOKUP($B278,'PKPu290-501'!$B105:$B440,'PKPu290-501'!J105:J440)</f>
        <v>0</v>
      </c>
      <c r="K278" s="20" t="str">
        <f>LOOKUP($B278,'PKPu290-501'!$B105:$B440,'PKPu290-501'!K105:K440)</f>
        <v>FN◄ ▲</v>
      </c>
      <c r="L278" s="19">
        <f>LOOKUP($B278,'PKPu290-501'!$B105:$B440,'PKPu290-501'!L105:L440)</f>
        <v>0</v>
      </c>
      <c r="M278" s="30"/>
      <c r="N278" s="30">
        <f>LOOKUP($B278,'PKPu290-501'!$B105:$B440,'PKPu290-501'!N105:N440)</f>
        <v>0</v>
      </c>
      <c r="O278" s="78">
        <f>LOOKUP($B278,'PKPu290-501'!$B105:$B440,'PKPu290-501'!O105:O440)</f>
        <v>0</v>
      </c>
      <c r="P278" s="16" t="s">
        <v>3296</v>
      </c>
    </row>
    <row r="279" spans="1:16" ht="16.8" thickTop="1" thickBot="1" x14ac:dyDescent="0.35">
      <c r="A279" s="29">
        <f t="shared" si="4"/>
        <v>1</v>
      </c>
      <c r="B279" s="9">
        <v>212</v>
      </c>
      <c r="C279" s="28">
        <f>LOOKUP($B279,'PKPu290-501'!$B106:$B441,'PKPu290-501'!C106:C441)</f>
        <v>377</v>
      </c>
      <c r="D279" s="27"/>
      <c r="E279" s="26">
        <f>LOOKUP($B279,'PKPu290-501'!$B106:$B441,'PKPu290-501'!E106:E441)</f>
        <v>0</v>
      </c>
      <c r="F279" s="31" t="str">
        <f>LOOKUP($B279,'PKPu290-501'!$B106:$B441,'PKPu290-501'!F106:F441)</f>
        <v>☻░</v>
      </c>
      <c r="G279" s="24">
        <v>107</v>
      </c>
      <c r="H279" s="23">
        <f>LOOKUP($B279,'PKPu290-501'!$B106:$B441,'PKPu290-501'!H106:H441)</f>
        <v>0.4</v>
      </c>
      <c r="I279" s="22">
        <f>LOOKUP($B279,'PKPu290-501'!$B106:$B441,'PKPu290-501'!I106:I441)</f>
        <v>0</v>
      </c>
      <c r="J279" s="21" t="str">
        <f>LOOKUP($B279,'PKPu290-501'!$B106:$B441,'PKPu290-501'!J106:J441)</f>
        <v>AEG Vampyr Aalst</v>
      </c>
      <c r="K279" s="20" t="str">
        <f>LOOKUP($B279,'PKPu290-501'!$B106:$B441,'PKPu290-501'!K106:K441)</f>
        <v>FN◄ ▲</v>
      </c>
      <c r="L279" s="19">
        <f>LOOKUP($B279,'PKPu290-501'!$B106:$B441,'PKPu290-501'!L106:L441)</f>
        <v>0</v>
      </c>
      <c r="M279" s="30"/>
      <c r="N279" s="30">
        <f>LOOKUP($B279,'PKPu290-501'!$B106:$B441,'PKPu290-501'!N106:N441)</f>
        <v>0</v>
      </c>
      <c r="O279" s="78">
        <f>LOOKUP($B279,'PKPu290-501'!$B106:$B441,'PKPu290-501'!O106:O441)</f>
        <v>0</v>
      </c>
      <c r="P279" s="16" t="s">
        <v>3296</v>
      </c>
    </row>
    <row r="280" spans="1:16" ht="16.8" thickTop="1" thickBot="1" x14ac:dyDescent="0.35">
      <c r="A280" s="29">
        <f t="shared" si="4"/>
        <v>1</v>
      </c>
      <c r="B280" s="9">
        <v>213</v>
      </c>
      <c r="C280" s="28">
        <f>LOOKUP($B280,'PKPu290-501'!$B107:$B442,'PKPu290-501'!C107:C442)</f>
        <v>378</v>
      </c>
      <c r="D280" s="27"/>
      <c r="E280" s="26">
        <f>LOOKUP($B280,'PKPu290-501'!$B107:$B442,'PKPu290-501'!E107:E442)</f>
        <v>0</v>
      </c>
      <c r="F280" s="31">
        <f>LOOKUP($B280,'PKPu290-501'!$B107:$B442,'PKPu290-501'!F107:F442)</f>
        <v>0</v>
      </c>
      <c r="G280" s="24">
        <v>108</v>
      </c>
      <c r="H280" s="23">
        <f>LOOKUP($B280,'PKPu290-501'!$B107:$B442,'PKPu290-501'!H107:H442)</f>
        <v>0</v>
      </c>
      <c r="I280" s="22">
        <f>LOOKUP($B280,'PKPu290-501'!$B107:$B442,'PKPu290-501'!I107:I442)</f>
        <v>0</v>
      </c>
      <c r="J280" s="21">
        <f>LOOKUP($B280,'PKPu290-501'!$B107:$B442,'PKPu290-501'!J107:J442)</f>
        <v>0</v>
      </c>
      <c r="K280" s="20" t="str">
        <f>LOOKUP($B280,'PKPu290-501'!$B107:$B442,'PKPu290-501'!K107:K442)</f>
        <v>FN◄ ▲</v>
      </c>
      <c r="L280" s="19">
        <f>LOOKUP($B280,'PKPu290-501'!$B107:$B442,'PKPu290-501'!L107:L442)</f>
        <v>0</v>
      </c>
      <c r="M280" s="30"/>
      <c r="N280" s="30">
        <f>LOOKUP($B280,'PKPu290-501'!$B107:$B442,'PKPu290-501'!N107:N442)</f>
        <v>0</v>
      </c>
      <c r="O280" s="78">
        <f>LOOKUP($B280,'PKPu290-501'!$B107:$B442,'PKPu290-501'!O107:O442)</f>
        <v>0</v>
      </c>
      <c r="P280" s="16" t="s">
        <v>3296</v>
      </c>
    </row>
    <row r="281" spans="1:16" ht="16.8" thickTop="1" thickBot="1" x14ac:dyDescent="0.35">
      <c r="A281" s="29">
        <f t="shared" si="4"/>
        <v>1</v>
      </c>
      <c r="B281" s="9">
        <v>214</v>
      </c>
      <c r="C281" s="28">
        <f>LOOKUP($B281,'PKPu290-501'!$B108:$B443,'PKPu290-501'!C108:C443)</f>
        <v>379</v>
      </c>
      <c r="D281" s="27"/>
      <c r="E281" s="26">
        <f>LOOKUP($B281,'PKPu290-501'!$B108:$B443,'PKPu290-501'!E108:E443)</f>
        <v>0</v>
      </c>
      <c r="F281" s="31">
        <f>LOOKUP($B281,'PKPu290-501'!$B108:$B443,'PKPu290-501'!F108:F443)</f>
        <v>0</v>
      </c>
      <c r="G281" s="24">
        <v>108</v>
      </c>
      <c r="H281" s="23">
        <f>LOOKUP($B281,'PKPu290-501'!$B108:$B443,'PKPu290-501'!H108:H443)</f>
        <v>0</v>
      </c>
      <c r="I281" s="22">
        <f>LOOKUP($B281,'PKPu290-501'!$B108:$B443,'PKPu290-501'!I108:I443)</f>
        <v>0</v>
      </c>
      <c r="J281" s="21">
        <f>LOOKUP($B281,'PKPu290-501'!$B108:$B443,'PKPu290-501'!J108:J443)</f>
        <v>0</v>
      </c>
      <c r="K281" s="20" t="str">
        <f>LOOKUP($B281,'PKPu290-501'!$B108:$B443,'PKPu290-501'!K108:K443)</f>
        <v>FN◄ ▲</v>
      </c>
      <c r="L281" s="19">
        <f>LOOKUP($B281,'PKPu290-501'!$B108:$B443,'PKPu290-501'!L108:L443)</f>
        <v>0</v>
      </c>
      <c r="M281" s="30"/>
      <c r="N281" s="30">
        <f>LOOKUP($B281,'PKPu290-501'!$B108:$B443,'PKPu290-501'!N108:N443)</f>
        <v>0</v>
      </c>
      <c r="O281" s="78">
        <f>LOOKUP($B281,'PKPu290-501'!$B108:$B443,'PKPu290-501'!O108:O443)</f>
        <v>0</v>
      </c>
      <c r="P281" s="16" t="s">
        <v>3296</v>
      </c>
    </row>
    <row r="282" spans="1:16" ht="16.8" thickTop="1" thickBot="1" x14ac:dyDescent="0.35">
      <c r="A282" s="29">
        <f t="shared" si="4"/>
        <v>1</v>
      </c>
      <c r="B282" s="9">
        <v>217</v>
      </c>
      <c r="C282" s="28">
        <f>LOOKUP($B282,'PKPu290-501'!$B109:$B444,'PKPu290-501'!C109:C444)</f>
        <v>382</v>
      </c>
      <c r="D282" s="27"/>
      <c r="E282" s="26">
        <f>LOOKUP($B282,'PKPu290-501'!$B109:$B444,'PKPu290-501'!E109:E444)</f>
        <v>0</v>
      </c>
      <c r="F282" s="31">
        <f>LOOKUP($B282,'PKPu290-501'!$B109:$B444,'PKPu290-501'!F109:F444)</f>
        <v>0</v>
      </c>
      <c r="G282" s="24">
        <v>110</v>
      </c>
      <c r="H282" s="23">
        <f>LOOKUP($B282,'PKPu290-501'!$B109:$B444,'PKPu290-501'!H109:H444)</f>
        <v>0</v>
      </c>
      <c r="I282" s="22">
        <f>LOOKUP($B282,'PKPu290-501'!$B109:$B444,'PKPu290-501'!I109:I444)</f>
        <v>0</v>
      </c>
      <c r="J282" s="21">
        <f>LOOKUP($B282,'PKPu290-501'!$B109:$B444,'PKPu290-501'!J109:J444)</f>
        <v>0</v>
      </c>
      <c r="K282" s="20" t="str">
        <f>LOOKUP($B282,'PKPu290-501'!$B109:$B444,'PKPu290-501'!K109:K444)</f>
        <v>FN◄ ▲</v>
      </c>
      <c r="L282" s="19">
        <f>LOOKUP($B282,'PKPu290-501'!$B109:$B444,'PKPu290-501'!L109:L444)</f>
        <v>0</v>
      </c>
      <c r="M282" s="30"/>
      <c r="N282" s="30">
        <f>LOOKUP($B282,'PKPu290-501'!$B109:$B444,'PKPu290-501'!N109:N444)</f>
        <v>0</v>
      </c>
      <c r="O282" s="78">
        <f>LOOKUP($B282,'PKPu290-501'!$B109:$B444,'PKPu290-501'!O109:O444)</f>
        <v>0</v>
      </c>
      <c r="P282" s="16" t="s">
        <v>3296</v>
      </c>
    </row>
    <row r="283" spans="1:16" ht="16.8" thickTop="1" thickBot="1" x14ac:dyDescent="0.35">
      <c r="A283" s="29">
        <f t="shared" si="4"/>
        <v>1</v>
      </c>
      <c r="B283" s="9">
        <v>218</v>
      </c>
      <c r="C283" s="28">
        <f>LOOKUP($B283,'PKPu290-501'!$B110:$B445,'PKPu290-501'!C110:C445)</f>
        <v>383</v>
      </c>
      <c r="D283" s="27"/>
      <c r="E283" s="26">
        <f>LOOKUP($B283,'PKPu290-501'!$B110:$B445,'PKPu290-501'!E110:E445)</f>
        <v>0</v>
      </c>
      <c r="F283" s="31">
        <f>LOOKUP($B283,'PKPu290-501'!$B110:$B445,'PKPu290-501'!F110:F445)</f>
        <v>0</v>
      </c>
      <c r="G283" s="24">
        <v>110</v>
      </c>
      <c r="H283" s="23">
        <f>LOOKUP($B283,'PKPu290-501'!$B110:$B445,'PKPu290-501'!H110:H445)</f>
        <v>0</v>
      </c>
      <c r="I283" s="22">
        <f>LOOKUP($B283,'PKPu290-501'!$B110:$B445,'PKPu290-501'!I110:I445)</f>
        <v>0</v>
      </c>
      <c r="J283" s="21">
        <f>LOOKUP($B283,'PKPu290-501'!$B110:$B445,'PKPu290-501'!J110:J445)</f>
        <v>0</v>
      </c>
      <c r="K283" s="20" t="str">
        <f>LOOKUP($B283,'PKPu290-501'!$B110:$B445,'PKPu290-501'!K110:K445)</f>
        <v>FN◄ ▲</v>
      </c>
      <c r="L283" s="19">
        <f>LOOKUP($B283,'PKPu290-501'!$B110:$B445,'PKPu290-501'!L110:L445)</f>
        <v>0</v>
      </c>
      <c r="M283" s="30"/>
      <c r="N283" s="30">
        <f>LOOKUP($B283,'PKPu290-501'!$B110:$B445,'PKPu290-501'!N110:N445)</f>
        <v>0</v>
      </c>
      <c r="O283" s="78">
        <f>LOOKUP($B283,'PKPu290-501'!$B110:$B445,'PKPu290-501'!O110:O445)</f>
        <v>0</v>
      </c>
      <c r="P283" s="16" t="s">
        <v>3296</v>
      </c>
    </row>
    <row r="284" spans="1:16" ht="16.8" thickTop="1" thickBot="1" x14ac:dyDescent="0.35">
      <c r="A284" s="29">
        <f t="shared" si="4"/>
        <v>1</v>
      </c>
      <c r="B284" s="9">
        <v>221</v>
      </c>
      <c r="C284" s="28">
        <f>LOOKUP($B284,'PKPu290-501'!$B111:$B446,'PKPu290-501'!C111:C446)</f>
        <v>386</v>
      </c>
      <c r="D284" s="27"/>
      <c r="E284" s="26">
        <f>LOOKUP($B284,'PKPu290-501'!$B111:$B446,'PKPu290-501'!E111:E446)</f>
        <v>0</v>
      </c>
      <c r="F284" s="31">
        <f>LOOKUP($B284,'PKPu290-501'!$B111:$B446,'PKPu290-501'!F111:F446)</f>
        <v>0</v>
      </c>
      <c r="G284" s="24">
        <v>112</v>
      </c>
      <c r="H284" s="23">
        <f>LOOKUP($B284,'PKPu290-501'!$B111:$B446,'PKPu290-501'!H111:H446)</f>
        <v>0</v>
      </c>
      <c r="I284" s="22">
        <f>LOOKUP($B284,'PKPu290-501'!$B111:$B446,'PKPu290-501'!I111:I446)</f>
        <v>0</v>
      </c>
      <c r="J284" s="21">
        <f>LOOKUP($B284,'PKPu290-501'!$B111:$B446,'PKPu290-501'!J111:J446)</f>
        <v>0</v>
      </c>
      <c r="K284" s="20" t="str">
        <f>LOOKUP($B284,'PKPu290-501'!$B111:$B446,'PKPu290-501'!K111:K446)</f>
        <v>FN◄ ▲</v>
      </c>
      <c r="L284" s="19">
        <f>LOOKUP($B284,'PKPu290-501'!$B111:$B446,'PKPu290-501'!L111:L446)</f>
        <v>0</v>
      </c>
      <c r="M284" s="30"/>
      <c r="N284" s="30">
        <f>LOOKUP($B284,'PKPu290-501'!$B111:$B446,'PKPu290-501'!N111:N446)</f>
        <v>0</v>
      </c>
      <c r="O284" s="78">
        <f>LOOKUP($B284,'PKPu290-501'!$B111:$B446,'PKPu290-501'!O111:O446)</f>
        <v>0</v>
      </c>
      <c r="P284" s="16" t="s">
        <v>3296</v>
      </c>
    </row>
    <row r="285" spans="1:16" ht="16.8" thickTop="1" thickBot="1" x14ac:dyDescent="0.35">
      <c r="A285" s="29">
        <f t="shared" si="4"/>
        <v>1</v>
      </c>
      <c r="B285" s="9">
        <v>224</v>
      </c>
      <c r="C285" s="28">
        <f>LOOKUP($B285,'PKPu290-501'!$B112:$B447,'PKPu290-501'!C112:C447)</f>
        <v>389</v>
      </c>
      <c r="D285" s="27"/>
      <c r="E285" s="26">
        <f>LOOKUP($B285,'PKPu290-501'!$B112:$B447,'PKPu290-501'!E112:E447)</f>
        <v>0</v>
      </c>
      <c r="F285" s="31">
        <f>LOOKUP($B285,'PKPu290-501'!$B112:$B447,'PKPu290-501'!F112:F447)</f>
        <v>0</v>
      </c>
      <c r="G285" s="24">
        <v>113</v>
      </c>
      <c r="H285" s="23">
        <f>LOOKUP($B285,'PKPu290-501'!$B112:$B447,'PKPu290-501'!H112:H447)</f>
        <v>0</v>
      </c>
      <c r="I285" s="22">
        <f>LOOKUP($B285,'PKPu290-501'!$B112:$B447,'PKPu290-501'!I112:I447)</f>
        <v>0</v>
      </c>
      <c r="J285" s="21">
        <f>LOOKUP($B285,'PKPu290-501'!$B112:$B447,'PKPu290-501'!J112:J447)</f>
        <v>0</v>
      </c>
      <c r="K285" s="20" t="str">
        <f>LOOKUP($B285,'PKPu290-501'!$B112:$B447,'PKPu290-501'!K112:K447)</f>
        <v>FN◄ ▲</v>
      </c>
      <c r="L285" s="19">
        <f>LOOKUP($B285,'PKPu290-501'!$B112:$B447,'PKPu290-501'!L112:L447)</f>
        <v>0</v>
      </c>
      <c r="M285" s="30"/>
      <c r="N285" s="30">
        <f>LOOKUP($B285,'PKPu290-501'!$B112:$B447,'PKPu290-501'!N112:N447)</f>
        <v>0</v>
      </c>
      <c r="O285" s="78">
        <f>LOOKUP($B285,'PKPu290-501'!$B112:$B447,'PKPu290-501'!O112:O447)</f>
        <v>0</v>
      </c>
      <c r="P285" s="16" t="s">
        <v>3296</v>
      </c>
    </row>
    <row r="286" spans="1:16" ht="16.8" thickTop="1" thickBot="1" x14ac:dyDescent="0.35">
      <c r="A286" s="29">
        <f t="shared" si="4"/>
        <v>1</v>
      </c>
      <c r="B286" s="9">
        <v>225</v>
      </c>
      <c r="C286" s="28">
        <f>LOOKUP($B286,'PKPu290-501'!$B113:$B448,'PKPu290-501'!C113:C448)</f>
        <v>390</v>
      </c>
      <c r="D286" s="27"/>
      <c r="E286" s="26">
        <f>LOOKUP($B286,'PKPu290-501'!$B113:$B448,'PKPu290-501'!E113:E448)</f>
        <v>0</v>
      </c>
      <c r="F286" s="31">
        <f>LOOKUP($B286,'PKPu290-501'!$B113:$B448,'PKPu290-501'!F113:F448)</f>
        <v>0</v>
      </c>
      <c r="G286" s="24">
        <v>114</v>
      </c>
      <c r="H286" s="23">
        <f>LOOKUP($B286,'PKPu290-501'!$B113:$B448,'PKPu290-501'!H113:H448)</f>
        <v>0</v>
      </c>
      <c r="I286" s="22">
        <f>LOOKUP($B286,'PKPu290-501'!$B113:$B448,'PKPu290-501'!I113:I448)</f>
        <v>0</v>
      </c>
      <c r="J286" s="21">
        <f>LOOKUP($B286,'PKPu290-501'!$B113:$B448,'PKPu290-501'!J113:J448)</f>
        <v>0</v>
      </c>
      <c r="K286" s="20" t="str">
        <f>LOOKUP($B286,'PKPu290-501'!$B113:$B448,'PKPu290-501'!K113:K448)</f>
        <v>FN◄ ▲</v>
      </c>
      <c r="L286" s="19">
        <f>LOOKUP($B286,'PKPu290-501'!$B113:$B448,'PKPu290-501'!L113:L448)</f>
        <v>0</v>
      </c>
      <c r="M286" s="30"/>
      <c r="N286" s="30">
        <f>LOOKUP($B286,'PKPu290-501'!$B113:$B448,'PKPu290-501'!N113:N448)</f>
        <v>0</v>
      </c>
      <c r="O286" s="78">
        <f>LOOKUP($B286,'PKPu290-501'!$B113:$B448,'PKPu290-501'!O113:O448)</f>
        <v>0</v>
      </c>
      <c r="P286" s="16" t="s">
        <v>3296</v>
      </c>
    </row>
    <row r="287" spans="1:16" ht="16.8" thickTop="1" thickBot="1" x14ac:dyDescent="0.35">
      <c r="A287" s="29">
        <f t="shared" si="4"/>
        <v>1</v>
      </c>
      <c r="B287" s="9">
        <v>226</v>
      </c>
      <c r="C287" s="28">
        <f>LOOKUP($B287,'PKPu290-501'!$B114:$B449,'PKPu290-501'!C114:C449)</f>
        <v>391</v>
      </c>
      <c r="D287" s="27"/>
      <c r="E287" s="26">
        <f>LOOKUP($B287,'PKPu290-501'!$B114:$B449,'PKPu290-501'!E114:E449)</f>
        <v>0</v>
      </c>
      <c r="F287" s="31" t="str">
        <f>LOOKUP($B287,'PKPu290-501'!$B114:$B449,'PKPu290-501'!F114:F449)</f>
        <v>☻</v>
      </c>
      <c r="G287" s="24">
        <v>114</v>
      </c>
      <c r="H287" s="23">
        <f>LOOKUP($B287,'PKPu290-501'!$B114:$B449,'PKPu290-501'!H114:H449)</f>
        <v>0.4</v>
      </c>
      <c r="I287" s="22">
        <f>LOOKUP($B287,'PKPu290-501'!$B114:$B449,'PKPu290-501'!I114:I449)</f>
        <v>0</v>
      </c>
      <c r="J287" s="21" t="str">
        <f>LOOKUP($B287,'PKPu290-501'!$B114:$B449,'PKPu290-501'!J114:J449)</f>
        <v>AEG Vampyr Jaegers, St-Gilles</v>
      </c>
      <c r="K287" s="20" t="str">
        <f>LOOKUP($B287,'PKPu290-501'!$B114:$B449,'PKPu290-501'!K114:K449)</f>
        <v>FN◄ ▲</v>
      </c>
      <c r="L287" s="19">
        <f>LOOKUP($B287,'PKPu290-501'!$B114:$B449,'PKPu290-501'!L114:L449)</f>
        <v>0</v>
      </c>
      <c r="M287" s="30"/>
      <c r="N287" s="30">
        <f>LOOKUP($B287,'PKPu290-501'!$B114:$B449,'PKPu290-501'!N114:N449)</f>
        <v>0</v>
      </c>
      <c r="O287" s="78">
        <f>LOOKUP($B287,'PKPu290-501'!$B114:$B449,'PKPu290-501'!O114:O449)</f>
        <v>0</v>
      </c>
      <c r="P287" s="16" t="s">
        <v>3296</v>
      </c>
    </row>
    <row r="288" spans="1:16" ht="16.8" thickTop="1" thickBot="1" x14ac:dyDescent="0.35">
      <c r="A288" s="29">
        <f t="shared" si="4"/>
        <v>1</v>
      </c>
      <c r="B288" s="9">
        <v>227</v>
      </c>
      <c r="C288" s="28">
        <f>LOOKUP($B288,'PKPu290-501'!$B115:$B450,'PKPu290-501'!C115:C450)</f>
        <v>392</v>
      </c>
      <c r="D288" s="27"/>
      <c r="E288" s="26">
        <f>LOOKUP($B288,'PKPu290-501'!$B115:$B450,'PKPu290-501'!E115:E450)</f>
        <v>0</v>
      </c>
      <c r="F288" s="31">
        <f>LOOKUP($B288,'PKPu290-501'!$B115:$B450,'PKPu290-501'!F115:F450)</f>
        <v>0</v>
      </c>
      <c r="G288" s="24">
        <v>115</v>
      </c>
      <c r="H288" s="23">
        <f>LOOKUP($B288,'PKPu290-501'!$B115:$B450,'PKPu290-501'!H115:H450)</f>
        <v>0</v>
      </c>
      <c r="I288" s="22">
        <f>LOOKUP($B288,'PKPu290-501'!$B115:$B450,'PKPu290-501'!I115:I450)</f>
        <v>0</v>
      </c>
      <c r="J288" s="21">
        <f>LOOKUP($B288,'PKPu290-501'!$B115:$B450,'PKPu290-501'!J115:J450)</f>
        <v>0</v>
      </c>
      <c r="K288" s="20" t="str">
        <f>LOOKUP($B288,'PKPu290-501'!$B115:$B450,'PKPu290-501'!K115:K450)</f>
        <v>FN◄ ▲</v>
      </c>
      <c r="L288" s="19">
        <f>LOOKUP($B288,'PKPu290-501'!$B115:$B450,'PKPu290-501'!L115:L450)</f>
        <v>0</v>
      </c>
      <c r="M288" s="30"/>
      <c r="N288" s="30">
        <f>LOOKUP($B288,'PKPu290-501'!$B115:$B450,'PKPu290-501'!N115:N450)</f>
        <v>0</v>
      </c>
      <c r="O288" s="78">
        <f>LOOKUP($B288,'PKPu290-501'!$B115:$B450,'PKPu290-501'!O115:O450)</f>
        <v>0</v>
      </c>
      <c r="P288" s="16" t="s">
        <v>3296</v>
      </c>
    </row>
    <row r="289" spans="1:16" ht="16.8" thickTop="1" thickBot="1" x14ac:dyDescent="0.35">
      <c r="A289" s="29">
        <f t="shared" si="4"/>
        <v>1</v>
      </c>
      <c r="B289" s="9">
        <v>228</v>
      </c>
      <c r="C289" s="28">
        <f>LOOKUP($B289,'PKPu290-501'!$B116:$B451,'PKPu290-501'!C116:C451)</f>
        <v>393</v>
      </c>
      <c r="D289" s="27"/>
      <c r="E289" s="26">
        <f>LOOKUP($B289,'PKPu290-501'!$B116:$B451,'PKPu290-501'!E116:E451)</f>
        <v>0</v>
      </c>
      <c r="F289" s="31">
        <f>LOOKUP($B289,'PKPu290-501'!$B116:$B451,'PKPu290-501'!F116:F451)</f>
        <v>0</v>
      </c>
      <c r="G289" s="24">
        <v>115</v>
      </c>
      <c r="H289" s="23">
        <f>LOOKUP($B289,'PKPu290-501'!$B116:$B451,'PKPu290-501'!H116:H451)</f>
        <v>0</v>
      </c>
      <c r="I289" s="22">
        <f>LOOKUP($B289,'PKPu290-501'!$B116:$B451,'PKPu290-501'!I116:I451)</f>
        <v>0</v>
      </c>
      <c r="J289" s="21">
        <f>LOOKUP($B289,'PKPu290-501'!$B116:$B451,'PKPu290-501'!J116:J451)</f>
        <v>0</v>
      </c>
      <c r="K289" s="20" t="str">
        <f>LOOKUP($B289,'PKPu290-501'!$B116:$B451,'PKPu290-501'!K116:K451)</f>
        <v>FN◄ ▲</v>
      </c>
      <c r="L289" s="19">
        <f>LOOKUP($B289,'PKPu290-501'!$B116:$B451,'PKPu290-501'!L116:L451)</f>
        <v>0</v>
      </c>
      <c r="M289" s="30"/>
      <c r="N289" s="30">
        <f>LOOKUP($B289,'PKPu290-501'!$B116:$B451,'PKPu290-501'!N116:N451)</f>
        <v>0</v>
      </c>
      <c r="O289" s="78">
        <f>LOOKUP($B289,'PKPu290-501'!$B116:$B451,'PKPu290-501'!O116:O451)</f>
        <v>0</v>
      </c>
      <c r="P289" s="16" t="s">
        <v>3296</v>
      </c>
    </row>
    <row r="290" spans="1:16" ht="16.8" thickTop="1" thickBot="1" x14ac:dyDescent="0.35">
      <c r="A290" s="29">
        <f t="shared" si="4"/>
        <v>1</v>
      </c>
      <c r="B290" s="9">
        <v>229</v>
      </c>
      <c r="C290" s="28">
        <f>LOOKUP($B290,'PKPu290-501'!$B117:$B452,'PKPu290-501'!C117:C452)</f>
        <v>394</v>
      </c>
      <c r="D290" s="27"/>
      <c r="E290" s="26">
        <f>LOOKUP($B290,'PKPu290-501'!$B117:$B452,'PKPu290-501'!E117:E452)</f>
        <v>0</v>
      </c>
      <c r="F290" s="31">
        <f>LOOKUP($B290,'PKPu290-501'!$B117:$B452,'PKPu290-501'!F117:F452)</f>
        <v>0</v>
      </c>
      <c r="G290" s="24">
        <v>116</v>
      </c>
      <c r="H290" s="23">
        <f>LOOKUP($B290,'PKPu290-501'!$B117:$B452,'PKPu290-501'!H117:H452)</f>
        <v>0</v>
      </c>
      <c r="I290" s="22">
        <f>LOOKUP($B290,'PKPu290-501'!$B117:$B452,'PKPu290-501'!I117:I452)</f>
        <v>0</v>
      </c>
      <c r="J290" s="21">
        <f>LOOKUP($B290,'PKPu290-501'!$B117:$B452,'PKPu290-501'!J117:J452)</f>
        <v>0</v>
      </c>
      <c r="K290" s="20" t="str">
        <f>LOOKUP($B290,'PKPu290-501'!$B117:$B452,'PKPu290-501'!K117:K452)</f>
        <v>FN◄ ▲</v>
      </c>
      <c r="L290" s="19">
        <f>LOOKUP($B290,'PKPu290-501'!$B117:$B452,'PKPu290-501'!L117:L452)</f>
        <v>0</v>
      </c>
      <c r="M290" s="30"/>
      <c r="N290" s="30">
        <f>LOOKUP($B290,'PKPu290-501'!$B117:$B452,'PKPu290-501'!N117:N452)</f>
        <v>0</v>
      </c>
      <c r="O290" s="78">
        <f>LOOKUP($B290,'PKPu290-501'!$B117:$B452,'PKPu290-501'!O117:O452)</f>
        <v>0</v>
      </c>
      <c r="P290" s="16" t="s">
        <v>3296</v>
      </c>
    </row>
    <row r="291" spans="1:16" ht="16.8" thickTop="1" thickBot="1" x14ac:dyDescent="0.35">
      <c r="A291" s="29">
        <f t="shared" si="4"/>
        <v>1</v>
      </c>
      <c r="B291" s="9">
        <v>230</v>
      </c>
      <c r="C291" s="28">
        <f>LOOKUP($B291,'PKPu290-501'!$B118:$B453,'PKPu290-501'!C118:C453)</f>
        <v>395</v>
      </c>
      <c r="D291" s="27"/>
      <c r="E291" s="26">
        <f>LOOKUP($B291,'PKPu290-501'!$B118:$B453,'PKPu290-501'!E118:E453)</f>
        <v>0</v>
      </c>
      <c r="F291" s="31">
        <f>LOOKUP($B291,'PKPu290-501'!$B118:$B453,'PKPu290-501'!F118:F453)</f>
        <v>0</v>
      </c>
      <c r="G291" s="24">
        <v>116</v>
      </c>
      <c r="H291" s="23">
        <f>LOOKUP($B291,'PKPu290-501'!$B118:$B453,'PKPu290-501'!H118:H453)</f>
        <v>0</v>
      </c>
      <c r="I291" s="22">
        <f>LOOKUP($B291,'PKPu290-501'!$B118:$B453,'PKPu290-501'!I118:I453)</f>
        <v>0</v>
      </c>
      <c r="J291" s="21">
        <f>LOOKUP($B291,'PKPu290-501'!$B118:$B453,'PKPu290-501'!J118:J453)</f>
        <v>0</v>
      </c>
      <c r="K291" s="20" t="str">
        <f>LOOKUP($B291,'PKPu290-501'!$B118:$B453,'PKPu290-501'!K118:K453)</f>
        <v>FN◄ ▲</v>
      </c>
      <c r="L291" s="19">
        <f>LOOKUP($B291,'PKPu290-501'!$B118:$B453,'PKPu290-501'!L118:L453)</f>
        <v>0</v>
      </c>
      <c r="M291" s="30"/>
      <c r="N291" s="30">
        <f>LOOKUP($B291,'PKPu290-501'!$B118:$B453,'PKPu290-501'!N118:N453)</f>
        <v>0</v>
      </c>
      <c r="O291" s="78">
        <f>LOOKUP($B291,'PKPu290-501'!$B118:$B453,'PKPu290-501'!O118:O453)</f>
        <v>0</v>
      </c>
      <c r="P291" s="16" t="s">
        <v>3296</v>
      </c>
    </row>
    <row r="292" spans="1:16" ht="16.8" thickTop="1" thickBot="1" x14ac:dyDescent="0.35">
      <c r="A292" s="29">
        <f t="shared" si="4"/>
        <v>1</v>
      </c>
      <c r="B292" s="9">
        <v>231</v>
      </c>
      <c r="C292" s="28">
        <f>LOOKUP($B292,'PKPu290-501'!$B119:$B454,'PKPu290-501'!C119:C454)</f>
        <v>396</v>
      </c>
      <c r="D292" s="27"/>
      <c r="E292" s="26">
        <f>LOOKUP($B292,'PKPu290-501'!$B119:$B454,'PKPu290-501'!E119:E454)</f>
        <v>0</v>
      </c>
      <c r="F292" s="31">
        <f>LOOKUP($B292,'PKPu290-501'!$B119:$B454,'PKPu290-501'!F119:F454)</f>
        <v>0</v>
      </c>
      <c r="G292" s="24">
        <v>117</v>
      </c>
      <c r="H292" s="23">
        <f>LOOKUP($B292,'PKPu290-501'!$B119:$B454,'PKPu290-501'!H119:H454)</f>
        <v>0</v>
      </c>
      <c r="I292" s="22">
        <f>LOOKUP($B292,'PKPu290-501'!$B119:$B454,'PKPu290-501'!I119:I454)</f>
        <v>0</v>
      </c>
      <c r="J292" s="21">
        <f>LOOKUP($B292,'PKPu290-501'!$B119:$B454,'PKPu290-501'!J119:J454)</f>
        <v>0</v>
      </c>
      <c r="K292" s="20" t="str">
        <f>LOOKUP($B292,'PKPu290-501'!$B119:$B454,'PKPu290-501'!K119:K454)</f>
        <v>FN◄ ▲</v>
      </c>
      <c r="L292" s="19">
        <f>LOOKUP($B292,'PKPu290-501'!$B119:$B454,'PKPu290-501'!L119:L454)</f>
        <v>0</v>
      </c>
      <c r="M292" s="30"/>
      <c r="N292" s="30">
        <f>LOOKUP($B292,'PKPu290-501'!$B119:$B454,'PKPu290-501'!N119:N454)</f>
        <v>0</v>
      </c>
      <c r="O292" s="78">
        <f>LOOKUP($B292,'PKPu290-501'!$B119:$B454,'PKPu290-501'!O119:O454)</f>
        <v>0</v>
      </c>
      <c r="P292" s="16" t="s">
        <v>3296</v>
      </c>
    </row>
    <row r="293" spans="1:16" ht="16.8" thickTop="1" thickBot="1" x14ac:dyDescent="0.35">
      <c r="A293" s="29">
        <f t="shared" si="4"/>
        <v>1</v>
      </c>
      <c r="B293" s="9">
        <v>232</v>
      </c>
      <c r="C293" s="28">
        <f>LOOKUP($B293,'PKPu290-501'!$B120:$B455,'PKPu290-501'!C120:C455)</f>
        <v>397</v>
      </c>
      <c r="D293" s="27"/>
      <c r="E293" s="26">
        <f>LOOKUP($B293,'PKPu290-501'!$B120:$B455,'PKPu290-501'!E120:E455)</f>
        <v>0</v>
      </c>
      <c r="F293" s="31">
        <f>LOOKUP($B293,'PKPu290-501'!$B120:$B455,'PKPu290-501'!F120:F455)</f>
        <v>0</v>
      </c>
      <c r="G293" s="24">
        <v>117</v>
      </c>
      <c r="H293" s="23">
        <f>LOOKUP($B293,'PKPu290-501'!$B120:$B455,'PKPu290-501'!H120:H455)</f>
        <v>0</v>
      </c>
      <c r="I293" s="22">
        <f>LOOKUP($B293,'PKPu290-501'!$B120:$B455,'PKPu290-501'!I120:I455)</f>
        <v>0</v>
      </c>
      <c r="J293" s="21">
        <f>LOOKUP($B293,'PKPu290-501'!$B120:$B455,'PKPu290-501'!J120:J455)</f>
        <v>0</v>
      </c>
      <c r="K293" s="20" t="str">
        <f>LOOKUP($B293,'PKPu290-501'!$B120:$B455,'PKPu290-501'!K120:K455)</f>
        <v>FN◄ ▲</v>
      </c>
      <c r="L293" s="19">
        <f>LOOKUP($B293,'PKPu290-501'!$B120:$B455,'PKPu290-501'!L120:L455)</f>
        <v>0</v>
      </c>
      <c r="M293" s="30"/>
      <c r="N293" s="30">
        <f>LOOKUP($B293,'PKPu290-501'!$B120:$B455,'PKPu290-501'!N120:N455)</f>
        <v>0</v>
      </c>
      <c r="O293" s="78">
        <f>LOOKUP($B293,'PKPu290-501'!$B120:$B455,'PKPu290-501'!O120:O455)</f>
        <v>0</v>
      </c>
      <c r="P293" s="16" t="s">
        <v>3296</v>
      </c>
    </row>
    <row r="294" spans="1:16" ht="16.8" thickTop="1" thickBot="1" x14ac:dyDescent="0.35">
      <c r="A294" s="29">
        <f t="shared" si="4"/>
        <v>1</v>
      </c>
      <c r="B294" s="9">
        <v>233</v>
      </c>
      <c r="C294" s="28">
        <f>LOOKUP($B294,'PKPu290-501'!$B121:$B456,'PKPu290-501'!C121:C456)</f>
        <v>398</v>
      </c>
      <c r="D294" s="27"/>
      <c r="E294" s="26">
        <f>LOOKUP($B294,'PKPu290-501'!$B121:$B456,'PKPu290-501'!E121:E456)</f>
        <v>0</v>
      </c>
      <c r="F294" s="31">
        <f>LOOKUP($B294,'PKPu290-501'!$B121:$B456,'PKPu290-501'!F121:F456)</f>
        <v>0</v>
      </c>
      <c r="G294" s="24">
        <v>118</v>
      </c>
      <c r="H294" s="23">
        <f>LOOKUP($B294,'PKPu290-501'!$B121:$B456,'PKPu290-501'!H121:H456)</f>
        <v>0</v>
      </c>
      <c r="I294" s="22">
        <f>LOOKUP($B294,'PKPu290-501'!$B121:$B456,'PKPu290-501'!I121:I456)</f>
        <v>0</v>
      </c>
      <c r="J294" s="21">
        <f>LOOKUP($B294,'PKPu290-501'!$B121:$B456,'PKPu290-501'!J121:J456)</f>
        <v>0</v>
      </c>
      <c r="K294" s="20" t="str">
        <f>LOOKUP($B294,'PKPu290-501'!$B121:$B456,'PKPu290-501'!K121:K456)</f>
        <v>FN◄ ▲</v>
      </c>
      <c r="L294" s="19">
        <f>LOOKUP($B294,'PKPu290-501'!$B121:$B456,'PKPu290-501'!L121:L456)</f>
        <v>0</v>
      </c>
      <c r="M294" s="30"/>
      <c r="N294" s="30">
        <f>LOOKUP($B294,'PKPu290-501'!$B121:$B456,'PKPu290-501'!N121:N456)</f>
        <v>0</v>
      </c>
      <c r="O294" s="78">
        <f>LOOKUP($B294,'PKPu290-501'!$B121:$B456,'PKPu290-501'!O121:O456)</f>
        <v>0</v>
      </c>
      <c r="P294" s="16" t="s">
        <v>3296</v>
      </c>
    </row>
    <row r="295" spans="1:16" ht="16.8" thickTop="1" thickBot="1" x14ac:dyDescent="0.35">
      <c r="A295" s="29">
        <f t="shared" si="4"/>
        <v>1</v>
      </c>
      <c r="B295" s="9">
        <v>234</v>
      </c>
      <c r="C295" s="28">
        <f>LOOKUP($B295,'PKPu290-501'!$B122:$B457,'PKPu290-501'!C122:C457)</f>
        <v>399</v>
      </c>
      <c r="D295" s="27"/>
      <c r="E295" s="26">
        <f>LOOKUP($B295,'PKPu290-501'!$B122:$B457,'PKPu290-501'!E122:E457)</f>
        <v>0</v>
      </c>
      <c r="F295" s="31">
        <f>LOOKUP($B295,'PKPu290-501'!$B122:$B457,'PKPu290-501'!F122:F457)</f>
        <v>0</v>
      </c>
      <c r="G295" s="24">
        <v>118</v>
      </c>
      <c r="H295" s="23">
        <f>LOOKUP($B295,'PKPu290-501'!$B122:$B457,'PKPu290-501'!H122:H457)</f>
        <v>0</v>
      </c>
      <c r="I295" s="22">
        <f>LOOKUP($B295,'PKPu290-501'!$B122:$B457,'PKPu290-501'!I122:I457)</f>
        <v>0</v>
      </c>
      <c r="J295" s="21">
        <f>LOOKUP($B295,'PKPu290-501'!$B122:$B457,'PKPu290-501'!J122:J457)</f>
        <v>0</v>
      </c>
      <c r="K295" s="20" t="str">
        <f>LOOKUP($B295,'PKPu290-501'!$B122:$B457,'PKPu290-501'!K122:K457)</f>
        <v>FN◄ ▲</v>
      </c>
      <c r="L295" s="19">
        <f>LOOKUP($B295,'PKPu290-501'!$B122:$B457,'PKPu290-501'!L122:L457)</f>
        <v>0</v>
      </c>
      <c r="M295" s="30"/>
      <c r="N295" s="30">
        <f>LOOKUP($B295,'PKPu290-501'!$B122:$B457,'PKPu290-501'!N122:N457)</f>
        <v>0</v>
      </c>
      <c r="O295" s="78">
        <f>LOOKUP($B295,'PKPu290-501'!$B122:$B457,'PKPu290-501'!O122:O457)</f>
        <v>0</v>
      </c>
      <c r="P295" s="16" t="s">
        <v>3296</v>
      </c>
    </row>
    <row r="296" spans="1:16" ht="16.8" thickTop="1" thickBot="1" x14ac:dyDescent="0.35">
      <c r="A296" s="29">
        <f t="shared" si="4"/>
        <v>1</v>
      </c>
      <c r="B296" s="9">
        <v>235</v>
      </c>
      <c r="C296" s="28">
        <f>LOOKUP($B296,'PKPu290-501'!$B123:$B458,'PKPu290-501'!C123:C458)</f>
        <v>400</v>
      </c>
      <c r="D296" s="27"/>
      <c r="E296" s="26">
        <f>LOOKUP($B296,'PKPu290-501'!$B123:$B458,'PKPu290-501'!E123:E458)</f>
        <v>0</v>
      </c>
      <c r="F296" s="31">
        <f>LOOKUP($B296,'PKPu290-501'!$B123:$B458,'PKPu290-501'!F123:F458)</f>
        <v>0</v>
      </c>
      <c r="G296" s="24">
        <v>119</v>
      </c>
      <c r="H296" s="23">
        <f>LOOKUP($B296,'PKPu290-501'!$B123:$B458,'PKPu290-501'!H123:H458)</f>
        <v>0</v>
      </c>
      <c r="I296" s="22">
        <f>LOOKUP($B296,'PKPu290-501'!$B123:$B458,'PKPu290-501'!I123:I458)</f>
        <v>0</v>
      </c>
      <c r="J296" s="21">
        <f>LOOKUP($B296,'PKPu290-501'!$B123:$B458,'PKPu290-501'!J123:J458)</f>
        <v>0</v>
      </c>
      <c r="K296" s="20" t="str">
        <f>LOOKUP($B296,'PKPu290-501'!$B123:$B458,'PKPu290-501'!K123:K458)</f>
        <v>FN◄ ▲</v>
      </c>
      <c r="L296" s="19">
        <f>LOOKUP($B296,'PKPu290-501'!$B123:$B458,'PKPu290-501'!L123:L458)</f>
        <v>0</v>
      </c>
      <c r="M296" s="30"/>
      <c r="N296" s="30">
        <f>LOOKUP($B296,'PKPu290-501'!$B123:$B458,'PKPu290-501'!N123:N458)</f>
        <v>0</v>
      </c>
      <c r="O296" s="78">
        <f>LOOKUP($B296,'PKPu290-501'!$B123:$B458,'PKPu290-501'!O123:O458)</f>
        <v>0</v>
      </c>
      <c r="P296" s="16" t="s">
        <v>3296</v>
      </c>
    </row>
    <row r="297" spans="1:16" ht="16.8" thickTop="1" thickBot="1" x14ac:dyDescent="0.35">
      <c r="A297" s="29">
        <f t="shared" si="4"/>
        <v>1</v>
      </c>
      <c r="B297" s="9">
        <v>236</v>
      </c>
      <c r="C297" s="28">
        <f>LOOKUP($B297,'PKPu290-501'!$B124:$B459,'PKPu290-501'!C124:C459)</f>
        <v>401</v>
      </c>
      <c r="D297" s="27"/>
      <c r="E297" s="26">
        <f>LOOKUP($B297,'PKPu290-501'!$B124:$B459,'PKPu290-501'!E124:E459)</f>
        <v>0</v>
      </c>
      <c r="F297" s="31">
        <f>LOOKUP($B297,'PKPu290-501'!$B124:$B459,'PKPu290-501'!F124:F459)</f>
        <v>0</v>
      </c>
      <c r="G297" s="24">
        <v>119</v>
      </c>
      <c r="H297" s="23">
        <f>LOOKUP($B297,'PKPu290-501'!$B124:$B459,'PKPu290-501'!H124:H459)</f>
        <v>0</v>
      </c>
      <c r="I297" s="22">
        <f>LOOKUP($B297,'PKPu290-501'!$B124:$B459,'PKPu290-501'!I124:I459)</f>
        <v>0</v>
      </c>
      <c r="J297" s="21">
        <f>LOOKUP($B297,'PKPu290-501'!$B124:$B459,'PKPu290-501'!J124:J459)</f>
        <v>0</v>
      </c>
      <c r="K297" s="20" t="str">
        <f>LOOKUP($B297,'PKPu290-501'!$B124:$B459,'PKPu290-501'!K124:K459)</f>
        <v>FN◄ ▲</v>
      </c>
      <c r="L297" s="19">
        <f>LOOKUP($B297,'PKPu290-501'!$B124:$B459,'PKPu290-501'!L124:L459)</f>
        <v>0</v>
      </c>
      <c r="M297" s="30"/>
      <c r="N297" s="30">
        <f>LOOKUP($B297,'PKPu290-501'!$B124:$B459,'PKPu290-501'!N124:N459)</f>
        <v>0</v>
      </c>
      <c r="O297" s="78">
        <f>LOOKUP($B297,'PKPu290-501'!$B124:$B459,'PKPu290-501'!O124:O459)</f>
        <v>0</v>
      </c>
      <c r="P297" s="16" t="s">
        <v>3296</v>
      </c>
    </row>
    <row r="298" spans="1:16" ht="16.8" thickTop="1" thickBot="1" x14ac:dyDescent="0.35">
      <c r="A298" s="29">
        <f t="shared" si="4"/>
        <v>1</v>
      </c>
      <c r="B298" s="9">
        <v>237</v>
      </c>
      <c r="C298" s="28">
        <f>LOOKUP($B298,'PKPu290-501'!$B125:$B460,'PKPu290-501'!C125:C460)</f>
        <v>402</v>
      </c>
      <c r="D298" s="27"/>
      <c r="E298" s="26">
        <f>LOOKUP($B298,'PKPu290-501'!$B125:$B460,'PKPu290-501'!E125:E460)</f>
        <v>0</v>
      </c>
      <c r="F298" s="31">
        <f>LOOKUP($B298,'PKPu290-501'!$B125:$B460,'PKPu290-501'!F125:F460)</f>
        <v>0</v>
      </c>
      <c r="G298" s="24">
        <v>120</v>
      </c>
      <c r="H298" s="23">
        <f>LOOKUP($B298,'PKPu290-501'!$B125:$B460,'PKPu290-501'!H125:H460)</f>
        <v>0</v>
      </c>
      <c r="I298" s="22">
        <f>LOOKUP($B298,'PKPu290-501'!$B125:$B460,'PKPu290-501'!I125:I460)</f>
        <v>0</v>
      </c>
      <c r="J298" s="21">
        <f>LOOKUP($B298,'PKPu290-501'!$B125:$B460,'PKPu290-501'!J125:J460)</f>
        <v>0</v>
      </c>
      <c r="K298" s="20" t="str">
        <f>LOOKUP($B298,'PKPu290-501'!$B125:$B460,'PKPu290-501'!K125:K460)</f>
        <v>FN◄ ▲</v>
      </c>
      <c r="L298" s="19">
        <f>LOOKUP($B298,'PKPu290-501'!$B125:$B460,'PKPu290-501'!L125:L460)</f>
        <v>0</v>
      </c>
      <c r="M298" s="30"/>
      <c r="N298" s="30">
        <f>LOOKUP($B298,'PKPu290-501'!$B125:$B460,'PKPu290-501'!N125:N460)</f>
        <v>0</v>
      </c>
      <c r="O298" s="78">
        <f>LOOKUP($B298,'PKPu290-501'!$B125:$B460,'PKPu290-501'!O125:O460)</f>
        <v>0</v>
      </c>
      <c r="P298" s="16" t="s">
        <v>3296</v>
      </c>
    </row>
    <row r="299" spans="1:16" ht="16.8" thickTop="1" thickBot="1" x14ac:dyDescent="0.35">
      <c r="A299" s="29">
        <f t="shared" si="4"/>
        <v>1</v>
      </c>
      <c r="B299" s="9">
        <v>238</v>
      </c>
      <c r="C299" s="28">
        <f>LOOKUP($B299,'PKPu290-501'!$B126:$B461,'PKPu290-501'!C126:C461)</f>
        <v>403</v>
      </c>
      <c r="D299" s="27"/>
      <c r="E299" s="26">
        <f>LOOKUP($B299,'PKPu290-501'!$B126:$B461,'PKPu290-501'!E126:E461)</f>
        <v>0</v>
      </c>
      <c r="F299" s="31">
        <f>LOOKUP($B299,'PKPu290-501'!$B126:$B461,'PKPu290-501'!F126:F461)</f>
        <v>0</v>
      </c>
      <c r="G299" s="24">
        <v>120</v>
      </c>
      <c r="H299" s="23">
        <f>LOOKUP($B299,'PKPu290-501'!$B126:$B461,'PKPu290-501'!H126:H461)</f>
        <v>0</v>
      </c>
      <c r="I299" s="22">
        <f>LOOKUP($B299,'PKPu290-501'!$B126:$B461,'PKPu290-501'!I126:I461)</f>
        <v>0</v>
      </c>
      <c r="J299" s="21">
        <f>LOOKUP($B299,'PKPu290-501'!$B126:$B461,'PKPu290-501'!J126:J461)</f>
        <v>0</v>
      </c>
      <c r="K299" s="20" t="str">
        <f>LOOKUP($B299,'PKPu290-501'!$B126:$B461,'PKPu290-501'!K126:K461)</f>
        <v>FN◄ ▲</v>
      </c>
      <c r="L299" s="19">
        <f>LOOKUP($B299,'PKPu290-501'!$B126:$B461,'PKPu290-501'!L126:L461)</f>
        <v>0</v>
      </c>
      <c r="M299" s="30"/>
      <c r="N299" s="30">
        <f>LOOKUP($B299,'PKPu290-501'!$B126:$B461,'PKPu290-501'!N126:N461)</f>
        <v>0</v>
      </c>
      <c r="O299" s="78">
        <f>LOOKUP($B299,'PKPu290-501'!$B126:$B461,'PKPu290-501'!O126:O461)</f>
        <v>0</v>
      </c>
      <c r="P299" s="16" t="s">
        <v>3296</v>
      </c>
    </row>
    <row r="300" spans="1:16" ht="16.8" thickTop="1" thickBot="1" x14ac:dyDescent="0.35">
      <c r="A300" s="29">
        <f t="shared" si="4"/>
        <v>1</v>
      </c>
      <c r="B300" s="9">
        <v>239</v>
      </c>
      <c r="C300" s="28">
        <f>LOOKUP($B300,'PKPu290-501'!$B127:$B462,'PKPu290-501'!C127:C462)</f>
        <v>404</v>
      </c>
      <c r="D300" s="27"/>
      <c r="E300" s="26">
        <f>LOOKUP($B300,'PKPu290-501'!$B127:$B462,'PKPu290-501'!E127:E462)</f>
        <v>0</v>
      </c>
      <c r="F300" s="31">
        <f>LOOKUP($B300,'PKPu290-501'!$B127:$B462,'PKPu290-501'!F127:F462)</f>
        <v>0</v>
      </c>
      <c r="G300" s="24">
        <v>121</v>
      </c>
      <c r="H300" s="23">
        <f>LOOKUP($B300,'PKPu290-501'!$B127:$B462,'PKPu290-501'!H127:H462)</f>
        <v>0</v>
      </c>
      <c r="I300" s="22">
        <f>LOOKUP($B300,'PKPu290-501'!$B127:$B462,'PKPu290-501'!I127:I462)</f>
        <v>0</v>
      </c>
      <c r="J300" s="21">
        <f>LOOKUP($B300,'PKPu290-501'!$B127:$B462,'PKPu290-501'!J127:J462)</f>
        <v>0</v>
      </c>
      <c r="K300" s="20" t="str">
        <f>LOOKUP($B300,'PKPu290-501'!$B127:$B462,'PKPu290-501'!K127:K462)</f>
        <v>FN◄ ▲</v>
      </c>
      <c r="L300" s="19">
        <f>LOOKUP($B300,'PKPu290-501'!$B127:$B462,'PKPu290-501'!L127:L462)</f>
        <v>0</v>
      </c>
      <c r="M300" s="30"/>
      <c r="N300" s="30">
        <f>LOOKUP($B300,'PKPu290-501'!$B127:$B462,'PKPu290-501'!N127:N462)</f>
        <v>0</v>
      </c>
      <c r="O300" s="78">
        <f>LOOKUP($B300,'PKPu290-501'!$B127:$B462,'PKPu290-501'!O127:O462)</f>
        <v>0</v>
      </c>
      <c r="P300" s="16" t="s">
        <v>3296</v>
      </c>
    </row>
    <row r="301" spans="1:16" ht="16.8" thickTop="1" thickBot="1" x14ac:dyDescent="0.35">
      <c r="A301" s="29">
        <f t="shared" si="4"/>
        <v>1</v>
      </c>
      <c r="B301" s="9">
        <v>242</v>
      </c>
      <c r="C301" s="28">
        <f>LOOKUP($B301,'PKPu290-501'!$B128:$B463,'PKPu290-501'!C128:C463)</f>
        <v>407</v>
      </c>
      <c r="D301" s="27"/>
      <c r="E301" s="26" t="str">
        <f>LOOKUP($B301,'PKPu290-501'!$B128:$B463,'PKPu290-501'!E128:E463)</f>
        <v>/1938</v>
      </c>
      <c r="F301" s="31" t="str">
        <f>LOOKUP($B301,'PKPu290-501'!$B128:$B463,'PKPu290-501'!F128:F463)</f>
        <v>☻</v>
      </c>
      <c r="G301" s="24">
        <v>122</v>
      </c>
      <c r="H301" s="23">
        <f>LOOKUP($B301,'PKPu290-501'!$B128:$B463,'PKPu290-501'!H128:H463)</f>
        <v>0.4</v>
      </c>
      <c r="I301" s="22">
        <f>LOOKUP($B301,'PKPu290-501'!$B128:$B463,'PKPu290-501'!I128:I463)</f>
        <v>0</v>
      </c>
      <c r="J301" s="21" t="str">
        <f>LOOKUP($B301,'PKPu290-501'!$B128:$B463,'PKPu290-501'!J128:J463)</f>
        <v>AEG Vampyr De Rudder, Mons</v>
      </c>
      <c r="K301" s="20" t="str">
        <f>LOOKUP($B301,'PKPu290-501'!$B128:$B463,'PKPu290-501'!K128:K463)</f>
        <v>FN◄ ▲</v>
      </c>
      <c r="L301" s="19">
        <f>LOOKUP($B301,'PKPu290-501'!$B128:$B463,'PKPu290-501'!L128:L463)</f>
        <v>0</v>
      </c>
      <c r="M301" s="30"/>
      <c r="N301" s="30">
        <f>LOOKUP($B301,'PKPu290-501'!$B128:$B463,'PKPu290-501'!N128:N463)</f>
        <v>0</v>
      </c>
      <c r="O301" s="78">
        <f>LOOKUP($B301,'PKPu290-501'!$B128:$B463,'PKPu290-501'!O128:O463)</f>
        <v>0</v>
      </c>
      <c r="P301" s="16" t="s">
        <v>3296</v>
      </c>
    </row>
    <row r="302" spans="1:16" ht="16.8" thickTop="1" thickBot="1" x14ac:dyDescent="0.35">
      <c r="A302" s="29">
        <f t="shared" si="4"/>
        <v>1</v>
      </c>
      <c r="B302" s="9">
        <v>243</v>
      </c>
      <c r="C302" s="28">
        <f>LOOKUP($B302,'PKPu290-501'!$B129:$B464,'PKPu290-501'!C129:C464)</f>
        <v>408</v>
      </c>
      <c r="D302" s="27"/>
      <c r="E302" s="26">
        <f>LOOKUP($B302,'PKPu290-501'!$B129:$B464,'PKPu290-501'!E129:E464)</f>
        <v>0</v>
      </c>
      <c r="F302" s="31">
        <f>LOOKUP($B302,'PKPu290-501'!$B129:$B464,'PKPu290-501'!F129:F464)</f>
        <v>0</v>
      </c>
      <c r="G302" s="24">
        <v>123</v>
      </c>
      <c r="H302" s="23">
        <f>LOOKUP($B302,'PKPu290-501'!$B129:$B464,'PKPu290-501'!H129:H464)</f>
        <v>0</v>
      </c>
      <c r="I302" s="22">
        <f>LOOKUP($B302,'PKPu290-501'!$B129:$B464,'PKPu290-501'!I129:I464)</f>
        <v>0</v>
      </c>
      <c r="J302" s="21">
        <f>LOOKUP($B302,'PKPu290-501'!$B129:$B464,'PKPu290-501'!J129:J464)</f>
        <v>0</v>
      </c>
      <c r="K302" s="20" t="str">
        <f>LOOKUP($B302,'PKPu290-501'!$B129:$B464,'PKPu290-501'!K129:K464)</f>
        <v>FN◄ ▲</v>
      </c>
      <c r="L302" s="19">
        <f>LOOKUP($B302,'PKPu290-501'!$B129:$B464,'PKPu290-501'!L129:L464)</f>
        <v>0</v>
      </c>
      <c r="M302" s="30"/>
      <c r="N302" s="30">
        <f>LOOKUP($B302,'PKPu290-501'!$B129:$B464,'PKPu290-501'!N129:N464)</f>
        <v>0</v>
      </c>
      <c r="O302" s="78">
        <f>LOOKUP($B302,'PKPu290-501'!$B129:$B464,'PKPu290-501'!O129:O464)</f>
        <v>0</v>
      </c>
      <c r="P302" s="16" t="s">
        <v>3296</v>
      </c>
    </row>
    <row r="303" spans="1:16" ht="16.8" thickTop="1" thickBot="1" x14ac:dyDescent="0.35">
      <c r="A303" s="29">
        <f t="shared" si="4"/>
        <v>1</v>
      </c>
      <c r="B303" s="9">
        <v>244</v>
      </c>
      <c r="C303" s="28">
        <f>LOOKUP($B303,'PKPu290-501'!$B130:$B465,'PKPu290-501'!C130:C465)</f>
        <v>409</v>
      </c>
      <c r="D303" s="27"/>
      <c r="E303" s="26">
        <f>LOOKUP($B303,'PKPu290-501'!$B130:$B465,'PKPu290-501'!E130:E465)</f>
        <v>0</v>
      </c>
      <c r="F303" s="31">
        <f>LOOKUP($B303,'PKPu290-501'!$B130:$B465,'PKPu290-501'!F130:F465)</f>
        <v>0</v>
      </c>
      <c r="G303" s="24">
        <v>123</v>
      </c>
      <c r="H303" s="23">
        <f>LOOKUP($B303,'PKPu290-501'!$B130:$B465,'PKPu290-501'!H130:H465)</f>
        <v>0</v>
      </c>
      <c r="I303" s="22">
        <f>LOOKUP($B303,'PKPu290-501'!$B130:$B465,'PKPu290-501'!I130:I465)</f>
        <v>0</v>
      </c>
      <c r="J303" s="21">
        <f>LOOKUP($B303,'PKPu290-501'!$B130:$B465,'PKPu290-501'!J130:J465)</f>
        <v>0</v>
      </c>
      <c r="K303" s="20" t="str">
        <f>LOOKUP($B303,'PKPu290-501'!$B130:$B465,'PKPu290-501'!K130:K465)</f>
        <v>FN◄ ▲</v>
      </c>
      <c r="L303" s="19">
        <f>LOOKUP($B303,'PKPu290-501'!$B130:$B465,'PKPu290-501'!L130:L465)</f>
        <v>0</v>
      </c>
      <c r="M303" s="30"/>
      <c r="N303" s="30">
        <f>LOOKUP($B303,'PKPu290-501'!$B130:$B465,'PKPu290-501'!N130:N465)</f>
        <v>0</v>
      </c>
      <c r="O303" s="78">
        <f>LOOKUP($B303,'PKPu290-501'!$B130:$B465,'PKPu290-501'!O130:O465)</f>
        <v>0</v>
      </c>
      <c r="P303" s="16" t="s">
        <v>3296</v>
      </c>
    </row>
    <row r="304" spans="1:16" ht="16.8" thickTop="1" thickBot="1" x14ac:dyDescent="0.35">
      <c r="A304" s="29">
        <f t="shared" si="4"/>
        <v>1</v>
      </c>
      <c r="B304" s="9">
        <v>245</v>
      </c>
      <c r="C304" s="28">
        <f>LOOKUP($B304,'PKPu290-501'!$B131:$B466,'PKPu290-501'!C131:C466)</f>
        <v>410</v>
      </c>
      <c r="D304" s="27"/>
      <c r="E304" s="26">
        <f>LOOKUP($B304,'PKPu290-501'!$B131:$B466,'PKPu290-501'!E131:E466)</f>
        <v>0</v>
      </c>
      <c r="F304" s="31">
        <f>LOOKUP($B304,'PKPu290-501'!$B131:$B466,'PKPu290-501'!F131:F466)</f>
        <v>0</v>
      </c>
      <c r="G304" s="24">
        <v>124</v>
      </c>
      <c r="H304" s="23">
        <f>LOOKUP($B304,'PKPu290-501'!$B131:$B466,'PKPu290-501'!H131:H466)</f>
        <v>0</v>
      </c>
      <c r="I304" s="22">
        <f>LOOKUP($B304,'PKPu290-501'!$B131:$B466,'PKPu290-501'!I131:I466)</f>
        <v>0</v>
      </c>
      <c r="J304" s="21">
        <f>LOOKUP($B304,'PKPu290-501'!$B131:$B466,'PKPu290-501'!J131:J466)</f>
        <v>0</v>
      </c>
      <c r="K304" s="20" t="str">
        <f>LOOKUP($B304,'PKPu290-501'!$B131:$B466,'PKPu290-501'!K131:K466)</f>
        <v>FN◄ ▲</v>
      </c>
      <c r="L304" s="19">
        <f>LOOKUP($B304,'PKPu290-501'!$B131:$B466,'PKPu290-501'!L131:L466)</f>
        <v>0</v>
      </c>
      <c r="M304" s="30"/>
      <c r="N304" s="30">
        <f>LOOKUP($B304,'PKPu290-501'!$B131:$B466,'PKPu290-501'!N131:N466)</f>
        <v>0</v>
      </c>
      <c r="O304" s="78">
        <f>LOOKUP($B304,'PKPu290-501'!$B131:$B466,'PKPu290-501'!O131:O466)</f>
        <v>0</v>
      </c>
      <c r="P304" s="16" t="s">
        <v>3296</v>
      </c>
    </row>
    <row r="305" spans="1:16" ht="16.8" thickTop="1" thickBot="1" x14ac:dyDescent="0.35">
      <c r="A305" s="29">
        <f t="shared" si="4"/>
        <v>1</v>
      </c>
      <c r="B305" s="9">
        <v>246</v>
      </c>
      <c r="C305" s="28">
        <f>LOOKUP($B305,'PKPu290-501'!$B132:$B467,'PKPu290-501'!C132:C467)</f>
        <v>411</v>
      </c>
      <c r="D305" s="27"/>
      <c r="E305" s="26">
        <f>LOOKUP($B305,'PKPu290-501'!$B132:$B467,'PKPu290-501'!E132:E467)</f>
        <v>0</v>
      </c>
      <c r="F305" s="31">
        <f>LOOKUP($B305,'PKPu290-501'!$B132:$B467,'PKPu290-501'!F132:F467)</f>
        <v>0</v>
      </c>
      <c r="G305" s="24">
        <v>124</v>
      </c>
      <c r="H305" s="23">
        <f>LOOKUP($B305,'PKPu290-501'!$B132:$B467,'PKPu290-501'!H132:H467)</f>
        <v>0</v>
      </c>
      <c r="I305" s="22">
        <f>LOOKUP($B305,'PKPu290-501'!$B132:$B467,'PKPu290-501'!I132:I467)</f>
        <v>0</v>
      </c>
      <c r="J305" s="21">
        <f>LOOKUP($B305,'PKPu290-501'!$B132:$B467,'PKPu290-501'!J132:J467)</f>
        <v>0</v>
      </c>
      <c r="K305" s="20" t="str">
        <f>LOOKUP($B305,'PKPu290-501'!$B132:$B467,'PKPu290-501'!K132:K467)</f>
        <v>FN◄ ▲</v>
      </c>
      <c r="L305" s="19">
        <f>LOOKUP($B305,'PKPu290-501'!$B132:$B467,'PKPu290-501'!L132:L467)</f>
        <v>0</v>
      </c>
      <c r="M305" s="30"/>
      <c r="N305" s="30">
        <f>LOOKUP($B305,'PKPu290-501'!$B132:$B467,'PKPu290-501'!N132:N467)</f>
        <v>0</v>
      </c>
      <c r="O305" s="78">
        <f>LOOKUP($B305,'PKPu290-501'!$B132:$B467,'PKPu290-501'!O132:O467)</f>
        <v>0</v>
      </c>
      <c r="P305" s="16" t="s">
        <v>3296</v>
      </c>
    </row>
    <row r="306" spans="1:16" ht="16.8" thickTop="1" thickBot="1" x14ac:dyDescent="0.35">
      <c r="A306" s="29">
        <f t="shared" ref="A306:A330" si="5">IF(F306="☺","",1)</f>
        <v>1</v>
      </c>
      <c r="B306" s="9">
        <v>247</v>
      </c>
      <c r="C306" s="28">
        <f>LOOKUP($B306,'PKPu290-501'!$B133:$B468,'PKPu290-501'!C133:C468)</f>
        <v>412</v>
      </c>
      <c r="D306" s="27"/>
      <c r="E306" s="26">
        <f>LOOKUP($B306,'PKPu290-501'!$B133:$B468,'PKPu290-501'!E133:E468)</f>
        <v>0</v>
      </c>
      <c r="F306" s="31">
        <f>LOOKUP($B306,'PKPu290-501'!$B133:$B468,'PKPu290-501'!F133:F468)</f>
        <v>0</v>
      </c>
      <c r="G306" s="24">
        <v>125</v>
      </c>
      <c r="H306" s="23">
        <f>LOOKUP($B306,'PKPu290-501'!$B133:$B468,'PKPu290-501'!H133:H468)</f>
        <v>0</v>
      </c>
      <c r="I306" s="22">
        <f>LOOKUP($B306,'PKPu290-501'!$B133:$B468,'PKPu290-501'!I133:I468)</f>
        <v>0</v>
      </c>
      <c r="J306" s="21">
        <f>LOOKUP($B306,'PKPu290-501'!$B133:$B468,'PKPu290-501'!J133:J468)</f>
        <v>0</v>
      </c>
      <c r="K306" s="20" t="str">
        <f>LOOKUP($B306,'PKPu290-501'!$B133:$B468,'PKPu290-501'!K133:K468)</f>
        <v>FN◄ ▲</v>
      </c>
      <c r="L306" s="19">
        <f>LOOKUP($B306,'PKPu290-501'!$B133:$B468,'PKPu290-501'!L133:L468)</f>
        <v>0</v>
      </c>
      <c r="M306" s="30"/>
      <c r="N306" s="30">
        <f>LOOKUP($B306,'PKPu290-501'!$B133:$B468,'PKPu290-501'!N133:N468)</f>
        <v>0</v>
      </c>
      <c r="O306" s="78">
        <f>LOOKUP($B306,'PKPu290-501'!$B133:$B468,'PKPu290-501'!O133:O468)</f>
        <v>0</v>
      </c>
      <c r="P306" s="16" t="s">
        <v>3296</v>
      </c>
    </row>
    <row r="307" spans="1:16" ht="16.8" thickTop="1" thickBot="1" x14ac:dyDescent="0.35">
      <c r="A307" s="29">
        <f t="shared" si="5"/>
        <v>1</v>
      </c>
      <c r="B307" s="9">
        <v>248</v>
      </c>
      <c r="C307" s="28">
        <f>LOOKUP($B307,'PKPu290-501'!$B134:$B469,'PKPu290-501'!C134:C469)</f>
        <v>413</v>
      </c>
      <c r="D307" s="27"/>
      <c r="E307" s="26">
        <f>LOOKUP($B307,'PKPu290-501'!$B134:$B469,'PKPu290-501'!E134:E469)</f>
        <v>0</v>
      </c>
      <c r="F307" s="31">
        <f>LOOKUP($B307,'PKPu290-501'!$B134:$B469,'PKPu290-501'!F134:F469)</f>
        <v>0</v>
      </c>
      <c r="G307" s="24">
        <v>125</v>
      </c>
      <c r="H307" s="23">
        <f>LOOKUP($B307,'PKPu290-501'!$B134:$B469,'PKPu290-501'!H134:H469)</f>
        <v>0</v>
      </c>
      <c r="I307" s="22">
        <f>LOOKUP($B307,'PKPu290-501'!$B134:$B469,'PKPu290-501'!I134:I469)</f>
        <v>0</v>
      </c>
      <c r="J307" s="21">
        <f>LOOKUP($B307,'PKPu290-501'!$B134:$B469,'PKPu290-501'!J134:J469)</f>
        <v>0</v>
      </c>
      <c r="K307" s="20" t="str">
        <f>LOOKUP($B307,'PKPu290-501'!$B134:$B469,'PKPu290-501'!K134:K469)</f>
        <v>FN◄ ▲</v>
      </c>
      <c r="L307" s="19">
        <f>LOOKUP($B307,'PKPu290-501'!$B134:$B469,'PKPu290-501'!L134:L469)</f>
        <v>0</v>
      </c>
      <c r="M307" s="30"/>
      <c r="N307" s="30">
        <f>LOOKUP($B307,'PKPu290-501'!$B134:$B469,'PKPu290-501'!N134:N469)</f>
        <v>0</v>
      </c>
      <c r="O307" s="78">
        <f>LOOKUP($B307,'PKPu290-501'!$B134:$B469,'PKPu290-501'!O134:O469)</f>
        <v>0</v>
      </c>
      <c r="P307" s="16" t="s">
        <v>3296</v>
      </c>
    </row>
    <row r="308" spans="1:16" ht="16.8" thickTop="1" thickBot="1" x14ac:dyDescent="0.35">
      <c r="A308" s="29">
        <f t="shared" si="5"/>
        <v>1</v>
      </c>
      <c r="B308" s="9">
        <v>249</v>
      </c>
      <c r="C308" s="28">
        <f>LOOKUP($B308,'PKPu290-501'!$B135:$B470,'PKPu290-501'!C135:C470)</f>
        <v>414</v>
      </c>
      <c r="D308" s="27"/>
      <c r="E308" s="26">
        <f>LOOKUP($B308,'PKPu290-501'!$B135:$B470,'PKPu290-501'!E135:E470)</f>
        <v>0</v>
      </c>
      <c r="F308" s="31">
        <f>LOOKUP($B308,'PKPu290-501'!$B135:$B470,'PKPu290-501'!F135:F470)</f>
        <v>0</v>
      </c>
      <c r="G308" s="24">
        <v>126</v>
      </c>
      <c r="H308" s="23">
        <f>LOOKUP($B308,'PKPu290-501'!$B135:$B470,'PKPu290-501'!H135:H470)</f>
        <v>0</v>
      </c>
      <c r="I308" s="22">
        <f>LOOKUP($B308,'PKPu290-501'!$B135:$B470,'PKPu290-501'!I135:I470)</f>
        <v>0</v>
      </c>
      <c r="J308" s="21">
        <f>LOOKUP($B308,'PKPu290-501'!$B135:$B470,'PKPu290-501'!J135:J470)</f>
        <v>0</v>
      </c>
      <c r="K308" s="20" t="str">
        <f>LOOKUP($B308,'PKPu290-501'!$B135:$B470,'PKPu290-501'!K135:K470)</f>
        <v>FN◄ ▲</v>
      </c>
      <c r="L308" s="19">
        <f>LOOKUP($B308,'PKPu290-501'!$B135:$B470,'PKPu290-501'!L135:L470)</f>
        <v>0</v>
      </c>
      <c r="M308" s="30"/>
      <c r="N308" s="30">
        <f>LOOKUP($B308,'PKPu290-501'!$B135:$B470,'PKPu290-501'!N135:N470)</f>
        <v>0</v>
      </c>
      <c r="O308" s="78">
        <f>LOOKUP($B308,'PKPu290-501'!$B135:$B470,'PKPu290-501'!O135:O470)</f>
        <v>0</v>
      </c>
      <c r="P308" s="16" t="s">
        <v>3296</v>
      </c>
    </row>
    <row r="309" spans="1:16" ht="16.8" thickTop="1" thickBot="1" x14ac:dyDescent="0.35">
      <c r="A309" s="29">
        <f t="shared" si="5"/>
        <v>1</v>
      </c>
      <c r="B309" s="9">
        <v>250</v>
      </c>
      <c r="C309" s="28">
        <f>LOOKUP($B309,'PKPu290-501'!$B136:$B471,'PKPu290-501'!C136:C471)</f>
        <v>415</v>
      </c>
      <c r="D309" s="27"/>
      <c r="E309" s="26">
        <f>LOOKUP($B309,'PKPu290-501'!$B136:$B471,'PKPu290-501'!E136:E471)</f>
        <v>0</v>
      </c>
      <c r="F309" s="31">
        <f>LOOKUP($B309,'PKPu290-501'!$B136:$B471,'PKPu290-501'!F136:F471)</f>
        <v>0</v>
      </c>
      <c r="G309" s="24">
        <v>126</v>
      </c>
      <c r="H309" s="23">
        <f>LOOKUP($B309,'PKPu290-501'!$B136:$B471,'PKPu290-501'!H136:H471)</f>
        <v>0</v>
      </c>
      <c r="I309" s="22">
        <f>LOOKUP($B309,'PKPu290-501'!$B136:$B471,'PKPu290-501'!I136:I471)</f>
        <v>0</v>
      </c>
      <c r="J309" s="21">
        <f>LOOKUP($B309,'PKPu290-501'!$B136:$B471,'PKPu290-501'!J136:J471)</f>
        <v>0</v>
      </c>
      <c r="K309" s="20" t="str">
        <f>LOOKUP($B309,'PKPu290-501'!$B136:$B471,'PKPu290-501'!K136:K471)</f>
        <v>FN◄ ▲</v>
      </c>
      <c r="L309" s="19">
        <f>LOOKUP($B309,'PKPu290-501'!$B136:$B471,'PKPu290-501'!L136:L471)</f>
        <v>0</v>
      </c>
      <c r="M309" s="30"/>
      <c r="N309" s="30">
        <f>LOOKUP($B309,'PKPu290-501'!$B136:$B471,'PKPu290-501'!N136:N471)</f>
        <v>0</v>
      </c>
      <c r="O309" s="78">
        <f>LOOKUP($B309,'PKPu290-501'!$B136:$B471,'PKPu290-501'!O136:O471)</f>
        <v>0</v>
      </c>
      <c r="P309" s="16" t="s">
        <v>3296</v>
      </c>
    </row>
    <row r="310" spans="1:16" ht="16.8" thickTop="1" thickBot="1" x14ac:dyDescent="0.35">
      <c r="A310" s="29">
        <f t="shared" si="5"/>
        <v>1</v>
      </c>
      <c r="B310" s="9">
        <v>260</v>
      </c>
      <c r="C310" s="28">
        <f>LOOKUP($B310,'PKPu290-501'!$B137:$B472,'PKPu290-501'!C137:C472)</f>
        <v>425</v>
      </c>
      <c r="D310" s="27"/>
      <c r="E310" s="26" t="str">
        <f>LOOKUP($B310,'PKPu290-501'!$B137:$B472,'PKPu290-501'!E137:E472)</f>
        <v>/1938</v>
      </c>
      <c r="F310" s="31" t="str">
        <f>LOOKUP($B310,'PKPu290-501'!$B137:$B472,'PKPu290-501'!F137:F472)</f>
        <v>☻</v>
      </c>
      <c r="G310" s="24">
        <v>131</v>
      </c>
      <c r="H310" s="23">
        <f>LOOKUP($B310,'PKPu290-501'!$B137:$B472,'PKPu290-501'!H137:H472)</f>
        <v>0.4</v>
      </c>
      <c r="I310" s="22">
        <f>LOOKUP($B310,'PKPu290-501'!$B137:$B472,'PKPu290-501'!I137:I472)</f>
        <v>0</v>
      </c>
      <c r="J310" s="21" t="str">
        <f>LOOKUP($B310,'PKPu290-501'!$B137:$B472,'PKPu290-501'!J137:J472)</f>
        <v>Conassez-vous Le soleil Malines</v>
      </c>
      <c r="K310" s="20" t="str">
        <f>LOOKUP($B310,'PKPu290-501'!$B137:$B472,'PKPu290-501'!K137:K472)</f>
        <v>FN◄ ▲</v>
      </c>
      <c r="L310" s="19">
        <f>LOOKUP($B310,'PKPu290-501'!$B137:$B472,'PKPu290-501'!L137:L472)</f>
        <v>0</v>
      </c>
      <c r="M310" s="30"/>
      <c r="N310" s="30">
        <f>LOOKUP($B310,'PKPu290-501'!$B137:$B472,'PKPu290-501'!N137:N472)</f>
        <v>0</v>
      </c>
      <c r="O310" s="78">
        <f>LOOKUP($B310,'PKPu290-501'!$B137:$B472,'PKPu290-501'!O137:O472)</f>
        <v>0</v>
      </c>
      <c r="P310" s="16" t="s">
        <v>3296</v>
      </c>
    </row>
    <row r="311" spans="1:16" ht="16.8" thickTop="1" thickBot="1" x14ac:dyDescent="0.35">
      <c r="A311" s="29">
        <f t="shared" si="5"/>
        <v>1</v>
      </c>
      <c r="B311" s="9">
        <v>267</v>
      </c>
      <c r="C311" s="28">
        <f>LOOKUP($B311,'PKPu290-501'!$B138:$B473,'PKPu290-501'!C138:C473)</f>
        <v>432</v>
      </c>
      <c r="D311" s="27"/>
      <c r="E311" s="26" t="str">
        <f>LOOKUP($B311,'PKPu290-501'!$B138:$B473,'PKPu290-501'!E138:E473)</f>
        <v>/1938</v>
      </c>
      <c r="F311" s="31" t="str">
        <f>LOOKUP($B311,'PKPu290-501'!$B138:$B473,'PKPu290-501'!F138:F473)</f>
        <v>☻</v>
      </c>
      <c r="G311" s="24">
        <v>135</v>
      </c>
      <c r="H311" s="23">
        <f>LOOKUP($B311,'PKPu290-501'!$B138:$B473,'PKPu290-501'!H138:H473)</f>
        <v>0.4</v>
      </c>
      <c r="I311" s="22">
        <f>LOOKUP($B311,'PKPu290-501'!$B138:$B473,'PKPu290-501'!I138:I473)</f>
        <v>0</v>
      </c>
      <c r="J311" s="21" t="str">
        <f>LOOKUP($B311,'PKPu290-501'!$B138:$B473,'PKPu290-501'!J138:J473)</f>
        <v>De/La Panne</v>
      </c>
      <c r="K311" s="20" t="str">
        <f>LOOKUP($B311,'PKPu290-501'!$B138:$B473,'PKPu290-501'!K138:K473)</f>
        <v>FN◄ ▲</v>
      </c>
      <c r="L311" s="19">
        <f>LOOKUP($B311,'PKPu290-501'!$B138:$B473,'PKPu290-501'!L138:L473)</f>
        <v>0</v>
      </c>
      <c r="M311" s="30"/>
      <c r="N311" s="30">
        <f>LOOKUP($B311,'PKPu290-501'!$B138:$B473,'PKPu290-501'!N138:N473)</f>
        <v>0</v>
      </c>
      <c r="O311" s="78">
        <f>LOOKUP($B311,'PKPu290-501'!$B138:$B473,'PKPu290-501'!O138:O473)</f>
        <v>0</v>
      </c>
      <c r="P311" s="16" t="s">
        <v>3296</v>
      </c>
    </row>
    <row r="312" spans="1:16" ht="16.8" thickTop="1" thickBot="1" x14ac:dyDescent="0.35">
      <c r="A312" s="29">
        <f t="shared" si="5"/>
        <v>1</v>
      </c>
      <c r="B312" s="9">
        <v>269</v>
      </c>
      <c r="C312" s="28">
        <f>LOOKUP($B312,'PKPu290-501'!$B139:$B474,'PKPu290-501'!C139:C474)</f>
        <v>434</v>
      </c>
      <c r="D312" s="27"/>
      <c r="E312" s="26">
        <f>LOOKUP($B312,'PKPu290-501'!$B139:$B474,'PKPu290-501'!E139:E474)</f>
        <v>0</v>
      </c>
      <c r="F312" s="31">
        <f>LOOKUP($B312,'PKPu290-501'!$B139:$B474,'PKPu290-501'!F139:F474)</f>
        <v>0</v>
      </c>
      <c r="G312" s="24">
        <v>136</v>
      </c>
      <c r="H312" s="23">
        <f>LOOKUP($B312,'PKPu290-501'!$B139:$B474,'PKPu290-501'!H139:H474)</f>
        <v>0</v>
      </c>
      <c r="I312" s="22">
        <f>LOOKUP($B312,'PKPu290-501'!$B139:$B474,'PKPu290-501'!I139:I474)</f>
        <v>0</v>
      </c>
      <c r="J312" s="21">
        <f>LOOKUP($B312,'PKPu290-501'!$B139:$B474,'PKPu290-501'!J139:J474)</f>
        <v>0</v>
      </c>
      <c r="K312" s="20" t="str">
        <f>LOOKUP($B312,'PKPu290-501'!$B139:$B474,'PKPu290-501'!K139:K474)</f>
        <v>FN◄ ▲</v>
      </c>
      <c r="L312" s="19">
        <f>LOOKUP($B312,'PKPu290-501'!$B139:$B474,'PKPu290-501'!L139:L474)</f>
        <v>0</v>
      </c>
      <c r="M312" s="30"/>
      <c r="N312" s="30">
        <f>LOOKUP($B312,'PKPu290-501'!$B139:$B474,'PKPu290-501'!N139:N474)</f>
        <v>0</v>
      </c>
      <c r="O312" s="78">
        <f>LOOKUP($B312,'PKPu290-501'!$B139:$B474,'PKPu290-501'!O139:O474)</f>
        <v>0</v>
      </c>
      <c r="P312" s="16" t="s">
        <v>3296</v>
      </c>
    </row>
    <row r="313" spans="1:16" ht="16.8" thickTop="1" thickBot="1" x14ac:dyDescent="0.35">
      <c r="A313" s="29">
        <f t="shared" si="5"/>
        <v>1</v>
      </c>
      <c r="B313" s="9">
        <v>270</v>
      </c>
      <c r="C313" s="28">
        <f>LOOKUP($B313,'PKPu290-501'!$B140:$B475,'PKPu290-501'!C140:C475)</f>
        <v>435</v>
      </c>
      <c r="D313" s="27"/>
      <c r="E313" s="26">
        <f>LOOKUP($B313,'PKPu290-501'!$B140:$B475,'PKPu290-501'!E140:E475)</f>
        <v>0</v>
      </c>
      <c r="F313" s="31" t="str">
        <f>LOOKUP($B313,'PKPu290-501'!$B140:$B475,'PKPu290-501'!F140:F475)</f>
        <v>☻</v>
      </c>
      <c r="G313" s="24">
        <v>136</v>
      </c>
      <c r="H313" s="23">
        <f>LOOKUP($B313,'PKPu290-501'!$B140:$B475,'PKPu290-501'!H140:H475)</f>
        <v>0.4</v>
      </c>
      <c r="I313" s="22">
        <f>LOOKUP($B313,'PKPu290-501'!$B140:$B475,'PKPu290-501'!I140:I475)</f>
        <v>0</v>
      </c>
      <c r="J313" s="21" t="str">
        <f>LOOKUP($B313,'PKPu290-501'!$B140:$B475,'PKPu290-501'!J140:J475)</f>
        <v>Cluny Cointrea</v>
      </c>
      <c r="K313" s="20" t="str">
        <f>LOOKUP($B313,'PKPu290-501'!$B140:$B475,'PKPu290-501'!K140:K475)</f>
        <v>FN◄ ▲</v>
      </c>
      <c r="L313" s="19">
        <f>LOOKUP($B313,'PKPu290-501'!$B140:$B475,'PKPu290-501'!L140:L475)</f>
        <v>0</v>
      </c>
      <c r="M313" s="30"/>
      <c r="N313" s="30">
        <f>LOOKUP($B313,'PKPu290-501'!$B140:$B475,'PKPu290-501'!N140:N475)</f>
        <v>0</v>
      </c>
      <c r="O313" s="78">
        <f>LOOKUP($B313,'PKPu290-501'!$B140:$B475,'PKPu290-501'!O140:O475)</f>
        <v>0</v>
      </c>
      <c r="P313" s="16" t="s">
        <v>3296</v>
      </c>
    </row>
    <row r="314" spans="1:16" ht="16.8" thickTop="1" thickBot="1" x14ac:dyDescent="0.35">
      <c r="A314" s="29">
        <f t="shared" si="5"/>
        <v>1</v>
      </c>
      <c r="B314" s="9">
        <v>274</v>
      </c>
      <c r="C314" s="28">
        <f>LOOKUP($B314,'PKPu290-501'!$B141:$B476,'PKPu290-501'!C141:C476)</f>
        <v>439</v>
      </c>
      <c r="D314" s="27"/>
      <c r="E314" s="26">
        <f>LOOKUP($B314,'PKPu290-501'!$B141:$B476,'PKPu290-501'!E141:E476)</f>
        <v>0</v>
      </c>
      <c r="F314" s="31" t="str">
        <f>LOOKUP($B314,'PKPu290-501'!$B141:$B476,'PKPu290-501'!F141:F476)</f>
        <v>☻</v>
      </c>
      <c r="G314" s="24">
        <v>138</v>
      </c>
      <c r="H314" s="23">
        <f>LOOKUP($B314,'PKPu290-501'!$B141:$B476,'PKPu290-501'!H141:H476)</f>
        <v>0.4</v>
      </c>
      <c r="I314" s="22">
        <f>LOOKUP($B314,'PKPu290-501'!$B141:$B476,'PKPu290-501'!I141:I476)</f>
        <v>0</v>
      </c>
      <c r="J314" s="21" t="str">
        <f>LOOKUP($B314,'PKPu290-501'!$B141:$B476,'PKPu290-501'!J141:J476)</f>
        <v>Gay Village Mosan - Expo Liège 1939</v>
      </c>
      <c r="K314" s="20" t="str">
        <f>LOOKUP($B314,'PKPu290-501'!$B141:$B476,'PKPu290-501'!K141:K476)</f>
        <v>FN◄ ▲</v>
      </c>
      <c r="L314" s="19">
        <f>LOOKUP($B314,'PKPu290-501'!$B141:$B476,'PKPu290-501'!L141:L476)</f>
        <v>0</v>
      </c>
      <c r="M314" s="30"/>
      <c r="N314" s="30">
        <f>LOOKUP($B314,'PKPu290-501'!$B141:$B476,'PKPu290-501'!N141:N476)</f>
        <v>0</v>
      </c>
      <c r="O314" s="78">
        <f>LOOKUP($B314,'PKPu290-501'!$B141:$B476,'PKPu290-501'!O141:O476)</f>
        <v>0</v>
      </c>
      <c r="P314" s="16" t="s">
        <v>3296</v>
      </c>
    </row>
    <row r="315" spans="1:16" ht="16.8" thickTop="1" thickBot="1" x14ac:dyDescent="0.35">
      <c r="A315" s="29">
        <f t="shared" si="5"/>
        <v>1</v>
      </c>
      <c r="B315" s="9">
        <v>275</v>
      </c>
      <c r="C315" s="28">
        <f>LOOKUP($B315,'PKPu290-501'!$B142:$B477,'PKPu290-501'!C142:C477)</f>
        <v>440</v>
      </c>
      <c r="D315" s="27"/>
      <c r="E315" s="26">
        <f>LOOKUP($B315,'PKPu290-501'!$B142:$B477,'PKPu290-501'!E142:E477)</f>
        <v>0</v>
      </c>
      <c r="F315" s="31" t="str">
        <f>LOOKUP($B315,'PKPu290-501'!$B142:$B477,'PKPu290-501'!F142:F477)</f>
        <v>☻</v>
      </c>
      <c r="G315" s="24">
        <v>139</v>
      </c>
      <c r="H315" s="23">
        <f>LOOKUP($B315,'PKPu290-501'!$B142:$B477,'PKPu290-501'!H142:H477)</f>
        <v>0.4</v>
      </c>
      <c r="I315" s="22">
        <f>LOOKUP($B315,'PKPu290-501'!$B142:$B477,'PKPu290-501'!I142:I477)</f>
        <v>0</v>
      </c>
      <c r="J315" s="21" t="str">
        <f>LOOKUP($B315,'PKPu290-501'!$B142:$B477,'PKPu290-501'!J142:J477)</f>
        <v>Gay Village Mosan - Expo Liège 1939</v>
      </c>
      <c r="K315" s="20" t="str">
        <f>LOOKUP($B315,'PKPu290-501'!$B142:$B477,'PKPu290-501'!K142:K477)</f>
        <v>FN◄ ▲</v>
      </c>
      <c r="L315" s="19">
        <f>LOOKUP($B315,'PKPu290-501'!$B142:$B477,'PKPu290-501'!L142:L477)</f>
        <v>0</v>
      </c>
      <c r="M315" s="30"/>
      <c r="N315" s="30">
        <f>LOOKUP($B315,'PKPu290-501'!$B142:$B477,'PKPu290-501'!N142:N477)</f>
        <v>0</v>
      </c>
      <c r="O315" s="78">
        <f>LOOKUP($B315,'PKPu290-501'!$B142:$B477,'PKPu290-501'!O142:O477)</f>
        <v>0</v>
      </c>
      <c r="P315" s="16" t="s">
        <v>3296</v>
      </c>
    </row>
    <row r="316" spans="1:16" ht="16.8" thickTop="1" thickBot="1" x14ac:dyDescent="0.35">
      <c r="A316" s="29">
        <f t="shared" si="5"/>
        <v>1</v>
      </c>
      <c r="B316" s="9">
        <v>279</v>
      </c>
      <c r="C316" s="28">
        <f>LOOKUP($B316,'PKPu290-501'!$B143:$B478,'PKPu290-501'!C143:C478)</f>
        <v>444</v>
      </c>
      <c r="D316" s="27"/>
      <c r="E316" s="26">
        <f>LOOKUP($B316,'PKPu290-501'!$B143:$B478,'PKPu290-501'!E143:E478)</f>
        <v>0</v>
      </c>
      <c r="F316" s="31">
        <f>LOOKUP($B316,'PKPu290-501'!$B143:$B478,'PKPu290-501'!F143:F478)</f>
        <v>0</v>
      </c>
      <c r="G316" s="24">
        <v>141</v>
      </c>
      <c r="H316" s="23">
        <f>LOOKUP($B316,'PKPu290-501'!$B143:$B478,'PKPu290-501'!H143:H478)</f>
        <v>0</v>
      </c>
      <c r="I316" s="22">
        <f>LOOKUP($B316,'PKPu290-501'!$B143:$B478,'PKPu290-501'!I143:I478)</f>
        <v>0</v>
      </c>
      <c r="J316" s="21">
        <f>LOOKUP($B316,'PKPu290-501'!$B143:$B478,'PKPu290-501'!J143:J478)</f>
        <v>0</v>
      </c>
      <c r="K316" s="20" t="str">
        <f>LOOKUP($B316,'PKPu290-501'!$B143:$B478,'PKPu290-501'!K143:K478)</f>
        <v>FN◄ ▲</v>
      </c>
      <c r="L316" s="19">
        <f>LOOKUP($B316,'PKPu290-501'!$B143:$B478,'PKPu290-501'!L143:L478)</f>
        <v>0</v>
      </c>
      <c r="M316" s="30"/>
      <c r="N316" s="30">
        <f>LOOKUP($B316,'PKPu290-501'!$B143:$B478,'PKPu290-501'!N143:N478)</f>
        <v>0</v>
      </c>
      <c r="O316" s="78">
        <f>LOOKUP($B316,'PKPu290-501'!$B143:$B478,'PKPu290-501'!O143:O478)</f>
        <v>0</v>
      </c>
      <c r="P316" s="16" t="s">
        <v>3296</v>
      </c>
    </row>
    <row r="317" spans="1:16" ht="16.8" thickTop="1" thickBot="1" x14ac:dyDescent="0.35">
      <c r="A317" s="29">
        <f t="shared" si="5"/>
        <v>1</v>
      </c>
      <c r="B317" s="9">
        <v>282</v>
      </c>
      <c r="C317" s="28">
        <f>LOOKUP($B317,'PKPu290-501'!$B144:$B479,'PKPu290-501'!C144:C479)</f>
        <v>447</v>
      </c>
      <c r="D317" s="27"/>
      <c r="E317" s="26">
        <f>LOOKUP($B317,'PKPu290-501'!$B144:$B479,'PKPu290-501'!E144:E479)</f>
        <v>0</v>
      </c>
      <c r="F317" s="31" t="str">
        <f>LOOKUP($B317,'PKPu290-501'!$B144:$B479,'PKPu290-501'!F144:F479)</f>
        <v>☻</v>
      </c>
      <c r="G317" s="24">
        <v>142</v>
      </c>
      <c r="H317" s="23">
        <f>LOOKUP($B317,'PKPu290-501'!$B144:$B479,'PKPu290-501'!H144:H479)</f>
        <v>0</v>
      </c>
      <c r="I317" s="22">
        <f>LOOKUP($B317,'PKPu290-501'!$B144:$B479,'PKPu290-501'!I144:I479)</f>
        <v>0</v>
      </c>
      <c r="J317" s="21" t="str">
        <f>LOOKUP($B317,'PKPu290-501'!$B144:$B479,'PKPu290-501'!J144:J479)</f>
        <v>Senking</v>
      </c>
      <c r="K317" s="20" t="str">
        <f>LOOKUP($B317,'PKPu290-501'!$B144:$B479,'PKPu290-501'!K144:K479)</f>
        <v>FN◄ ▲</v>
      </c>
      <c r="L317" s="19">
        <f>LOOKUP($B317,'PKPu290-501'!$B144:$B479,'PKPu290-501'!L144:L479)</f>
        <v>0</v>
      </c>
      <c r="M317" s="30"/>
      <c r="N317" s="30">
        <f>LOOKUP($B317,'PKPu290-501'!$B144:$B479,'PKPu290-501'!N144:N479)</f>
        <v>0</v>
      </c>
      <c r="O317" s="78">
        <f>LOOKUP($B317,'PKPu290-501'!$B144:$B479,'PKPu290-501'!O144:O479)</f>
        <v>0</v>
      </c>
      <c r="P317" s="16" t="s">
        <v>3296</v>
      </c>
    </row>
    <row r="318" spans="1:16" ht="16.8" thickTop="1" thickBot="1" x14ac:dyDescent="0.35">
      <c r="A318" s="29">
        <f t="shared" si="5"/>
        <v>1</v>
      </c>
      <c r="B318" s="9">
        <v>284</v>
      </c>
      <c r="C318" s="28">
        <f>LOOKUP($B318,'PKPu290-501'!$B145:$B480,'PKPu290-501'!C145:C480)</f>
        <v>449</v>
      </c>
      <c r="D318" s="27"/>
      <c r="E318" s="26">
        <f>LOOKUP($B318,'PKPu290-501'!$B145:$B480,'PKPu290-501'!E145:E480)</f>
        <v>0</v>
      </c>
      <c r="F318" s="31" t="str">
        <f>LOOKUP($B318,'PKPu290-501'!$B145:$B480,'PKPu290-501'!F145:F480)</f>
        <v>☻</v>
      </c>
      <c r="G318" s="24">
        <v>143</v>
      </c>
      <c r="H318" s="23">
        <f>LOOKUP($B318,'PKPu290-501'!$B145:$B480,'PKPu290-501'!H145:H480)</f>
        <v>0.4</v>
      </c>
      <c r="I318" s="22">
        <f>LOOKUP($B318,'PKPu290-501'!$B145:$B480,'PKPu290-501'!I145:I480)</f>
        <v>0</v>
      </c>
      <c r="J318" s="21" t="str">
        <f>LOOKUP($B318,'PKPu290-501'!$B145:$B480,'PKPu290-501'!J145:J480)</f>
        <v>Charbons Theunis F &amp; C</v>
      </c>
      <c r="K318" s="20" t="str">
        <f>LOOKUP($B318,'PKPu290-501'!$B145:$B480,'PKPu290-501'!K145:K480)</f>
        <v>FN◄ ▲</v>
      </c>
      <c r="L318" s="19">
        <f>LOOKUP($B318,'PKPu290-501'!$B145:$B480,'PKPu290-501'!L145:L480)</f>
        <v>0</v>
      </c>
      <c r="M318" s="30"/>
      <c r="N318" s="30">
        <f>LOOKUP($B318,'PKPu290-501'!$B145:$B480,'PKPu290-501'!N145:N480)</f>
        <v>0</v>
      </c>
      <c r="O318" s="78">
        <f>LOOKUP($B318,'PKPu290-501'!$B145:$B480,'PKPu290-501'!O145:O480)</f>
        <v>0</v>
      </c>
      <c r="P318" s="16" t="s">
        <v>3296</v>
      </c>
    </row>
    <row r="319" spans="1:16" ht="16.8" thickTop="1" thickBot="1" x14ac:dyDescent="0.35">
      <c r="A319" s="29">
        <f t="shared" si="5"/>
        <v>1</v>
      </c>
      <c r="B319" s="9">
        <v>286</v>
      </c>
      <c r="C319" s="28">
        <f>LOOKUP($B319,'PKPu290-501'!$B146:$B481,'PKPu290-501'!C146:C481)</f>
        <v>451</v>
      </c>
      <c r="D319" s="27"/>
      <c r="E319" s="26">
        <f>LOOKUP($B319,'PKPu290-501'!$B146:$B481,'PKPu290-501'!E146:E481)</f>
        <v>0</v>
      </c>
      <c r="F319" s="31">
        <f>LOOKUP($B319,'PKPu290-501'!$B146:$B481,'PKPu290-501'!F146:F481)</f>
        <v>0</v>
      </c>
      <c r="G319" s="24">
        <v>144</v>
      </c>
      <c r="H319" s="23">
        <f>LOOKUP($B319,'PKPu290-501'!$B146:$B481,'PKPu290-501'!H146:H481)</f>
        <v>0</v>
      </c>
      <c r="I319" s="22">
        <f>LOOKUP($B319,'PKPu290-501'!$B146:$B481,'PKPu290-501'!I146:I481)</f>
        <v>0</v>
      </c>
      <c r="J319" s="21">
        <f>LOOKUP($B319,'PKPu290-501'!$B146:$B481,'PKPu290-501'!J146:J481)</f>
        <v>0</v>
      </c>
      <c r="K319" s="20" t="str">
        <f>LOOKUP($B319,'PKPu290-501'!$B146:$B481,'PKPu290-501'!K146:K481)</f>
        <v>FN◄ ▲</v>
      </c>
      <c r="L319" s="19">
        <f>LOOKUP($B319,'PKPu290-501'!$B146:$B481,'PKPu290-501'!L146:L481)</f>
        <v>0</v>
      </c>
      <c r="M319" s="30"/>
      <c r="N319" s="30">
        <f>LOOKUP($B319,'PKPu290-501'!$B146:$B481,'PKPu290-501'!N146:N481)</f>
        <v>0</v>
      </c>
      <c r="O319" s="78">
        <f>LOOKUP($B319,'PKPu290-501'!$B146:$B481,'PKPu290-501'!O146:O481)</f>
        <v>0</v>
      </c>
      <c r="P319" s="16" t="s">
        <v>3296</v>
      </c>
    </row>
    <row r="320" spans="1:16" ht="16.8" thickTop="1" thickBot="1" x14ac:dyDescent="0.35">
      <c r="A320" s="29">
        <f t="shared" si="5"/>
        <v>1</v>
      </c>
      <c r="B320" s="9">
        <v>287</v>
      </c>
      <c r="C320" s="28">
        <f>LOOKUP($B320,'PKPu290-501'!$B147:$B482,'PKPu290-501'!C147:C482)</f>
        <v>452</v>
      </c>
      <c r="D320" s="27"/>
      <c r="E320" s="26">
        <f>LOOKUP($B320,'PKPu290-501'!$B147:$B482,'PKPu290-501'!E147:E482)</f>
        <v>0</v>
      </c>
      <c r="F320" s="31">
        <f>LOOKUP($B320,'PKPu290-501'!$B147:$B482,'PKPu290-501'!F147:F482)</f>
        <v>0</v>
      </c>
      <c r="G320" s="24">
        <v>145</v>
      </c>
      <c r="H320" s="23">
        <f>LOOKUP($B320,'PKPu290-501'!$B147:$B482,'PKPu290-501'!H147:H482)</f>
        <v>0</v>
      </c>
      <c r="I320" s="22">
        <f>LOOKUP($B320,'PKPu290-501'!$B147:$B482,'PKPu290-501'!I147:I482)</f>
        <v>0</v>
      </c>
      <c r="J320" s="21">
        <f>LOOKUP($B320,'PKPu290-501'!$B147:$B482,'PKPu290-501'!J147:J482)</f>
        <v>0</v>
      </c>
      <c r="K320" s="20" t="str">
        <f>LOOKUP($B320,'PKPu290-501'!$B147:$B482,'PKPu290-501'!K147:K482)</f>
        <v>FN◄ ▲</v>
      </c>
      <c r="L320" s="19">
        <f>LOOKUP($B320,'PKPu290-501'!$B147:$B482,'PKPu290-501'!L147:L482)</f>
        <v>0</v>
      </c>
      <c r="M320" s="30"/>
      <c r="N320" s="30">
        <f>LOOKUP($B320,'PKPu290-501'!$B147:$B482,'PKPu290-501'!N147:N482)</f>
        <v>0</v>
      </c>
      <c r="O320" s="78">
        <f>LOOKUP($B320,'PKPu290-501'!$B147:$B482,'PKPu290-501'!O147:O482)</f>
        <v>0</v>
      </c>
      <c r="P320" s="16" t="s">
        <v>3296</v>
      </c>
    </row>
    <row r="321" spans="1:16" ht="16.8" thickTop="1" thickBot="1" x14ac:dyDescent="0.35">
      <c r="A321" s="29">
        <f t="shared" si="5"/>
        <v>1</v>
      </c>
      <c r="B321" s="9">
        <v>288</v>
      </c>
      <c r="C321" s="28">
        <f>LOOKUP($B321,'PKPu290-501'!$B148:$B483,'PKPu290-501'!C148:C483)</f>
        <v>453</v>
      </c>
      <c r="D321" s="27"/>
      <c r="E321" s="26">
        <f>LOOKUP($B321,'PKPu290-501'!$B148:$B483,'PKPu290-501'!E148:E483)</f>
        <v>0</v>
      </c>
      <c r="F321" s="31" t="str">
        <f>LOOKUP($B321,'PKPu290-501'!$B148:$B483,'PKPu290-501'!F148:F483)</f>
        <v>☻</v>
      </c>
      <c r="G321" s="24">
        <v>145</v>
      </c>
      <c r="H321" s="23">
        <f>LOOKUP($B321,'PKPu290-501'!$B148:$B483,'PKPu290-501'!H148:H483)</f>
        <v>0.4</v>
      </c>
      <c r="I321" s="22">
        <f>LOOKUP($B321,'PKPu290-501'!$B148:$B483,'PKPu290-501'!I148:I483)</f>
        <v>0</v>
      </c>
      <c r="J321" s="21" t="str">
        <f>LOOKUP($B321,'PKPu290-501'!$B148:$B483,'PKPu290-501'!J148:J483)</f>
        <v>De eierbol</v>
      </c>
      <c r="K321" s="20" t="str">
        <f>LOOKUP($B321,'PKPu290-501'!$B148:$B483,'PKPu290-501'!K148:K483)</f>
        <v>FN◄ ▲</v>
      </c>
      <c r="L321" s="19">
        <f>LOOKUP($B321,'PKPu290-501'!$B148:$B483,'PKPu290-501'!L148:L483)</f>
        <v>0</v>
      </c>
      <c r="M321" s="30"/>
      <c r="N321" s="30">
        <f>LOOKUP($B321,'PKPu290-501'!$B148:$B483,'PKPu290-501'!N148:N483)</f>
        <v>0</v>
      </c>
      <c r="O321" s="78">
        <f>LOOKUP($B321,'PKPu290-501'!$B148:$B483,'PKPu290-501'!O148:O483)</f>
        <v>0</v>
      </c>
      <c r="P321" s="16" t="s">
        <v>3296</v>
      </c>
    </row>
    <row r="322" spans="1:16" ht="16.8" thickTop="1" thickBot="1" x14ac:dyDescent="0.35">
      <c r="A322" s="29">
        <f t="shared" si="5"/>
        <v>1</v>
      </c>
      <c r="B322" s="9">
        <v>290</v>
      </c>
      <c r="C322" s="28">
        <f>LOOKUP($B322,'PKPu290-501'!$B149:$B484,'PKPu290-501'!C149:C484)</f>
        <v>455</v>
      </c>
      <c r="D322" s="27"/>
      <c r="E322" s="26">
        <f>LOOKUP($B322,'PKPu290-501'!$B149:$B484,'PKPu290-501'!E149:E484)</f>
        <v>0</v>
      </c>
      <c r="F322" s="31">
        <f>LOOKUP($B322,'PKPu290-501'!$B149:$B484,'PKPu290-501'!F149:F484)</f>
        <v>0</v>
      </c>
      <c r="G322" s="24">
        <v>146</v>
      </c>
      <c r="H322" s="23">
        <f>LOOKUP($B322,'PKPu290-501'!$B149:$B484,'PKPu290-501'!H149:H484)</f>
        <v>0</v>
      </c>
      <c r="I322" s="22">
        <f>LOOKUP($B322,'PKPu290-501'!$B149:$B484,'PKPu290-501'!I149:I484)</f>
        <v>0</v>
      </c>
      <c r="J322" s="21">
        <f>LOOKUP($B322,'PKPu290-501'!$B149:$B484,'PKPu290-501'!J149:J484)</f>
        <v>0</v>
      </c>
      <c r="K322" s="20" t="str">
        <f>LOOKUP($B322,'PKPu290-501'!$B149:$B484,'PKPu290-501'!K149:K484)</f>
        <v>FN◄ ▲</v>
      </c>
      <c r="L322" s="19">
        <f>LOOKUP($B322,'PKPu290-501'!$B149:$B484,'PKPu290-501'!L149:L484)</f>
        <v>0</v>
      </c>
      <c r="M322" s="30"/>
      <c r="N322" s="30">
        <f>LOOKUP($B322,'PKPu290-501'!$B149:$B484,'PKPu290-501'!N149:N484)</f>
        <v>0</v>
      </c>
      <c r="O322" s="78">
        <f>LOOKUP($B322,'PKPu290-501'!$B149:$B484,'PKPu290-501'!O149:O484)</f>
        <v>0</v>
      </c>
      <c r="P322" s="16" t="s">
        <v>3296</v>
      </c>
    </row>
    <row r="323" spans="1:16" ht="16.8" thickTop="1" thickBot="1" x14ac:dyDescent="0.35">
      <c r="A323" s="29">
        <f t="shared" si="5"/>
        <v>1</v>
      </c>
      <c r="B323" s="9">
        <v>291</v>
      </c>
      <c r="C323" s="28">
        <f>LOOKUP($B323,'PKPu290-501'!$B150:$B485,'PKPu290-501'!C150:C485)</f>
        <v>456</v>
      </c>
      <c r="D323" s="27"/>
      <c r="E323" s="26">
        <f>LOOKUP($B323,'PKPu290-501'!$B150:$B485,'PKPu290-501'!E150:E485)</f>
        <v>0</v>
      </c>
      <c r="F323" s="31">
        <f>LOOKUP($B323,'PKPu290-501'!$B150:$B485,'PKPu290-501'!F150:F485)</f>
        <v>0</v>
      </c>
      <c r="G323" s="24">
        <v>147</v>
      </c>
      <c r="H323" s="23">
        <f>LOOKUP($B323,'PKPu290-501'!$B150:$B485,'PKPu290-501'!H150:H485)</f>
        <v>0</v>
      </c>
      <c r="I323" s="22">
        <f>LOOKUP($B323,'PKPu290-501'!$B150:$B485,'PKPu290-501'!I150:I485)</f>
        <v>0</v>
      </c>
      <c r="J323" s="21">
        <f>LOOKUP($B323,'PKPu290-501'!$B150:$B485,'PKPu290-501'!J150:J485)</f>
        <v>0</v>
      </c>
      <c r="K323" s="20" t="str">
        <f>LOOKUP($B323,'PKPu290-501'!$B150:$B485,'PKPu290-501'!K150:K485)</f>
        <v>FN◄ ▲</v>
      </c>
      <c r="L323" s="19">
        <f>LOOKUP($B323,'PKPu290-501'!$B150:$B485,'PKPu290-501'!L150:L485)</f>
        <v>0</v>
      </c>
      <c r="M323" s="30"/>
      <c r="N323" s="30">
        <f>LOOKUP($B323,'PKPu290-501'!$B150:$B485,'PKPu290-501'!N150:N485)</f>
        <v>0</v>
      </c>
      <c r="O323" s="78">
        <f>LOOKUP($B323,'PKPu290-501'!$B150:$B485,'PKPu290-501'!O150:O485)</f>
        <v>0</v>
      </c>
      <c r="P323" s="16" t="s">
        <v>3296</v>
      </c>
    </row>
    <row r="324" spans="1:16" ht="16.8" thickTop="1" thickBot="1" x14ac:dyDescent="0.35">
      <c r="A324" s="29">
        <f t="shared" si="5"/>
        <v>1</v>
      </c>
      <c r="B324" s="9">
        <v>292</v>
      </c>
      <c r="C324" s="28">
        <f>LOOKUP($B324,'PKPu290-501'!$B151:$B486,'PKPu290-501'!C151:C486)</f>
        <v>457</v>
      </c>
      <c r="D324" s="27"/>
      <c r="E324" s="26">
        <f>LOOKUP($B324,'PKPu290-501'!$B151:$B486,'PKPu290-501'!E151:E486)</f>
        <v>0</v>
      </c>
      <c r="F324" s="31">
        <f>LOOKUP($B324,'PKPu290-501'!$B151:$B486,'PKPu290-501'!F151:F486)</f>
        <v>0</v>
      </c>
      <c r="G324" s="24">
        <v>147</v>
      </c>
      <c r="H324" s="23">
        <f>LOOKUP($B324,'PKPu290-501'!$B151:$B486,'PKPu290-501'!H151:H486)</f>
        <v>0</v>
      </c>
      <c r="I324" s="22">
        <f>LOOKUP($B324,'PKPu290-501'!$B151:$B486,'PKPu290-501'!I151:I486)</f>
        <v>0</v>
      </c>
      <c r="J324" s="21">
        <f>LOOKUP($B324,'PKPu290-501'!$B151:$B486,'PKPu290-501'!J151:J486)</f>
        <v>0</v>
      </c>
      <c r="K324" s="20" t="str">
        <f>LOOKUP($B324,'PKPu290-501'!$B151:$B486,'PKPu290-501'!K151:K486)</f>
        <v>FN◄ ▲</v>
      </c>
      <c r="L324" s="19">
        <f>LOOKUP($B324,'PKPu290-501'!$B151:$B486,'PKPu290-501'!L151:L486)</f>
        <v>0</v>
      </c>
      <c r="M324" s="30"/>
      <c r="N324" s="30">
        <f>LOOKUP($B324,'PKPu290-501'!$B151:$B486,'PKPu290-501'!N151:N486)</f>
        <v>0</v>
      </c>
      <c r="O324" s="78">
        <f>LOOKUP($B324,'PKPu290-501'!$B151:$B486,'PKPu290-501'!O151:O486)</f>
        <v>0</v>
      </c>
      <c r="P324" s="16" t="s">
        <v>3296</v>
      </c>
    </row>
    <row r="325" spans="1:16" ht="16.8" thickTop="1" thickBot="1" x14ac:dyDescent="0.35">
      <c r="A325" s="29">
        <f t="shared" si="5"/>
        <v>1</v>
      </c>
      <c r="B325" s="9">
        <v>293</v>
      </c>
      <c r="C325" s="28">
        <f>LOOKUP($B325,'PKPu290-501'!$B152:$B487,'PKPu290-501'!C152:C487)</f>
        <v>458</v>
      </c>
      <c r="D325" s="27"/>
      <c r="E325" s="26">
        <f>LOOKUP($B325,'PKPu290-501'!$B152:$B487,'PKPu290-501'!E152:E487)</f>
        <v>0</v>
      </c>
      <c r="F325" s="31" t="str">
        <f>LOOKUP($B325,'PKPu290-501'!$B152:$B487,'PKPu290-501'!F152:F487)</f>
        <v>☻░</v>
      </c>
      <c r="G325" s="24">
        <v>148</v>
      </c>
      <c r="H325" s="23">
        <f>LOOKUP($B325,'PKPu290-501'!$B152:$B487,'PKPu290-501'!H152:H487)</f>
        <v>0.4</v>
      </c>
      <c r="I325" s="22">
        <f>LOOKUP($B325,'PKPu290-501'!$B152:$B487,'PKPu290-501'!I152:I487)</f>
        <v>0</v>
      </c>
      <c r="J325" s="21" t="str">
        <f>LOOKUP($B325,'PKPu290-501'!$B152:$B487,'PKPu290-501'!J152:J487)</f>
        <v>Finimite Kildew</v>
      </c>
      <c r="K325" s="20" t="str">
        <f>LOOKUP($B325,'PKPu290-501'!$B152:$B487,'PKPu290-501'!K152:K487)</f>
        <v>FN◄ ▲</v>
      </c>
      <c r="L325" s="19">
        <f>LOOKUP($B325,'PKPu290-501'!$B152:$B487,'PKPu290-501'!L152:L487)</f>
        <v>0</v>
      </c>
      <c r="M325" s="30"/>
      <c r="N325" s="30">
        <f>LOOKUP($B325,'PKPu290-501'!$B152:$B487,'PKPu290-501'!N152:N487)</f>
        <v>0</v>
      </c>
      <c r="O325" s="78">
        <f>LOOKUP($B325,'PKPu290-501'!$B152:$B487,'PKPu290-501'!O152:O487)</f>
        <v>0</v>
      </c>
      <c r="P325" s="16" t="s">
        <v>3296</v>
      </c>
    </row>
    <row r="326" spans="1:16" ht="16.8" thickTop="1" thickBot="1" x14ac:dyDescent="0.35">
      <c r="A326" s="29">
        <f t="shared" si="5"/>
        <v>1</v>
      </c>
      <c r="B326" s="9">
        <v>294</v>
      </c>
      <c r="C326" s="28">
        <f>LOOKUP($B326,'PKPu290-501'!$B153:$B488,'PKPu290-501'!C153:C488)</f>
        <v>459</v>
      </c>
      <c r="D326" s="27"/>
      <c r="E326" s="26">
        <f>LOOKUP($B326,'PKPu290-501'!$B153:$B488,'PKPu290-501'!E153:E488)</f>
        <v>0</v>
      </c>
      <c r="F326" s="31">
        <f>LOOKUP($B326,'PKPu290-501'!$B153:$B488,'PKPu290-501'!F153:F488)</f>
        <v>0</v>
      </c>
      <c r="G326" s="24">
        <v>148</v>
      </c>
      <c r="H326" s="23">
        <f>LOOKUP($B326,'PKPu290-501'!$B153:$B488,'PKPu290-501'!H153:H488)</f>
        <v>0</v>
      </c>
      <c r="I326" s="22">
        <f>LOOKUP($B326,'PKPu290-501'!$B153:$B488,'PKPu290-501'!I153:I488)</f>
        <v>0</v>
      </c>
      <c r="J326" s="21">
        <f>LOOKUP($B326,'PKPu290-501'!$B153:$B488,'PKPu290-501'!J153:J488)</f>
        <v>0</v>
      </c>
      <c r="K326" s="20" t="str">
        <f>LOOKUP($B326,'PKPu290-501'!$B153:$B488,'PKPu290-501'!K153:K488)</f>
        <v>FN◄ ▲</v>
      </c>
      <c r="L326" s="19">
        <f>LOOKUP($B326,'PKPu290-501'!$B153:$B488,'PKPu290-501'!L153:L488)</f>
        <v>0</v>
      </c>
      <c r="M326" s="30"/>
      <c r="N326" s="30">
        <f>LOOKUP($B326,'PKPu290-501'!$B153:$B488,'PKPu290-501'!N153:N488)</f>
        <v>0</v>
      </c>
      <c r="O326" s="78">
        <f>LOOKUP($B326,'PKPu290-501'!$B153:$B488,'PKPu290-501'!O153:O488)</f>
        <v>0</v>
      </c>
      <c r="P326" s="16" t="s">
        <v>3296</v>
      </c>
    </row>
    <row r="327" spans="1:16" ht="30" thickTop="1" thickBot="1" x14ac:dyDescent="0.35">
      <c r="A327" s="29">
        <f t="shared" si="5"/>
        <v>1</v>
      </c>
      <c r="B327" s="9">
        <v>300</v>
      </c>
      <c r="C327" s="28">
        <f>LOOKUP($B327,'PKPu290-501'!$B154:$B489,'PKPu290-501'!C154:C489)</f>
        <v>465</v>
      </c>
      <c r="D327" s="27"/>
      <c r="E327" s="26" t="str">
        <f>LOOKUP($B327,'PKPu290-501'!$B154:$B489,'PKPu290-501'!E154:E489)</f>
        <v>/1938</v>
      </c>
      <c r="F327" s="31" t="str">
        <f>LOOKUP($B327,'PKPu290-501'!$B154:$B489,'PKPu290-501'!F154:F489)</f>
        <v>☻</v>
      </c>
      <c r="G327" s="24">
        <v>151</v>
      </c>
      <c r="H327" s="23">
        <f>LOOKUP($B327,'PKPu290-501'!$B154:$B489,'PKPu290-501'!H154:H489)</f>
        <v>0.5</v>
      </c>
      <c r="I327" s="22">
        <f>LOOKUP($B327,'PKPu290-501'!$B154:$B489,'PKPu290-501'!I154:I489)</f>
        <v>0</v>
      </c>
      <c r="J327" s="21" t="str">
        <f>LOOKUP($B327,'PKPu290-501'!$B154:$B489,'PKPu290-501'!J154:J489)</f>
        <v>Roode pillen</v>
      </c>
      <c r="K327" s="20" t="str">
        <f>LOOKUP($B327,'PKPu290-501'!$B154:$B489,'PKPu290-501'!K154:K489)</f>
        <v>NF◄ 148 x 104mm</v>
      </c>
      <c r="L327" s="19">
        <f>LOOKUP($B327,'PKPu290-501'!$B154:$B489,'PKPu290-501'!L154:L489)</f>
        <v>0</v>
      </c>
      <c r="M327" s="30"/>
      <c r="N327" s="30">
        <f>LOOKUP($B327,'PKPu290-501'!$B154:$B489,'PKPu290-501'!N154:N489)</f>
        <v>0</v>
      </c>
      <c r="O327" s="78">
        <f>LOOKUP($B327,'PKPu290-501'!$B154:$B489,'PKPu290-501'!O154:O489)</f>
        <v>0</v>
      </c>
      <c r="P327" s="16" t="s">
        <v>3296</v>
      </c>
    </row>
    <row r="328" spans="1:16" ht="16.8" thickTop="1" thickBot="1" x14ac:dyDescent="0.35">
      <c r="A328" s="29">
        <f t="shared" si="5"/>
        <v>1</v>
      </c>
      <c r="B328" s="9">
        <v>304</v>
      </c>
      <c r="C328" s="28">
        <f>LOOKUP($B328,'PKPu290-501'!$B155:$B490,'PKPu290-501'!C155:C490)</f>
        <v>469</v>
      </c>
      <c r="D328" s="27"/>
      <c r="E328" s="26" t="str">
        <f>LOOKUP($B328,'PKPu290-501'!$B155:$B490,'PKPu290-501'!E155:E490)</f>
        <v>/1938</v>
      </c>
      <c r="F328" s="31" t="str">
        <f>LOOKUP($B328,'PKPu290-501'!$B155:$B490,'PKPu290-501'!F155:F490)</f>
        <v>☻</v>
      </c>
      <c r="G328" s="24">
        <v>153</v>
      </c>
      <c r="H328" s="23">
        <f>LOOKUP($B328,'PKPu290-501'!$B155:$B490,'PKPu290-501'!H155:H490)</f>
        <v>0.5</v>
      </c>
      <c r="I328" s="22">
        <f>LOOKUP($B328,'PKPu290-501'!$B155:$B490,'PKPu290-501'!I155:I490)</f>
        <v>0</v>
      </c>
      <c r="J328" s="21" t="str">
        <f>LOOKUP($B328,'PKPu290-501'!$B155:$B490,'PKPu290-501'!J155:J490)</f>
        <v>Viamine Fr</v>
      </c>
      <c r="K328" s="20" t="str">
        <f>LOOKUP($B328,'PKPu290-501'!$B155:$B490,'PKPu290-501'!K155:K490)</f>
        <v>FN◄ ▲</v>
      </c>
      <c r="L328" s="19">
        <f>LOOKUP($B328,'PKPu290-501'!$B155:$B490,'PKPu290-501'!L155:L490)</f>
        <v>0</v>
      </c>
      <c r="M328" s="30"/>
      <c r="N328" s="30">
        <f>LOOKUP($B328,'PKPu290-501'!$B155:$B490,'PKPu290-501'!N155:N490)</f>
        <v>0</v>
      </c>
      <c r="O328" s="78">
        <f>LOOKUP($B328,'PKPu290-501'!$B155:$B490,'PKPu290-501'!O155:O490)</f>
        <v>0</v>
      </c>
      <c r="P328" s="16" t="s">
        <v>3296</v>
      </c>
    </row>
    <row r="329" spans="1:16" ht="16.8" thickTop="1" thickBot="1" x14ac:dyDescent="0.35">
      <c r="A329" s="29">
        <f t="shared" si="5"/>
        <v>1</v>
      </c>
      <c r="B329" s="9">
        <v>308</v>
      </c>
      <c r="C329" s="28">
        <f>LOOKUP($B329,'PKPu290-501'!$B156:$B491,'PKPu290-501'!C156:C491)</f>
        <v>473</v>
      </c>
      <c r="D329" s="27"/>
      <c r="E329" s="26" t="str">
        <f>LOOKUP($B329,'PKPu290-501'!$B156:$B491,'PKPu290-501'!E156:E491)</f>
        <v>/1941</v>
      </c>
      <c r="F329" s="31" t="str">
        <f>LOOKUP($B329,'PKPu290-501'!$B156:$B491,'PKPu290-501'!F156:F491)</f>
        <v>☻</v>
      </c>
      <c r="G329" s="24">
        <v>155</v>
      </c>
      <c r="H329" s="23">
        <f>LOOKUP($B329,'PKPu290-501'!$B156:$B491,'PKPu290-501'!H156:H491)</f>
        <v>0.5</v>
      </c>
      <c r="I329" s="22">
        <f>LOOKUP($B329,'PKPu290-501'!$B156:$B491,'PKPu290-501'!I156:I491)</f>
        <v>0</v>
      </c>
      <c r="J329" s="21" t="str">
        <f>LOOKUP($B329,'PKPu290-501'!$B156:$B491,'PKPu290-501'!J156:J491)</f>
        <v>Koken verwarmen Krefft</v>
      </c>
      <c r="K329" s="20" t="str">
        <f>LOOKUP($B329,'PKPu290-501'!$B156:$B491,'PKPu290-501'!K156:K491)</f>
        <v>NF◄ 140 x 90mm</v>
      </c>
      <c r="L329" s="19">
        <f>LOOKUP($B329,'PKPu290-501'!$B156:$B491,'PKPu290-501'!L156:L491)</f>
        <v>0</v>
      </c>
      <c r="M329" s="30"/>
      <c r="N329" s="30">
        <f>LOOKUP($B329,'PKPu290-501'!$B156:$B491,'PKPu290-501'!N156:N491)</f>
        <v>0</v>
      </c>
      <c r="O329" s="78">
        <f>LOOKUP($B329,'PKPu290-501'!$B156:$B491,'PKPu290-501'!O156:O491)</f>
        <v>0</v>
      </c>
      <c r="P329" s="16" t="s">
        <v>3296</v>
      </c>
    </row>
    <row r="330" spans="1:16" ht="16.8" thickTop="1" thickBot="1" x14ac:dyDescent="0.35">
      <c r="A330" s="29">
        <f t="shared" si="5"/>
        <v>1</v>
      </c>
      <c r="B330" s="9">
        <v>332</v>
      </c>
      <c r="C330" s="28">
        <f>LOOKUP($B330,'PKPu290-501'!$B157:$B492,'PKPu290-501'!C157:C492)</f>
        <v>497</v>
      </c>
      <c r="D330" s="27"/>
      <c r="E330" s="26" t="str">
        <f>LOOKUP($B330,'PKPu290-501'!$B157:$B492,'PKPu290-501'!E157:E492)</f>
        <v>/1941</v>
      </c>
      <c r="F330" s="31" t="str">
        <f>LOOKUP($B330,'PKPu290-501'!$B157:$B492,'PKPu290-501'!F157:F492)</f>
        <v>☻</v>
      </c>
      <c r="G330" s="24">
        <v>167</v>
      </c>
      <c r="H330" s="23">
        <f>LOOKUP($B330,'PKPu290-501'!$B157:$B492,'PKPu290-501'!H157:H492)</f>
        <v>0.5</v>
      </c>
      <c r="I330" s="22">
        <f>LOOKUP($B330,'PKPu290-501'!$B157:$B492,'PKPu290-501'!I157:I492)</f>
        <v>0</v>
      </c>
      <c r="J330" s="21" t="str">
        <f>LOOKUP($B330,'PKPu290-501'!$B157:$B492,'PKPu290-501'!J157:J492)</f>
        <v>ROODE Pillen</v>
      </c>
      <c r="K330" s="20" t="str">
        <f>LOOKUP($B330,'PKPu290-501'!$B157:$B492,'PKPu290-501'!K157:K492)</f>
        <v>FN◄ 140 x 90mm</v>
      </c>
      <c r="L330" s="19">
        <f>LOOKUP($B330,'PKPu290-501'!$B157:$B492,'PKPu290-501'!L157:L492)</f>
        <v>0</v>
      </c>
      <c r="M330" s="30"/>
      <c r="N330" s="30">
        <f>LOOKUP($B330,'PKPu290-501'!$B157:$B492,'PKPu290-501'!N157:N492)</f>
        <v>0</v>
      </c>
      <c r="O330" s="78">
        <f>LOOKUP($B330,'PKPu290-501'!$B157:$B492,'PKPu290-501'!O157:O492)</f>
        <v>0</v>
      </c>
      <c r="P330" s="274" t="s">
        <v>3296</v>
      </c>
    </row>
    <row r="331" spans="1:16" thickTop="1" thickBot="1" x14ac:dyDescent="0.35">
      <c r="A331" s="9"/>
      <c r="B331" s="9"/>
      <c r="C331" s="268" t="s">
        <v>3299</v>
      </c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273"/>
    </row>
    <row r="332" spans="1:16" ht="16.8" thickTop="1" thickBot="1" x14ac:dyDescent="0.35">
      <c r="A332" s="29">
        <f t="shared" ref="A332:A395" si="6">IF(F332="☺","",1)</f>
        <v>1</v>
      </c>
      <c r="B332" s="9">
        <v>4</v>
      </c>
      <c r="C332" s="28">
        <f>LOOKUP($B332,'PKPu502-751'!$B5:$B296,'PKPu502-751'!C5:C296)</f>
        <v>505</v>
      </c>
      <c r="D332" s="27"/>
      <c r="E332" s="89" t="str">
        <f>LOOKUP($B332,'PKPu502-751'!$B5:$B296,'PKPu502-751'!E5:E296)</f>
        <v>/1941</v>
      </c>
      <c r="F332" s="98" t="str">
        <f>LOOKUP($B332,'PKPu502-751'!$B5:$B296,'PKPu502-751'!F5:F296)</f>
        <v>☻</v>
      </c>
      <c r="G332" s="87">
        <v>3</v>
      </c>
      <c r="H332" s="86">
        <f>LOOKUP($B332,'PKPu502-751'!$B5:$B296,'PKPu502-751'!H5:H296)</f>
        <v>0.5</v>
      </c>
      <c r="I332" s="85">
        <f>LOOKUP($B332,'PKPu502-751'!$B5:$B296,'PKPu502-751'!I5:I296)</f>
        <v>0</v>
      </c>
      <c r="J332" s="84" t="str">
        <f>LOOKUP($B332,'PKPu502-751'!$B5:$B296,'PKPu502-751'!J5:J296)</f>
        <v>Olivetti Bruxelles</v>
      </c>
      <c r="K332" s="96" t="str">
        <f>LOOKUP($B332,'PKPu502-751'!$B5:$B296,'PKPu502-751'!K5:K296)</f>
        <v>FN◄ 140 x 90mm</v>
      </c>
      <c r="L332" s="61">
        <f>LOOKUP($B332,'PKPu502-751'!$B5:$B296,'PKPu502-751'!L5:L296)</f>
        <v>0</v>
      </c>
      <c r="M332" s="61">
        <f>LOOKUP($B332,'PKPu502-751'!$B5:$B296,'PKPu502-751'!M5:M296)</f>
        <v>0</v>
      </c>
      <c r="N332" s="61">
        <f>LOOKUP($B332,'PKPu502-751'!$B5:$B296,'PKPu502-751'!N5:N296)</f>
        <v>0</v>
      </c>
      <c r="O332" s="97">
        <f>LOOKUP($B332,'PKPu502-751'!$B5:$B296,'PKPu502-751'!O5:O296)</f>
        <v>0</v>
      </c>
      <c r="P332" s="16" t="s">
        <v>3296</v>
      </c>
    </row>
    <row r="333" spans="1:16" ht="16.8" thickTop="1" thickBot="1" x14ac:dyDescent="0.35">
      <c r="A333" s="29">
        <f t="shared" si="6"/>
        <v>1</v>
      </c>
      <c r="B333" s="9">
        <v>5</v>
      </c>
      <c r="C333" s="28">
        <f>LOOKUP($B333,'PKPu502-751'!$B6:$B297,'PKPu502-751'!C6:C297)</f>
        <v>506</v>
      </c>
      <c r="D333" s="27"/>
      <c r="E333" s="89" t="str">
        <f>LOOKUP($B333,'PKPu502-751'!$B6:$B297,'PKPu502-751'!E6:E297)</f>
        <v>/1941</v>
      </c>
      <c r="F333" s="98" t="str">
        <f>LOOKUP($B333,'PKPu502-751'!$B6:$B297,'PKPu502-751'!F6:F297)</f>
        <v>☻</v>
      </c>
      <c r="G333" s="87">
        <v>4</v>
      </c>
      <c r="H333" s="86">
        <f>LOOKUP($B333,'PKPu502-751'!$B6:$B297,'PKPu502-751'!H6:H297)</f>
        <v>0.5</v>
      </c>
      <c r="I333" s="85">
        <f>LOOKUP($B333,'PKPu502-751'!$B6:$B297,'PKPu502-751'!I6:I297)</f>
        <v>0</v>
      </c>
      <c r="J333" s="84" t="str">
        <f>LOOKUP($B333,'PKPu502-751'!$B6:$B297,'PKPu502-751'!J6:J297)</f>
        <v>Aspirine alle pijnen</v>
      </c>
      <c r="K333" s="96" t="str">
        <f>LOOKUP($B333,'PKPu502-751'!$B6:$B297,'PKPu502-751'!K6:K297)</f>
        <v>NF◄ 140 x 90mm</v>
      </c>
      <c r="L333" s="61">
        <f>LOOKUP($B333,'PKPu502-751'!$B6:$B297,'PKPu502-751'!L6:L297)</f>
        <v>0</v>
      </c>
      <c r="M333" s="61">
        <f>LOOKUP($B333,'PKPu502-751'!$B6:$B297,'PKPu502-751'!M6:M297)</f>
        <v>0</v>
      </c>
      <c r="N333" s="61">
        <f>LOOKUP($B333,'PKPu502-751'!$B6:$B297,'PKPu502-751'!N6:N297)</f>
        <v>0</v>
      </c>
      <c r="O333" s="97">
        <f>LOOKUP($B333,'PKPu502-751'!$B6:$B297,'PKPu502-751'!O6:O297)</f>
        <v>0</v>
      </c>
      <c r="P333" s="16" t="s">
        <v>3296</v>
      </c>
    </row>
    <row r="334" spans="1:16" ht="16.8" thickTop="1" thickBot="1" x14ac:dyDescent="0.35">
      <c r="A334" s="29">
        <f t="shared" si="6"/>
        <v>1</v>
      </c>
      <c r="B334" s="9">
        <v>6</v>
      </c>
      <c r="C334" s="28">
        <f>LOOKUP($B334,'PKPu502-751'!$B7:$B298,'PKPu502-751'!C7:C298)</f>
        <v>507</v>
      </c>
      <c r="D334" s="27"/>
      <c r="E334" s="89" t="str">
        <f>LOOKUP($B334,'PKPu502-751'!$B7:$B298,'PKPu502-751'!E7:E298)</f>
        <v>/1941</v>
      </c>
      <c r="F334" s="98" t="str">
        <f>LOOKUP($B334,'PKPu502-751'!$B7:$B298,'PKPu502-751'!F7:F298)</f>
        <v>☻</v>
      </c>
      <c r="G334" s="87">
        <v>4</v>
      </c>
      <c r="H334" s="86">
        <f>LOOKUP($B334,'PKPu502-751'!$B7:$B298,'PKPu502-751'!H7:H298)</f>
        <v>0.5</v>
      </c>
      <c r="I334" s="85">
        <f>LOOKUP($B334,'PKPu502-751'!$B7:$B298,'PKPu502-751'!I7:I298)</f>
        <v>0</v>
      </c>
      <c r="J334" s="84" t="str">
        <f>LOOKUP($B334,'PKPu502-751'!$B7:$B298,'PKPu502-751'!J7:J298)</f>
        <v>Aspirine tegen alle pijnen</v>
      </c>
      <c r="K334" s="96" t="str">
        <f>LOOKUP($B334,'PKPu502-751'!$B7:$B298,'PKPu502-751'!K7:K298)</f>
        <v>NF◄ 140 x 90mm</v>
      </c>
      <c r="L334" s="61">
        <f>LOOKUP($B334,'PKPu502-751'!$B7:$B298,'PKPu502-751'!L7:L298)</f>
        <v>0</v>
      </c>
      <c r="M334" s="61">
        <f>LOOKUP($B334,'PKPu502-751'!$B7:$B298,'PKPu502-751'!M7:M298)</f>
        <v>0</v>
      </c>
      <c r="N334" s="61">
        <f>LOOKUP($B334,'PKPu502-751'!$B7:$B298,'PKPu502-751'!N7:N298)</f>
        <v>0</v>
      </c>
      <c r="O334" s="97">
        <f>LOOKUP($B334,'PKPu502-751'!$B7:$B298,'PKPu502-751'!O7:O298)</f>
        <v>0</v>
      </c>
      <c r="P334" s="16" t="s">
        <v>3296</v>
      </c>
    </row>
    <row r="335" spans="1:16" ht="16.8" thickTop="1" thickBot="1" x14ac:dyDescent="0.35">
      <c r="A335" s="29">
        <f t="shared" si="6"/>
        <v>1</v>
      </c>
      <c r="B335" s="9">
        <v>8</v>
      </c>
      <c r="C335" s="28">
        <f>LOOKUP($B335,'PKPu502-751'!$B8:$B299,'PKPu502-751'!C8:C299)</f>
        <v>509</v>
      </c>
      <c r="D335" s="27"/>
      <c r="E335" s="89" t="str">
        <f>LOOKUP($B335,'PKPu502-751'!$B8:$B299,'PKPu502-751'!E8:E299)</f>
        <v>/1941</v>
      </c>
      <c r="F335" s="98" t="str">
        <f>LOOKUP($B335,'PKPu502-751'!$B8:$B299,'PKPu502-751'!F8:F299)</f>
        <v>☻</v>
      </c>
      <c r="G335" s="87">
        <v>5</v>
      </c>
      <c r="H335" s="86">
        <f>LOOKUP($B335,'PKPu502-751'!$B8:$B299,'PKPu502-751'!H8:H299)</f>
        <v>0.5</v>
      </c>
      <c r="I335" s="85">
        <f>LOOKUP($B335,'PKPu502-751'!$B8:$B299,'PKPu502-751'!I8:I299)</f>
        <v>0</v>
      </c>
      <c r="J335" s="84" t="str">
        <f>LOOKUP($B335,'PKPu502-751'!$B8:$B299,'PKPu502-751'!J8:J299)</f>
        <v>IBBS (Nl)</v>
      </c>
      <c r="K335" s="96" t="str">
        <f>LOOKUP($B335,'PKPu502-751'!$B8:$B299,'PKPu502-751'!K8:K299)</f>
        <v>NF◄ 140 x 90mm</v>
      </c>
      <c r="L335" s="61">
        <f>LOOKUP($B335,'PKPu502-751'!$B8:$B299,'PKPu502-751'!L8:L299)</f>
        <v>0</v>
      </c>
      <c r="M335" s="61">
        <f>LOOKUP($B335,'PKPu502-751'!$B8:$B299,'PKPu502-751'!M8:M299)</f>
        <v>0</v>
      </c>
      <c r="N335" s="61">
        <f>LOOKUP($B335,'PKPu502-751'!$B8:$B299,'PKPu502-751'!N8:N299)</f>
        <v>0</v>
      </c>
      <c r="O335" s="97">
        <f>LOOKUP($B335,'PKPu502-751'!$B8:$B299,'PKPu502-751'!O8:O299)</f>
        <v>0</v>
      </c>
      <c r="P335" s="16" t="s">
        <v>3296</v>
      </c>
    </row>
    <row r="336" spans="1:16" ht="16.8" thickTop="1" thickBot="1" x14ac:dyDescent="0.35">
      <c r="A336" s="29">
        <f t="shared" si="6"/>
        <v>1</v>
      </c>
      <c r="B336" s="9">
        <v>11</v>
      </c>
      <c r="C336" s="28">
        <f>LOOKUP($B336,'PKPu502-751'!$B9:$B300,'PKPu502-751'!C9:C300)</f>
        <v>512</v>
      </c>
      <c r="D336" s="27"/>
      <c r="E336" s="89" t="str">
        <f>LOOKUP($B336,'PKPu502-751'!$B9:$B300,'PKPu502-751'!E9:E300)</f>
        <v>/1941</v>
      </c>
      <c r="F336" s="98" t="str">
        <f>LOOKUP($B336,'PKPu502-751'!$B9:$B300,'PKPu502-751'!F9:F300)</f>
        <v>☻░</v>
      </c>
      <c r="G336" s="87">
        <v>7</v>
      </c>
      <c r="H336" s="86">
        <f>LOOKUP($B336,'PKPu502-751'!$B9:$B300,'PKPu502-751'!H9:H300)</f>
        <v>0.5</v>
      </c>
      <c r="I336" s="85">
        <f>LOOKUP($B336,'PKPu502-751'!$B9:$B300,'PKPu502-751'!I9:I300)</f>
        <v>0</v>
      </c>
      <c r="J336" s="84" t="str">
        <f>LOOKUP($B336,'PKPu502-751'!$B9:$B300,'PKPu502-751'!J9:J300)</f>
        <v>Tanden</v>
      </c>
      <c r="K336" s="96" t="str">
        <f>LOOKUP($B336,'PKPu502-751'!$B9:$B300,'PKPu502-751'!K9:K300)</f>
        <v>NF◄ 140 x 90mm</v>
      </c>
      <c r="L336" s="61">
        <f>LOOKUP($B336,'PKPu502-751'!$B9:$B300,'PKPu502-751'!L9:L300)</f>
        <v>0</v>
      </c>
      <c r="M336" s="61">
        <f>LOOKUP($B336,'PKPu502-751'!$B9:$B300,'PKPu502-751'!M9:M300)</f>
        <v>0</v>
      </c>
      <c r="N336" s="61">
        <f>LOOKUP($B336,'PKPu502-751'!$B9:$B300,'PKPu502-751'!N9:N300)</f>
        <v>0</v>
      </c>
      <c r="O336" s="97">
        <f>LOOKUP($B336,'PKPu502-751'!$B9:$B300,'PKPu502-751'!O9:O300)</f>
        <v>0</v>
      </c>
      <c r="P336" s="16" t="s">
        <v>3296</v>
      </c>
    </row>
    <row r="337" spans="1:16" ht="16.8" thickTop="1" thickBot="1" x14ac:dyDescent="0.35">
      <c r="A337" s="29">
        <f t="shared" si="6"/>
        <v>1</v>
      </c>
      <c r="B337" s="9">
        <v>12</v>
      </c>
      <c r="C337" s="28">
        <f>LOOKUP($B337,'PKPu502-751'!$B10:$B301,'PKPu502-751'!C10:C301)</f>
        <v>513</v>
      </c>
      <c r="D337" s="27"/>
      <c r="E337" s="89" t="str">
        <f>LOOKUP($B337,'PKPu502-751'!$B10:$B301,'PKPu502-751'!E10:E301)</f>
        <v>/1941</v>
      </c>
      <c r="F337" s="98" t="str">
        <f>LOOKUP($B337,'PKPu502-751'!$B10:$B301,'PKPu502-751'!F10:F301)</f>
        <v>☻░</v>
      </c>
      <c r="G337" s="87">
        <v>7</v>
      </c>
      <c r="H337" s="86">
        <f>LOOKUP($B337,'PKPu502-751'!$B10:$B301,'PKPu502-751'!H10:H301)</f>
        <v>0.5</v>
      </c>
      <c r="I337" s="85">
        <f>LOOKUP($B337,'PKPu502-751'!$B10:$B301,'PKPu502-751'!I10:I301)</f>
        <v>0</v>
      </c>
      <c r="J337" s="84" t="str">
        <f>LOOKUP($B337,'PKPu502-751'!$B10:$B301,'PKPu502-751'!J10:J301)</f>
        <v xml:space="preserve">Electricité LA MEUSE - coq - télévision - radio </v>
      </c>
      <c r="K337" s="96" t="str">
        <f>LOOKUP($B337,'PKPu502-751'!$B10:$B301,'PKPu502-751'!K10:K301)</f>
        <v>FN◄ 140 x 90mm</v>
      </c>
      <c r="L337" s="61">
        <f>LOOKUP($B337,'PKPu502-751'!$B10:$B301,'PKPu502-751'!L10:L301)</f>
        <v>0</v>
      </c>
      <c r="M337" s="61">
        <f>LOOKUP($B337,'PKPu502-751'!$B10:$B301,'PKPu502-751'!M10:M301)</f>
        <v>0</v>
      </c>
      <c r="N337" s="61">
        <f>LOOKUP($B337,'PKPu502-751'!$B10:$B301,'PKPu502-751'!N10:N301)</f>
        <v>0</v>
      </c>
      <c r="O337" s="97">
        <f>LOOKUP($B337,'PKPu502-751'!$B10:$B301,'PKPu502-751'!O10:O301)</f>
        <v>0</v>
      </c>
      <c r="P337" s="16" t="s">
        <v>3296</v>
      </c>
    </row>
    <row r="338" spans="1:16" ht="16.8" thickTop="1" thickBot="1" x14ac:dyDescent="0.35">
      <c r="A338" s="29">
        <f t="shared" si="6"/>
        <v>1</v>
      </c>
      <c r="B338" s="9">
        <v>13</v>
      </c>
      <c r="C338" s="28">
        <f>LOOKUP($B338,'PKPu502-751'!$B11:$B302,'PKPu502-751'!C11:C302)</f>
        <v>514</v>
      </c>
      <c r="D338" s="27"/>
      <c r="E338" s="89" t="str">
        <f>LOOKUP($B338,'PKPu502-751'!$B11:$B302,'PKPu502-751'!E11:E302)</f>
        <v>/1941</v>
      </c>
      <c r="F338" s="98" t="str">
        <f>LOOKUP($B338,'PKPu502-751'!$B11:$B302,'PKPu502-751'!F11:F302)</f>
        <v>☺░</v>
      </c>
      <c r="G338" s="87">
        <v>8</v>
      </c>
      <c r="H338" s="86">
        <f>LOOKUP($B338,'PKPu502-751'!$B11:$B302,'PKPu502-751'!H11:H302)</f>
        <v>0.5</v>
      </c>
      <c r="I338" s="85">
        <f>LOOKUP($B338,'PKPu502-751'!$B11:$B302,'PKPu502-751'!I11:I302)</f>
        <v>0</v>
      </c>
      <c r="J338" s="84" t="str">
        <f>LOOKUP($B338,'PKPu502-751'!$B11:$B302,'PKPu502-751'!J11:J302)</f>
        <v>Theo de Belder huizen</v>
      </c>
      <c r="K338" s="96" t="str">
        <f>LOOKUP($B338,'PKPu502-751'!$B11:$B302,'PKPu502-751'!K11:K302)</f>
        <v>FN◄ 140 x 90mm</v>
      </c>
      <c r="L338" s="61">
        <f>LOOKUP($B338,'PKPu502-751'!$B11:$B302,'PKPu502-751'!L11:L302)</f>
        <v>0</v>
      </c>
      <c r="M338" s="61">
        <f>LOOKUP($B338,'PKPu502-751'!$B11:$B302,'PKPu502-751'!M11:M302)</f>
        <v>0</v>
      </c>
      <c r="N338" s="61">
        <f>LOOKUP($B338,'PKPu502-751'!$B11:$B302,'PKPu502-751'!N11:N302)</f>
        <v>0</v>
      </c>
      <c r="O338" s="97">
        <f>LOOKUP($B338,'PKPu502-751'!$B11:$B302,'PKPu502-751'!O11:O302)</f>
        <v>0</v>
      </c>
      <c r="P338" s="16" t="s">
        <v>3296</v>
      </c>
    </row>
    <row r="339" spans="1:16" ht="16.8" thickTop="1" thickBot="1" x14ac:dyDescent="0.35">
      <c r="A339" s="29">
        <f t="shared" si="6"/>
        <v>1</v>
      </c>
      <c r="B339" s="9">
        <v>14</v>
      </c>
      <c r="C339" s="28">
        <f>LOOKUP($B339,'PKPu502-751'!$B12:$B303,'PKPu502-751'!C12:C303)</f>
        <v>515</v>
      </c>
      <c r="D339" s="27"/>
      <c r="E339" s="89" t="str">
        <f>LOOKUP($B339,'PKPu502-751'!$B12:$B303,'PKPu502-751'!E12:E303)</f>
        <v>/1941</v>
      </c>
      <c r="F339" s="98" t="str">
        <f>LOOKUP($B339,'PKPu502-751'!$B12:$B303,'PKPu502-751'!F12:F303)</f>
        <v>☻</v>
      </c>
      <c r="G339" s="87">
        <v>8</v>
      </c>
      <c r="H339" s="86">
        <f>LOOKUP($B339,'PKPu502-751'!$B12:$B303,'PKPu502-751'!H12:H303)</f>
        <v>0.5</v>
      </c>
      <c r="I339" s="85">
        <f>LOOKUP($B339,'PKPu502-751'!$B12:$B303,'PKPu502-751'!I12:I303)</f>
        <v>0</v>
      </c>
      <c r="J339" s="84" t="str">
        <f>LOOKUP($B339,'PKPu502-751'!$B12:$B303,'PKPu502-751'!J12:J303)</f>
        <v>Kalorin Kolen</v>
      </c>
      <c r="K339" s="96" t="str">
        <f>LOOKUP($B339,'PKPu502-751'!$B12:$B303,'PKPu502-751'!K12:K303)</f>
        <v>FN◄ 140 x 90mm</v>
      </c>
      <c r="L339" s="61">
        <f>LOOKUP($B339,'PKPu502-751'!$B12:$B303,'PKPu502-751'!L12:L303)</f>
        <v>0</v>
      </c>
      <c r="M339" s="61">
        <f>LOOKUP($B339,'PKPu502-751'!$B12:$B303,'PKPu502-751'!M12:M303)</f>
        <v>0</v>
      </c>
      <c r="N339" s="61">
        <f>LOOKUP($B339,'PKPu502-751'!$B12:$B303,'PKPu502-751'!N12:N303)</f>
        <v>0</v>
      </c>
      <c r="O339" s="97">
        <f>LOOKUP($B339,'PKPu502-751'!$B12:$B303,'PKPu502-751'!O12:O303)</f>
        <v>0</v>
      </c>
      <c r="P339" s="16" t="s">
        <v>3296</v>
      </c>
    </row>
    <row r="340" spans="1:16" ht="16.8" thickTop="1" thickBot="1" x14ac:dyDescent="0.35">
      <c r="A340" s="29">
        <f t="shared" si="6"/>
        <v>1</v>
      </c>
      <c r="B340" s="9">
        <v>19</v>
      </c>
      <c r="C340" s="28">
        <f>LOOKUP($B340,'PKPu502-751'!$B13:$B304,'PKPu502-751'!C13:C304)</f>
        <v>520</v>
      </c>
      <c r="D340" s="27"/>
      <c r="E340" s="89" t="str">
        <f>LOOKUP($B340,'PKPu502-751'!$B13:$B304,'PKPu502-751'!E13:E304)</f>
        <v>/1941</v>
      </c>
      <c r="F340" s="98" t="str">
        <f>LOOKUP($B340,'PKPu502-751'!$B13:$B304,'PKPu502-751'!F13:F304)</f>
        <v>☻</v>
      </c>
      <c r="G340" s="87">
        <v>11</v>
      </c>
      <c r="H340" s="86">
        <f>LOOKUP($B340,'PKPu502-751'!$B13:$B304,'PKPu502-751'!H13:H304)</f>
        <v>0.5</v>
      </c>
      <c r="I340" s="85">
        <f>LOOKUP($B340,'PKPu502-751'!$B13:$B304,'PKPu502-751'!I13:I304)</f>
        <v>0</v>
      </c>
      <c r="J340" s="84" t="str">
        <f>LOOKUP($B340,'PKPu502-751'!$B13:$B304,'PKPu502-751'!J13:J304)</f>
        <v>au Roi du caoutchoux &gt; ittre</v>
      </c>
      <c r="K340" s="96" t="str">
        <f>LOOKUP($B340,'PKPu502-751'!$B13:$B304,'PKPu502-751'!K13:K304)</f>
        <v>FN◄ 140 x 90mm</v>
      </c>
      <c r="L340" s="61">
        <f>LOOKUP($B340,'PKPu502-751'!$B13:$B304,'PKPu502-751'!L13:L304)</f>
        <v>0</v>
      </c>
      <c r="M340" s="61">
        <f>LOOKUP($B340,'PKPu502-751'!$B13:$B304,'PKPu502-751'!M13:M304)</f>
        <v>0</v>
      </c>
      <c r="N340" s="61">
        <f>LOOKUP($B340,'PKPu502-751'!$B13:$B304,'PKPu502-751'!N13:N304)</f>
        <v>0</v>
      </c>
      <c r="O340" s="97">
        <f>LOOKUP($B340,'PKPu502-751'!$B13:$B304,'PKPu502-751'!O13:O304)</f>
        <v>0</v>
      </c>
      <c r="P340" s="16" t="s">
        <v>3296</v>
      </c>
    </row>
    <row r="341" spans="1:16" ht="16.8" thickTop="1" thickBot="1" x14ac:dyDescent="0.35">
      <c r="A341" s="29">
        <f t="shared" si="6"/>
        <v>1</v>
      </c>
      <c r="B341" s="9">
        <v>44</v>
      </c>
      <c r="C341" s="28">
        <f>LOOKUP($B341,'PKPu502-751'!$B14:$B305,'PKPu502-751'!C14:C305)</f>
        <v>542</v>
      </c>
      <c r="D341" s="27"/>
      <c r="E341" s="89" t="str">
        <f>LOOKUP($B341,'PKPu502-751'!$B14:$B305,'PKPu502-751'!E14:E305)</f>
        <v>/1941</v>
      </c>
      <c r="F341" s="98" t="str">
        <f>LOOKUP($B341,'PKPu502-751'!$B14:$B305,'PKPu502-751'!F14:F305)</f>
        <v>☻</v>
      </c>
      <c r="G341" s="87">
        <v>23</v>
      </c>
      <c r="H341" s="86">
        <f>LOOKUP($B341,'PKPu502-751'!$B14:$B305,'PKPu502-751'!H14:H305)</f>
        <v>0.5</v>
      </c>
      <c r="I341" s="85">
        <f>LOOKUP($B341,'PKPu502-751'!$B14:$B305,'PKPu502-751'!I14:I305)</f>
        <v>0</v>
      </c>
      <c r="J341" s="84" t="str">
        <f>LOOKUP($B341,'PKPu502-751'!$B14:$B305,'PKPu502-751'!J14:J305)</f>
        <v>Assurances habitations - WINTERHULP</v>
      </c>
      <c r="K341" s="96" t="str">
        <f>LOOKUP($B341,'PKPu502-751'!$B14:$B305,'PKPu502-751'!K14:K305)</f>
        <v>NF◄ 140 x 90mm</v>
      </c>
      <c r="L341" s="61">
        <f>LOOKUP($B341,'PKPu502-751'!$B14:$B305,'PKPu502-751'!L14:L305)</f>
        <v>0</v>
      </c>
      <c r="M341" s="61">
        <f>LOOKUP($B341,'PKPu502-751'!$B14:$B305,'PKPu502-751'!M14:M305)</f>
        <v>0</v>
      </c>
      <c r="N341" s="61">
        <f>LOOKUP($B341,'PKPu502-751'!$B14:$B305,'PKPu502-751'!N14:N305)</f>
        <v>0</v>
      </c>
      <c r="O341" s="97">
        <f>LOOKUP($B341,'PKPu502-751'!$B14:$B305,'PKPu502-751'!O14:O305)</f>
        <v>0</v>
      </c>
      <c r="P341" s="16" t="s">
        <v>3296</v>
      </c>
    </row>
    <row r="342" spans="1:16" ht="16.8" thickTop="1" thickBot="1" x14ac:dyDescent="0.35">
      <c r="A342" s="29">
        <f t="shared" si="6"/>
        <v>1</v>
      </c>
      <c r="B342" s="9">
        <v>54</v>
      </c>
      <c r="C342" s="28">
        <f>LOOKUP($B342,'PKPu502-751'!$B15:$B306,'PKPu502-751'!C15:C306)</f>
        <v>550</v>
      </c>
      <c r="D342" s="27"/>
      <c r="E342" s="89" t="str">
        <f>LOOKUP($B342,'PKPu502-751'!$B15:$B306,'PKPu502-751'!E15:E306)</f>
        <v>/1946</v>
      </c>
      <c r="F342" s="98" t="str">
        <f>LOOKUP($B342,'PKPu502-751'!$B15:$B306,'PKPu502-751'!F15:F306)</f>
        <v>☻</v>
      </c>
      <c r="G342" s="87">
        <v>28</v>
      </c>
      <c r="H342" s="86">
        <f>LOOKUP($B342,'PKPu502-751'!$B15:$B306,'PKPu502-751'!H15:H306)</f>
        <v>0.5</v>
      </c>
      <c r="I342" s="85">
        <f>LOOKUP($B342,'PKPu502-751'!$B15:$B306,'PKPu502-751'!I15:I306)</f>
        <v>0</v>
      </c>
      <c r="J342" s="84" t="str">
        <f>LOOKUP($B342,'PKPu502-751'!$B15:$B306,'PKPu502-751'!J15:J306)</f>
        <v>TRUDO; fruit liquide</v>
      </c>
      <c r="K342" s="96" t="str">
        <f>LOOKUP($B342,'PKPu502-751'!$B15:$B306,'PKPu502-751'!K15:K306)</f>
        <v>FN◄ 140 x 90mm</v>
      </c>
      <c r="L342" s="61">
        <f>LOOKUP($B342,'PKPu502-751'!$B15:$B306,'PKPu502-751'!L15:L306)</f>
        <v>0</v>
      </c>
      <c r="M342" s="61">
        <f>LOOKUP($B342,'PKPu502-751'!$B15:$B306,'PKPu502-751'!M15:M306)</f>
        <v>0</v>
      </c>
      <c r="N342" s="61">
        <f>LOOKUP($B342,'PKPu502-751'!$B15:$B306,'PKPu502-751'!N15:N306)</f>
        <v>0</v>
      </c>
      <c r="O342" s="97">
        <f>LOOKUP($B342,'PKPu502-751'!$B15:$B306,'PKPu502-751'!O15:O306)</f>
        <v>0</v>
      </c>
      <c r="P342" s="16" t="s">
        <v>3296</v>
      </c>
    </row>
    <row r="343" spans="1:16" ht="16.8" thickTop="1" thickBot="1" x14ac:dyDescent="0.35">
      <c r="A343" s="29">
        <f t="shared" si="6"/>
        <v>1</v>
      </c>
      <c r="B343" s="9">
        <v>88</v>
      </c>
      <c r="C343" s="28">
        <f>LOOKUP($B343,'PKPu502-751'!$B16:$B307,'PKPu502-751'!C16:C307)</f>
        <v>582</v>
      </c>
      <c r="D343" s="27"/>
      <c r="E343" s="89" t="str">
        <f>LOOKUP($B343,'PKPu502-751'!$B16:$B307,'PKPu502-751'!E16:E307)</f>
        <v>/1946</v>
      </c>
      <c r="F343" s="98">
        <f>LOOKUP($B343,'PKPu502-751'!$B16:$B307,'PKPu502-751'!F16:F307)</f>
        <v>0</v>
      </c>
      <c r="G343" s="87">
        <v>45</v>
      </c>
      <c r="H343" s="86">
        <f>LOOKUP($B343,'PKPu502-751'!$B16:$B307,'PKPu502-751'!H16:H307)</f>
        <v>0</v>
      </c>
      <c r="I343" s="85">
        <f>LOOKUP($B343,'PKPu502-751'!$B16:$B307,'PKPu502-751'!I16:I307)</f>
        <v>0</v>
      </c>
      <c r="J343" s="84">
        <f>LOOKUP($B343,'PKPu502-751'!$B16:$B307,'PKPu502-751'!J16:J307)</f>
        <v>0</v>
      </c>
      <c r="K343" s="96">
        <f>LOOKUP($B343,'PKPu502-751'!$B16:$B307,'PKPu502-751'!K16:K307)</f>
        <v>0</v>
      </c>
      <c r="L343" s="61">
        <f>LOOKUP($B343,'PKPu502-751'!$B16:$B307,'PKPu502-751'!L16:L307)</f>
        <v>0</v>
      </c>
      <c r="M343" s="61">
        <f>LOOKUP($B343,'PKPu502-751'!$B16:$B307,'PKPu502-751'!M16:M307)</f>
        <v>0</v>
      </c>
      <c r="N343" s="61">
        <f>LOOKUP($B343,'PKPu502-751'!$B16:$B307,'PKPu502-751'!N16:N307)</f>
        <v>0</v>
      </c>
      <c r="O343" s="97">
        <f>LOOKUP($B343,'PKPu502-751'!$B16:$B307,'PKPu502-751'!O16:O307)</f>
        <v>0</v>
      </c>
      <c r="P343" s="76" t="s">
        <v>3296</v>
      </c>
    </row>
    <row r="344" spans="1:16" ht="16.8" thickTop="1" thickBot="1" x14ac:dyDescent="0.35">
      <c r="A344" s="29">
        <f t="shared" si="6"/>
        <v>1</v>
      </c>
      <c r="B344" s="9">
        <v>89</v>
      </c>
      <c r="C344" s="28">
        <f>LOOKUP($B344,'PKPu502-751'!$B17:$B308,'PKPu502-751'!C17:C308)</f>
        <v>583</v>
      </c>
      <c r="D344" s="27"/>
      <c r="E344" s="89" t="str">
        <f>LOOKUP($B344,'PKPu502-751'!$B17:$B308,'PKPu502-751'!E17:E308)</f>
        <v>/1946</v>
      </c>
      <c r="F344" s="98">
        <f>LOOKUP($B344,'PKPu502-751'!$B17:$B308,'PKPu502-751'!F17:F308)</f>
        <v>0</v>
      </c>
      <c r="G344" s="87">
        <v>46</v>
      </c>
      <c r="H344" s="86">
        <f>LOOKUP($B344,'PKPu502-751'!$B17:$B308,'PKPu502-751'!H17:H308)</f>
        <v>0</v>
      </c>
      <c r="I344" s="85">
        <f>LOOKUP($B344,'PKPu502-751'!$B17:$B308,'PKPu502-751'!I17:I308)</f>
        <v>0</v>
      </c>
      <c r="J344" s="84">
        <f>LOOKUP($B344,'PKPu502-751'!$B17:$B308,'PKPu502-751'!J17:J308)</f>
        <v>0</v>
      </c>
      <c r="K344" s="96">
        <f>LOOKUP($B344,'PKPu502-751'!$B17:$B308,'PKPu502-751'!K17:K308)</f>
        <v>0</v>
      </c>
      <c r="L344" s="61">
        <f>LOOKUP($B344,'PKPu502-751'!$B17:$B308,'PKPu502-751'!L17:L308)</f>
        <v>0</v>
      </c>
      <c r="M344" s="61">
        <f>LOOKUP($B344,'PKPu502-751'!$B17:$B308,'PKPu502-751'!M17:M308)</f>
        <v>0</v>
      </c>
      <c r="N344" s="61">
        <f>LOOKUP($B344,'PKPu502-751'!$B17:$B308,'PKPu502-751'!N17:N308)</f>
        <v>0</v>
      </c>
      <c r="O344" s="97">
        <f>LOOKUP($B344,'PKPu502-751'!$B17:$B308,'PKPu502-751'!O17:O308)</f>
        <v>0</v>
      </c>
      <c r="P344" s="16" t="s">
        <v>3296</v>
      </c>
    </row>
    <row r="345" spans="1:16" ht="16.8" thickTop="1" thickBot="1" x14ac:dyDescent="0.35">
      <c r="A345" s="29">
        <f t="shared" si="6"/>
        <v>1</v>
      </c>
      <c r="B345" s="9">
        <v>103</v>
      </c>
      <c r="C345" s="28">
        <f>LOOKUP($B345,'PKPu502-751'!$B18:$B309,'PKPu502-751'!C18:C309)</f>
        <v>597</v>
      </c>
      <c r="D345" s="27"/>
      <c r="E345" s="89" t="str">
        <f>LOOKUP($B345,'PKPu502-751'!$B18:$B309,'PKPu502-751'!E18:E309)</f>
        <v>/1946</v>
      </c>
      <c r="F345" s="98" t="str">
        <f>LOOKUP($B345,'PKPu502-751'!$B18:$B309,'PKPu502-751'!F18:F309)</f>
        <v>☺░</v>
      </c>
      <c r="G345" s="87">
        <v>53</v>
      </c>
      <c r="H345" s="86">
        <f>LOOKUP($B345,'PKPu502-751'!$B18:$B309,'PKPu502-751'!H18:H309)</f>
        <v>0.5</v>
      </c>
      <c r="I345" s="85">
        <f>LOOKUP($B345,'PKPu502-751'!$B18:$B309,'PKPu502-751'!I18:I309)</f>
        <v>0</v>
      </c>
      <c r="J345" s="84" t="str">
        <f>LOOKUP($B345,'PKPu502-751'!$B18:$B309,'PKPu502-751'!J18:J309)</f>
        <v>INIAXA CREME voor schoenen</v>
      </c>
      <c r="K345" s="96" t="str">
        <f>LOOKUP($B345,'PKPu502-751'!$B18:$B309,'PKPu502-751'!K18:K309)</f>
        <v>FN◄ 140 x 90mm</v>
      </c>
      <c r="L345" s="61">
        <f>LOOKUP($B345,'PKPu502-751'!$B18:$B309,'PKPu502-751'!L18:L309)</f>
        <v>0</v>
      </c>
      <c r="M345" s="61">
        <f>LOOKUP($B345,'PKPu502-751'!$B18:$B309,'PKPu502-751'!M18:M309)</f>
        <v>0</v>
      </c>
      <c r="N345" s="61">
        <f>LOOKUP($B345,'PKPu502-751'!$B18:$B309,'PKPu502-751'!N18:N309)</f>
        <v>0</v>
      </c>
      <c r="O345" s="97">
        <f>LOOKUP($B345,'PKPu502-751'!$B18:$B309,'PKPu502-751'!O18:O309)</f>
        <v>0</v>
      </c>
      <c r="P345" s="16" t="s">
        <v>3296</v>
      </c>
    </row>
    <row r="346" spans="1:16" ht="16.8" thickTop="1" thickBot="1" x14ac:dyDescent="0.35">
      <c r="A346" s="29">
        <f t="shared" si="6"/>
        <v>1</v>
      </c>
      <c r="B346" s="9">
        <v>105</v>
      </c>
      <c r="C346" s="28">
        <f>LOOKUP($B346,'PKPu502-751'!$B19:$B310,'PKPu502-751'!C19:C310)</f>
        <v>599</v>
      </c>
      <c r="D346" s="27"/>
      <c r="E346" s="89" t="str">
        <f>LOOKUP($B346,'PKPu502-751'!$B19:$B310,'PKPu502-751'!E19:E310)</f>
        <v>/1946</v>
      </c>
      <c r="F346" s="98">
        <f>LOOKUP($B346,'PKPu502-751'!$B19:$B310,'PKPu502-751'!F19:F310)</f>
        <v>0</v>
      </c>
      <c r="G346" s="87">
        <v>54</v>
      </c>
      <c r="H346" s="86">
        <f>LOOKUP($B346,'PKPu502-751'!$B19:$B310,'PKPu502-751'!H19:H310)</f>
        <v>0</v>
      </c>
      <c r="I346" s="85">
        <f>LOOKUP($B346,'PKPu502-751'!$B19:$B310,'PKPu502-751'!I19:I310)</f>
        <v>0</v>
      </c>
      <c r="J346" s="84">
        <f>LOOKUP($B346,'PKPu502-751'!$B19:$B310,'PKPu502-751'!J19:J310)</f>
        <v>0</v>
      </c>
      <c r="K346" s="96">
        <f>LOOKUP($B346,'PKPu502-751'!$B19:$B310,'PKPu502-751'!K19:K310)</f>
        <v>0</v>
      </c>
      <c r="L346" s="61">
        <f>LOOKUP($B346,'PKPu502-751'!$B19:$B310,'PKPu502-751'!L19:L310)</f>
        <v>0</v>
      </c>
      <c r="M346" s="61">
        <f>LOOKUP($B346,'PKPu502-751'!$B19:$B310,'PKPu502-751'!M19:M310)</f>
        <v>0</v>
      </c>
      <c r="N346" s="61">
        <f>LOOKUP($B346,'PKPu502-751'!$B19:$B310,'PKPu502-751'!N19:N310)</f>
        <v>0</v>
      </c>
      <c r="O346" s="97">
        <f>LOOKUP($B346,'PKPu502-751'!$B19:$B310,'PKPu502-751'!O19:O310)</f>
        <v>0</v>
      </c>
      <c r="P346" s="16" t="s">
        <v>3296</v>
      </c>
    </row>
    <row r="347" spans="1:16" ht="16.8" thickTop="1" thickBot="1" x14ac:dyDescent="0.35">
      <c r="A347" s="29">
        <f t="shared" si="6"/>
        <v>1</v>
      </c>
      <c r="B347" s="9">
        <v>111</v>
      </c>
      <c r="C347" s="28" t="str">
        <f>LOOKUP($B347,'PKPu502-751'!$B20:$B311,'PKPu502-751'!C20:C311)</f>
        <v>PKPu602A</v>
      </c>
      <c r="D347" s="27"/>
      <c r="E347" s="89" t="str">
        <f>LOOKUP($B347,'PKPu502-751'!$B20:$B311,'PKPu502-751'!E20:E311)</f>
        <v>/1946</v>
      </c>
      <c r="F347" s="98" t="str">
        <f>LOOKUP($B347,'PKPu502-751'!$B20:$B311,'PKPu502-751'!F20:F311)</f>
        <v>☺░</v>
      </c>
      <c r="G347" s="87">
        <v>57</v>
      </c>
      <c r="H347" s="86">
        <f>LOOKUP($B347,'PKPu502-751'!$B20:$B311,'PKPu502-751'!H20:H311)</f>
        <v>0.75</v>
      </c>
      <c r="I347" s="85">
        <f>LOOKUP($B347,'PKPu502-751'!$B20:$B311,'PKPu502-751'!I20:I311)</f>
        <v>0</v>
      </c>
      <c r="J347" s="84" t="str">
        <f>LOOKUP($B347,'PKPu502-751'!$B20:$B311,'PKPu502-751'!J20:J311)</f>
        <v>BANQUE de BRUXELLES: ARGENT</v>
      </c>
      <c r="K347" s="96" t="str">
        <f>LOOKUP($B347,'PKPu502-751'!$B20:$B311,'PKPu502-751'!K20:K311)</f>
        <v>NF◄ 140 x 90mm</v>
      </c>
      <c r="L347" s="61">
        <f>LOOKUP($B347,'PKPu502-751'!$B20:$B311,'PKPu502-751'!L20:L311)</f>
        <v>0</v>
      </c>
      <c r="M347" s="61">
        <f>LOOKUP($B347,'PKPu502-751'!$B20:$B311,'PKPu502-751'!M20:M311)</f>
        <v>0</v>
      </c>
      <c r="N347" s="61">
        <f>LOOKUP($B347,'PKPu502-751'!$B20:$B311,'PKPu502-751'!N20:N311)</f>
        <v>0</v>
      </c>
      <c r="O347" s="97">
        <f>LOOKUP($B347,'PKPu502-751'!$B20:$B311,'PKPu502-751'!O20:O311)</f>
        <v>0</v>
      </c>
      <c r="P347" s="16" t="s">
        <v>3296</v>
      </c>
    </row>
    <row r="348" spans="1:16" ht="16.8" thickTop="1" thickBot="1" x14ac:dyDescent="0.35">
      <c r="A348" s="29">
        <f t="shared" si="6"/>
        <v>1</v>
      </c>
      <c r="B348" s="9">
        <v>117</v>
      </c>
      <c r="C348" s="28">
        <f>LOOKUP($B348,'PKPu502-751'!$B21:$B312,'PKPu502-751'!C21:C312)</f>
        <v>606</v>
      </c>
      <c r="D348" s="27"/>
      <c r="E348" s="89" t="str">
        <f>LOOKUP($B348,'PKPu502-751'!$B21:$B312,'PKPu502-751'!E21:E312)</f>
        <v>/1946</v>
      </c>
      <c r="F348" s="98" t="str">
        <f>LOOKUP($B348,'PKPu502-751'!$B21:$B312,'PKPu502-751'!F21:F312)</f>
        <v>☻</v>
      </c>
      <c r="G348" s="87">
        <v>60</v>
      </c>
      <c r="H348" s="86">
        <f>LOOKUP($B348,'PKPu502-751'!$B21:$B312,'PKPu502-751'!H21:H312)</f>
        <v>0.5</v>
      </c>
      <c r="I348" s="85">
        <f>LOOKUP($B348,'PKPu502-751'!$B21:$B312,'PKPu502-751'!I21:I312)</f>
        <v>0</v>
      </c>
      <c r="J348" s="84" t="str">
        <f>LOOKUP($B348,'PKPu502-751'!$B21:$B312,'PKPu502-751'!J21:J312)</f>
        <v>RÉMY MARTIN - Cognac</v>
      </c>
      <c r="K348" s="96" t="str">
        <f>LOOKUP($B348,'PKPu502-751'!$B21:$B312,'PKPu502-751'!K21:K312)</f>
        <v>FN◄ 140 x 90mm</v>
      </c>
      <c r="L348" s="61">
        <f>LOOKUP($B348,'PKPu502-751'!$B21:$B312,'PKPu502-751'!L21:L312)</f>
        <v>0</v>
      </c>
      <c r="M348" s="61">
        <f>LOOKUP($B348,'PKPu502-751'!$B21:$B312,'PKPu502-751'!M21:M312)</f>
        <v>0</v>
      </c>
      <c r="N348" s="61">
        <f>LOOKUP($B348,'PKPu502-751'!$B21:$B312,'PKPu502-751'!N21:N312)</f>
        <v>0</v>
      </c>
      <c r="O348" s="97">
        <f>LOOKUP($B348,'PKPu502-751'!$B21:$B312,'PKPu502-751'!O21:O312)</f>
        <v>0</v>
      </c>
      <c r="P348" s="16" t="s">
        <v>3296</v>
      </c>
    </row>
    <row r="349" spans="1:16" ht="16.8" thickTop="1" thickBot="1" x14ac:dyDescent="0.35">
      <c r="A349" s="29">
        <f t="shared" si="6"/>
        <v>1</v>
      </c>
      <c r="B349" s="9">
        <v>118</v>
      </c>
      <c r="C349" s="28" t="str">
        <f>LOOKUP($B349,'PKPu502-751'!$B22:$B313,'PKPu502-751'!C22:C313)</f>
        <v>PKPu606A</v>
      </c>
      <c r="D349" s="27"/>
      <c r="E349" s="89" t="str">
        <f>LOOKUP($B349,'PKPu502-751'!$B22:$B313,'PKPu502-751'!E22:E313)</f>
        <v>/1946</v>
      </c>
      <c r="F349" s="98" t="str">
        <f>LOOKUP($B349,'PKPu502-751'!$B22:$B313,'PKPu502-751'!F22:F313)</f>
        <v>☻</v>
      </c>
      <c r="G349" s="87">
        <v>60</v>
      </c>
      <c r="H349" s="86">
        <f>LOOKUP($B349,'PKPu502-751'!$B22:$B313,'PKPu502-751'!H22:H313)</f>
        <v>0.75</v>
      </c>
      <c r="I349" s="85">
        <f>LOOKUP($B349,'PKPu502-751'!$B22:$B313,'PKPu502-751'!I22:I313)</f>
        <v>0</v>
      </c>
      <c r="J349" s="84" t="str">
        <f>LOOKUP($B349,'PKPu502-751'!$B22:$B313,'PKPu502-751'!J22:J313)</f>
        <v>RÉMY MARTIN - Cognac</v>
      </c>
      <c r="K349" s="96" t="str">
        <f>LOOKUP($B349,'PKPu502-751'!$B22:$B313,'PKPu502-751'!K22:K313)</f>
        <v>FN◄ 140 x 90mm</v>
      </c>
      <c r="L349" s="61">
        <f>LOOKUP($B349,'PKPu502-751'!$B22:$B313,'PKPu502-751'!L22:L313)</f>
        <v>0</v>
      </c>
      <c r="M349" s="61">
        <f>LOOKUP($B349,'PKPu502-751'!$B22:$B313,'PKPu502-751'!M22:M313)</f>
        <v>0</v>
      </c>
      <c r="N349" s="61">
        <f>LOOKUP($B349,'PKPu502-751'!$B22:$B313,'PKPu502-751'!N22:N313)</f>
        <v>0</v>
      </c>
      <c r="O349" s="97">
        <f>LOOKUP($B349,'PKPu502-751'!$B22:$B313,'PKPu502-751'!O22:O313)</f>
        <v>0</v>
      </c>
      <c r="P349" s="16" t="s">
        <v>3296</v>
      </c>
    </row>
    <row r="350" spans="1:16" ht="16.8" thickTop="1" thickBot="1" x14ac:dyDescent="0.35">
      <c r="A350" s="29">
        <f t="shared" si="6"/>
        <v>1</v>
      </c>
      <c r="B350" s="9">
        <v>119</v>
      </c>
      <c r="C350" s="28">
        <f>LOOKUP($B350,'PKPu502-751'!$B23:$B314,'PKPu502-751'!C23:C314)</f>
        <v>607</v>
      </c>
      <c r="D350" s="27"/>
      <c r="E350" s="89" t="str">
        <f>LOOKUP($B350,'PKPu502-751'!$B23:$B314,'PKPu502-751'!E23:E314)</f>
        <v>/1946</v>
      </c>
      <c r="F350" s="98">
        <f>LOOKUP($B350,'PKPu502-751'!$B23:$B314,'PKPu502-751'!F23:F314)</f>
        <v>0</v>
      </c>
      <c r="G350" s="87">
        <v>61</v>
      </c>
      <c r="H350" s="86">
        <f>LOOKUP($B350,'PKPu502-751'!$B23:$B314,'PKPu502-751'!H23:H314)</f>
        <v>0</v>
      </c>
      <c r="I350" s="85">
        <f>LOOKUP($B350,'PKPu502-751'!$B23:$B314,'PKPu502-751'!I23:I314)</f>
        <v>0</v>
      </c>
      <c r="J350" s="84">
        <f>LOOKUP($B350,'PKPu502-751'!$B23:$B314,'PKPu502-751'!J23:J314)</f>
        <v>0</v>
      </c>
      <c r="K350" s="96">
        <f>LOOKUP($B350,'PKPu502-751'!$B23:$B314,'PKPu502-751'!K23:K314)</f>
        <v>0</v>
      </c>
      <c r="L350" s="61">
        <f>LOOKUP($B350,'PKPu502-751'!$B23:$B314,'PKPu502-751'!L23:L314)</f>
        <v>0</v>
      </c>
      <c r="M350" s="61">
        <f>LOOKUP($B350,'PKPu502-751'!$B23:$B314,'PKPu502-751'!M23:M314)</f>
        <v>0</v>
      </c>
      <c r="N350" s="61">
        <f>LOOKUP($B350,'PKPu502-751'!$B23:$B314,'PKPu502-751'!N23:N314)</f>
        <v>0</v>
      </c>
      <c r="O350" s="97">
        <f>LOOKUP($B350,'PKPu502-751'!$B23:$B314,'PKPu502-751'!O23:O314)</f>
        <v>0</v>
      </c>
      <c r="P350" s="16" t="s">
        <v>3296</v>
      </c>
    </row>
    <row r="351" spans="1:16" ht="16.8" thickTop="1" thickBot="1" x14ac:dyDescent="0.35">
      <c r="A351" s="29">
        <f t="shared" si="6"/>
        <v>1</v>
      </c>
      <c r="B351" s="9">
        <v>135</v>
      </c>
      <c r="C351" s="28">
        <f>LOOKUP($B351,'PKPu502-751'!$B24:$B315,'PKPu502-751'!C24:C315)</f>
        <v>615</v>
      </c>
      <c r="D351" s="27"/>
      <c r="E351" s="89" t="str">
        <f>LOOKUP($B351,'PKPu502-751'!$B24:$B315,'PKPu502-751'!E24:E315)</f>
        <v>/1946</v>
      </c>
      <c r="F351" s="98">
        <f>LOOKUP($B351,'PKPu502-751'!$B24:$B315,'PKPu502-751'!F24:F315)</f>
        <v>0</v>
      </c>
      <c r="G351" s="87">
        <v>69</v>
      </c>
      <c r="H351" s="86">
        <f>LOOKUP($B351,'PKPu502-751'!$B24:$B315,'PKPu502-751'!H24:H315)</f>
        <v>0</v>
      </c>
      <c r="I351" s="85">
        <f>LOOKUP($B351,'PKPu502-751'!$B24:$B315,'PKPu502-751'!I24:I315)</f>
        <v>0</v>
      </c>
      <c r="J351" s="84">
        <f>LOOKUP($B351,'PKPu502-751'!$B24:$B315,'PKPu502-751'!J24:J315)</f>
        <v>0</v>
      </c>
      <c r="K351" s="96">
        <f>LOOKUP($B351,'PKPu502-751'!$B24:$B315,'PKPu502-751'!K24:K315)</f>
        <v>0</v>
      </c>
      <c r="L351" s="61">
        <f>LOOKUP($B351,'PKPu502-751'!$B24:$B315,'PKPu502-751'!L24:L315)</f>
        <v>0</v>
      </c>
      <c r="M351" s="61">
        <f>LOOKUP($B351,'PKPu502-751'!$B24:$B315,'PKPu502-751'!M24:M315)</f>
        <v>0</v>
      </c>
      <c r="N351" s="61">
        <f>LOOKUP($B351,'PKPu502-751'!$B24:$B315,'PKPu502-751'!N24:N315)</f>
        <v>0</v>
      </c>
      <c r="O351" s="97">
        <f>LOOKUP($B351,'PKPu502-751'!$B24:$B315,'PKPu502-751'!O24:O315)</f>
        <v>0</v>
      </c>
      <c r="P351" s="16" t="s">
        <v>3296</v>
      </c>
    </row>
    <row r="352" spans="1:16" ht="20.399999999999999" customHeight="1" thickTop="1" thickBot="1" x14ac:dyDescent="0.35">
      <c r="A352" s="29">
        <f t="shared" si="6"/>
        <v>1</v>
      </c>
      <c r="B352" s="9">
        <v>168</v>
      </c>
      <c r="C352" s="28">
        <f>LOOKUP($B352,'PKPu502-751'!$B25:$B316,'PKPu502-751'!C25:C316)</f>
        <v>648</v>
      </c>
      <c r="D352" s="27"/>
      <c r="E352" s="89" t="str">
        <f>LOOKUP($B352,'PKPu502-751'!$B25:$B316,'PKPu502-751'!E25:E316)</f>
        <v>/1946</v>
      </c>
      <c r="F352" s="98" t="str">
        <f>LOOKUP($B352,'PKPu502-751'!$B25:$B316,'PKPu502-751'!F25:F316)</f>
        <v>☻+</v>
      </c>
      <c r="G352" s="87">
        <v>85</v>
      </c>
      <c r="H352" s="86">
        <f>LOOKUP($B352,'PKPu502-751'!$B25:$B316,'PKPu502-751'!H25:H316)</f>
        <v>0.65</v>
      </c>
      <c r="I352" s="85">
        <f>LOOKUP($B352,'PKPu502-751'!$B25:$B316,'PKPu502-751'!I25:I316)</f>
        <v>0</v>
      </c>
      <c r="J352" s="84" t="str">
        <f>LOOKUP($B352,'PKPu502-751'!$B25:$B316,'PKPu502-751'!J25:J316)</f>
        <v>Radio service : Réparations vente H. VAN HOUTVIN - Brux.</v>
      </c>
      <c r="K352" s="96" t="str">
        <f>LOOKUP($B352,'PKPu502-751'!$B25:$B316,'PKPu502-751'!K25:K316)</f>
        <v>FN◄ 140 x 90mm</v>
      </c>
      <c r="L352" s="61">
        <f>LOOKUP($B352,'PKPu502-751'!$B25:$B316,'PKPu502-751'!L25:L316)</f>
        <v>0</v>
      </c>
      <c r="M352" s="61">
        <f>LOOKUP($B352,'PKPu502-751'!$B25:$B316,'PKPu502-751'!M25:M316)</f>
        <v>0</v>
      </c>
      <c r="N352" s="61">
        <f>LOOKUP($B352,'PKPu502-751'!$B25:$B316,'PKPu502-751'!N25:N316)</f>
        <v>0</v>
      </c>
      <c r="O352" s="97">
        <f>LOOKUP($B352,'PKPu502-751'!$B25:$B316,'PKPu502-751'!O25:O316)</f>
        <v>0</v>
      </c>
      <c r="P352" s="16" t="s">
        <v>3296</v>
      </c>
    </row>
    <row r="353" spans="1:16" ht="16.8" thickTop="1" thickBot="1" x14ac:dyDescent="0.35">
      <c r="A353" s="29">
        <f t="shared" si="6"/>
        <v>1</v>
      </c>
      <c r="B353" s="9">
        <v>205</v>
      </c>
      <c r="C353" s="28" t="str">
        <f>LOOKUP($B353,'PKPu502-751'!$B26:$B317,'PKPu502-751'!C26:C317)</f>
        <v>PKPu683b</v>
      </c>
      <c r="D353" s="27"/>
      <c r="E353" s="89" t="str">
        <f>LOOKUP($B353,'PKPu502-751'!$B26:$B317,'PKPu502-751'!E26:E317)</f>
        <v>/1946</v>
      </c>
      <c r="F353" s="98">
        <f>LOOKUP($B353,'PKPu502-751'!$B26:$B317,'PKPu502-751'!F26:F317)</f>
        <v>0</v>
      </c>
      <c r="G353" s="87">
        <v>104</v>
      </c>
      <c r="H353" s="86">
        <f>LOOKUP($B353,'PKPu502-751'!$B26:$B317,'PKPu502-751'!H26:H317)</f>
        <v>0.65</v>
      </c>
      <c r="I353" s="85">
        <f>LOOKUP($B353,'PKPu502-751'!$B26:$B317,'PKPu502-751'!I26:I317)</f>
        <v>0</v>
      </c>
      <c r="J353" s="84" t="str">
        <f>LOOKUP($B353,'PKPu502-751'!$B26:$B317,'PKPu502-751'!J26:J317)</f>
        <v>NAMUR - NAMEN - tourisme</v>
      </c>
      <c r="K353" s="20" t="str">
        <f>LOOKUP($B353,'PKPu502-751'!$B26:$B317,'PKPu502-751'!K26:K317)</f>
        <v>FN◄ 140 x 90mm</v>
      </c>
      <c r="L353" s="19" t="str">
        <f>LOOKUP($B353,'PKPu502-751'!$B26:$B317,'PKPu502-751'!L26:L317)</f>
        <v>Groen / vert / green</v>
      </c>
      <c r="M353" s="30"/>
      <c r="N353" s="30"/>
      <c r="O353" s="78">
        <f>LOOKUP($B353,'PKPu502-751'!$B26:$B317,'PKPu502-751'!O26:O317)</f>
        <v>0</v>
      </c>
      <c r="P353" s="16" t="s">
        <v>3296</v>
      </c>
    </row>
    <row r="354" spans="1:16" ht="16.8" thickTop="1" thickBot="1" x14ac:dyDescent="0.35">
      <c r="A354" s="29">
        <f t="shared" si="6"/>
        <v>1</v>
      </c>
      <c r="B354" s="9">
        <v>284</v>
      </c>
      <c r="C354" s="28">
        <f>LOOKUP($B354,'PKPu502-751'!$B27:$B318,'PKPu502-751'!C27:C318)</f>
        <v>743</v>
      </c>
      <c r="D354" s="27"/>
      <c r="E354" s="89" t="str">
        <f>LOOKUP($B354,'PKPu502-751'!$B27:$B318,'PKPu502-751'!E27:E318)</f>
        <v>/1946</v>
      </c>
      <c r="F354" s="98" t="str">
        <f>LOOKUP($B354,'PKPu502-751'!$B27:$B318,'PKPu502-751'!F27:F318)</f>
        <v>☻</v>
      </c>
      <c r="G354" s="87">
        <v>143</v>
      </c>
      <c r="H354" s="86">
        <f>LOOKUP($B354,'PKPu502-751'!$B27:$B318,'PKPu502-751'!H27:H318)</f>
        <v>0.65</v>
      </c>
      <c r="I354" s="85">
        <f>LOOKUP($B354,'PKPu502-751'!$B27:$B318,'PKPu502-751'!I27:I318)</f>
        <v>0</v>
      </c>
      <c r="J354" s="84" t="str">
        <f>LOOKUP($B354,'PKPu502-751'!$B27:$B318,'PKPu502-751'!J27:J318)</f>
        <v>Conserven - Alibel - Marie - Thumas</v>
      </c>
      <c r="K354" s="96" t="str">
        <f>LOOKUP($B354,'PKPu502-751'!$B27:$B318,'PKPu502-751'!K27:K318)</f>
        <v>NF◄ 140 x 90mm</v>
      </c>
      <c r="L354" s="61">
        <f>LOOKUP($B354,'PKPu502-751'!$B27:$B318,'PKPu502-751'!L27:L318)</f>
        <v>0</v>
      </c>
      <c r="M354" s="61">
        <f>LOOKUP($B354,'PKPu502-751'!$B27:$B318,'PKPu502-751'!M27:M318)</f>
        <v>0</v>
      </c>
      <c r="N354" s="61">
        <f>LOOKUP($B354,'PKPu502-751'!$B27:$B318,'PKPu502-751'!N27:N318)</f>
        <v>0</v>
      </c>
      <c r="O354" s="97">
        <f>LOOKUP($B354,'PKPu502-751'!$B27:$B318,'PKPu502-751'!O27:O318)</f>
        <v>0</v>
      </c>
      <c r="P354" s="16" t="s">
        <v>3296</v>
      </c>
    </row>
    <row r="355" spans="1:16" thickTop="1" thickBot="1" x14ac:dyDescent="0.35">
      <c r="A355" s="9"/>
      <c r="B355" s="9"/>
      <c r="C355" s="268" t="s">
        <v>3298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273"/>
    </row>
    <row r="356" spans="1:16" ht="19.2" thickTop="1" thickBot="1" x14ac:dyDescent="0.35">
      <c r="A356" s="29">
        <f t="shared" si="6"/>
        <v>1</v>
      </c>
      <c r="B356" s="9">
        <v>214</v>
      </c>
      <c r="C356" s="28">
        <f>LOOKUP($B356,'PKPu752-1000'!$B$5:$B256,'PKPu752-1000'!C$5:C256)</f>
        <v>962</v>
      </c>
      <c r="D356" s="94"/>
      <c r="E356" s="89" t="str">
        <f>LOOKUP($B356,'PKPu752-1000'!$B$5:$B256,'PKPu752-1000'!E$5:E256)</f>
        <v>/1948?</v>
      </c>
      <c r="F356" s="109" t="str">
        <f>LOOKUP($B356,'PKPu752-1000'!$B$5:$B256,'PKPu752-1000'!F$5:F256)</f>
        <v>☻</v>
      </c>
      <c r="G356" s="87">
        <v>108</v>
      </c>
      <c r="H356" s="86">
        <f>LOOKUP($B356,'PKPu752-1000'!$B$5:$B256,'PKPu752-1000'!H$5:H256)</f>
        <v>0.9</v>
      </c>
      <c r="I356" s="22">
        <f>LOOKUP($B356,'PKPu752-1000'!$B$5:$B256,'PKPu752-1000'!I$5:I256)</f>
        <v>0</v>
      </c>
      <c r="J356" s="84" t="str">
        <f>LOOKUP($B356,'PKPu752-1000'!$B$5:$B256,'PKPu752-1000'!J$5:J256)</f>
        <v>OOSTENDE DOUVRES</v>
      </c>
      <c r="K356" s="83" t="str">
        <f>LOOKUP($B356,'PKPu752-1000'!$B$5:$B256,'PKPu752-1000'!K$5:K256)</f>
        <v>NL◄ 148x 104mm</v>
      </c>
      <c r="L356" s="105">
        <f>LOOKUP($B356,'PKPu752-1000'!$B$5:$B256,'PKPu752-1000'!L$5:L256)</f>
        <v>0</v>
      </c>
      <c r="M356" s="105">
        <f>LOOKUP($B356,'PKPu752-1000'!$B$5:$B256,'PKPu752-1000'!M$5:M256)</f>
        <v>0</v>
      </c>
      <c r="N356" s="105">
        <f>LOOKUP($B356,'PKPu752-1000'!$B$5:$B256,'PKPu752-1000'!N$5:N256)</f>
        <v>0</v>
      </c>
      <c r="O356" s="104">
        <f>LOOKUP($B356,'PKPu752-1000'!$B$5:$B256,'PKPu752-1000'!O$5:O256)</f>
        <v>0</v>
      </c>
      <c r="P356" s="16" t="s">
        <v>3296</v>
      </c>
    </row>
    <row r="357" spans="1:16" ht="19.2" thickTop="1" thickBot="1" x14ac:dyDescent="0.35">
      <c r="A357" s="29">
        <f t="shared" si="6"/>
        <v>1</v>
      </c>
      <c r="B357" s="9">
        <v>233</v>
      </c>
      <c r="C357" s="28">
        <f>LOOKUP($B357,'PKPu752-1000'!$B$5:$B257,'PKPu752-1000'!C$5:C257)</f>
        <v>981</v>
      </c>
      <c r="D357" s="94"/>
      <c r="E357" s="89" t="str">
        <f>LOOKUP($B357,'PKPu752-1000'!$B$5:$B257,'PKPu752-1000'!E$5:E257)</f>
        <v>/1951</v>
      </c>
      <c r="F357" s="109">
        <f>LOOKUP($B357,'PKPu752-1000'!$B$5:$B257,'PKPu752-1000'!F$5:F257)</f>
        <v>0</v>
      </c>
      <c r="G357" s="87">
        <v>118</v>
      </c>
      <c r="H357" s="86">
        <f>LOOKUP($B357,'PKPu752-1000'!$B$5:$B257,'PKPu752-1000'!H$5:H257)</f>
        <v>0.9</v>
      </c>
      <c r="I357" s="22">
        <f>LOOKUP($B357,'PKPu752-1000'!$B$5:$B257,'PKPu752-1000'!I$5:I257)</f>
        <v>0</v>
      </c>
      <c r="J357" s="84">
        <f>LOOKUP($B357,'PKPu752-1000'!$B$5:$B257,'PKPu752-1000'!J$5:J257)</f>
        <v>0</v>
      </c>
      <c r="K357" s="83" t="str">
        <f>LOOKUP($B357,'PKPu752-1000'!$B$5:$B257,'PKPu752-1000'!K$5:K257)</f>
        <v>...◄ 148x 104mm</v>
      </c>
      <c r="L357" s="105">
        <f>LOOKUP($B357,'PKPu752-1000'!$B$5:$B257,'PKPu752-1000'!L$5:L257)</f>
        <v>0</v>
      </c>
      <c r="M357" s="105">
        <f>LOOKUP($B357,'PKPu752-1000'!$B$5:$B257,'PKPu752-1000'!M$5:M257)</f>
        <v>0</v>
      </c>
      <c r="N357" s="105">
        <f>LOOKUP($B357,'PKPu752-1000'!$B$5:$B257,'PKPu752-1000'!N$5:N257)</f>
        <v>0</v>
      </c>
      <c r="O357" s="104">
        <f>LOOKUP($B357,'PKPu752-1000'!$B$5:$B257,'PKPu752-1000'!O$5:O257)</f>
        <v>0</v>
      </c>
      <c r="P357" s="16" t="s">
        <v>3296</v>
      </c>
    </row>
    <row r="358" spans="1:16" ht="19.2" thickTop="1" thickBot="1" x14ac:dyDescent="0.35">
      <c r="A358" s="29">
        <f t="shared" si="6"/>
        <v>1</v>
      </c>
      <c r="B358" s="9">
        <v>234</v>
      </c>
      <c r="C358" s="28">
        <f>LOOKUP($B358,'PKPu752-1000'!$B$5:$B258,'PKPu752-1000'!C$5:C258)</f>
        <v>982</v>
      </c>
      <c r="D358" s="94"/>
      <c r="E358" s="89" t="str">
        <f>LOOKUP($B358,'PKPu752-1000'!$B$5:$B258,'PKPu752-1000'!E$5:E258)</f>
        <v>/1951</v>
      </c>
      <c r="F358" s="109" t="str">
        <f>LOOKUP($B358,'PKPu752-1000'!$B$5:$B258,'PKPu752-1000'!F$5:F258)</f>
        <v>☻</v>
      </c>
      <c r="G358" s="87">
        <v>118</v>
      </c>
      <c r="H358" s="86">
        <f>LOOKUP($B358,'PKPu752-1000'!$B$5:$B258,'PKPu752-1000'!H$5:H258)</f>
        <v>0.9</v>
      </c>
      <c r="I358" s="22">
        <f>LOOKUP($B358,'PKPu752-1000'!$B$5:$B258,'PKPu752-1000'!I$5:I258)</f>
        <v>0</v>
      </c>
      <c r="J358" s="84" t="str">
        <f>LOOKUP($B358,'PKPu752-1000'!$B$5:$B258,'PKPu752-1000'!J$5:J258)</f>
        <v>BOUCHOUT artikelen gaan langer mee</v>
      </c>
      <c r="K358" s="83" t="str">
        <f>LOOKUP($B358,'PKPu752-1000'!$B$5:$B258,'PKPu752-1000'!K$5:K258)</f>
        <v>NL◄ 148x 104mm</v>
      </c>
      <c r="L358" s="105">
        <f>LOOKUP($B358,'PKPu752-1000'!$B$5:$B258,'PKPu752-1000'!L$5:L258)</f>
        <v>0</v>
      </c>
      <c r="M358" s="105">
        <f>LOOKUP($B358,'PKPu752-1000'!$B$5:$B258,'PKPu752-1000'!M$5:M258)</f>
        <v>0</v>
      </c>
      <c r="N358" s="105">
        <f>LOOKUP($B358,'PKPu752-1000'!$B$5:$B258,'PKPu752-1000'!N$5:N258)</f>
        <v>0</v>
      </c>
      <c r="O358" s="104">
        <f>LOOKUP($B358,'PKPu752-1000'!$B$5:$B258,'PKPu752-1000'!O$5:O258)</f>
        <v>0</v>
      </c>
      <c r="P358" s="16" t="s">
        <v>3296</v>
      </c>
    </row>
    <row r="359" spans="1:16" ht="19.2" thickTop="1" thickBot="1" x14ac:dyDescent="0.35">
      <c r="A359" s="29">
        <f t="shared" si="6"/>
        <v>1</v>
      </c>
      <c r="B359" s="9">
        <v>239</v>
      </c>
      <c r="C359" s="28">
        <f>LOOKUP($B359,'PKPu752-1000'!$B$5:$B259,'PKPu752-1000'!C$5:C259)</f>
        <v>987</v>
      </c>
      <c r="D359" s="94"/>
      <c r="E359" s="89" t="str">
        <f>LOOKUP($B359,'PKPu752-1000'!$B$5:$B259,'PKPu752-1000'!E$5:E259)</f>
        <v>/1951</v>
      </c>
      <c r="F359" s="109" t="str">
        <f>LOOKUP($B359,'PKPu752-1000'!$B$5:$B259,'PKPu752-1000'!F$5:F259)</f>
        <v>☻</v>
      </c>
      <c r="G359" s="87">
        <v>121</v>
      </c>
      <c r="H359" s="86">
        <f>LOOKUP($B359,'PKPu752-1000'!$B$5:$B259,'PKPu752-1000'!H$5:H259)</f>
        <v>0.9</v>
      </c>
      <c r="I359" s="22">
        <f>LOOKUP($B359,'PKPu752-1000'!$B$5:$B259,'PKPu752-1000'!I$5:I259)</f>
        <v>0</v>
      </c>
      <c r="J359" s="84" t="str">
        <f>LOOKUP($B359,'PKPu752-1000'!$B$5:$B259,'PKPu752-1000'!J$5:J259)</f>
        <v>DE LIMBURGSE MAASSTREEK 1951</v>
      </c>
      <c r="K359" s="83" t="str">
        <f>LOOKUP($B359,'PKPu752-1000'!$B$5:$B259,'PKPu752-1000'!K$5:K259)</f>
        <v>NL◄ 148x 104mm</v>
      </c>
      <c r="L359" s="105">
        <f>LOOKUP($B359,'PKPu752-1000'!$B$5:$B259,'PKPu752-1000'!L$5:L259)</f>
        <v>0</v>
      </c>
      <c r="M359" s="105">
        <f>LOOKUP($B359,'PKPu752-1000'!$B$5:$B259,'PKPu752-1000'!M$5:M259)</f>
        <v>0</v>
      </c>
      <c r="N359" s="105">
        <f>LOOKUP($B359,'PKPu752-1000'!$B$5:$B259,'PKPu752-1000'!N$5:N259)</f>
        <v>0</v>
      </c>
      <c r="O359" s="104">
        <f>LOOKUP($B359,'PKPu752-1000'!$B$5:$B259,'PKPu752-1000'!O$5:O259)</f>
        <v>0</v>
      </c>
      <c r="P359" s="16" t="s">
        <v>3296</v>
      </c>
    </row>
    <row r="360" spans="1:16" ht="19.2" thickTop="1" thickBot="1" x14ac:dyDescent="0.35">
      <c r="A360" s="29">
        <f t="shared" si="6"/>
        <v>1</v>
      </c>
      <c r="B360" s="9">
        <v>241</v>
      </c>
      <c r="C360" s="28">
        <f>LOOKUP($B360,'PKPu752-1000'!$B$5:$B260,'PKPu752-1000'!C$5:C260)</f>
        <v>989</v>
      </c>
      <c r="D360" s="94"/>
      <c r="E360" s="89" t="str">
        <f>LOOKUP($B360,'PKPu752-1000'!$B$5:$B260,'PKPu752-1000'!E$5:E260)</f>
        <v>/1951</v>
      </c>
      <c r="F360" s="109" t="str">
        <f>LOOKUP($B360,'PKPu752-1000'!$B$5:$B260,'PKPu752-1000'!F$5:F260)</f>
        <v>☻</v>
      </c>
      <c r="G360" s="87">
        <v>122</v>
      </c>
      <c r="H360" s="86">
        <f>LOOKUP($B360,'PKPu752-1000'!$B$5:$B260,'PKPu752-1000'!H$5:H260)</f>
        <v>0.9</v>
      </c>
      <c r="I360" s="22">
        <f>LOOKUP($B360,'PKPu752-1000'!$B$5:$B260,'PKPu752-1000'!I$5:I260)</f>
        <v>0</v>
      </c>
      <c r="J360" s="84" t="str">
        <f>LOOKUP($B360,'PKPu752-1000'!$B$5:$B260,'PKPu752-1000'!J$5:J260)</f>
        <v>Cichorei-Chicoree F.C. JACOBS</v>
      </c>
      <c r="K360" s="83" t="str">
        <f>LOOKUP($B360,'PKPu752-1000'!$B$5:$B260,'PKPu752-1000'!K$5:K260)</f>
        <v>NL◄ 148x 104mm</v>
      </c>
      <c r="L360" s="105">
        <f>LOOKUP($B360,'PKPu752-1000'!$B$5:$B260,'PKPu752-1000'!L$5:L260)</f>
        <v>0</v>
      </c>
      <c r="M360" s="105">
        <f>LOOKUP($B360,'PKPu752-1000'!$B$5:$B260,'PKPu752-1000'!M$5:M260)</f>
        <v>0</v>
      </c>
      <c r="N360" s="105">
        <f>LOOKUP($B360,'PKPu752-1000'!$B$5:$B260,'PKPu752-1000'!N$5:N260)</f>
        <v>0</v>
      </c>
      <c r="O360" s="104">
        <f>LOOKUP($B360,'PKPu752-1000'!$B$5:$B260,'PKPu752-1000'!O$5:O260)</f>
        <v>0</v>
      </c>
      <c r="P360" s="16" t="s">
        <v>3296</v>
      </c>
    </row>
    <row r="361" spans="1:16" ht="19.2" thickTop="1" thickBot="1" x14ac:dyDescent="0.35">
      <c r="A361" s="29">
        <f t="shared" si="6"/>
        <v>1</v>
      </c>
      <c r="B361" s="9">
        <v>242</v>
      </c>
      <c r="C361" s="28">
        <f>LOOKUP($B361,'PKPu752-1000'!$B$5:$B261,'PKPu752-1000'!C$5:C261)</f>
        <v>990</v>
      </c>
      <c r="D361" s="94"/>
      <c r="E361" s="89" t="str">
        <f>LOOKUP($B361,'PKPu752-1000'!$B$5:$B261,'PKPu752-1000'!E$5:E261)</f>
        <v>/1951</v>
      </c>
      <c r="F361" s="109">
        <f>LOOKUP($B361,'PKPu752-1000'!$B$5:$B261,'PKPu752-1000'!F$5:F261)</f>
        <v>0</v>
      </c>
      <c r="G361" s="87">
        <v>122</v>
      </c>
      <c r="H361" s="86">
        <f>LOOKUP($B361,'PKPu752-1000'!$B$5:$B261,'PKPu752-1000'!H$5:H261)</f>
        <v>0.9</v>
      </c>
      <c r="I361" s="22">
        <f>LOOKUP($B361,'PKPu752-1000'!$B$5:$B261,'PKPu752-1000'!I$5:I261)</f>
        <v>0</v>
      </c>
      <c r="J361" s="84">
        <f>LOOKUP($B361,'PKPu752-1000'!$B$5:$B261,'PKPu752-1000'!J$5:J261)</f>
        <v>0</v>
      </c>
      <c r="K361" s="83" t="str">
        <f>LOOKUP($B361,'PKPu752-1000'!$B$5:$B261,'PKPu752-1000'!K$5:K261)</f>
        <v>...◄ 148x 104mm</v>
      </c>
      <c r="L361" s="105">
        <f>LOOKUP($B361,'PKPu752-1000'!$B$5:$B261,'PKPu752-1000'!L$5:L261)</f>
        <v>0</v>
      </c>
      <c r="M361" s="105">
        <f>LOOKUP($B361,'PKPu752-1000'!$B$5:$B261,'PKPu752-1000'!M$5:M261)</f>
        <v>0</v>
      </c>
      <c r="N361" s="105">
        <f>LOOKUP($B361,'PKPu752-1000'!$B$5:$B261,'PKPu752-1000'!N$5:N261)</f>
        <v>0</v>
      </c>
      <c r="O361" s="104">
        <f>LOOKUP($B361,'PKPu752-1000'!$B$5:$B261,'PKPu752-1000'!O$5:O261)</f>
        <v>0</v>
      </c>
      <c r="P361" s="16" t="s">
        <v>3296</v>
      </c>
    </row>
    <row r="362" spans="1:16" ht="19.2" thickTop="1" thickBot="1" x14ac:dyDescent="0.35">
      <c r="A362" s="29">
        <f t="shared" si="6"/>
        <v>1</v>
      </c>
      <c r="B362" s="9">
        <v>243</v>
      </c>
      <c r="C362" s="28">
        <f>LOOKUP($B362,'PKPu752-1000'!$B$5:$B262,'PKPu752-1000'!C$5:C262)</f>
        <v>991</v>
      </c>
      <c r="D362" s="94"/>
      <c r="E362" s="89" t="str">
        <f>LOOKUP($B362,'PKPu752-1000'!$B$5:$B262,'PKPu752-1000'!E$5:E262)</f>
        <v>/1951</v>
      </c>
      <c r="F362" s="109" t="str">
        <f>LOOKUP($B362,'PKPu752-1000'!$B$5:$B262,'PKPu752-1000'!F$5:F262)</f>
        <v>☻</v>
      </c>
      <c r="G362" s="87">
        <v>123</v>
      </c>
      <c r="H362" s="86">
        <f>LOOKUP($B362,'PKPu752-1000'!$B$5:$B262,'PKPu752-1000'!H$5:H262)</f>
        <v>0.9</v>
      </c>
      <c r="I362" s="22">
        <f>LOOKUP($B362,'PKPu752-1000'!$B$5:$B262,'PKPu752-1000'!I$5:I262)</f>
        <v>0</v>
      </c>
      <c r="J362" s="84" t="str">
        <f>LOOKUP($B362,'PKPu752-1000'!$B$5:$B262,'PKPu752-1000'!J$5:J262)</f>
        <v>GAM: VERWARMING, CHAUFFAGE, KACHEL, POÊLE</v>
      </c>
      <c r="K362" s="83" t="str">
        <f>LOOKUP($B362,'PKPu752-1000'!$B$5:$B262,'PKPu752-1000'!K$5:K262)</f>
        <v>NL◄ 148x 104mm</v>
      </c>
      <c r="L362" s="105">
        <f>LOOKUP($B362,'PKPu752-1000'!$B$5:$B262,'PKPu752-1000'!L$5:L262)</f>
        <v>0</v>
      </c>
      <c r="M362" s="105">
        <f>LOOKUP($B362,'PKPu752-1000'!$B$5:$B262,'PKPu752-1000'!M$5:M262)</f>
        <v>0</v>
      </c>
      <c r="N362" s="105">
        <f>LOOKUP($B362,'PKPu752-1000'!$B$5:$B262,'PKPu752-1000'!N$5:N262)</f>
        <v>0</v>
      </c>
      <c r="O362" s="104">
        <f>LOOKUP($B362,'PKPu752-1000'!$B$5:$B262,'PKPu752-1000'!O$5:O262)</f>
        <v>0</v>
      </c>
      <c r="P362" s="16" t="s">
        <v>3296</v>
      </c>
    </row>
    <row r="363" spans="1:16" ht="19.2" thickTop="1" thickBot="1" x14ac:dyDescent="0.35">
      <c r="A363" s="29">
        <f t="shared" si="6"/>
        <v>1</v>
      </c>
      <c r="B363" s="9">
        <v>244</v>
      </c>
      <c r="C363" s="28">
        <f>LOOKUP($B363,'PKPu752-1000'!$B$5:$B263,'PKPu752-1000'!C$5:C263)</f>
        <v>992</v>
      </c>
      <c r="D363" s="94"/>
      <c r="E363" s="89" t="str">
        <f>LOOKUP($B363,'PKPu752-1000'!$B$5:$B263,'PKPu752-1000'!E$5:E263)</f>
        <v>/1951</v>
      </c>
      <c r="F363" s="109" t="str">
        <f>LOOKUP($B363,'PKPu752-1000'!$B$5:$B263,'PKPu752-1000'!F$5:F263)</f>
        <v>☻</v>
      </c>
      <c r="G363" s="87">
        <v>123</v>
      </c>
      <c r="H363" s="86">
        <f>LOOKUP($B363,'PKPu752-1000'!$B$5:$B263,'PKPu752-1000'!H$5:H263)</f>
        <v>0.9</v>
      </c>
      <c r="I363" s="22">
        <f>LOOKUP($B363,'PKPu752-1000'!$B$5:$B263,'PKPu752-1000'!I$5:I263)</f>
        <v>0</v>
      </c>
      <c r="J363" s="84" t="str">
        <f>LOOKUP($B363,'PKPu752-1000'!$B$5:$B263,'PKPu752-1000'!J$5:J263)</f>
        <v>Bier - VONDEL</v>
      </c>
      <c r="K363" s="83" t="str">
        <f>LOOKUP($B363,'PKPu752-1000'!$B$5:$B263,'PKPu752-1000'!K$5:K263)</f>
        <v>NL◄ 148x 104mm</v>
      </c>
      <c r="L363" s="105">
        <f>LOOKUP($B363,'PKPu752-1000'!$B$5:$B263,'PKPu752-1000'!L$5:L263)</f>
        <v>0</v>
      </c>
      <c r="M363" s="105">
        <f>LOOKUP($B363,'PKPu752-1000'!$B$5:$B263,'PKPu752-1000'!M$5:M263)</f>
        <v>0</v>
      </c>
      <c r="N363" s="105">
        <f>LOOKUP($B363,'PKPu752-1000'!$B$5:$B263,'PKPu752-1000'!N$5:N263)</f>
        <v>0</v>
      </c>
      <c r="O363" s="104">
        <f>LOOKUP($B363,'PKPu752-1000'!$B$5:$B263,'PKPu752-1000'!O$5:O263)</f>
        <v>0</v>
      </c>
      <c r="P363" s="16" t="s">
        <v>3296</v>
      </c>
    </row>
    <row r="364" spans="1:16" ht="19.2" thickTop="1" thickBot="1" x14ac:dyDescent="0.35">
      <c r="A364" s="29">
        <f t="shared" si="6"/>
        <v>1</v>
      </c>
      <c r="B364" s="9">
        <v>245</v>
      </c>
      <c r="C364" s="28">
        <f>LOOKUP($B364,'PKPu752-1000'!$B$5:$B264,'PKPu752-1000'!C$5:C264)</f>
        <v>993</v>
      </c>
      <c r="D364" s="94"/>
      <c r="E364" s="89" t="str">
        <f>LOOKUP($B364,'PKPu752-1000'!$B$5:$B264,'PKPu752-1000'!E$5:E264)</f>
        <v>/1951</v>
      </c>
      <c r="F364" s="109" t="str">
        <f>LOOKUP($B364,'PKPu752-1000'!$B$5:$B264,'PKPu752-1000'!F$5:F264)</f>
        <v>☻</v>
      </c>
      <c r="G364" s="87">
        <v>124</v>
      </c>
      <c r="H364" s="86">
        <f>LOOKUP($B364,'PKPu752-1000'!$B$5:$B264,'PKPu752-1000'!H$5:H264)</f>
        <v>0.9</v>
      </c>
      <c r="I364" s="22">
        <f>LOOKUP($B364,'PKPu752-1000'!$B$5:$B264,'PKPu752-1000'!I$5:I264)</f>
        <v>0</v>
      </c>
      <c r="J364" s="84" t="str">
        <f>LOOKUP($B364,'PKPu752-1000'!$B$5:$B264,'PKPu752-1000'!J$5:J264)</f>
        <v>Mercedes Benz personewagen - vrachtwagens</v>
      </c>
      <c r="K364" s="83" t="str">
        <f>LOOKUP($B364,'PKPu752-1000'!$B$5:$B264,'PKPu752-1000'!K$5:K264)</f>
        <v>NL◄ 148x 104mm</v>
      </c>
      <c r="L364" s="105">
        <f>LOOKUP($B364,'PKPu752-1000'!$B$5:$B264,'PKPu752-1000'!L$5:L264)</f>
        <v>0</v>
      </c>
      <c r="M364" s="105">
        <f>LOOKUP($B364,'PKPu752-1000'!$B$5:$B264,'PKPu752-1000'!M$5:M264)</f>
        <v>0</v>
      </c>
      <c r="N364" s="105">
        <f>LOOKUP($B364,'PKPu752-1000'!$B$5:$B264,'PKPu752-1000'!N$5:N264)</f>
        <v>0</v>
      </c>
      <c r="O364" s="104">
        <f>LOOKUP($B364,'PKPu752-1000'!$B$5:$B264,'PKPu752-1000'!O$5:O264)</f>
        <v>0</v>
      </c>
      <c r="P364" s="16" t="s">
        <v>3296</v>
      </c>
    </row>
    <row r="365" spans="1:16" ht="19.2" thickTop="1" thickBot="1" x14ac:dyDescent="0.35">
      <c r="A365" s="29">
        <f t="shared" si="6"/>
        <v>1</v>
      </c>
      <c r="B365" s="9">
        <v>246</v>
      </c>
      <c r="C365" s="28">
        <f>LOOKUP($B365,'PKPu752-1000'!$B$5:$B265,'PKPu752-1000'!C$5:C265)</f>
        <v>994</v>
      </c>
      <c r="D365" s="94"/>
      <c r="E365" s="89" t="str">
        <f>LOOKUP($B365,'PKPu752-1000'!$B$5:$B265,'PKPu752-1000'!E$5:E265)</f>
        <v>/1951</v>
      </c>
      <c r="F365" s="109" t="str">
        <f>LOOKUP($B365,'PKPu752-1000'!$B$5:$B265,'PKPu752-1000'!F$5:F265)</f>
        <v>☻</v>
      </c>
      <c r="G365" s="87">
        <v>124</v>
      </c>
      <c r="H365" s="86">
        <f>LOOKUP($B365,'PKPu752-1000'!$B$5:$B265,'PKPu752-1000'!H$5:H265)</f>
        <v>0.9</v>
      </c>
      <c r="I365" s="22">
        <f>LOOKUP($B365,'PKPu752-1000'!$B$5:$B265,'PKPu752-1000'!I$5:I265)</f>
        <v>0</v>
      </c>
      <c r="J365" s="84" t="str">
        <f>LOOKUP($B365,'PKPu752-1000'!$B$5:$B265,'PKPu752-1000'!J$5:J265)</f>
        <v>Kortrijkse verzekeringen</v>
      </c>
      <c r="K365" s="83" t="str">
        <f>LOOKUP($B365,'PKPu752-1000'!$B$5:$B265,'PKPu752-1000'!K$5:K265)</f>
        <v>NL◄ 148x 104mm</v>
      </c>
      <c r="L365" s="105">
        <f>LOOKUP($B365,'PKPu752-1000'!$B$5:$B265,'PKPu752-1000'!L$5:L265)</f>
        <v>0</v>
      </c>
      <c r="M365" s="105">
        <f>LOOKUP($B365,'PKPu752-1000'!$B$5:$B265,'PKPu752-1000'!M$5:M265)</f>
        <v>0</v>
      </c>
      <c r="N365" s="105">
        <f>LOOKUP($B365,'PKPu752-1000'!$B$5:$B265,'PKPu752-1000'!N$5:N265)</f>
        <v>0</v>
      </c>
      <c r="O365" s="104">
        <f>LOOKUP($B365,'PKPu752-1000'!$B$5:$B265,'PKPu752-1000'!O$5:O265)</f>
        <v>0</v>
      </c>
      <c r="P365" s="16" t="s">
        <v>3296</v>
      </c>
    </row>
    <row r="366" spans="1:16" ht="19.2" thickTop="1" thickBot="1" x14ac:dyDescent="0.35">
      <c r="A366" s="29">
        <f t="shared" si="6"/>
        <v>1</v>
      </c>
      <c r="B366" s="9">
        <v>249</v>
      </c>
      <c r="C366" s="28">
        <f>LOOKUP($B366,'PKPu752-1000'!$B$5:$B266,'PKPu752-1000'!C$5:C266)</f>
        <v>997</v>
      </c>
      <c r="D366" s="94"/>
      <c r="E366" s="89" t="str">
        <f>LOOKUP($B366,'PKPu752-1000'!$B$5:$B266,'PKPu752-1000'!E$5:E266)</f>
        <v>/1951</v>
      </c>
      <c r="F366" s="109" t="str">
        <f>LOOKUP($B366,'PKPu752-1000'!$B$5:$B266,'PKPu752-1000'!F$5:F266)</f>
        <v>☻</v>
      </c>
      <c r="G366" s="87">
        <v>126</v>
      </c>
      <c r="H366" s="86">
        <f>LOOKUP($B366,'PKPu752-1000'!$B$5:$B266,'PKPu752-1000'!H$5:H266)</f>
        <v>0.9</v>
      </c>
      <c r="I366" s="22">
        <f>LOOKUP($B366,'PKPu752-1000'!$B$5:$B266,'PKPu752-1000'!I$5:I266)</f>
        <v>0</v>
      </c>
      <c r="J366" s="84" t="str">
        <f>LOOKUP($B366,'PKPu752-1000'!$B$5:$B266,'PKPu752-1000'!J$5:J266)</f>
        <v>Alle kurk artikelen - Toutt articles en liège - EVERAERT</v>
      </c>
      <c r="K366" s="83" t="str">
        <f>LOOKUP($B366,'PKPu752-1000'!$B$5:$B266,'PKPu752-1000'!K$5:K266)</f>
        <v>NL◄ 148x 104mm</v>
      </c>
      <c r="L366" s="105">
        <f>LOOKUP($B366,'PKPu752-1000'!$B$5:$B266,'PKPu752-1000'!L$5:L266)</f>
        <v>0</v>
      </c>
      <c r="M366" s="105">
        <f>LOOKUP($B366,'PKPu752-1000'!$B$5:$B266,'PKPu752-1000'!M$5:M266)</f>
        <v>0</v>
      </c>
      <c r="N366" s="105">
        <f>LOOKUP($B366,'PKPu752-1000'!$B$5:$B266,'PKPu752-1000'!N$5:N266)</f>
        <v>0</v>
      </c>
      <c r="O366" s="104">
        <f>LOOKUP($B366,'PKPu752-1000'!$B$5:$B266,'PKPu752-1000'!O$5:O266)</f>
        <v>0</v>
      </c>
      <c r="P366" s="16" t="s">
        <v>3296</v>
      </c>
    </row>
    <row r="367" spans="1:16" ht="30" thickTop="1" thickBot="1" x14ac:dyDescent="0.35">
      <c r="A367" s="29">
        <f t="shared" si="6"/>
        <v>1</v>
      </c>
      <c r="B367" s="9">
        <v>250</v>
      </c>
      <c r="C367" s="28">
        <f>LOOKUP($B367,'PKPu752-1000'!$B$5:$B267,'PKPu752-1000'!C$5:C267)</f>
        <v>998</v>
      </c>
      <c r="D367" s="94"/>
      <c r="E367" s="89" t="str">
        <f>LOOKUP($B367,'PKPu752-1000'!$B$5:$B267,'PKPu752-1000'!E$5:E267)</f>
        <v>/1951</v>
      </c>
      <c r="F367" s="109" t="str">
        <f>LOOKUP($B367,'PKPu752-1000'!$B$5:$B267,'PKPu752-1000'!F$5:F267)</f>
        <v>☻</v>
      </c>
      <c r="G367" s="87">
        <v>126</v>
      </c>
      <c r="H367" s="86">
        <f>LOOKUP($B367,'PKPu752-1000'!$B$5:$B267,'PKPu752-1000'!H$5:H267)</f>
        <v>0.9</v>
      </c>
      <c r="I367" s="22">
        <f>LOOKUP($B367,'PKPu752-1000'!$B$5:$B267,'PKPu752-1000'!I$5:I267)</f>
        <v>0</v>
      </c>
      <c r="J367" s="84" t="str">
        <f>LOOKUP($B367,'PKPu752-1000'!$B$5:$B267,'PKPu752-1000'!J$5:J267)</f>
        <v>MAHAU - IMPERMÉABLES - LODEN - REGENMANTELS - GABARDINES</v>
      </c>
      <c r="K367" s="83" t="str">
        <f>LOOKUP($B367,'PKPu752-1000'!$B$5:$B267,'PKPu752-1000'!K$5:K267)</f>
        <v>NL◄ 148x 104mm</v>
      </c>
      <c r="L367" s="105">
        <f>LOOKUP($B367,'PKPu752-1000'!$B$5:$B267,'PKPu752-1000'!L$5:L267)</f>
        <v>0</v>
      </c>
      <c r="M367" s="105">
        <f>LOOKUP($B367,'PKPu752-1000'!$B$5:$B267,'PKPu752-1000'!M$5:M267)</f>
        <v>0</v>
      </c>
      <c r="N367" s="105">
        <f>LOOKUP($B367,'PKPu752-1000'!$B$5:$B267,'PKPu752-1000'!N$5:N267)</f>
        <v>0</v>
      </c>
      <c r="O367" s="104">
        <f>LOOKUP($B367,'PKPu752-1000'!$B$5:$B267,'PKPu752-1000'!O$5:O267)</f>
        <v>0</v>
      </c>
      <c r="P367" s="16" t="s">
        <v>3296</v>
      </c>
    </row>
    <row r="368" spans="1:16" ht="19.2" thickTop="1" thickBot="1" x14ac:dyDescent="0.35">
      <c r="A368" s="29">
        <f t="shared" si="6"/>
        <v>1</v>
      </c>
      <c r="B368" s="9">
        <v>252</v>
      </c>
      <c r="C368" s="28">
        <f>LOOKUP($B368,'PKPu752-1000'!$B$5:$B268,'PKPu752-1000'!C$5:C268)</f>
        <v>1000</v>
      </c>
      <c r="D368" s="94"/>
      <c r="E368" s="89" t="str">
        <f>LOOKUP($B368,'PKPu752-1000'!$B$5:$B268,'PKPu752-1000'!E$5:E268)</f>
        <v>/1951</v>
      </c>
      <c r="F368" s="109" t="str">
        <f>LOOKUP($B368,'PKPu752-1000'!$B$5:$B268,'PKPu752-1000'!F$5:F268)</f>
        <v>☻</v>
      </c>
      <c r="G368" s="87">
        <v>127</v>
      </c>
      <c r="H368" s="86">
        <f>LOOKUP($B368,'PKPu752-1000'!$B$5:$B268,'PKPu752-1000'!H$5:H268)</f>
        <v>0.9</v>
      </c>
      <c r="I368" s="22">
        <f>LOOKUP($B368,'PKPu752-1000'!$B$5:$B268,'PKPu752-1000'!I$5:I268)</f>
        <v>0</v>
      </c>
      <c r="J368" s="84" t="str">
        <f>LOOKUP($B368,'PKPu752-1000'!$B$5:$B268,'PKPu752-1000'!J$5:J268)</f>
        <v>STAR: Fabriek van MATRASSEN en gewatteerde spreien</v>
      </c>
      <c r="K368" s="83" t="str">
        <f>LOOKUP($B368,'PKPu752-1000'!$B$5:$B268,'PKPu752-1000'!K$5:K268)</f>
        <v>NL◄ 148x 104mm</v>
      </c>
      <c r="L368" s="105">
        <f>LOOKUP($B368,'PKPu752-1000'!$B$5:$B268,'PKPu752-1000'!L$5:L268)</f>
        <v>0</v>
      </c>
      <c r="M368" s="105">
        <f>LOOKUP($B368,'PKPu752-1000'!$B$5:$B268,'PKPu752-1000'!M$5:M268)</f>
        <v>0</v>
      </c>
      <c r="N368" s="105">
        <f>LOOKUP($B368,'PKPu752-1000'!$B$5:$B268,'PKPu752-1000'!N$5:N268)</f>
        <v>0</v>
      </c>
      <c r="O368" s="104">
        <f>LOOKUP($B368,'PKPu752-1000'!$B$5:$B268,'PKPu752-1000'!O$5:O268)</f>
        <v>0</v>
      </c>
      <c r="P368" s="16" t="s">
        <v>3296</v>
      </c>
    </row>
    <row r="369" spans="1:16" thickTop="1" thickBot="1" x14ac:dyDescent="0.35">
      <c r="A369" s="9"/>
      <c r="B369" s="9"/>
      <c r="C369" s="267" t="s">
        <v>3297</v>
      </c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273"/>
    </row>
    <row r="370" spans="1:16" ht="19.2" thickTop="1" thickBot="1" x14ac:dyDescent="0.35">
      <c r="A370" s="29">
        <f t="shared" si="6"/>
        <v>1</v>
      </c>
      <c r="B370" s="9">
        <v>2</v>
      </c>
      <c r="C370" s="108">
        <f>LOOKUP($B370,'PKPu1001-1249'!$B$5:$B270,'PKPu1001-1249'!C$5:C270)</f>
        <v>1002</v>
      </c>
      <c r="D370" s="94"/>
      <c r="E370" s="89" t="str">
        <f>LOOKUP($B370,'PKPu1001-1249'!$B$5:$B270,'PKPu1001-1249'!E$5:E270)</f>
        <v>/1951</v>
      </c>
      <c r="F370" s="107" t="str">
        <f>LOOKUP($B370,'PKPu1001-1249'!$B$5:$B270,'PKPu1001-1249'!F$5:F270)</f>
        <v>☻</v>
      </c>
      <c r="G370" s="87">
        <v>2</v>
      </c>
      <c r="H370" s="86">
        <f>LOOKUP($B370,'PKPu1001-1249'!$B$5:$B270,'PKPu1001-1249'!H$5:H270)</f>
        <v>0.9</v>
      </c>
      <c r="I370" s="22">
        <f>LOOKUP($B370,'PKPu1001-1249'!$B$5:$B270,'PKPu1001-1249'!I$5:I270)</f>
        <v>0</v>
      </c>
      <c r="J370" s="110" t="str">
        <f>LOOKUP($B370,'PKPu1001-1249'!$B$5:$B270,'PKPu1001-1249'!J$5:J270)</f>
        <v>Meubelen Verhaest-Lietaer - Wevelgem</v>
      </c>
      <c r="K370" s="111" t="str">
        <f>LOOKUP($B370,'PKPu1001-1249'!$B$5:$B270,'PKPu1001-1249'!K$5:K270)</f>
        <v>NF◄</v>
      </c>
      <c r="L370" s="105">
        <f>LOOKUP($B370,'PKPu1001-1249'!$B$5:$B270,'PKPu1001-1249'!L$5:L270)</f>
        <v>0</v>
      </c>
      <c r="M370" s="105">
        <f>LOOKUP($B370,'PKPu1001-1249'!$B$5:$B270,'PKPu1001-1249'!M$5:M270)</f>
        <v>0</v>
      </c>
      <c r="N370" s="105">
        <f>LOOKUP($B370,'PKPu1001-1249'!$B$5:$B270,'PKPu1001-1249'!N$5:N270)</f>
        <v>0</v>
      </c>
      <c r="O370" s="104"/>
      <c r="P370" s="16" t="s">
        <v>3296</v>
      </c>
    </row>
    <row r="371" spans="1:16" ht="19.2" thickTop="1" thickBot="1" x14ac:dyDescent="0.35">
      <c r="A371" s="29">
        <f t="shared" si="6"/>
        <v>1</v>
      </c>
      <c r="B371" s="9">
        <v>3</v>
      </c>
      <c r="C371" s="108">
        <f>LOOKUP($B371,'PKPu1001-1249'!$B$5:$B271,'PKPu1001-1249'!C$5:C271)</f>
        <v>1003</v>
      </c>
      <c r="D371" s="94"/>
      <c r="E371" s="89" t="str">
        <f>LOOKUP($B371,'PKPu1001-1249'!$B$5:$B271,'PKPu1001-1249'!E$5:E271)</f>
        <v>/1951</v>
      </c>
      <c r="F371" s="107" t="str">
        <f>LOOKUP($B371,'PKPu1001-1249'!$B$5:$B271,'PKPu1001-1249'!F$5:F271)</f>
        <v>☻</v>
      </c>
      <c r="G371" s="87">
        <v>2</v>
      </c>
      <c r="H371" s="86">
        <f>LOOKUP($B371,'PKPu1001-1249'!$B$5:$B271,'PKPu1001-1249'!H$5:H271)</f>
        <v>0.9</v>
      </c>
      <c r="I371" s="22">
        <f>LOOKUP($B371,'PKPu1001-1249'!$B$5:$B271,'PKPu1001-1249'!I$5:I271)</f>
        <v>0</v>
      </c>
      <c r="J371" s="110" t="str">
        <f>LOOKUP($B371,'PKPu1001-1249'!$B$5:$B271,'PKPu1001-1249'!J$5:J271)</f>
        <v>CéCé zachte zeep..</v>
      </c>
      <c r="K371" s="111" t="str">
        <f>LOOKUP($B371,'PKPu1001-1249'!$B$5:$B271,'PKPu1001-1249'!K$5:K271)</f>
        <v>NF◄</v>
      </c>
      <c r="L371" s="105">
        <f>LOOKUP($B371,'PKPu1001-1249'!$B$5:$B271,'PKPu1001-1249'!L$5:L271)</f>
        <v>0</v>
      </c>
      <c r="M371" s="105">
        <f>LOOKUP($B371,'PKPu1001-1249'!$B$5:$B271,'PKPu1001-1249'!M$5:M271)</f>
        <v>0</v>
      </c>
      <c r="N371" s="105">
        <f>LOOKUP($B371,'PKPu1001-1249'!$B$5:$B271,'PKPu1001-1249'!N$5:N271)</f>
        <v>0</v>
      </c>
      <c r="O371" s="104"/>
      <c r="P371" s="16" t="s">
        <v>3296</v>
      </c>
    </row>
    <row r="372" spans="1:16" ht="19.2" thickTop="1" thickBot="1" x14ac:dyDescent="0.35">
      <c r="A372" s="29">
        <f t="shared" si="6"/>
        <v>1</v>
      </c>
      <c r="B372" s="9">
        <v>6</v>
      </c>
      <c r="C372" s="108">
        <f>LOOKUP($B372,'PKPu1001-1249'!$B$5:$B272,'PKPu1001-1249'!C$5:C272)</f>
        <v>1006</v>
      </c>
      <c r="D372" s="94"/>
      <c r="E372" s="89" t="str">
        <f>LOOKUP($B372,'PKPu1001-1249'!$B$5:$B272,'PKPu1001-1249'!E$5:E272)</f>
        <v>/1951</v>
      </c>
      <c r="F372" s="107" t="str">
        <f>LOOKUP($B372,'PKPu1001-1249'!$B$5:$B272,'PKPu1001-1249'!F$5:F272)</f>
        <v>☻</v>
      </c>
      <c r="G372" s="87">
        <v>2</v>
      </c>
      <c r="H372" s="86">
        <f>LOOKUP($B372,'PKPu1001-1249'!$B$5:$B272,'PKPu1001-1249'!H$5:H272)</f>
        <v>0.9</v>
      </c>
      <c r="I372" s="22">
        <f>LOOKUP($B372,'PKPu1001-1249'!$B$5:$B272,'PKPu1001-1249'!I$5:I272)</f>
        <v>0</v>
      </c>
      <c r="J372" s="110" t="str">
        <f>LOOKUP($B372,'PKPu1001-1249'!$B$5:$B272,'PKPu1001-1249'!J$5:J272)</f>
        <v>FIMAB-N.V. - Waarom niet uw eigen huis?</v>
      </c>
      <c r="K372" s="111" t="str">
        <f>LOOKUP($B372,'PKPu1001-1249'!$B$5:$B272,'PKPu1001-1249'!K$5:K272)</f>
        <v>NF◄</v>
      </c>
      <c r="L372" s="105">
        <f>LOOKUP($B372,'PKPu1001-1249'!$B$5:$B272,'PKPu1001-1249'!L$5:L272)</f>
        <v>0</v>
      </c>
      <c r="M372" s="105">
        <f>LOOKUP($B372,'PKPu1001-1249'!$B$5:$B272,'PKPu1001-1249'!M$5:M272)</f>
        <v>0</v>
      </c>
      <c r="N372" s="105">
        <f>LOOKUP($B372,'PKPu1001-1249'!$B$5:$B272,'PKPu1001-1249'!N$5:N272)</f>
        <v>0</v>
      </c>
      <c r="O372" s="104"/>
      <c r="P372" s="16" t="s">
        <v>3296</v>
      </c>
    </row>
    <row r="373" spans="1:16" ht="19.2" thickTop="1" thickBot="1" x14ac:dyDescent="0.35">
      <c r="A373" s="29">
        <f t="shared" si="6"/>
        <v>1</v>
      </c>
      <c r="B373" s="9">
        <v>8</v>
      </c>
      <c r="C373" s="108">
        <f>LOOKUP($B373,'PKPu1001-1249'!$B$5:$B273,'PKPu1001-1249'!C$5:C273)</f>
        <v>1008</v>
      </c>
      <c r="D373" s="94"/>
      <c r="E373" s="89" t="str">
        <f>LOOKUP($B373,'PKPu1001-1249'!$B$5:$B273,'PKPu1001-1249'!E$5:E273)</f>
        <v/>
      </c>
      <c r="F373" s="107">
        <f>LOOKUP($B373,'PKPu1001-1249'!$B$5:$B273,'PKPu1001-1249'!F$5:F273)</f>
        <v>0</v>
      </c>
      <c r="G373" s="87">
        <v>2</v>
      </c>
      <c r="H373" s="86" t="str">
        <f>LOOKUP($B373,'PKPu1001-1249'!$B$5:$B273,'PKPu1001-1249'!H$5:H273)</f>
        <v/>
      </c>
      <c r="I373" s="22">
        <f>LOOKUP($B373,'PKPu1001-1249'!$B$5:$B273,'PKPu1001-1249'!I$5:I273)</f>
        <v>0</v>
      </c>
      <c r="J373" s="110">
        <f>LOOKUP($B373,'PKPu1001-1249'!$B$5:$B273,'PKPu1001-1249'!J$5:J273)</f>
        <v>0</v>
      </c>
      <c r="K373" s="83" t="str">
        <f>LOOKUP($B373,'PKPu1001-1249'!$B$5:$B273,'PKPu1001-1249'!K$5:K273)</f>
        <v>...◄</v>
      </c>
      <c r="L373" s="105">
        <f>LOOKUP($B373,'PKPu1001-1249'!$B$5:$B273,'PKPu1001-1249'!L$5:L273)</f>
        <v>0</v>
      </c>
      <c r="M373" s="105">
        <f>LOOKUP($B373,'PKPu1001-1249'!$B$5:$B273,'PKPu1001-1249'!M$5:M273)</f>
        <v>0</v>
      </c>
      <c r="N373" s="105">
        <f>LOOKUP($B373,'PKPu1001-1249'!$B$5:$B273,'PKPu1001-1249'!N$5:N273)</f>
        <v>0</v>
      </c>
      <c r="O373" s="104"/>
      <c r="P373" s="16" t="s">
        <v>3296</v>
      </c>
    </row>
    <row r="374" spans="1:16" ht="19.2" thickTop="1" thickBot="1" x14ac:dyDescent="0.35">
      <c r="A374" s="29">
        <f t="shared" si="6"/>
        <v>1</v>
      </c>
      <c r="B374" s="9">
        <v>10</v>
      </c>
      <c r="C374" s="108">
        <f>LOOKUP($B374,'PKPu1001-1249'!$B$5:$B274,'PKPu1001-1249'!C$5:C274)</f>
        <v>1010</v>
      </c>
      <c r="D374" s="94"/>
      <c r="E374" s="89" t="str">
        <f>LOOKUP($B374,'PKPu1001-1249'!$B$5:$B274,'PKPu1001-1249'!E$5:E274)</f>
        <v>/1951</v>
      </c>
      <c r="F374" s="107" t="str">
        <f>LOOKUP($B374,'PKPu1001-1249'!$B$5:$B274,'PKPu1001-1249'!F$5:F274)</f>
        <v>☻</v>
      </c>
      <c r="G374" s="87">
        <v>2</v>
      </c>
      <c r="H374" s="86">
        <f>LOOKUP($B374,'PKPu1001-1249'!$B$5:$B274,'PKPu1001-1249'!H$5:H274)</f>
        <v>0.9</v>
      </c>
      <c r="I374" s="22">
        <f>LOOKUP($B374,'PKPu1001-1249'!$B$5:$B274,'PKPu1001-1249'!I$5:I274)</f>
        <v>0</v>
      </c>
      <c r="J374" s="110" t="str">
        <f>LOOKUP($B374,'PKPu1001-1249'!$B$5:$B274,'PKPu1001-1249'!J$5:J274)</f>
        <v>Wasaco - tissus de qualité - Prima kwaliteit weefsel</v>
      </c>
      <c r="K374" s="111" t="str">
        <f>LOOKUP($B374,'PKPu1001-1249'!$B$5:$B274,'PKPu1001-1249'!K$5:K274)</f>
        <v>NF◄</v>
      </c>
      <c r="L374" s="105">
        <f>LOOKUP($B374,'PKPu1001-1249'!$B$5:$B274,'PKPu1001-1249'!L$5:L274)</f>
        <v>0</v>
      </c>
      <c r="M374" s="105">
        <f>LOOKUP($B374,'PKPu1001-1249'!$B$5:$B274,'PKPu1001-1249'!M$5:M274)</f>
        <v>0</v>
      </c>
      <c r="N374" s="105">
        <f>LOOKUP($B374,'PKPu1001-1249'!$B$5:$B274,'PKPu1001-1249'!N$5:N274)</f>
        <v>0</v>
      </c>
      <c r="O374" s="104"/>
      <c r="P374" s="16" t="s">
        <v>3296</v>
      </c>
    </row>
    <row r="375" spans="1:16" ht="19.2" thickTop="1" thickBot="1" x14ac:dyDescent="0.35">
      <c r="A375" s="29">
        <f t="shared" si="6"/>
        <v>1</v>
      </c>
      <c r="B375" s="9">
        <v>12</v>
      </c>
      <c r="C375" s="108">
        <f>LOOKUP($B375,'PKPu1001-1249'!$B$5:$B275,'PKPu1001-1249'!C$5:C275)</f>
        <v>1012</v>
      </c>
      <c r="D375" s="94"/>
      <c r="E375" s="89" t="str">
        <f>LOOKUP($B375,'PKPu1001-1249'!$B$5:$B275,'PKPu1001-1249'!E$5:E275)</f>
        <v>/1951</v>
      </c>
      <c r="F375" s="107" t="str">
        <f>LOOKUP($B375,'PKPu1001-1249'!$B$5:$B275,'PKPu1001-1249'!F$5:F275)</f>
        <v>☻░</v>
      </c>
      <c r="G375" s="87">
        <v>2</v>
      </c>
      <c r="H375" s="86">
        <f>LOOKUP($B375,'PKPu1001-1249'!$B$5:$B275,'PKPu1001-1249'!H$5:H275)</f>
        <v>0.9</v>
      </c>
      <c r="I375" s="22">
        <f>LOOKUP($B375,'PKPu1001-1249'!$B$5:$B275,'PKPu1001-1249'!I$5:I275)</f>
        <v>0</v>
      </c>
      <c r="J375" s="110" t="str">
        <f>LOOKUP($B375,'PKPu1001-1249'!$B$5:$B275,'PKPu1001-1249'!J$5:J275)</f>
        <v>Couvertures: GOOD NIGHT - dekens</v>
      </c>
      <c r="K375" s="111" t="str">
        <f>LOOKUP($B375,'PKPu1001-1249'!$B$5:$B275,'PKPu1001-1249'!K$5:K275)</f>
        <v>NF◄</v>
      </c>
      <c r="L375" s="105">
        <f>LOOKUP($B375,'PKPu1001-1249'!$B$5:$B275,'PKPu1001-1249'!L$5:L275)</f>
        <v>0</v>
      </c>
      <c r="M375" s="105">
        <f>LOOKUP($B375,'PKPu1001-1249'!$B$5:$B275,'PKPu1001-1249'!M$5:M275)</f>
        <v>0</v>
      </c>
      <c r="N375" s="105">
        <f>LOOKUP($B375,'PKPu1001-1249'!$B$5:$B275,'PKPu1001-1249'!N$5:N275)</f>
        <v>0</v>
      </c>
      <c r="O375" s="104"/>
      <c r="P375" s="16" t="s">
        <v>3296</v>
      </c>
    </row>
    <row r="376" spans="1:16" ht="19.2" thickTop="1" thickBot="1" x14ac:dyDescent="0.35">
      <c r="A376" s="29">
        <f t="shared" si="6"/>
        <v>1</v>
      </c>
      <c r="B376" s="9">
        <v>16</v>
      </c>
      <c r="C376" s="108">
        <f>LOOKUP($B376,'PKPu1001-1249'!$B$5:$B276,'PKPu1001-1249'!C$5:C276)</f>
        <v>1016</v>
      </c>
      <c r="D376" s="94"/>
      <c r="E376" s="89" t="str">
        <f>LOOKUP($B376,'PKPu1001-1249'!$B$5:$B276,'PKPu1001-1249'!E$5:E276)</f>
        <v>/1951</v>
      </c>
      <c r="F376" s="107" t="str">
        <f>LOOKUP($B376,'PKPu1001-1249'!$B$5:$B276,'PKPu1001-1249'!F$5:F276)</f>
        <v>☻</v>
      </c>
      <c r="G376" s="87">
        <v>2</v>
      </c>
      <c r="H376" s="86">
        <f>LOOKUP($B376,'PKPu1001-1249'!$B$5:$B276,'PKPu1001-1249'!H$5:H276)</f>
        <v>0.9</v>
      </c>
      <c r="I376" s="22">
        <f>LOOKUP($B376,'PKPu1001-1249'!$B$5:$B276,'PKPu1001-1249'!I$5:I276)</f>
        <v>0</v>
      </c>
      <c r="J376" s="110" t="str">
        <f>LOOKUP($B376,'PKPu1001-1249'!$B$5:$B276,'PKPu1001-1249'!J$5:J276)</f>
        <v>NEOLUMEN/ Décoratuion Lumineuse - Versiering uithangborden</v>
      </c>
      <c r="K376" s="111" t="str">
        <f>LOOKUP($B376,'PKPu1001-1249'!$B$5:$B276,'PKPu1001-1249'!K$5:K276)</f>
        <v>NF◄</v>
      </c>
      <c r="L376" s="105">
        <f>LOOKUP($B376,'PKPu1001-1249'!$B$5:$B276,'PKPu1001-1249'!L$5:L276)</f>
        <v>0</v>
      </c>
      <c r="M376" s="105">
        <f>LOOKUP($B376,'PKPu1001-1249'!$B$5:$B276,'PKPu1001-1249'!M$5:M276)</f>
        <v>0</v>
      </c>
      <c r="N376" s="105">
        <f>LOOKUP($B376,'PKPu1001-1249'!$B$5:$B276,'PKPu1001-1249'!N$5:N276)</f>
        <v>0</v>
      </c>
      <c r="O376" s="104"/>
      <c r="P376" s="16" t="s">
        <v>3296</v>
      </c>
    </row>
    <row r="377" spans="1:16" ht="19.2" thickTop="1" thickBot="1" x14ac:dyDescent="0.35">
      <c r="A377" s="29">
        <f t="shared" si="6"/>
        <v>1</v>
      </c>
      <c r="B377" s="9">
        <v>29</v>
      </c>
      <c r="C377" s="108">
        <f>LOOKUP($B377,'PKPu1001-1249'!$B$5:$B277,'PKPu1001-1249'!C$5:C277)</f>
        <v>1029</v>
      </c>
      <c r="D377" s="94"/>
      <c r="E377" s="89" t="str">
        <f>LOOKUP($B377,'PKPu1001-1249'!$B$5:$B277,'PKPu1001-1249'!E$5:E277)</f>
        <v>/1952</v>
      </c>
      <c r="F377" s="107" t="str">
        <f>LOOKUP($B377,'PKPu1001-1249'!$B$5:$B277,'PKPu1001-1249'!F$5:F277)</f>
        <v>☻</v>
      </c>
      <c r="G377" s="87">
        <v>2</v>
      </c>
      <c r="H377" s="86">
        <f>LOOKUP($B377,'PKPu1001-1249'!$B$5:$B277,'PKPu1001-1249'!H$5:H277)</f>
        <v>0.9</v>
      </c>
      <c r="I377" s="22">
        <f>LOOKUP($B377,'PKPu1001-1249'!$B$5:$B277,'PKPu1001-1249'!I$5:I277)</f>
        <v>0</v>
      </c>
      <c r="J377" s="110" t="str">
        <f>LOOKUP($B377,'PKPu1001-1249'!$B$5:$B277,'PKPu1001-1249'!J$5:J277)</f>
        <v>TADERA: KLEDIJ, HEMD, SPIEGEL, HABILLEMENT, CHEMISE, MIROIR</v>
      </c>
      <c r="K377" s="83" t="str">
        <f>LOOKUP($B377,'PKPu1001-1249'!$B$5:$B277,'PKPu1001-1249'!K$5:K277)</f>
        <v>FN◄</v>
      </c>
      <c r="L377" s="105">
        <f>LOOKUP($B377,'PKPu1001-1249'!$B$5:$B277,'PKPu1001-1249'!L$5:L277)</f>
        <v>0</v>
      </c>
      <c r="M377" s="105">
        <f>LOOKUP($B377,'PKPu1001-1249'!$B$5:$B277,'PKPu1001-1249'!M$5:M277)</f>
        <v>0</v>
      </c>
      <c r="N377" s="105">
        <f>LOOKUP($B377,'PKPu1001-1249'!$B$5:$B277,'PKPu1001-1249'!N$5:N277)</f>
        <v>0</v>
      </c>
      <c r="O377" s="104"/>
      <c r="P377" s="16" t="s">
        <v>3296</v>
      </c>
    </row>
    <row r="378" spans="1:16" ht="19.2" thickTop="1" thickBot="1" x14ac:dyDescent="0.35">
      <c r="A378" s="29">
        <f t="shared" si="6"/>
        <v>1</v>
      </c>
      <c r="B378" s="9">
        <v>31</v>
      </c>
      <c r="C378" s="108">
        <f>LOOKUP($B378,'PKPu1001-1249'!$B$5:$B278,'PKPu1001-1249'!C$5:C278)</f>
        <v>1031</v>
      </c>
      <c r="D378" s="94"/>
      <c r="E378" s="89" t="str">
        <f>LOOKUP($B378,'PKPu1001-1249'!$B$5:$B278,'PKPu1001-1249'!E$5:E278)</f>
        <v/>
      </c>
      <c r="F378" s="107">
        <f>LOOKUP($B378,'PKPu1001-1249'!$B$5:$B278,'PKPu1001-1249'!F$5:F278)</f>
        <v>0</v>
      </c>
      <c r="G378" s="87">
        <v>2</v>
      </c>
      <c r="H378" s="86" t="str">
        <f>LOOKUP($B378,'PKPu1001-1249'!$B$5:$B278,'PKPu1001-1249'!H$5:H278)</f>
        <v/>
      </c>
      <c r="I378" s="22">
        <f>LOOKUP($B378,'PKPu1001-1249'!$B$5:$B278,'PKPu1001-1249'!I$5:I278)</f>
        <v>0</v>
      </c>
      <c r="J378" s="110">
        <f>LOOKUP($B378,'PKPu1001-1249'!$B$5:$B278,'PKPu1001-1249'!J$5:J278)</f>
        <v>0</v>
      </c>
      <c r="K378" s="83" t="str">
        <f>LOOKUP($B378,'PKPu1001-1249'!$B$5:$B278,'PKPu1001-1249'!K$5:K278)</f>
        <v>...◄</v>
      </c>
      <c r="L378" s="105">
        <f>LOOKUP($B378,'PKPu1001-1249'!$B$5:$B278,'PKPu1001-1249'!L$5:L278)</f>
        <v>0</v>
      </c>
      <c r="M378" s="105">
        <f>LOOKUP($B378,'PKPu1001-1249'!$B$5:$B278,'PKPu1001-1249'!M$5:M278)</f>
        <v>0</v>
      </c>
      <c r="N378" s="105">
        <f>LOOKUP($B378,'PKPu1001-1249'!$B$5:$B278,'PKPu1001-1249'!N$5:N278)</f>
        <v>0</v>
      </c>
      <c r="O378" s="104"/>
      <c r="P378" s="16" t="s">
        <v>3296</v>
      </c>
    </row>
    <row r="379" spans="1:16" ht="19.2" thickTop="1" thickBot="1" x14ac:dyDescent="0.35">
      <c r="A379" s="29">
        <f t="shared" si="6"/>
        <v>1</v>
      </c>
      <c r="B379" s="9">
        <v>35</v>
      </c>
      <c r="C379" s="108">
        <f>LOOKUP($B379,'PKPu1001-1249'!$B$5:$B279,'PKPu1001-1249'!C$5:C279)</f>
        <v>1035</v>
      </c>
      <c r="D379" s="94"/>
      <c r="E379" s="89" t="str">
        <f>LOOKUP($B379,'PKPu1001-1249'!$B$5:$B279,'PKPu1001-1249'!E$5:E279)</f>
        <v>/1952</v>
      </c>
      <c r="F379" s="107" t="str">
        <f>LOOKUP($B379,'PKPu1001-1249'!$B$5:$B279,'PKPu1001-1249'!F$5:F279)</f>
        <v>☻</v>
      </c>
      <c r="G379" s="87">
        <v>2</v>
      </c>
      <c r="H379" s="86">
        <f>LOOKUP($B379,'PKPu1001-1249'!$B$5:$B279,'PKPu1001-1249'!H$5:H279)</f>
        <v>0.9</v>
      </c>
      <c r="I379" s="22">
        <f>LOOKUP($B379,'PKPu1001-1249'!$B$5:$B279,'PKPu1001-1249'!I$5:I279)</f>
        <v>0</v>
      </c>
      <c r="J379" s="110" t="str">
        <f>LOOKUP($B379,'PKPu1001-1249'!$B$5:$B279,'PKPu1001-1249'!J$5:J279)</f>
        <v>MARVAN vêtements</v>
      </c>
      <c r="K379" s="83" t="str">
        <f>LOOKUP($B379,'PKPu1001-1249'!$B$5:$B279,'PKPu1001-1249'!K$5:K279)</f>
        <v>FN◄</v>
      </c>
      <c r="L379" s="105">
        <f>LOOKUP($B379,'PKPu1001-1249'!$B$5:$B279,'PKPu1001-1249'!L$5:L279)</f>
        <v>0</v>
      </c>
      <c r="M379" s="105">
        <f>LOOKUP($B379,'PKPu1001-1249'!$B$5:$B279,'PKPu1001-1249'!M$5:M279)</f>
        <v>0</v>
      </c>
      <c r="N379" s="105">
        <f>LOOKUP($B379,'PKPu1001-1249'!$B$5:$B279,'PKPu1001-1249'!N$5:N279)</f>
        <v>0</v>
      </c>
      <c r="O379" s="104"/>
      <c r="P379" s="16" t="s">
        <v>3296</v>
      </c>
    </row>
    <row r="380" spans="1:16" ht="19.2" thickTop="1" thickBot="1" x14ac:dyDescent="0.35">
      <c r="A380" s="29">
        <f t="shared" si="6"/>
        <v>1</v>
      </c>
      <c r="B380" s="9">
        <v>37</v>
      </c>
      <c r="C380" s="108">
        <f>LOOKUP($B380,'PKPu1001-1249'!$B$5:$B280,'PKPu1001-1249'!C$5:C280)</f>
        <v>1037</v>
      </c>
      <c r="D380" s="94"/>
      <c r="E380" s="89" t="str">
        <f>LOOKUP($B380,'PKPu1001-1249'!$B$5:$B280,'PKPu1001-1249'!E$5:E280)</f>
        <v>/1952</v>
      </c>
      <c r="F380" s="107" t="str">
        <f>LOOKUP($B380,'PKPu1001-1249'!$B$5:$B280,'PKPu1001-1249'!F$5:F280)</f>
        <v>☻+</v>
      </c>
      <c r="G380" s="87">
        <v>2</v>
      </c>
      <c r="H380" s="86">
        <f>LOOKUP($B380,'PKPu1001-1249'!$B$5:$B280,'PKPu1001-1249'!H$5:H280)</f>
        <v>0.9</v>
      </c>
      <c r="I380" s="22">
        <f>LOOKUP($B380,'PKPu1001-1249'!$B$5:$B280,'PKPu1001-1249'!I$5:I280)</f>
        <v>0</v>
      </c>
      <c r="J380" s="110" t="str">
        <f>LOOKUP($B380,'PKPu1001-1249'!$B$5:$B280,'PKPu1001-1249'!J$5:J280)</f>
        <v>VERZEKERINGEN - Et. GEERINCKX - AALST</v>
      </c>
      <c r="K380" s="111" t="str">
        <f>LOOKUP($B380,'PKPu1001-1249'!$B$5:$B280,'PKPu1001-1249'!K$5:K280)</f>
        <v>NF◄</v>
      </c>
      <c r="L380" s="105">
        <f>LOOKUP($B380,'PKPu1001-1249'!$B$5:$B280,'PKPu1001-1249'!L$5:L280)</f>
        <v>0</v>
      </c>
      <c r="M380" s="105">
        <f>LOOKUP($B380,'PKPu1001-1249'!$B$5:$B280,'PKPu1001-1249'!M$5:M280)</f>
        <v>0</v>
      </c>
      <c r="N380" s="105">
        <f>LOOKUP($B380,'PKPu1001-1249'!$B$5:$B280,'PKPu1001-1249'!N$5:N280)</f>
        <v>0</v>
      </c>
      <c r="O380" s="104"/>
      <c r="P380" s="16" t="s">
        <v>3296</v>
      </c>
    </row>
    <row r="381" spans="1:16" ht="19.2" thickTop="1" thickBot="1" x14ac:dyDescent="0.35">
      <c r="A381" s="29">
        <f t="shared" si="6"/>
        <v>1</v>
      </c>
      <c r="B381" s="9">
        <v>40</v>
      </c>
      <c r="C381" s="108">
        <f>LOOKUP($B381,'PKPu1001-1249'!$B$5:$B281,'PKPu1001-1249'!C$5:C281)</f>
        <v>1040</v>
      </c>
      <c r="D381" s="94"/>
      <c r="E381" s="89" t="str">
        <f>LOOKUP($B381,'PKPu1001-1249'!$B$5:$B281,'PKPu1001-1249'!E$5:E281)</f>
        <v>/1952</v>
      </c>
      <c r="F381" s="107" t="str">
        <f>LOOKUP($B381,'PKPu1001-1249'!$B$5:$B281,'PKPu1001-1249'!F$5:F281)</f>
        <v>☻░</v>
      </c>
      <c r="G381" s="87">
        <v>2</v>
      </c>
      <c r="H381" s="86">
        <f>LOOKUP($B381,'PKPu1001-1249'!$B$5:$B281,'PKPu1001-1249'!H$5:H281)</f>
        <v>0.9</v>
      </c>
      <c r="I381" s="22">
        <f>LOOKUP($B381,'PKPu1001-1249'!$B$5:$B281,'PKPu1001-1249'!I$5:I281)</f>
        <v>0</v>
      </c>
      <c r="J381" s="110" t="str">
        <f>LOOKUP($B381,'PKPu1001-1249'!$B$5:$B281,'PKPu1001-1249'!J$5:J281)</f>
        <v>NAVY'S SCOTCH Biére</v>
      </c>
      <c r="K381" s="83" t="str">
        <f>LOOKUP($B381,'PKPu1001-1249'!$B$5:$B281,'PKPu1001-1249'!K$5:K281)</f>
        <v>FN◄</v>
      </c>
      <c r="L381" s="105">
        <f>LOOKUP($B381,'PKPu1001-1249'!$B$5:$B281,'PKPu1001-1249'!L$5:L281)</f>
        <v>0</v>
      </c>
      <c r="M381" s="105">
        <f>LOOKUP($B381,'PKPu1001-1249'!$B$5:$B281,'PKPu1001-1249'!M$5:M281)</f>
        <v>0</v>
      </c>
      <c r="N381" s="105">
        <f>LOOKUP($B381,'PKPu1001-1249'!$B$5:$B281,'PKPu1001-1249'!N$5:N281)</f>
        <v>0</v>
      </c>
      <c r="O381" s="104"/>
      <c r="P381" s="16" t="s">
        <v>3296</v>
      </c>
    </row>
    <row r="382" spans="1:16" ht="19.2" thickTop="1" thickBot="1" x14ac:dyDescent="0.35">
      <c r="A382" s="29">
        <f t="shared" si="6"/>
        <v>1</v>
      </c>
      <c r="B382" s="9">
        <v>43</v>
      </c>
      <c r="C382" s="108">
        <f>LOOKUP($B382,'PKPu1001-1249'!$B$5:$B282,'PKPu1001-1249'!C$5:C282)</f>
        <v>1043</v>
      </c>
      <c r="D382" s="94"/>
      <c r="E382" s="89" t="str">
        <f>LOOKUP($B382,'PKPu1001-1249'!$B$5:$B282,'PKPu1001-1249'!E$5:E282)</f>
        <v>/1952</v>
      </c>
      <c r="F382" s="107" t="str">
        <f>LOOKUP($B382,'PKPu1001-1249'!$B$5:$B282,'PKPu1001-1249'!F$5:F282)</f>
        <v>☻░</v>
      </c>
      <c r="G382" s="87">
        <v>2</v>
      </c>
      <c r="H382" s="86">
        <f>LOOKUP($B382,'PKPu1001-1249'!$B$5:$B282,'PKPu1001-1249'!H$5:H282)</f>
        <v>0.9</v>
      </c>
      <c r="I382" s="22">
        <f>LOOKUP($B382,'PKPu1001-1249'!$B$5:$B282,'PKPu1001-1249'!I$5:I282)</f>
        <v>0</v>
      </c>
      <c r="J382" s="110" t="str">
        <f>LOOKUP($B382,'PKPu1001-1249'!$B$5:$B282,'PKPu1001-1249'!J$5:J282)</f>
        <v>AUTOMOBILES PAUL DEMEULEMAERE ROOSE</v>
      </c>
      <c r="K382" s="83" t="str">
        <f>LOOKUP($B382,'PKPu1001-1249'!$B$5:$B282,'PKPu1001-1249'!K$5:K282)</f>
        <v>FN◄</v>
      </c>
      <c r="L382" s="105">
        <f>LOOKUP($B382,'PKPu1001-1249'!$B$5:$B282,'PKPu1001-1249'!L$5:L282)</f>
        <v>0</v>
      </c>
      <c r="M382" s="105">
        <f>LOOKUP($B382,'PKPu1001-1249'!$B$5:$B282,'PKPu1001-1249'!M$5:M282)</f>
        <v>0</v>
      </c>
      <c r="N382" s="105">
        <f>LOOKUP($B382,'PKPu1001-1249'!$B$5:$B282,'PKPu1001-1249'!N$5:N282)</f>
        <v>0</v>
      </c>
      <c r="O382" s="104"/>
      <c r="P382" s="16" t="s">
        <v>3296</v>
      </c>
    </row>
    <row r="383" spans="1:16" ht="19.2" thickTop="1" thickBot="1" x14ac:dyDescent="0.35">
      <c r="A383" s="29">
        <f t="shared" si="6"/>
        <v>1</v>
      </c>
      <c r="B383" s="9">
        <v>49</v>
      </c>
      <c r="C383" s="108">
        <f>LOOKUP($B383,'PKPu1001-1249'!$B$5:$B283,'PKPu1001-1249'!C$5:C283)</f>
        <v>1049</v>
      </c>
      <c r="D383" s="94"/>
      <c r="E383" s="89" t="str">
        <f>LOOKUP($B383,'PKPu1001-1249'!$B$5:$B283,'PKPu1001-1249'!E$5:E283)</f>
        <v>/1952</v>
      </c>
      <c r="F383" s="107" t="str">
        <f>LOOKUP($B383,'PKPu1001-1249'!$B$5:$B283,'PKPu1001-1249'!F$5:F283)</f>
        <v>☻</v>
      </c>
      <c r="G383" s="87">
        <v>2</v>
      </c>
      <c r="H383" s="86">
        <f>LOOKUP($B383,'PKPu1001-1249'!$B$5:$B283,'PKPu1001-1249'!H$5:H283)</f>
        <v>0.9</v>
      </c>
      <c r="I383" s="22">
        <f>LOOKUP($B383,'PKPu1001-1249'!$B$5:$B283,'PKPu1001-1249'!I$5:I283)</f>
        <v>0</v>
      </c>
      <c r="J383" s="110" t="str">
        <f>LOOKUP($B383,'PKPu1001-1249'!$B$5:$B283,'PKPu1001-1249'!J$5:J283)</f>
        <v>Le Charbonnier PENNINCK - Bruxelles</v>
      </c>
      <c r="K383" s="83" t="str">
        <f>LOOKUP($B383,'PKPu1001-1249'!$B$5:$B283,'PKPu1001-1249'!K$5:K283)</f>
        <v>FN◄</v>
      </c>
      <c r="L383" s="105">
        <f>LOOKUP($B383,'PKPu1001-1249'!$B$5:$B283,'PKPu1001-1249'!L$5:L283)</f>
        <v>0</v>
      </c>
      <c r="M383" s="105">
        <f>LOOKUP($B383,'PKPu1001-1249'!$B$5:$B283,'PKPu1001-1249'!M$5:M283)</f>
        <v>0</v>
      </c>
      <c r="N383" s="105">
        <f>LOOKUP($B383,'PKPu1001-1249'!$B$5:$B283,'PKPu1001-1249'!N$5:N283)</f>
        <v>0</v>
      </c>
      <c r="O383" s="104"/>
      <c r="P383" s="16" t="s">
        <v>3296</v>
      </c>
    </row>
    <row r="384" spans="1:16" ht="19.2" thickTop="1" thickBot="1" x14ac:dyDescent="0.35">
      <c r="A384" s="29">
        <f t="shared" si="6"/>
        <v>1</v>
      </c>
      <c r="B384" s="9">
        <v>54</v>
      </c>
      <c r="C384" s="108">
        <f>LOOKUP($B384,'PKPu1001-1249'!$B$5:$B284,'PKPu1001-1249'!C$5:C284)</f>
        <v>1054</v>
      </c>
      <c r="D384" s="94"/>
      <c r="E384" s="89" t="str">
        <f>LOOKUP($B384,'PKPu1001-1249'!$B$5:$B284,'PKPu1001-1249'!E$5:E284)</f>
        <v>/1952</v>
      </c>
      <c r="F384" s="107" t="str">
        <f>LOOKUP($B384,'PKPu1001-1249'!$B$5:$B284,'PKPu1001-1249'!F$5:F284)</f>
        <v>☻</v>
      </c>
      <c r="G384" s="87">
        <v>2</v>
      </c>
      <c r="H384" s="86">
        <f>LOOKUP($B384,'PKPu1001-1249'!$B$5:$B284,'PKPu1001-1249'!H$5:H284)</f>
        <v>0.9</v>
      </c>
      <c r="I384" s="22">
        <f>LOOKUP($B384,'PKPu1001-1249'!$B$5:$B284,'PKPu1001-1249'!I$5:I284)</f>
        <v>0</v>
      </c>
      <c r="J384" s="110" t="str">
        <f>LOOKUP($B384,'PKPu1001-1249'!$B$5:$B284,'PKPu1001-1249'!J$5:J284)</f>
        <v>Cafés du Congo - U.P.C.</v>
      </c>
      <c r="K384" s="83" t="str">
        <f>LOOKUP($B384,'PKPu1001-1249'!$B$5:$B284,'PKPu1001-1249'!K$5:K284)</f>
        <v>FN◄</v>
      </c>
      <c r="L384" s="105">
        <f>LOOKUP($B384,'PKPu1001-1249'!$B$5:$B284,'PKPu1001-1249'!L$5:L284)</f>
        <v>0</v>
      </c>
      <c r="M384" s="105">
        <f>LOOKUP($B384,'PKPu1001-1249'!$B$5:$B284,'PKPu1001-1249'!M$5:M284)</f>
        <v>0</v>
      </c>
      <c r="N384" s="105">
        <f>LOOKUP($B384,'PKPu1001-1249'!$B$5:$B284,'PKPu1001-1249'!N$5:N284)</f>
        <v>0</v>
      </c>
      <c r="O384" s="104"/>
      <c r="P384" s="16" t="s">
        <v>3296</v>
      </c>
    </row>
    <row r="385" spans="1:16" ht="19.2" thickTop="1" thickBot="1" x14ac:dyDescent="0.35">
      <c r="A385" s="29">
        <f t="shared" si="6"/>
        <v>1</v>
      </c>
      <c r="B385" s="9">
        <v>65</v>
      </c>
      <c r="C385" s="108">
        <f>LOOKUP($B385,'PKPu1001-1249'!$B$5:$B285,'PKPu1001-1249'!C$5:C285)</f>
        <v>1065</v>
      </c>
      <c r="D385" s="94"/>
      <c r="E385" s="89" t="str">
        <f>LOOKUP($B385,'PKPu1001-1249'!$B$5:$B285,'PKPu1001-1249'!E$5:E285)</f>
        <v>/1952</v>
      </c>
      <c r="F385" s="107" t="str">
        <f>LOOKUP($B385,'PKPu1001-1249'!$B$5:$B285,'PKPu1001-1249'!F$5:F285)</f>
        <v>☻</v>
      </c>
      <c r="G385" s="87">
        <v>2</v>
      </c>
      <c r="H385" s="86">
        <f>LOOKUP($B385,'PKPu1001-1249'!$B$5:$B285,'PKPu1001-1249'!H$5:H285)</f>
        <v>0.9</v>
      </c>
      <c r="I385" s="22">
        <f>LOOKUP($B385,'PKPu1001-1249'!$B$5:$B285,'PKPu1001-1249'!I$5:I285)</f>
        <v>0</v>
      </c>
      <c r="J385" s="110" t="str">
        <f>LOOKUP($B385,'PKPu1001-1249'!$B$5:$B285,'PKPu1001-1249'!J$5:J285)</f>
        <v>Insurance WESTERLING</v>
      </c>
      <c r="K385" s="83" t="str">
        <f>LOOKUP($B385,'PKPu1001-1249'!$B$5:$B285,'PKPu1001-1249'!K$5:K285)</f>
        <v>FN◄</v>
      </c>
      <c r="L385" s="105">
        <f>LOOKUP($B385,'PKPu1001-1249'!$B$5:$B285,'PKPu1001-1249'!L$5:L285)</f>
        <v>0</v>
      </c>
      <c r="M385" s="105">
        <f>LOOKUP($B385,'PKPu1001-1249'!$B$5:$B285,'PKPu1001-1249'!M$5:M285)</f>
        <v>0</v>
      </c>
      <c r="N385" s="105">
        <f>LOOKUP($B385,'PKPu1001-1249'!$B$5:$B285,'PKPu1001-1249'!N$5:N285)</f>
        <v>0</v>
      </c>
      <c r="O385" s="104"/>
      <c r="P385" s="16" t="s">
        <v>3296</v>
      </c>
    </row>
    <row r="386" spans="1:16" ht="19.2" thickTop="1" thickBot="1" x14ac:dyDescent="0.35">
      <c r="A386" s="29">
        <f t="shared" si="6"/>
        <v>1</v>
      </c>
      <c r="B386" s="9">
        <v>66</v>
      </c>
      <c r="C386" s="108">
        <f>LOOKUP($B386,'PKPu1001-1249'!$B$5:$B286,'PKPu1001-1249'!C$5:C286)</f>
        <v>1066</v>
      </c>
      <c r="D386" s="94"/>
      <c r="E386" s="89" t="str">
        <f>LOOKUP($B386,'PKPu1001-1249'!$B$5:$B286,'PKPu1001-1249'!E$5:E286)</f>
        <v>/1952</v>
      </c>
      <c r="F386" s="107" t="str">
        <f>LOOKUP($B386,'PKPu1001-1249'!$B$5:$B286,'PKPu1001-1249'!F$5:F286)</f>
        <v>☻</v>
      </c>
      <c r="G386" s="87">
        <v>2</v>
      </c>
      <c r="H386" s="86">
        <f>LOOKUP($B386,'PKPu1001-1249'!$B$5:$B286,'PKPu1001-1249'!H$5:H286)</f>
        <v>0.9</v>
      </c>
      <c r="I386" s="22">
        <f>LOOKUP($B386,'PKPu1001-1249'!$B$5:$B286,'PKPu1001-1249'!I$5:I286)</f>
        <v>0</v>
      </c>
      <c r="J386" s="110" t="str">
        <f>LOOKUP($B386,'PKPu1001-1249'!$B$5:$B286,'PKPu1001-1249'!J$5:J286)</f>
        <v>MARCEL VERHEYEN: MAGASIN, MEUBLES</v>
      </c>
      <c r="K386" s="83" t="str">
        <f>LOOKUP($B386,'PKPu1001-1249'!$B$5:$B286,'PKPu1001-1249'!K$5:K286)</f>
        <v>FN◄</v>
      </c>
      <c r="L386" s="105">
        <f>LOOKUP($B386,'PKPu1001-1249'!$B$5:$B286,'PKPu1001-1249'!L$5:L286)</f>
        <v>0</v>
      </c>
      <c r="M386" s="105">
        <f>LOOKUP($B386,'PKPu1001-1249'!$B$5:$B286,'PKPu1001-1249'!M$5:M286)</f>
        <v>0</v>
      </c>
      <c r="N386" s="105">
        <f>LOOKUP($B386,'PKPu1001-1249'!$B$5:$B286,'PKPu1001-1249'!N$5:N286)</f>
        <v>0</v>
      </c>
      <c r="O386" s="104"/>
      <c r="P386" s="16" t="s">
        <v>3296</v>
      </c>
    </row>
    <row r="387" spans="1:16" ht="19.2" thickTop="1" thickBot="1" x14ac:dyDescent="0.35">
      <c r="A387" s="29">
        <f t="shared" si="6"/>
        <v>1</v>
      </c>
      <c r="B387" s="9">
        <v>68</v>
      </c>
      <c r="C387" s="108">
        <f>LOOKUP($B387,'PKPu1001-1249'!$B$5:$B287,'PKPu1001-1249'!C$5:C287)</f>
        <v>1068</v>
      </c>
      <c r="D387" s="94"/>
      <c r="E387" s="89" t="str">
        <f>LOOKUP($B387,'PKPu1001-1249'!$B$5:$B287,'PKPu1001-1249'!E$5:E287)</f>
        <v>/1952</v>
      </c>
      <c r="F387" s="107" t="str">
        <f>LOOKUP($B387,'PKPu1001-1249'!$B$5:$B287,'PKPu1001-1249'!F$5:F287)</f>
        <v>☻</v>
      </c>
      <c r="G387" s="87">
        <v>2</v>
      </c>
      <c r="H387" s="86">
        <f>LOOKUP($B387,'PKPu1001-1249'!$B$5:$B287,'PKPu1001-1249'!H$5:H287)</f>
        <v>0.9</v>
      </c>
      <c r="I387" s="22">
        <f>LOOKUP($B387,'PKPu1001-1249'!$B$5:$B287,'PKPu1001-1249'!I$5:I287)</f>
        <v>0</v>
      </c>
      <c r="J387" s="110" t="str">
        <f>LOOKUP($B387,'PKPu1001-1249'!$B$5:$B287,'PKPu1001-1249'!J$5:J287)</f>
        <v>Maison FAVRIL - Tournai - Vêtements Hommes</v>
      </c>
      <c r="K387" s="83" t="str">
        <f>LOOKUP($B387,'PKPu1001-1249'!$B$5:$B287,'PKPu1001-1249'!K$5:K287)</f>
        <v>FN◄</v>
      </c>
      <c r="L387" s="105">
        <f>LOOKUP($B387,'PKPu1001-1249'!$B$5:$B287,'PKPu1001-1249'!L$5:L287)</f>
        <v>0</v>
      </c>
      <c r="M387" s="105">
        <f>LOOKUP($B387,'PKPu1001-1249'!$B$5:$B287,'PKPu1001-1249'!M$5:M287)</f>
        <v>0</v>
      </c>
      <c r="N387" s="105">
        <f>LOOKUP($B387,'PKPu1001-1249'!$B$5:$B287,'PKPu1001-1249'!N$5:N287)</f>
        <v>0</v>
      </c>
      <c r="O387" s="104"/>
      <c r="P387" s="16" t="s">
        <v>3296</v>
      </c>
    </row>
    <row r="388" spans="1:16" ht="19.2" thickTop="1" thickBot="1" x14ac:dyDescent="0.35">
      <c r="A388" s="29">
        <f t="shared" si="6"/>
        <v>1</v>
      </c>
      <c r="B388" s="9">
        <v>69</v>
      </c>
      <c r="C388" s="108">
        <f>LOOKUP($B388,'PKPu1001-1249'!$B$5:$B288,'PKPu1001-1249'!C$5:C288)</f>
        <v>1069</v>
      </c>
      <c r="D388" s="94"/>
      <c r="E388" s="89" t="str">
        <f>LOOKUP($B388,'PKPu1001-1249'!$B$5:$B288,'PKPu1001-1249'!E$5:E288)</f>
        <v>/1952</v>
      </c>
      <c r="F388" s="107" t="str">
        <f>LOOKUP($B388,'PKPu1001-1249'!$B$5:$B288,'PKPu1001-1249'!F$5:F288)</f>
        <v>☻</v>
      </c>
      <c r="G388" s="87">
        <v>2</v>
      </c>
      <c r="H388" s="86">
        <f>LOOKUP($B388,'PKPu1001-1249'!$B$5:$B288,'PKPu1001-1249'!H$5:H288)</f>
        <v>0.9</v>
      </c>
      <c r="I388" s="22">
        <f>LOOKUP($B388,'PKPu1001-1249'!$B$5:$B288,'PKPu1001-1249'!I$5:I288)</f>
        <v>0</v>
      </c>
      <c r="J388" s="110" t="str">
        <f>LOOKUP($B388,'PKPu1001-1249'!$B$5:$B288,'PKPu1001-1249'!J$5:J288)</f>
        <v>Un quart Rouge au café comme chez vous</v>
      </c>
      <c r="K388" s="83" t="str">
        <f>LOOKUP($B388,'PKPu1001-1249'!$B$5:$B288,'PKPu1001-1249'!K$5:K288)</f>
        <v>FN◄</v>
      </c>
      <c r="L388" s="105">
        <f>LOOKUP($B388,'PKPu1001-1249'!$B$5:$B288,'PKPu1001-1249'!L$5:L288)</f>
        <v>0</v>
      </c>
      <c r="M388" s="105">
        <f>LOOKUP($B388,'PKPu1001-1249'!$B$5:$B288,'PKPu1001-1249'!M$5:M288)</f>
        <v>0</v>
      </c>
      <c r="N388" s="105">
        <f>LOOKUP($B388,'PKPu1001-1249'!$B$5:$B288,'PKPu1001-1249'!N$5:N288)</f>
        <v>0</v>
      </c>
      <c r="O388" s="104"/>
      <c r="P388" s="16" t="s">
        <v>3296</v>
      </c>
    </row>
    <row r="389" spans="1:16" ht="19.2" thickTop="1" thickBot="1" x14ac:dyDescent="0.35">
      <c r="A389" s="29">
        <f t="shared" si="6"/>
        <v>1</v>
      </c>
      <c r="B389" s="9">
        <v>90</v>
      </c>
      <c r="C389" s="108">
        <f>LOOKUP($B389,'PKPu1001-1249'!$B$5:$B289,'PKPu1001-1249'!C$5:C289)</f>
        <v>1090</v>
      </c>
      <c r="D389" s="94"/>
      <c r="E389" s="89" t="str">
        <f>LOOKUP($B389,'PKPu1001-1249'!$B$5:$B289,'PKPu1001-1249'!E$5:E289)</f>
        <v>/1952</v>
      </c>
      <c r="F389" s="107" t="str">
        <f>LOOKUP($B389,'PKPu1001-1249'!$B$5:$B289,'PKPu1001-1249'!F$5:F289)</f>
        <v>☻</v>
      </c>
      <c r="G389" s="87">
        <v>2</v>
      </c>
      <c r="H389" s="86">
        <f>LOOKUP($B389,'PKPu1001-1249'!$B$5:$B289,'PKPu1001-1249'!H$5:H289)</f>
        <v>0.9</v>
      </c>
      <c r="I389" s="22">
        <f>LOOKUP($B389,'PKPu1001-1249'!$B$5:$B289,'PKPu1001-1249'!I$5:I289)</f>
        <v>0</v>
      </c>
      <c r="J389" s="110" t="str">
        <f>LOOKUP($B389,'PKPu1001-1249'!$B$5:$B289,'PKPu1001-1249'!J$5:J289)</f>
        <v>Liége</v>
      </c>
      <c r="K389" s="83" t="str">
        <f>LOOKUP($B389,'PKPu1001-1249'!$B$5:$B289,'PKPu1001-1249'!K$5:K289)</f>
        <v>FN◄</v>
      </c>
      <c r="L389" s="105">
        <f>LOOKUP($B389,'PKPu1001-1249'!$B$5:$B289,'PKPu1001-1249'!L$5:L289)</f>
        <v>0</v>
      </c>
      <c r="M389" s="105">
        <f>LOOKUP($B389,'PKPu1001-1249'!$B$5:$B289,'PKPu1001-1249'!M$5:M289)</f>
        <v>0</v>
      </c>
      <c r="N389" s="105">
        <f>LOOKUP($B389,'PKPu1001-1249'!$B$5:$B289,'PKPu1001-1249'!N$5:N289)</f>
        <v>0</v>
      </c>
      <c r="O389" s="104"/>
      <c r="P389" s="16" t="s">
        <v>3296</v>
      </c>
    </row>
    <row r="390" spans="1:16" ht="19.2" thickTop="1" thickBot="1" x14ac:dyDescent="0.35">
      <c r="A390" s="29">
        <f t="shared" si="6"/>
        <v>1</v>
      </c>
      <c r="B390" s="9">
        <v>92</v>
      </c>
      <c r="C390" s="108">
        <f>LOOKUP($B390,'PKPu1001-1249'!$B$5:$B290,'PKPu1001-1249'!C$5:C290)</f>
        <v>1092</v>
      </c>
      <c r="D390" s="94"/>
      <c r="E390" s="89" t="str">
        <f>LOOKUP($B390,'PKPu1001-1249'!$B$5:$B290,'PKPu1001-1249'!E$5:E290)</f>
        <v>/1952</v>
      </c>
      <c r="F390" s="107" t="str">
        <f>LOOKUP($B390,'PKPu1001-1249'!$B$5:$B290,'PKPu1001-1249'!F$5:F290)</f>
        <v>☻░</v>
      </c>
      <c r="G390" s="87">
        <v>2</v>
      </c>
      <c r="H390" s="86">
        <f>LOOKUP($B390,'PKPu1001-1249'!$B$5:$B290,'PKPu1001-1249'!H$5:H290)</f>
        <v>0.9</v>
      </c>
      <c r="I390" s="22">
        <f>LOOKUP($B390,'PKPu1001-1249'!$B$5:$B290,'PKPu1001-1249'!I$5:I290)</f>
        <v>0</v>
      </c>
      <c r="J390" s="110" t="str">
        <f>LOOKUP($B390,'PKPu1001-1249'!$B$5:$B290,'PKPu1001-1249'!J$5:J290)</f>
        <v>Bezoekt Oost Vlaanderen</v>
      </c>
      <c r="K390" s="111" t="str">
        <f>LOOKUP($B390,'PKPu1001-1249'!$B$5:$B290,'PKPu1001-1249'!K$5:K290)</f>
        <v>NF◄</v>
      </c>
      <c r="L390" s="105">
        <f>LOOKUP($B390,'PKPu1001-1249'!$B$5:$B290,'PKPu1001-1249'!L$5:L290)</f>
        <v>0</v>
      </c>
      <c r="M390" s="105">
        <f>LOOKUP($B390,'PKPu1001-1249'!$B$5:$B290,'PKPu1001-1249'!M$5:M290)</f>
        <v>0</v>
      </c>
      <c r="N390" s="105">
        <f>LOOKUP($B390,'PKPu1001-1249'!$B$5:$B290,'PKPu1001-1249'!N$5:N290)</f>
        <v>0</v>
      </c>
      <c r="O390" s="104"/>
      <c r="P390" s="16" t="s">
        <v>3296</v>
      </c>
    </row>
    <row r="391" spans="1:16" ht="19.2" thickTop="1" thickBot="1" x14ac:dyDescent="0.35">
      <c r="A391" s="29">
        <f t="shared" si="6"/>
        <v>1</v>
      </c>
      <c r="B391" s="9">
        <v>93</v>
      </c>
      <c r="C391" s="108">
        <f>LOOKUP($B391,'PKPu1001-1249'!$B$5:$B291,'PKPu1001-1249'!C$5:C291)</f>
        <v>1093</v>
      </c>
      <c r="D391" s="94"/>
      <c r="E391" s="89" t="str">
        <f>LOOKUP($B391,'PKPu1001-1249'!$B$5:$B291,'PKPu1001-1249'!E$5:E291)</f>
        <v/>
      </c>
      <c r="F391" s="107">
        <f>LOOKUP($B391,'PKPu1001-1249'!$B$5:$B291,'PKPu1001-1249'!F$5:F291)</f>
        <v>0</v>
      </c>
      <c r="G391" s="87">
        <v>2</v>
      </c>
      <c r="H391" s="86">
        <f>LOOKUP($B391,'PKPu1001-1249'!$B$5:$B291,'PKPu1001-1249'!H$5:H291)</f>
        <v>0</v>
      </c>
      <c r="I391" s="22">
        <f>LOOKUP($B391,'PKPu1001-1249'!$B$5:$B291,'PKPu1001-1249'!I$5:I291)</f>
        <v>0</v>
      </c>
      <c r="J391" s="110">
        <f>LOOKUP($B391,'PKPu1001-1249'!$B$5:$B291,'PKPu1001-1249'!J$5:J291)</f>
        <v>0</v>
      </c>
      <c r="K391" s="83" t="str">
        <f>LOOKUP($B391,'PKPu1001-1249'!$B$5:$B291,'PKPu1001-1249'!K$5:K291)</f>
        <v>...◄</v>
      </c>
      <c r="L391" s="105">
        <f>LOOKUP($B391,'PKPu1001-1249'!$B$5:$B291,'PKPu1001-1249'!L$5:L291)</f>
        <v>0</v>
      </c>
      <c r="M391" s="105">
        <f>LOOKUP($B391,'PKPu1001-1249'!$B$5:$B291,'PKPu1001-1249'!M$5:M291)</f>
        <v>0</v>
      </c>
      <c r="N391" s="105">
        <f>LOOKUP($B391,'PKPu1001-1249'!$B$5:$B291,'PKPu1001-1249'!N$5:N291)</f>
        <v>0</v>
      </c>
      <c r="O391" s="104"/>
      <c r="P391" s="16" t="s">
        <v>3296</v>
      </c>
    </row>
    <row r="392" spans="1:16" ht="19.2" thickTop="1" thickBot="1" x14ac:dyDescent="0.35">
      <c r="A392" s="29">
        <f t="shared" si="6"/>
        <v>1</v>
      </c>
      <c r="B392" s="9">
        <v>94</v>
      </c>
      <c r="C392" s="108">
        <f>LOOKUP($B392,'PKPu1001-1249'!$B$5:$B292,'PKPu1001-1249'!C$5:C292)</f>
        <v>1094</v>
      </c>
      <c r="D392" s="94"/>
      <c r="E392" s="89" t="str">
        <f>LOOKUP($B392,'PKPu1001-1249'!$B$5:$B292,'PKPu1001-1249'!E$5:E292)</f>
        <v>/1952</v>
      </c>
      <c r="F392" s="107" t="str">
        <f>LOOKUP($B392,'PKPu1001-1249'!$B$5:$B292,'PKPu1001-1249'!F$5:F292)</f>
        <v>☻</v>
      </c>
      <c r="G392" s="87">
        <v>2</v>
      </c>
      <c r="H392" s="86">
        <f>LOOKUP($B392,'PKPu1001-1249'!$B$5:$B292,'PKPu1001-1249'!H$5:H292)</f>
        <v>0.9</v>
      </c>
      <c r="I392" s="22">
        <f>LOOKUP($B392,'PKPu1001-1249'!$B$5:$B292,'PKPu1001-1249'!I$5:I292)</f>
        <v>0</v>
      </c>
      <c r="J392" s="110" t="str">
        <f>LOOKUP($B392,'PKPu1001-1249'!$B$5:$B292,'PKPu1001-1249'!J$5:J292)</f>
        <v>Ostend-Douvres</v>
      </c>
      <c r="K392" s="111" t="str">
        <f>LOOKUP($B392,'PKPu1001-1249'!$B$5:$B292,'PKPu1001-1249'!K$5:K292)</f>
        <v>NF◄</v>
      </c>
      <c r="L392" s="105">
        <f>LOOKUP($B392,'PKPu1001-1249'!$B$5:$B292,'PKPu1001-1249'!L$5:L292)</f>
        <v>0</v>
      </c>
      <c r="M392" s="105">
        <f>LOOKUP($B392,'PKPu1001-1249'!$B$5:$B292,'PKPu1001-1249'!M$5:M292)</f>
        <v>0</v>
      </c>
      <c r="N392" s="105">
        <f>LOOKUP($B392,'PKPu1001-1249'!$B$5:$B292,'PKPu1001-1249'!N$5:N292)</f>
        <v>0</v>
      </c>
      <c r="O392" s="104"/>
      <c r="P392" s="16" t="s">
        <v>3296</v>
      </c>
    </row>
    <row r="393" spans="1:16" ht="19.2" thickTop="1" thickBot="1" x14ac:dyDescent="0.35">
      <c r="A393" s="29">
        <f t="shared" si="6"/>
        <v>1</v>
      </c>
      <c r="B393" s="9">
        <v>95</v>
      </c>
      <c r="C393" s="108">
        <f>LOOKUP($B393,'PKPu1001-1249'!$B$5:$B293,'PKPu1001-1249'!C$5:C293)</f>
        <v>1095</v>
      </c>
      <c r="D393" s="94"/>
      <c r="E393" s="89" t="str">
        <f>LOOKUP($B393,'PKPu1001-1249'!$B$5:$B293,'PKPu1001-1249'!E$5:E293)</f>
        <v>/1952</v>
      </c>
      <c r="F393" s="107" t="str">
        <f>LOOKUP($B393,'PKPu1001-1249'!$B$5:$B293,'PKPu1001-1249'!F$5:F293)</f>
        <v>☻</v>
      </c>
      <c r="G393" s="87">
        <v>2</v>
      </c>
      <c r="H393" s="86">
        <f>LOOKUP($B393,'PKPu1001-1249'!$B$5:$B293,'PKPu1001-1249'!H$5:H293)</f>
        <v>0.9</v>
      </c>
      <c r="I393" s="22">
        <f>LOOKUP($B393,'PKPu1001-1249'!$B$5:$B293,'PKPu1001-1249'!I$5:I293)</f>
        <v>0</v>
      </c>
      <c r="J393" s="110" t="str">
        <f>LOOKUP($B393,'PKPu1001-1249'!$B$5:$B293,'PKPu1001-1249'!J$5:J293)</f>
        <v>Oostende- Dover</v>
      </c>
      <c r="K393" s="83" t="str">
        <f>LOOKUP($B393,'PKPu1001-1249'!$B$5:$B293,'PKPu1001-1249'!K$5:K293)</f>
        <v>FN◄</v>
      </c>
      <c r="L393" s="105">
        <f>LOOKUP($B393,'PKPu1001-1249'!$B$5:$B293,'PKPu1001-1249'!L$5:L293)</f>
        <v>0</v>
      </c>
      <c r="M393" s="105">
        <f>LOOKUP($B393,'PKPu1001-1249'!$B$5:$B293,'PKPu1001-1249'!M$5:M293)</f>
        <v>0</v>
      </c>
      <c r="N393" s="105">
        <f>LOOKUP($B393,'PKPu1001-1249'!$B$5:$B293,'PKPu1001-1249'!N$5:N293)</f>
        <v>0</v>
      </c>
      <c r="O393" s="104"/>
      <c r="P393" s="16" t="s">
        <v>3296</v>
      </c>
    </row>
    <row r="394" spans="1:16" ht="19.2" thickTop="1" thickBot="1" x14ac:dyDescent="0.35">
      <c r="A394" s="29">
        <f t="shared" si="6"/>
        <v>1</v>
      </c>
      <c r="B394" s="9">
        <v>96</v>
      </c>
      <c r="C394" s="108">
        <f>LOOKUP($B394,'PKPu1001-1249'!$B$5:$B294,'PKPu1001-1249'!C$5:C294)</f>
        <v>1096</v>
      </c>
      <c r="D394" s="94"/>
      <c r="E394" s="89" t="str">
        <f>LOOKUP($B394,'PKPu1001-1249'!$B$5:$B294,'PKPu1001-1249'!E$5:E294)</f>
        <v/>
      </c>
      <c r="F394" s="107">
        <f>LOOKUP($B394,'PKPu1001-1249'!$B$5:$B294,'PKPu1001-1249'!F$5:F294)</f>
        <v>0</v>
      </c>
      <c r="G394" s="87">
        <v>2</v>
      </c>
      <c r="H394" s="86" t="str">
        <f>LOOKUP($B394,'PKPu1001-1249'!$B$5:$B294,'PKPu1001-1249'!H$5:H294)</f>
        <v/>
      </c>
      <c r="I394" s="22">
        <f>LOOKUP($B394,'PKPu1001-1249'!$B$5:$B294,'PKPu1001-1249'!I$5:I294)</f>
        <v>0</v>
      </c>
      <c r="J394" s="110">
        <f>LOOKUP($B394,'PKPu1001-1249'!$B$5:$B294,'PKPu1001-1249'!J$5:J294)</f>
        <v>0</v>
      </c>
      <c r="K394" s="83" t="str">
        <f>LOOKUP($B394,'PKPu1001-1249'!$B$5:$B294,'PKPu1001-1249'!K$5:K294)</f>
        <v>...◄</v>
      </c>
      <c r="L394" s="105">
        <f>LOOKUP($B394,'PKPu1001-1249'!$B$5:$B294,'PKPu1001-1249'!L$5:L294)</f>
        <v>0</v>
      </c>
      <c r="M394" s="105">
        <f>LOOKUP($B394,'PKPu1001-1249'!$B$5:$B294,'PKPu1001-1249'!M$5:M294)</f>
        <v>0</v>
      </c>
      <c r="N394" s="105">
        <f>LOOKUP($B394,'PKPu1001-1249'!$B$5:$B294,'PKPu1001-1249'!N$5:N294)</f>
        <v>0</v>
      </c>
      <c r="O394" s="104"/>
      <c r="P394" s="16" t="s">
        <v>3296</v>
      </c>
    </row>
    <row r="395" spans="1:16" ht="19.2" thickTop="1" thickBot="1" x14ac:dyDescent="0.35">
      <c r="A395" s="29">
        <f t="shared" si="6"/>
        <v>1</v>
      </c>
      <c r="B395" s="9">
        <v>97</v>
      </c>
      <c r="C395" s="108">
        <f>LOOKUP($B395,'PKPu1001-1249'!$B$5:$B295,'PKPu1001-1249'!C$5:C295)</f>
        <v>1097</v>
      </c>
      <c r="D395" s="94"/>
      <c r="E395" s="89" t="str">
        <f>LOOKUP($B395,'PKPu1001-1249'!$B$5:$B295,'PKPu1001-1249'!E$5:E295)</f>
        <v>/1952</v>
      </c>
      <c r="F395" s="107" t="str">
        <f>LOOKUP($B395,'PKPu1001-1249'!$B$5:$B295,'PKPu1001-1249'!F$5:F295)</f>
        <v>☻</v>
      </c>
      <c r="G395" s="87">
        <v>2</v>
      </c>
      <c r="H395" s="86">
        <f>LOOKUP($B395,'PKPu1001-1249'!$B$5:$B295,'PKPu1001-1249'!H$5:H295)</f>
        <v>0.9</v>
      </c>
      <c r="I395" s="22">
        <f>LOOKUP($B395,'PKPu1001-1249'!$B$5:$B295,'PKPu1001-1249'!I$5:I295)</f>
        <v>0</v>
      </c>
      <c r="J395" s="110" t="str">
        <f>LOOKUP($B395,'PKPu1001-1249'!$B$5:$B295,'PKPu1001-1249'!J$5:J295)</f>
        <v>Tongres</v>
      </c>
      <c r="K395" s="83" t="str">
        <f>LOOKUP($B395,'PKPu1001-1249'!$B$5:$B295,'PKPu1001-1249'!K$5:K295)</f>
        <v>FN◄</v>
      </c>
      <c r="L395" s="105">
        <f>LOOKUP($B395,'PKPu1001-1249'!$B$5:$B295,'PKPu1001-1249'!L$5:L295)</f>
        <v>0</v>
      </c>
      <c r="M395" s="105">
        <f>LOOKUP($B395,'PKPu1001-1249'!$B$5:$B295,'PKPu1001-1249'!M$5:M295)</f>
        <v>0</v>
      </c>
      <c r="N395" s="105">
        <f>LOOKUP($B395,'PKPu1001-1249'!$B$5:$B295,'PKPu1001-1249'!N$5:N295)</f>
        <v>0</v>
      </c>
      <c r="O395" s="104"/>
      <c r="P395" s="16" t="s">
        <v>3296</v>
      </c>
    </row>
    <row r="396" spans="1:16" ht="19.2" thickTop="1" thickBot="1" x14ac:dyDescent="0.35">
      <c r="A396" s="29">
        <f t="shared" ref="A396:A413" si="7">IF(F396="☺","",1)</f>
        <v>1</v>
      </c>
      <c r="B396" s="9">
        <v>101</v>
      </c>
      <c r="C396" s="108">
        <f>LOOKUP($B396,'PKPu1001-1249'!$B$5:$B296,'PKPu1001-1249'!C$5:C296)</f>
        <v>1101</v>
      </c>
      <c r="D396" s="94"/>
      <c r="E396" s="89" t="str">
        <f>LOOKUP($B396,'PKPu1001-1249'!$B$5:$B296,'PKPu1001-1249'!E$5:E296)</f>
        <v>/1952</v>
      </c>
      <c r="F396" s="107" t="str">
        <f>LOOKUP($B396,'PKPu1001-1249'!$B$5:$B296,'PKPu1001-1249'!F$5:F296)</f>
        <v>☻</v>
      </c>
      <c r="G396" s="87">
        <v>2</v>
      </c>
      <c r="H396" s="86">
        <f>LOOKUP($B396,'PKPu1001-1249'!$B$5:$B296,'PKPu1001-1249'!H$5:H296)</f>
        <v>0.9</v>
      </c>
      <c r="I396" s="22">
        <f>LOOKUP($B396,'PKPu1001-1249'!$B$5:$B296,'PKPu1001-1249'!I$5:I296)</f>
        <v>0</v>
      </c>
      <c r="J396" s="110" t="str">
        <f>LOOKUP($B396,'PKPu1001-1249'!$B$5:$B296,'PKPu1001-1249'!J$5:J296)</f>
        <v>La Prévoyance Sociale</v>
      </c>
      <c r="K396" s="83" t="str">
        <f>LOOKUP($B396,'PKPu1001-1249'!$B$5:$B296,'PKPu1001-1249'!K$5:K296)</f>
        <v>FN◄</v>
      </c>
      <c r="L396" s="105">
        <f>LOOKUP($B396,'PKPu1001-1249'!$B$5:$B296,'PKPu1001-1249'!L$5:L296)</f>
        <v>0</v>
      </c>
      <c r="M396" s="105">
        <f>LOOKUP($B396,'PKPu1001-1249'!$B$5:$B296,'PKPu1001-1249'!M$5:M296)</f>
        <v>0</v>
      </c>
      <c r="N396" s="105">
        <f>LOOKUP($B396,'PKPu1001-1249'!$B$5:$B296,'PKPu1001-1249'!N$5:N296)</f>
        <v>0</v>
      </c>
      <c r="O396" s="104"/>
      <c r="P396" s="16" t="s">
        <v>3296</v>
      </c>
    </row>
    <row r="397" spans="1:16" ht="19.2" thickTop="1" thickBot="1" x14ac:dyDescent="0.35">
      <c r="A397" s="29">
        <f t="shared" si="7"/>
        <v>1</v>
      </c>
      <c r="B397" s="9">
        <v>102</v>
      </c>
      <c r="C397" s="108">
        <f>LOOKUP($B397,'PKPu1001-1249'!$B$5:$B297,'PKPu1001-1249'!C$5:C297)</f>
        <v>1102</v>
      </c>
      <c r="D397" s="94"/>
      <c r="E397" s="89" t="str">
        <f>LOOKUP($B397,'PKPu1001-1249'!$B$5:$B297,'PKPu1001-1249'!E$5:E297)</f>
        <v>/1952</v>
      </c>
      <c r="F397" s="107" t="str">
        <f>LOOKUP($B397,'PKPu1001-1249'!$B$5:$B297,'PKPu1001-1249'!F$5:F297)</f>
        <v>☻</v>
      </c>
      <c r="G397" s="87">
        <v>2</v>
      </c>
      <c r="H397" s="86">
        <f>LOOKUP($B397,'PKPu1001-1249'!$B$5:$B297,'PKPu1001-1249'!H$5:H297)</f>
        <v>0.9</v>
      </c>
      <c r="I397" s="22">
        <f>LOOKUP($B397,'PKPu1001-1249'!$B$5:$B297,'PKPu1001-1249'!I$5:I297)</f>
        <v>0</v>
      </c>
      <c r="J397" s="110" t="str">
        <f>LOOKUP($B397,'PKPu1001-1249'!$B$5:$B297,'PKPu1001-1249'!J$5:J297)</f>
        <v>FOIRE International de GAND</v>
      </c>
      <c r="K397" s="83" t="str">
        <f>LOOKUP($B397,'PKPu1001-1249'!$B$5:$B297,'PKPu1001-1249'!K$5:K297)</f>
        <v>FN◄</v>
      </c>
      <c r="L397" s="105">
        <f>LOOKUP($B397,'PKPu1001-1249'!$B$5:$B297,'PKPu1001-1249'!L$5:L297)</f>
        <v>0</v>
      </c>
      <c r="M397" s="105">
        <f>LOOKUP($B397,'PKPu1001-1249'!$B$5:$B297,'PKPu1001-1249'!M$5:M297)</f>
        <v>0</v>
      </c>
      <c r="N397" s="105">
        <f>LOOKUP($B397,'PKPu1001-1249'!$B$5:$B297,'PKPu1001-1249'!N$5:N297)</f>
        <v>0</v>
      </c>
      <c r="O397" s="104"/>
      <c r="P397" s="16" t="s">
        <v>3296</v>
      </c>
    </row>
    <row r="398" spans="1:16" ht="19.2" thickTop="1" thickBot="1" x14ac:dyDescent="0.35">
      <c r="A398" s="29">
        <f t="shared" si="7"/>
        <v>1</v>
      </c>
      <c r="B398" s="9">
        <v>109</v>
      </c>
      <c r="C398" s="108">
        <f>LOOKUP($B398,'PKPu1001-1249'!$B$5:$B298,'PKPu1001-1249'!C$5:C298)</f>
        <v>1109</v>
      </c>
      <c r="D398" s="94"/>
      <c r="E398" s="89" t="str">
        <f>LOOKUP($B398,'PKPu1001-1249'!$B$5:$B298,'PKPu1001-1249'!E$5:E298)</f>
        <v>/1952</v>
      </c>
      <c r="F398" s="107" t="str">
        <f>LOOKUP($B398,'PKPu1001-1249'!$B$5:$B298,'PKPu1001-1249'!F$5:F298)</f>
        <v>☻</v>
      </c>
      <c r="G398" s="87">
        <v>2</v>
      </c>
      <c r="H398" s="86">
        <f>LOOKUP($B398,'PKPu1001-1249'!$B$5:$B298,'PKPu1001-1249'!H$5:H298)</f>
        <v>0.9</v>
      </c>
      <c r="I398" s="22">
        <f>LOOKUP($B398,'PKPu1001-1249'!$B$5:$B298,'PKPu1001-1249'!I$5:I298)</f>
        <v>0</v>
      </c>
      <c r="J398" s="110" t="str">
        <f>LOOKUP($B398,'PKPu1001-1249'!$B$5:$B298,'PKPu1001-1249'!J$5:J298)</f>
        <v>Banque Commerciale de Liège</v>
      </c>
      <c r="K398" s="83" t="str">
        <f>LOOKUP($B398,'PKPu1001-1249'!$B$5:$B298,'PKPu1001-1249'!K$5:K298)</f>
        <v>FN◄</v>
      </c>
      <c r="L398" s="105">
        <f>LOOKUP($B398,'PKPu1001-1249'!$B$5:$B298,'PKPu1001-1249'!L$5:L298)</f>
        <v>0</v>
      </c>
      <c r="M398" s="105">
        <f>LOOKUP($B398,'PKPu1001-1249'!$B$5:$B298,'PKPu1001-1249'!M$5:M298)</f>
        <v>0</v>
      </c>
      <c r="N398" s="105">
        <f>LOOKUP($B398,'PKPu1001-1249'!$B$5:$B298,'PKPu1001-1249'!N$5:N298)</f>
        <v>0</v>
      </c>
      <c r="O398" s="104"/>
      <c r="P398" s="16" t="s">
        <v>3296</v>
      </c>
    </row>
    <row r="399" spans="1:16" ht="19.2" thickTop="1" thickBot="1" x14ac:dyDescent="0.35">
      <c r="A399" s="29">
        <f t="shared" si="7"/>
        <v>1</v>
      </c>
      <c r="B399" s="9">
        <v>118</v>
      </c>
      <c r="C399" s="108">
        <f>LOOKUP($B399,'PKPu1001-1249'!$B$5:$B299,'PKPu1001-1249'!C$5:C299)</f>
        <v>1118</v>
      </c>
      <c r="D399" s="94"/>
      <c r="E399" s="89" t="str">
        <f>LOOKUP($B399,'PKPu1001-1249'!$B$5:$B299,'PKPu1001-1249'!E$5:E299)</f>
        <v/>
      </c>
      <c r="F399" s="107">
        <f>LOOKUP($B399,'PKPu1001-1249'!$B$5:$B299,'PKPu1001-1249'!F$5:F299)</f>
        <v>0</v>
      </c>
      <c r="G399" s="87">
        <v>2</v>
      </c>
      <c r="H399" s="86">
        <f>LOOKUP($B399,'PKPu1001-1249'!$B$5:$B299,'PKPu1001-1249'!H$5:H299)</f>
        <v>0.9</v>
      </c>
      <c r="I399" s="22">
        <f>LOOKUP($B399,'PKPu1001-1249'!$B$5:$B299,'PKPu1001-1249'!I$5:I299)</f>
        <v>0</v>
      </c>
      <c r="J399" s="110">
        <f>LOOKUP($B399,'PKPu1001-1249'!$B$5:$B299,'PKPu1001-1249'!J$5:J299)</f>
        <v>0</v>
      </c>
      <c r="K399" s="83" t="str">
        <f>LOOKUP($B399,'PKPu1001-1249'!$B$5:$B299,'PKPu1001-1249'!K$5:K299)</f>
        <v>...◄</v>
      </c>
      <c r="L399" s="105">
        <f>LOOKUP($B399,'PKPu1001-1249'!$B$5:$B299,'PKPu1001-1249'!L$5:L299)</f>
        <v>0</v>
      </c>
      <c r="M399" s="105">
        <f>LOOKUP($B399,'PKPu1001-1249'!$B$5:$B299,'PKPu1001-1249'!M$5:M299)</f>
        <v>0</v>
      </c>
      <c r="N399" s="105">
        <f>LOOKUP($B399,'PKPu1001-1249'!$B$5:$B299,'PKPu1001-1249'!N$5:N299)</f>
        <v>0</v>
      </c>
      <c r="O399" s="104"/>
      <c r="P399" s="16" t="s">
        <v>3296</v>
      </c>
    </row>
    <row r="400" spans="1:16" ht="19.2" thickTop="1" thickBot="1" x14ac:dyDescent="0.35">
      <c r="A400" s="29">
        <f t="shared" si="7"/>
        <v>1</v>
      </c>
      <c r="B400" s="9">
        <v>120</v>
      </c>
      <c r="C400" s="108">
        <f>LOOKUP($B400,'PKPu1001-1249'!$B$5:$B300,'PKPu1001-1249'!C$5:C300)</f>
        <v>1120</v>
      </c>
      <c r="D400" s="94"/>
      <c r="E400" s="89" t="str">
        <f>LOOKUP($B400,'PKPu1001-1249'!$B$5:$B300,'PKPu1001-1249'!E$5:E300)</f>
        <v/>
      </c>
      <c r="F400" s="107">
        <f>LOOKUP($B400,'PKPu1001-1249'!$B$5:$B300,'PKPu1001-1249'!F$5:F300)</f>
        <v>0</v>
      </c>
      <c r="G400" s="87">
        <v>2</v>
      </c>
      <c r="H400" s="86">
        <f>LOOKUP($B400,'PKPu1001-1249'!$B$5:$B300,'PKPu1001-1249'!H$5:H300)</f>
        <v>0.9</v>
      </c>
      <c r="I400" s="22">
        <f>LOOKUP($B400,'PKPu1001-1249'!$B$5:$B300,'PKPu1001-1249'!I$5:I300)</f>
        <v>0</v>
      </c>
      <c r="J400" s="110">
        <f>LOOKUP($B400,'PKPu1001-1249'!$B$5:$B300,'PKPu1001-1249'!J$5:J300)</f>
        <v>0</v>
      </c>
      <c r="K400" s="83" t="str">
        <f>LOOKUP($B400,'PKPu1001-1249'!$B$5:$B300,'PKPu1001-1249'!K$5:K300)</f>
        <v>...◄</v>
      </c>
      <c r="L400" s="105">
        <f>LOOKUP($B400,'PKPu1001-1249'!$B$5:$B300,'PKPu1001-1249'!L$5:L300)</f>
        <v>0</v>
      </c>
      <c r="M400" s="105">
        <f>LOOKUP($B400,'PKPu1001-1249'!$B$5:$B300,'PKPu1001-1249'!M$5:M300)</f>
        <v>0</v>
      </c>
      <c r="N400" s="105">
        <f>LOOKUP($B400,'PKPu1001-1249'!$B$5:$B300,'PKPu1001-1249'!N$5:N300)</f>
        <v>0</v>
      </c>
      <c r="O400" s="104"/>
      <c r="P400" s="16" t="s">
        <v>3296</v>
      </c>
    </row>
    <row r="401" spans="1:16" ht="19.2" thickTop="1" thickBot="1" x14ac:dyDescent="0.35">
      <c r="A401" s="29">
        <f t="shared" si="7"/>
        <v>1</v>
      </c>
      <c r="B401" s="9">
        <v>121</v>
      </c>
      <c r="C401" s="108">
        <f>LOOKUP($B401,'PKPu1001-1249'!$B$5:$B301,'PKPu1001-1249'!C$5:C301)</f>
        <v>1121</v>
      </c>
      <c r="D401" s="94"/>
      <c r="E401" s="89" t="str">
        <f>LOOKUP($B401,'PKPu1001-1249'!$B$5:$B301,'PKPu1001-1249'!E$5:E301)</f>
        <v/>
      </c>
      <c r="F401" s="107">
        <f>LOOKUP($B401,'PKPu1001-1249'!$B$5:$B301,'PKPu1001-1249'!F$5:F301)</f>
        <v>0</v>
      </c>
      <c r="G401" s="87">
        <v>2</v>
      </c>
      <c r="H401" s="86">
        <f>LOOKUP($B401,'PKPu1001-1249'!$B$5:$B301,'PKPu1001-1249'!H$5:H301)</f>
        <v>0.9</v>
      </c>
      <c r="I401" s="22">
        <f>LOOKUP($B401,'PKPu1001-1249'!$B$5:$B301,'PKPu1001-1249'!I$5:I301)</f>
        <v>0</v>
      </c>
      <c r="J401" s="110">
        <f>LOOKUP($B401,'PKPu1001-1249'!$B$5:$B301,'PKPu1001-1249'!J$5:J301)</f>
        <v>0</v>
      </c>
      <c r="K401" s="83" t="str">
        <f>LOOKUP($B401,'PKPu1001-1249'!$B$5:$B301,'PKPu1001-1249'!K$5:K301)</f>
        <v>...◄</v>
      </c>
      <c r="L401" s="105">
        <f>LOOKUP($B401,'PKPu1001-1249'!$B$5:$B301,'PKPu1001-1249'!L$5:L301)</f>
        <v>0</v>
      </c>
      <c r="M401" s="105">
        <f>LOOKUP($B401,'PKPu1001-1249'!$B$5:$B301,'PKPu1001-1249'!M$5:M301)</f>
        <v>0</v>
      </c>
      <c r="N401" s="105">
        <f>LOOKUP($B401,'PKPu1001-1249'!$B$5:$B301,'PKPu1001-1249'!N$5:N301)</f>
        <v>0</v>
      </c>
      <c r="O401" s="104"/>
      <c r="P401" s="16" t="s">
        <v>3296</v>
      </c>
    </row>
    <row r="402" spans="1:16" ht="19.2" thickTop="1" thickBot="1" x14ac:dyDescent="0.35">
      <c r="A402" s="29">
        <f t="shared" si="7"/>
        <v>1</v>
      </c>
      <c r="B402" s="9">
        <v>122</v>
      </c>
      <c r="C402" s="108" t="str">
        <f>LOOKUP($B402,'PKPu1001-1249'!$B$5:$B302,'PKPu1001-1249'!C$5:C302)</f>
        <v>PkPu1122A</v>
      </c>
      <c r="D402" s="94"/>
      <c r="E402" s="89" t="str">
        <f>LOOKUP($B402,'PKPu1001-1249'!$B$5:$B302,'PKPu1001-1249'!E$5:E302)</f>
        <v>/1952</v>
      </c>
      <c r="F402" s="107" t="str">
        <f>LOOKUP($B402,'PKPu1001-1249'!$B$5:$B302,'PKPu1001-1249'!F$5:F302)</f>
        <v>☻</v>
      </c>
      <c r="G402" s="87">
        <v>2</v>
      </c>
      <c r="H402" s="86">
        <f>LOOKUP($B402,'PKPu1001-1249'!$B$5:$B302,'PKPu1001-1249'!H$5:H302)</f>
        <v>0.9</v>
      </c>
      <c r="I402" s="22">
        <f>LOOKUP($B402,'PKPu1001-1249'!$B$5:$B302,'PKPu1001-1249'!I$5:I302)</f>
        <v>0</v>
      </c>
      <c r="J402" s="110" t="str">
        <f>LOOKUP($B402,'PKPu1001-1249'!$B$5:$B302,'PKPu1001-1249'!J$5:J302)</f>
        <v>Radio Acec (FR)</v>
      </c>
      <c r="K402" s="83" t="str">
        <f>LOOKUP($B402,'PKPu1001-1249'!$B$5:$B302,'PKPu1001-1249'!K$5:K302)</f>
        <v>FN◄</v>
      </c>
      <c r="L402" s="105">
        <f>LOOKUP($B402,'PKPu1001-1249'!$B$5:$B302,'PKPu1001-1249'!L$5:L302)</f>
        <v>0</v>
      </c>
      <c r="M402" s="105">
        <f>LOOKUP($B402,'PKPu1001-1249'!$B$5:$B302,'PKPu1001-1249'!M$5:M302)</f>
        <v>0</v>
      </c>
      <c r="N402" s="105">
        <f>LOOKUP($B402,'PKPu1001-1249'!$B$5:$B302,'PKPu1001-1249'!N$5:N302)</f>
        <v>0</v>
      </c>
      <c r="O402" s="104"/>
      <c r="P402" s="16" t="s">
        <v>3296</v>
      </c>
    </row>
    <row r="403" spans="1:16" ht="19.2" thickTop="1" thickBot="1" x14ac:dyDescent="0.35">
      <c r="A403" s="29">
        <f t="shared" si="7"/>
        <v>1</v>
      </c>
      <c r="B403" s="9">
        <v>131</v>
      </c>
      <c r="C403" s="108" t="str">
        <f>LOOKUP($B403,'PKPu1001-1249'!$B$5:$B303,'PKPu1001-1249'!C$5:C303)</f>
        <v>PkPu1127A</v>
      </c>
      <c r="D403" s="94"/>
      <c r="E403" s="89" t="str">
        <f>LOOKUP($B403,'PKPu1001-1249'!$B$5:$B303,'PKPu1001-1249'!E$5:E303)</f>
        <v>/1952</v>
      </c>
      <c r="F403" s="107" t="str">
        <f>LOOKUP($B403,'PKPu1001-1249'!$B$5:$B303,'PKPu1001-1249'!F$5:F303)</f>
        <v>☻+</v>
      </c>
      <c r="G403" s="87">
        <v>2</v>
      </c>
      <c r="H403" s="86">
        <f>LOOKUP($B403,'PKPu1001-1249'!$B$5:$B303,'PKPu1001-1249'!H$5:H303)</f>
        <v>0.9</v>
      </c>
      <c r="I403" s="22">
        <f>LOOKUP($B403,'PKPu1001-1249'!$B$5:$B303,'PKPu1001-1249'!I$5:I303)</f>
        <v>0</v>
      </c>
      <c r="J403" s="110" t="str">
        <f>LOOKUP($B403,'PKPu1001-1249'!$B$5:$B303,'PKPu1001-1249'!J$5:J303)</f>
        <v>Pour toutes lessives WAVI - voor alle was + extra zegels</v>
      </c>
      <c r="K403" s="111" t="str">
        <f>LOOKUP($B403,'PKPu1001-1249'!$B$5:$B303,'PKPu1001-1249'!K$5:K303)</f>
        <v>NF◄</v>
      </c>
      <c r="L403" s="105">
        <f>LOOKUP($B403,'PKPu1001-1249'!$B$5:$B303,'PKPu1001-1249'!L$5:L303)</f>
        <v>0</v>
      </c>
      <c r="M403" s="105">
        <f>LOOKUP($B403,'PKPu1001-1249'!$B$5:$B303,'PKPu1001-1249'!M$5:M303)</f>
        <v>0</v>
      </c>
      <c r="N403" s="105">
        <f>LOOKUP($B403,'PKPu1001-1249'!$B$5:$B303,'PKPu1001-1249'!N$5:N303)</f>
        <v>0</v>
      </c>
      <c r="O403" s="104"/>
      <c r="P403" s="16" t="s">
        <v>3296</v>
      </c>
    </row>
    <row r="404" spans="1:16" ht="19.2" thickTop="1" thickBot="1" x14ac:dyDescent="0.35">
      <c r="A404" s="29">
        <f t="shared" si="7"/>
        <v>1</v>
      </c>
      <c r="B404" s="9">
        <v>193</v>
      </c>
      <c r="C404" s="108">
        <f>LOOKUP($B404,'PKPu1001-1249'!$B$5:$B304,'PKPu1001-1249'!C$5:C304)</f>
        <v>1186</v>
      </c>
      <c r="D404" s="94"/>
      <c r="E404" s="89" t="str">
        <f>LOOKUP($B404,'PKPu1001-1249'!$B$5:$B304,'PKPu1001-1249'!E$5:E304)</f>
        <v>/1952</v>
      </c>
      <c r="F404" s="107" t="str">
        <f>LOOKUP($B404,'PKPu1001-1249'!$B$5:$B304,'PKPu1001-1249'!F$5:F304)</f>
        <v>☻░</v>
      </c>
      <c r="G404" s="87">
        <v>2</v>
      </c>
      <c r="H404" s="86">
        <f>LOOKUP($B404,'PKPu1001-1249'!$B$5:$B304,'PKPu1001-1249'!H$5:H304)</f>
        <v>1.2</v>
      </c>
      <c r="I404" s="22">
        <f>LOOKUP($B404,'PKPu1001-1249'!$B$5:$B304,'PKPu1001-1249'!I$5:I304)</f>
        <v>0</v>
      </c>
      <c r="J404" s="110" t="str">
        <f>LOOKUP($B404,'PKPu1001-1249'!$B$5:$B304,'PKPu1001-1249'!J$5:J304)</f>
        <v>OSTENDE - DOVRES - port</v>
      </c>
      <c r="K404" s="83" t="str">
        <f>LOOKUP($B404,'PKPu1001-1249'!$B$5:$B304,'PKPu1001-1249'!K$5:K304)</f>
        <v>FN◄</v>
      </c>
      <c r="L404" s="105">
        <f>LOOKUP($B404,'PKPu1001-1249'!$B$5:$B304,'PKPu1001-1249'!L$5:L304)</f>
        <v>0</v>
      </c>
      <c r="M404" s="105">
        <f>LOOKUP($B404,'PKPu1001-1249'!$B$5:$B304,'PKPu1001-1249'!M$5:M304)</f>
        <v>0</v>
      </c>
      <c r="N404" s="105">
        <f>LOOKUP($B404,'PKPu1001-1249'!$B$5:$B304,'PKPu1001-1249'!N$5:N304)</f>
        <v>0</v>
      </c>
      <c r="O404" s="104"/>
      <c r="P404" s="16" t="s">
        <v>3296</v>
      </c>
    </row>
    <row r="405" spans="1:16" ht="19.2" thickTop="1" thickBot="1" x14ac:dyDescent="0.35">
      <c r="A405" s="29">
        <f t="shared" si="7"/>
        <v>1</v>
      </c>
      <c r="B405" s="9">
        <v>197</v>
      </c>
      <c r="C405" s="108">
        <f>LOOKUP($B405,'PKPu1001-1249'!$B$5:$B305,'PKPu1001-1249'!C$5:C305)</f>
        <v>1190</v>
      </c>
      <c r="D405" s="94"/>
      <c r="E405" s="89" t="str">
        <f>LOOKUP($B405,'PKPu1001-1249'!$B$5:$B305,'PKPu1001-1249'!E$5:E305)</f>
        <v>/1952</v>
      </c>
      <c r="F405" s="107">
        <f>LOOKUP($B405,'PKPu1001-1249'!$B$5:$B305,'PKPu1001-1249'!F$5:F305)</f>
        <v>0</v>
      </c>
      <c r="G405" s="87">
        <v>2</v>
      </c>
      <c r="H405" s="86">
        <f>LOOKUP($B405,'PKPu1001-1249'!$B$5:$B305,'PKPu1001-1249'!H$5:H305)</f>
        <v>0</v>
      </c>
      <c r="I405" s="22">
        <f>LOOKUP($B405,'PKPu1001-1249'!$B$5:$B305,'PKPu1001-1249'!I$5:I305)</f>
        <v>0</v>
      </c>
      <c r="J405" s="110">
        <f>LOOKUP($B405,'PKPu1001-1249'!$B$5:$B305,'PKPu1001-1249'!J$5:J305)</f>
        <v>0</v>
      </c>
      <c r="K405" s="83" t="str">
        <f>LOOKUP($B405,'PKPu1001-1249'!$B$5:$B305,'PKPu1001-1249'!K$5:K305)</f>
        <v>...◄</v>
      </c>
      <c r="L405" s="105">
        <f>LOOKUP($B405,'PKPu1001-1249'!$B$5:$B305,'PKPu1001-1249'!L$5:L305)</f>
        <v>0</v>
      </c>
      <c r="M405" s="105">
        <f>LOOKUP($B405,'PKPu1001-1249'!$B$5:$B305,'PKPu1001-1249'!M$5:M305)</f>
        <v>0</v>
      </c>
      <c r="N405" s="105">
        <f>LOOKUP($B405,'PKPu1001-1249'!$B$5:$B305,'PKPu1001-1249'!N$5:N305)</f>
        <v>0</v>
      </c>
      <c r="O405" s="104"/>
      <c r="P405" s="16" t="s">
        <v>3296</v>
      </c>
    </row>
    <row r="406" spans="1:16" ht="19.2" thickTop="1" thickBot="1" x14ac:dyDescent="0.35">
      <c r="A406" s="29">
        <f t="shared" si="7"/>
        <v>1</v>
      </c>
      <c r="B406" s="9">
        <v>212</v>
      </c>
      <c r="C406" s="108">
        <f>LOOKUP($B406,'PKPu1001-1249'!$B$5:$B306,'PKPu1001-1249'!C$5:C306)</f>
        <v>1205</v>
      </c>
      <c r="D406" s="94"/>
      <c r="E406" s="89" t="str">
        <f>LOOKUP($B406,'PKPu1001-1249'!$B$5:$B306,'PKPu1001-1249'!E$5:E306)</f>
        <v>/1952</v>
      </c>
      <c r="F406" s="107" t="str">
        <f>LOOKUP($B406,'PKPu1001-1249'!$B$5:$B306,'PKPu1001-1249'!F$5:F306)</f>
        <v>☻</v>
      </c>
      <c r="G406" s="87">
        <v>2</v>
      </c>
      <c r="H406" s="86">
        <f>LOOKUP($B406,'PKPu1001-1249'!$B$5:$B306,'PKPu1001-1249'!H$5:H306)</f>
        <v>1.2</v>
      </c>
      <c r="I406" s="22">
        <f>LOOKUP($B406,'PKPu1001-1249'!$B$5:$B306,'PKPu1001-1249'!I$5:I306)</f>
        <v>0</v>
      </c>
      <c r="J406" s="110" t="str">
        <f>LOOKUP($B406,'PKPu1001-1249'!$B$5:$B306,'PKPu1001-1249'!J$5:J306)</f>
        <v>Le super boulet RESSAIX</v>
      </c>
      <c r="K406" s="83" t="str">
        <f>LOOKUP($B406,'PKPu1001-1249'!$B$5:$B306,'PKPu1001-1249'!K$5:K306)</f>
        <v>FN◄</v>
      </c>
      <c r="L406" s="105">
        <f>LOOKUP($B406,'PKPu1001-1249'!$B$5:$B306,'PKPu1001-1249'!L$5:L306)</f>
        <v>0</v>
      </c>
      <c r="M406" s="105">
        <f>LOOKUP($B406,'PKPu1001-1249'!$B$5:$B306,'PKPu1001-1249'!M$5:M306)</f>
        <v>0</v>
      </c>
      <c r="N406" s="105">
        <f>LOOKUP($B406,'PKPu1001-1249'!$B$5:$B306,'PKPu1001-1249'!N$5:N306)</f>
        <v>0</v>
      </c>
      <c r="O406" s="104"/>
      <c r="P406" s="16" t="s">
        <v>3296</v>
      </c>
    </row>
    <row r="407" spans="1:16" ht="19.2" thickTop="1" thickBot="1" x14ac:dyDescent="0.35">
      <c r="A407" s="29">
        <f t="shared" si="7"/>
        <v>1</v>
      </c>
      <c r="B407" s="9">
        <v>222</v>
      </c>
      <c r="C407" s="108">
        <f>LOOKUP($B407,'PKPu1001-1249'!$B$5:$B307,'PKPu1001-1249'!C$5:C307)</f>
        <v>1215</v>
      </c>
      <c r="D407" s="94"/>
      <c r="E407" s="89" t="str">
        <f>LOOKUP($B407,'PKPu1001-1249'!$B$5:$B307,'PKPu1001-1249'!E$5:E307)</f>
        <v>/1952</v>
      </c>
      <c r="F407" s="107">
        <f>LOOKUP($B407,'PKPu1001-1249'!$B$5:$B307,'PKPu1001-1249'!F$5:F307)</f>
        <v>0</v>
      </c>
      <c r="G407" s="87">
        <v>2</v>
      </c>
      <c r="H407" s="86">
        <f>LOOKUP($B407,'PKPu1001-1249'!$B$5:$B307,'PKPu1001-1249'!H$5:H307)</f>
        <v>0</v>
      </c>
      <c r="I407" s="22">
        <f>LOOKUP($B407,'PKPu1001-1249'!$B$5:$B307,'PKPu1001-1249'!I$5:I307)</f>
        <v>0</v>
      </c>
      <c r="J407" s="110">
        <f>LOOKUP($B407,'PKPu1001-1249'!$B$5:$B307,'PKPu1001-1249'!J$5:J307)</f>
        <v>0</v>
      </c>
      <c r="K407" s="83" t="str">
        <f>LOOKUP($B407,'PKPu1001-1249'!$B$5:$B307,'PKPu1001-1249'!K$5:K307)</f>
        <v>...◄</v>
      </c>
      <c r="L407" s="105">
        <f>LOOKUP($B407,'PKPu1001-1249'!$B$5:$B307,'PKPu1001-1249'!L$5:L307)</f>
        <v>0</v>
      </c>
      <c r="M407" s="105">
        <f>LOOKUP($B407,'PKPu1001-1249'!$B$5:$B307,'PKPu1001-1249'!M$5:M307)</f>
        <v>0</v>
      </c>
      <c r="N407" s="105">
        <f>LOOKUP($B407,'PKPu1001-1249'!$B$5:$B307,'PKPu1001-1249'!N$5:N307)</f>
        <v>0</v>
      </c>
      <c r="O407" s="104"/>
      <c r="P407" s="16" t="s">
        <v>3296</v>
      </c>
    </row>
    <row r="408" spans="1:16" ht="19.2" thickTop="1" thickBot="1" x14ac:dyDescent="0.35">
      <c r="A408" s="29">
        <f t="shared" si="7"/>
        <v>1</v>
      </c>
      <c r="B408" s="9">
        <v>223</v>
      </c>
      <c r="C408" s="108">
        <f>LOOKUP($B408,'PKPu1001-1249'!$B$5:$B308,'PKPu1001-1249'!C$5:C308)</f>
        <v>1216</v>
      </c>
      <c r="D408" s="94"/>
      <c r="E408" s="89" t="str">
        <f>LOOKUP($B408,'PKPu1001-1249'!$B$5:$B308,'PKPu1001-1249'!E$5:E308)</f>
        <v>/1952</v>
      </c>
      <c r="F408" s="107">
        <f>LOOKUP($B408,'PKPu1001-1249'!$B$5:$B308,'PKPu1001-1249'!F$5:F308)</f>
        <v>0</v>
      </c>
      <c r="G408" s="87">
        <v>2</v>
      </c>
      <c r="H408" s="86">
        <f>LOOKUP($B408,'PKPu1001-1249'!$B$5:$B308,'PKPu1001-1249'!H$5:H308)</f>
        <v>0</v>
      </c>
      <c r="I408" s="22">
        <f>LOOKUP($B408,'PKPu1001-1249'!$B$5:$B308,'PKPu1001-1249'!I$5:I308)</f>
        <v>0</v>
      </c>
      <c r="J408" s="110">
        <f>LOOKUP($B408,'PKPu1001-1249'!$B$5:$B308,'PKPu1001-1249'!J$5:J308)</f>
        <v>0</v>
      </c>
      <c r="K408" s="83" t="str">
        <f>LOOKUP($B408,'PKPu1001-1249'!$B$5:$B308,'PKPu1001-1249'!K$5:K308)</f>
        <v>...◄</v>
      </c>
      <c r="L408" s="105">
        <f>LOOKUP($B408,'PKPu1001-1249'!$B$5:$B308,'PKPu1001-1249'!L$5:L308)</f>
        <v>0</v>
      </c>
      <c r="M408" s="105">
        <f>LOOKUP($B408,'PKPu1001-1249'!$B$5:$B308,'PKPu1001-1249'!M$5:M308)</f>
        <v>0</v>
      </c>
      <c r="N408" s="105">
        <f>LOOKUP($B408,'PKPu1001-1249'!$B$5:$B308,'PKPu1001-1249'!N$5:N308)</f>
        <v>0</v>
      </c>
      <c r="O408" s="104"/>
      <c r="P408" s="16" t="s">
        <v>3296</v>
      </c>
    </row>
    <row r="409" spans="1:16" ht="19.2" thickTop="1" thickBot="1" x14ac:dyDescent="0.35">
      <c r="A409" s="29">
        <f t="shared" si="7"/>
        <v>1</v>
      </c>
      <c r="B409" s="9">
        <v>228</v>
      </c>
      <c r="C409" s="108">
        <f>LOOKUP($B409,'PKPu1001-1249'!$B$5:$B309,'PKPu1001-1249'!C$5:C309)</f>
        <v>1221</v>
      </c>
      <c r="D409" s="94"/>
      <c r="E409" s="89" t="str">
        <f>LOOKUP($B409,'PKPu1001-1249'!$B$5:$B309,'PKPu1001-1249'!E$5:E309)</f>
        <v>/1952</v>
      </c>
      <c r="F409" s="107" t="str">
        <f>LOOKUP($B409,'PKPu1001-1249'!$B$5:$B309,'PKPu1001-1249'!F$5:F309)</f>
        <v>☻░</v>
      </c>
      <c r="G409" s="87">
        <v>2</v>
      </c>
      <c r="H409" s="86">
        <f>LOOKUP($B409,'PKPu1001-1249'!$B$5:$B309,'PKPu1001-1249'!H$5:H309)</f>
        <v>1.2</v>
      </c>
      <c r="I409" s="22">
        <f>LOOKUP($B409,'PKPu1001-1249'!$B$5:$B309,'PKPu1001-1249'!I$5:I309)</f>
        <v>0</v>
      </c>
      <c r="J409" s="110" t="str">
        <f>LOOKUP($B409,'PKPu1001-1249'!$B$5:$B309,'PKPu1001-1249'!J$5:J309)</f>
        <v>Eskimo: Winterpantoffel Pantoufles d’hiver</v>
      </c>
      <c r="K409" s="111" t="str">
        <f>LOOKUP($B409,'PKPu1001-1249'!$B$5:$B309,'PKPu1001-1249'!K$5:K309)</f>
        <v>NF◄</v>
      </c>
      <c r="L409" s="105">
        <f>LOOKUP($B409,'PKPu1001-1249'!$B$5:$B309,'PKPu1001-1249'!L$5:L309)</f>
        <v>0</v>
      </c>
      <c r="M409" s="105">
        <f>LOOKUP($B409,'PKPu1001-1249'!$B$5:$B309,'PKPu1001-1249'!M$5:M309)</f>
        <v>0</v>
      </c>
      <c r="N409" s="105">
        <f>LOOKUP($B409,'PKPu1001-1249'!$B$5:$B309,'PKPu1001-1249'!N$5:N309)</f>
        <v>0</v>
      </c>
      <c r="O409" s="104"/>
      <c r="P409" s="16" t="s">
        <v>3296</v>
      </c>
    </row>
    <row r="410" spans="1:16" ht="19.2" thickTop="1" thickBot="1" x14ac:dyDescent="0.35">
      <c r="A410" s="29">
        <f t="shared" si="7"/>
        <v>1</v>
      </c>
      <c r="B410" s="9">
        <v>239</v>
      </c>
      <c r="C410" s="108">
        <f>LOOKUP($B410,'PKPu1001-1249'!$B$5:$B310,'PKPu1001-1249'!C$5:C310)</f>
        <v>1232</v>
      </c>
      <c r="D410" s="94"/>
      <c r="E410" s="89" t="str">
        <f>LOOKUP($B410,'PKPu1001-1249'!$B$5:$B310,'PKPu1001-1249'!E$5:E310)</f>
        <v>/1952</v>
      </c>
      <c r="F410" s="107" t="str">
        <f>LOOKUP($B410,'PKPu1001-1249'!$B$5:$B310,'PKPu1001-1249'!F$5:F310)</f>
        <v>☻</v>
      </c>
      <c r="G410" s="87">
        <v>2</v>
      </c>
      <c r="H410" s="86">
        <f>LOOKUP($B410,'PKPu1001-1249'!$B$5:$B310,'PKPu1001-1249'!H$5:H310)</f>
        <v>1.2</v>
      </c>
      <c r="I410" s="22">
        <f>LOOKUP($B410,'PKPu1001-1249'!$B$5:$B310,'PKPu1001-1249'!I$5:I310)</f>
        <v>0</v>
      </c>
      <c r="J410" s="110" t="str">
        <f>LOOKUP($B410,'PKPu1001-1249'!$B$5:$B310,'PKPu1001-1249'!J$5:J310)</f>
        <v>La chemise-Het hemd TADERA - Pâturages</v>
      </c>
      <c r="K410" s="111" t="str">
        <f>LOOKUP($B410,'PKPu1001-1249'!$B$5:$B310,'PKPu1001-1249'!K$5:K310)</f>
        <v>NF◄</v>
      </c>
      <c r="L410" s="105">
        <f>LOOKUP($B410,'PKPu1001-1249'!$B$5:$B310,'PKPu1001-1249'!L$5:L310)</f>
        <v>0</v>
      </c>
      <c r="M410" s="105">
        <f>LOOKUP($B410,'PKPu1001-1249'!$B$5:$B310,'PKPu1001-1249'!M$5:M310)</f>
        <v>0</v>
      </c>
      <c r="N410" s="105">
        <f>LOOKUP($B410,'PKPu1001-1249'!$B$5:$B310,'PKPu1001-1249'!N$5:N310)</f>
        <v>0</v>
      </c>
      <c r="O410" s="104"/>
      <c r="P410" s="16" t="s">
        <v>3296</v>
      </c>
    </row>
    <row r="411" spans="1:16" ht="19.2" thickTop="1" thickBot="1" x14ac:dyDescent="0.35">
      <c r="A411" s="29">
        <f t="shared" si="7"/>
        <v>1</v>
      </c>
      <c r="B411" s="9">
        <v>248</v>
      </c>
      <c r="C411" s="108">
        <f>LOOKUP($B411,'PKPu1001-1249'!$B$5:$B311,'PKPu1001-1249'!C$5:C311)</f>
        <v>1241</v>
      </c>
      <c r="D411" s="94"/>
      <c r="E411" s="89" t="str">
        <f>LOOKUP($B411,'PKPu1001-1249'!$B$5:$B311,'PKPu1001-1249'!E$5:E311)</f>
        <v>/1952</v>
      </c>
      <c r="F411" s="107" t="str">
        <f>LOOKUP($B411,'PKPu1001-1249'!$B$5:$B311,'PKPu1001-1249'!F$5:F311)</f>
        <v>☻</v>
      </c>
      <c r="G411" s="87">
        <v>2</v>
      </c>
      <c r="H411" s="86">
        <f>LOOKUP($B411,'PKPu1001-1249'!$B$5:$B311,'PKPu1001-1249'!H$5:H311)</f>
        <v>1.2</v>
      </c>
      <c r="I411" s="22">
        <f>LOOKUP($B411,'PKPu1001-1249'!$B$5:$B311,'PKPu1001-1249'!I$5:I311)</f>
        <v>0</v>
      </c>
      <c r="J411" s="110" t="str">
        <f>LOOKUP($B411,'PKPu1001-1249'!$B$5:$B311,'PKPu1001-1249'!J$5:J311)</f>
        <v>Conserves légumes LIBBY'S</v>
      </c>
      <c r="K411" s="83" t="str">
        <f>LOOKUP($B411,'PKPu1001-1249'!$B$5:$B311,'PKPu1001-1249'!K$5:K311)</f>
        <v>FN◄</v>
      </c>
      <c r="L411" s="105">
        <f>LOOKUP($B411,'PKPu1001-1249'!$B$5:$B311,'PKPu1001-1249'!L$5:L311)</f>
        <v>0</v>
      </c>
      <c r="M411" s="105">
        <f>LOOKUP($B411,'PKPu1001-1249'!$B$5:$B311,'PKPu1001-1249'!M$5:M311)</f>
        <v>0</v>
      </c>
      <c r="N411" s="105">
        <f>LOOKUP($B411,'PKPu1001-1249'!$B$5:$B311,'PKPu1001-1249'!N$5:N311)</f>
        <v>0</v>
      </c>
      <c r="O411" s="104"/>
      <c r="P411" s="16" t="s">
        <v>3296</v>
      </c>
    </row>
    <row r="412" spans="1:16" ht="19.2" thickTop="1" thickBot="1" x14ac:dyDescent="0.35">
      <c r="A412" s="29">
        <f t="shared" si="7"/>
        <v>1</v>
      </c>
      <c r="B412" s="9">
        <v>250</v>
      </c>
      <c r="C412" s="108">
        <f>LOOKUP($B412,'PKPu1001-1249'!$B$5:$B312,'PKPu1001-1249'!C$5:C312)</f>
        <v>1243</v>
      </c>
      <c r="D412" s="94"/>
      <c r="E412" s="89" t="str">
        <f>LOOKUP($B412,'PKPu1001-1249'!$B$5:$B312,'PKPu1001-1249'!E$5:E312)</f>
        <v/>
      </c>
      <c r="F412" s="107">
        <f>LOOKUP($B412,'PKPu1001-1249'!$B$5:$B312,'PKPu1001-1249'!F$5:F312)</f>
        <v>0</v>
      </c>
      <c r="G412" s="87">
        <v>2</v>
      </c>
      <c r="H412" s="86" t="str">
        <f>LOOKUP($B412,'PKPu1001-1249'!$B$5:$B312,'PKPu1001-1249'!H$5:H312)</f>
        <v/>
      </c>
      <c r="I412" s="22">
        <f>LOOKUP($B412,'PKPu1001-1249'!$B$5:$B312,'PKPu1001-1249'!I$5:I312)</f>
        <v>0</v>
      </c>
      <c r="J412" s="110">
        <f>LOOKUP($B412,'PKPu1001-1249'!$B$5:$B312,'PKPu1001-1249'!J$5:J312)</f>
        <v>0</v>
      </c>
      <c r="K412" s="83" t="str">
        <f>LOOKUP($B412,'PKPu1001-1249'!$B$5:$B312,'PKPu1001-1249'!K$5:K312)</f>
        <v>...◄</v>
      </c>
      <c r="L412" s="105">
        <f>LOOKUP($B412,'PKPu1001-1249'!$B$5:$B312,'PKPu1001-1249'!L$5:L312)</f>
        <v>0</v>
      </c>
      <c r="M412" s="105">
        <f>LOOKUP($B412,'PKPu1001-1249'!$B$5:$B312,'PKPu1001-1249'!M$5:M312)</f>
        <v>0</v>
      </c>
      <c r="N412" s="105">
        <f>LOOKUP($B412,'PKPu1001-1249'!$B$5:$B312,'PKPu1001-1249'!N$5:N312)</f>
        <v>0</v>
      </c>
      <c r="O412" s="104"/>
      <c r="P412" s="16" t="s">
        <v>3296</v>
      </c>
    </row>
    <row r="413" spans="1:16" ht="19.2" thickTop="1" thickBot="1" x14ac:dyDescent="0.35">
      <c r="A413" s="29">
        <f t="shared" si="7"/>
        <v>1</v>
      </c>
      <c r="B413" s="9">
        <v>251</v>
      </c>
      <c r="C413" s="108">
        <f>LOOKUP($B413,'PKPu1001-1249'!$B$5:$B313,'PKPu1001-1249'!C$5:C313)</f>
        <v>1244</v>
      </c>
      <c r="D413" s="94"/>
      <c r="E413" s="89" t="str">
        <f>LOOKUP($B413,'PKPu1001-1249'!$B$5:$B313,'PKPu1001-1249'!E$5:E313)</f>
        <v>/1952</v>
      </c>
      <c r="F413" s="107" t="str">
        <f>LOOKUP($B413,'PKPu1001-1249'!$B$5:$B313,'PKPu1001-1249'!F$5:F313)</f>
        <v>☻</v>
      </c>
      <c r="G413" s="87">
        <v>2</v>
      </c>
      <c r="H413" s="86">
        <f>LOOKUP($B413,'PKPu1001-1249'!$B$5:$B313,'PKPu1001-1249'!H$5:H313)</f>
        <v>1.2</v>
      </c>
      <c r="I413" s="22">
        <f>LOOKUP($B413,'PKPu1001-1249'!$B$5:$B313,'PKPu1001-1249'!I$5:I313)</f>
        <v>0</v>
      </c>
      <c r="J413" s="110" t="str">
        <f>LOOKUP($B413,'PKPu1001-1249'!$B$5:$B313,'PKPu1001-1249'!J$5:J313)</f>
        <v>Drink goede melk - LIBBY'S</v>
      </c>
      <c r="K413" s="111" t="str">
        <f>LOOKUP($B413,'PKPu1001-1249'!$B$5:$B313,'PKPu1001-1249'!K$5:K313)</f>
        <v>NF◄</v>
      </c>
      <c r="L413" s="105">
        <f>LOOKUP($B413,'PKPu1001-1249'!$B$5:$B313,'PKPu1001-1249'!L$5:L313)</f>
        <v>0</v>
      </c>
      <c r="M413" s="105">
        <f>LOOKUP($B413,'PKPu1001-1249'!$B$5:$B313,'PKPu1001-1249'!M$5:M313)</f>
        <v>0</v>
      </c>
      <c r="N413" s="105">
        <f>LOOKUP($B413,'PKPu1001-1249'!$B$5:$B313,'PKPu1001-1249'!N$5:N313)</f>
        <v>0</v>
      </c>
      <c r="O413" s="104"/>
      <c r="P413" s="16" t="s">
        <v>3296</v>
      </c>
    </row>
    <row r="414" spans="1:16" thickTop="1" thickBot="1" x14ac:dyDescent="0.35">
      <c r="A414" s="9"/>
      <c r="B414" s="9"/>
      <c r="C414" s="268" t="s">
        <v>3302</v>
      </c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273"/>
    </row>
    <row r="415" spans="1:16" ht="19.2" thickTop="1" thickBot="1" x14ac:dyDescent="0.35">
      <c r="A415" s="29">
        <f t="shared" ref="A415:A435" si="8">IF(F415="☺","",1)</f>
        <v>1</v>
      </c>
      <c r="B415" s="9">
        <v>1</v>
      </c>
      <c r="C415" s="108">
        <f>LOOKUP($B415,'PKPu1250-1500'!$B$5:$B258,'PKPu1250-1500'!C$5:C258)</f>
        <v>1250</v>
      </c>
      <c r="D415" s="94"/>
      <c r="E415" s="89" t="str">
        <f>LOOKUP($B415,'PKPu1250-1500'!$B$5:$B258,'PKPu1250-1500'!E$5:E258)</f>
        <v>/1952</v>
      </c>
      <c r="F415" s="107">
        <f>LOOKUP($B415,'PKPu1250-1500'!$B$5:$B258,'PKPu1250-1500'!F$5:F258)</f>
        <v>0</v>
      </c>
      <c r="G415" s="87">
        <v>2</v>
      </c>
      <c r="H415" s="86">
        <f>LOOKUP($B415,'PKPu1250-1500'!$B$5:$B258,'PKPu1250-1500'!H$5:H258)</f>
        <v>1.2</v>
      </c>
      <c r="I415" s="22">
        <f>LOOKUP($B415,'PKPu1250-1500'!$B$5:$B258,'PKPu1250-1500'!I$5:I258)</f>
        <v>0</v>
      </c>
      <c r="J415" s="110">
        <f>LOOKUP($B415,'PKPu1250-1500'!$B$5:$B258,'PKPu1250-1500'!J$5:J258)</f>
        <v>0</v>
      </c>
      <c r="K415" s="106" t="str">
        <f>LOOKUP($B415,'PKPu1250-1500'!$B$5:$B258,'PKPu1250-1500'!K$5:K258)</f>
        <v>...◄</v>
      </c>
      <c r="L415" s="105">
        <f>LOOKUP($B415,'PKPu1250-1500'!$B$5:$B258,'PKPu1250-1500'!L$5:L258)</f>
        <v>0</v>
      </c>
      <c r="M415" s="105">
        <f>LOOKUP($B415,'PKPu1250-1500'!$B$5:$B258,'PKPu1250-1500'!M$5:M258)</f>
        <v>0</v>
      </c>
      <c r="N415" s="105">
        <f>LOOKUP($B415,'PKPu1250-1500'!$B$5:$B258,'PKPu1250-1500'!N$5:N258)</f>
        <v>0</v>
      </c>
      <c r="O415" s="104">
        <f>LOOKUP($B415,'PKPu1250-1500'!$B$5:$B258,'PKPu1250-1500'!O$5:O258)</f>
        <v>0</v>
      </c>
      <c r="P415" s="16" t="s">
        <v>3296</v>
      </c>
    </row>
    <row r="416" spans="1:16" ht="19.2" thickTop="1" thickBot="1" x14ac:dyDescent="0.35">
      <c r="A416" s="29">
        <f t="shared" si="8"/>
        <v>1</v>
      </c>
      <c r="B416" s="9">
        <v>2</v>
      </c>
      <c r="C416" s="108">
        <f>LOOKUP($B416,'PKPu1250-1500'!$B$5:$B259,'PKPu1250-1500'!C$5:C259)</f>
        <v>1251</v>
      </c>
      <c r="D416" s="94"/>
      <c r="E416" s="89" t="str">
        <f>LOOKUP($B416,'PKPu1250-1500'!$B$5:$B259,'PKPu1250-1500'!E$5:E259)</f>
        <v>/1954</v>
      </c>
      <c r="F416" s="107" t="str">
        <f>LOOKUP($B416,'PKPu1250-1500'!$B$5:$B259,'PKPu1250-1500'!F$5:F259)</f>
        <v>☻░</v>
      </c>
      <c r="G416" s="87">
        <v>2</v>
      </c>
      <c r="H416" s="86">
        <f>LOOKUP($B416,'PKPu1250-1500'!$B$5:$B259,'PKPu1250-1500'!H$5:H259)</f>
        <v>1.2</v>
      </c>
      <c r="I416" s="22">
        <f>LOOKUP($B416,'PKPu1250-1500'!$B$5:$B259,'PKPu1250-1500'!I$5:I259)</f>
        <v>0</v>
      </c>
      <c r="J416" s="110" t="str">
        <f>LOOKUP($B416,'PKPu1250-1500'!$B$5:$B259,'PKPu1250-1500'!J$5:J259)</f>
        <v>EVERAERT - Kurk -Liége</v>
      </c>
      <c r="K416" s="106" t="str">
        <f>LOOKUP($B416,'PKPu1250-1500'!$B$5:$B259,'PKPu1250-1500'!K$5:K259)</f>
        <v>NF◄</v>
      </c>
      <c r="L416" s="105">
        <f>LOOKUP($B416,'PKPu1250-1500'!$B$5:$B259,'PKPu1250-1500'!L$5:L259)</f>
        <v>0</v>
      </c>
      <c r="M416" s="105">
        <f>LOOKUP($B416,'PKPu1250-1500'!$B$5:$B259,'PKPu1250-1500'!M$5:M259)</f>
        <v>0</v>
      </c>
      <c r="N416" s="105">
        <f>LOOKUP($B416,'PKPu1250-1500'!$B$5:$B259,'PKPu1250-1500'!N$5:N259)</f>
        <v>0</v>
      </c>
      <c r="O416" s="104">
        <f>LOOKUP($B416,'PKPu1250-1500'!$B$5:$B259,'PKPu1250-1500'!O$5:O259)</f>
        <v>0</v>
      </c>
      <c r="P416" s="16" t="s">
        <v>3296</v>
      </c>
    </row>
    <row r="417" spans="1:16" ht="19.2" thickTop="1" thickBot="1" x14ac:dyDescent="0.35">
      <c r="A417" s="29">
        <f t="shared" si="8"/>
        <v>1</v>
      </c>
      <c r="B417" s="9">
        <v>10</v>
      </c>
      <c r="C417" s="108">
        <f>LOOKUP($B417,'PKPu1250-1500'!$B$5:$B260,'PKPu1250-1500'!C$5:C260)</f>
        <v>1259</v>
      </c>
      <c r="D417" s="94"/>
      <c r="E417" s="89" t="str">
        <f>LOOKUP($B417,'PKPu1250-1500'!$B$5:$B260,'PKPu1250-1500'!E$5:E260)</f>
        <v>/1954</v>
      </c>
      <c r="F417" s="107">
        <f>LOOKUP($B417,'PKPu1250-1500'!$B$5:$B260,'PKPu1250-1500'!F$5:F260)</f>
        <v>0</v>
      </c>
      <c r="G417" s="87">
        <v>2</v>
      </c>
      <c r="H417" s="86" t="str">
        <f>LOOKUP($B417,'PKPu1250-1500'!$B$5:$B260,'PKPu1250-1500'!H$5:H260)</f>
        <v/>
      </c>
      <c r="I417" s="22">
        <f>LOOKUP($B417,'PKPu1250-1500'!$B$5:$B260,'PKPu1250-1500'!I$5:I260)</f>
        <v>0</v>
      </c>
      <c r="J417" s="110">
        <f>LOOKUP($B417,'PKPu1250-1500'!$B$5:$B260,'PKPu1250-1500'!J$5:J260)</f>
        <v>0</v>
      </c>
      <c r="K417" s="106" t="str">
        <f>LOOKUP($B417,'PKPu1250-1500'!$B$5:$B260,'PKPu1250-1500'!K$5:K260)</f>
        <v>...◄</v>
      </c>
      <c r="L417" s="105">
        <f>LOOKUP($B417,'PKPu1250-1500'!$B$5:$B260,'PKPu1250-1500'!L$5:L260)</f>
        <v>0</v>
      </c>
      <c r="M417" s="105">
        <f>LOOKUP($B417,'PKPu1250-1500'!$B$5:$B260,'PKPu1250-1500'!M$5:M260)</f>
        <v>0</v>
      </c>
      <c r="N417" s="105">
        <f>LOOKUP($B417,'PKPu1250-1500'!$B$5:$B260,'PKPu1250-1500'!N$5:N260)</f>
        <v>0</v>
      </c>
      <c r="O417" s="104">
        <f>LOOKUP($B417,'PKPu1250-1500'!$B$5:$B260,'PKPu1250-1500'!O$5:O260)</f>
        <v>0</v>
      </c>
      <c r="P417" s="16" t="s">
        <v>3296</v>
      </c>
    </row>
    <row r="418" spans="1:16" ht="19.2" thickTop="1" thickBot="1" x14ac:dyDescent="0.35">
      <c r="A418" s="29">
        <f t="shared" si="8"/>
        <v>1</v>
      </c>
      <c r="B418" s="9">
        <v>11</v>
      </c>
      <c r="C418" s="108">
        <f>LOOKUP($B418,'PKPu1250-1500'!$B$5:$B261,'PKPu1250-1500'!C$5:C261)</f>
        <v>1260</v>
      </c>
      <c r="D418" s="94"/>
      <c r="E418" s="89" t="str">
        <f>LOOKUP($B418,'PKPu1250-1500'!$B$5:$B261,'PKPu1250-1500'!E$5:E261)</f>
        <v>/1954</v>
      </c>
      <c r="F418" s="107" t="str">
        <f>LOOKUP($B418,'PKPu1250-1500'!$B$5:$B261,'PKPu1250-1500'!F$5:F261)</f>
        <v>☻</v>
      </c>
      <c r="G418" s="87">
        <v>2</v>
      </c>
      <c r="H418" s="86">
        <f>LOOKUP($B418,'PKPu1250-1500'!$B$5:$B261,'PKPu1250-1500'!H$5:H261)</f>
        <v>1.2</v>
      </c>
      <c r="I418" s="22">
        <f>LOOKUP($B418,'PKPu1250-1500'!$B$5:$B261,'PKPu1250-1500'!I$5:I261)</f>
        <v>0</v>
      </c>
      <c r="J418" s="110" t="str">
        <f>LOOKUP($B418,'PKPu1250-1500'!$B$5:$B261,'PKPu1250-1500'!J$5:J261)</f>
        <v>Photographiez avec AGFACOLOR - AGFA</v>
      </c>
      <c r="K418" s="106" t="str">
        <f>LOOKUP($B418,'PKPu1250-1500'!$B$5:$B261,'PKPu1250-1500'!K$5:K261)</f>
        <v>FN◄</v>
      </c>
      <c r="L418" s="105">
        <f>LOOKUP($B418,'PKPu1250-1500'!$B$5:$B261,'PKPu1250-1500'!L$5:L261)</f>
        <v>0</v>
      </c>
      <c r="M418" s="105">
        <f>LOOKUP($B418,'PKPu1250-1500'!$B$5:$B261,'PKPu1250-1500'!M$5:M261)</f>
        <v>0</v>
      </c>
      <c r="N418" s="105">
        <f>LOOKUP($B418,'PKPu1250-1500'!$B$5:$B261,'PKPu1250-1500'!N$5:N261)</f>
        <v>0</v>
      </c>
      <c r="O418" s="104">
        <f>LOOKUP($B418,'PKPu1250-1500'!$B$5:$B261,'PKPu1250-1500'!O$5:O261)</f>
        <v>0</v>
      </c>
      <c r="P418" s="16" t="s">
        <v>3296</v>
      </c>
    </row>
    <row r="419" spans="1:16" ht="19.2" thickTop="1" thickBot="1" x14ac:dyDescent="0.35">
      <c r="A419" s="29">
        <f t="shared" si="8"/>
        <v>1</v>
      </c>
      <c r="B419" s="9">
        <v>16</v>
      </c>
      <c r="C419" s="108">
        <f>LOOKUP($B419,'PKPu1250-1500'!$B$5:$B262,'PKPu1250-1500'!C$5:C262)</f>
        <v>1265</v>
      </c>
      <c r="D419" s="94"/>
      <c r="E419" s="89" t="str">
        <f>LOOKUP($B419,'PKPu1250-1500'!$B$5:$B262,'PKPu1250-1500'!E$5:E262)</f>
        <v>/1954</v>
      </c>
      <c r="F419" s="107" t="str">
        <f>LOOKUP($B419,'PKPu1250-1500'!$B$5:$B262,'PKPu1250-1500'!F$5:F262)</f>
        <v>☻+</v>
      </c>
      <c r="G419" s="87">
        <v>2</v>
      </c>
      <c r="H419" s="86">
        <f>LOOKUP($B419,'PKPu1250-1500'!$B$5:$B262,'PKPu1250-1500'!H$5:H262)</f>
        <v>1.2</v>
      </c>
      <c r="I419" s="22">
        <f>LOOKUP($B419,'PKPu1250-1500'!$B$5:$B262,'PKPu1250-1500'!I$5:I262)</f>
        <v>0</v>
      </c>
      <c r="J419" s="110" t="str">
        <f>LOOKUP($B419,'PKPu1250-1500'!$B$5:$B262,'PKPu1250-1500'!J$5:J262)</f>
        <v>Pudding Primela u KESSEL-LO + extra zegel</v>
      </c>
      <c r="K419" s="106" t="str">
        <f>LOOKUP($B419,'PKPu1250-1500'!$B$5:$B262,'PKPu1250-1500'!K$5:K262)</f>
        <v>FN◄</v>
      </c>
      <c r="L419" s="105">
        <f>LOOKUP($B419,'PKPu1250-1500'!$B$5:$B262,'PKPu1250-1500'!L$5:L262)</f>
        <v>0</v>
      </c>
      <c r="M419" s="105">
        <f>LOOKUP($B419,'PKPu1250-1500'!$B$5:$B262,'PKPu1250-1500'!M$5:M262)</f>
        <v>0</v>
      </c>
      <c r="N419" s="105">
        <f>LOOKUP($B419,'PKPu1250-1500'!$B$5:$B262,'PKPu1250-1500'!N$5:N262)</f>
        <v>0</v>
      </c>
      <c r="O419" s="104">
        <f>LOOKUP($B419,'PKPu1250-1500'!$B$5:$B262,'PKPu1250-1500'!O$5:O262)</f>
        <v>0</v>
      </c>
      <c r="P419" s="16" t="s">
        <v>3296</v>
      </c>
    </row>
    <row r="420" spans="1:16" ht="19.2" thickTop="1" thickBot="1" x14ac:dyDescent="0.35">
      <c r="A420" s="29">
        <f t="shared" si="8"/>
        <v>1</v>
      </c>
      <c r="B420" s="9">
        <v>17</v>
      </c>
      <c r="C420" s="108">
        <f>LOOKUP($B420,'PKPu1250-1500'!$B$5:$B263,'PKPu1250-1500'!C$5:C263)</f>
        <v>1266</v>
      </c>
      <c r="D420" s="94"/>
      <c r="E420" s="89" t="str">
        <f>LOOKUP($B420,'PKPu1250-1500'!$B$5:$B263,'PKPu1250-1500'!E$5:E263)</f>
        <v>/1954</v>
      </c>
      <c r="F420" s="107" t="str">
        <f>LOOKUP($B420,'PKPu1250-1500'!$B$5:$B263,'PKPu1250-1500'!F$5:F263)</f>
        <v>☻</v>
      </c>
      <c r="G420" s="87">
        <v>2</v>
      </c>
      <c r="H420" s="86">
        <f>LOOKUP($B420,'PKPu1250-1500'!$B$5:$B263,'PKPu1250-1500'!H$5:H263)</f>
        <v>1.2</v>
      </c>
      <c r="I420" s="22">
        <f>LOOKUP($B420,'PKPu1250-1500'!$B$5:$B263,'PKPu1250-1500'!I$5:I263)</f>
        <v>0</v>
      </c>
      <c r="J420" s="110" t="str">
        <f>LOOKUP($B420,'PKPu1250-1500'!$B$5:$B263,'PKPu1250-1500'!J$5:J263)</f>
        <v>Léberg eau minérale</v>
      </c>
      <c r="K420" s="106" t="str">
        <f>LOOKUP($B420,'PKPu1250-1500'!$B$5:$B263,'PKPu1250-1500'!K$5:K263)</f>
        <v>FN◄</v>
      </c>
      <c r="L420" s="105">
        <f>LOOKUP($B420,'PKPu1250-1500'!$B$5:$B263,'PKPu1250-1500'!L$5:L263)</f>
        <v>0</v>
      </c>
      <c r="M420" s="105">
        <f>LOOKUP($B420,'PKPu1250-1500'!$B$5:$B263,'PKPu1250-1500'!M$5:M263)</f>
        <v>0</v>
      </c>
      <c r="N420" s="105">
        <f>LOOKUP($B420,'PKPu1250-1500'!$B$5:$B263,'PKPu1250-1500'!N$5:N263)</f>
        <v>0</v>
      </c>
      <c r="O420" s="104">
        <f>LOOKUP($B420,'PKPu1250-1500'!$B$5:$B263,'PKPu1250-1500'!O$5:O263)</f>
        <v>0</v>
      </c>
      <c r="P420" s="16" t="s">
        <v>3296</v>
      </c>
    </row>
    <row r="421" spans="1:16" ht="19.2" thickTop="1" thickBot="1" x14ac:dyDescent="0.35">
      <c r="A421" s="29">
        <f t="shared" si="8"/>
        <v>1</v>
      </c>
      <c r="B421" s="9">
        <v>33</v>
      </c>
      <c r="C421" s="108">
        <f>LOOKUP($B421,'PKPu1250-1500'!$B$5:$B264,'PKPu1250-1500'!C$5:C264)</f>
        <v>1282</v>
      </c>
      <c r="D421" s="94"/>
      <c r="E421" s="89" t="str">
        <f>LOOKUP($B421,'PKPu1250-1500'!$B$5:$B264,'PKPu1250-1500'!E$5:E264)</f>
        <v>/1954</v>
      </c>
      <c r="F421" s="107" t="str">
        <f>LOOKUP($B421,'PKPu1250-1500'!$B$5:$B264,'PKPu1250-1500'!F$5:F264)</f>
        <v>☻</v>
      </c>
      <c r="G421" s="87">
        <v>2</v>
      </c>
      <c r="H421" s="86">
        <f>LOOKUP($B421,'PKPu1250-1500'!$B$5:$B264,'PKPu1250-1500'!H$5:H264)</f>
        <v>1.2</v>
      </c>
      <c r="I421" s="22">
        <f>LOOKUP($B421,'PKPu1250-1500'!$B$5:$B264,'PKPu1250-1500'!I$5:I264)</f>
        <v>0</v>
      </c>
      <c r="J421" s="110" t="str">
        <f>LOOKUP($B421,'PKPu1250-1500'!$B$5:$B264,'PKPu1250-1500'!J$5:J264)</f>
        <v>Huile soleil NIVEA zonneolie</v>
      </c>
      <c r="K421" s="106" t="str">
        <f>LOOKUP($B421,'PKPu1250-1500'!$B$5:$B264,'PKPu1250-1500'!K$5:K264)</f>
        <v>FN◄</v>
      </c>
      <c r="L421" s="105">
        <f>LOOKUP($B421,'PKPu1250-1500'!$B$5:$B264,'PKPu1250-1500'!L$5:L264)</f>
        <v>0</v>
      </c>
      <c r="M421" s="105">
        <f>LOOKUP($B421,'PKPu1250-1500'!$B$5:$B264,'PKPu1250-1500'!M$5:M264)</f>
        <v>0</v>
      </c>
      <c r="N421" s="105">
        <f>LOOKUP($B421,'PKPu1250-1500'!$B$5:$B264,'PKPu1250-1500'!N$5:N264)</f>
        <v>0</v>
      </c>
      <c r="O421" s="104">
        <f>LOOKUP($B421,'PKPu1250-1500'!$B$5:$B264,'PKPu1250-1500'!O$5:O264)</f>
        <v>0</v>
      </c>
      <c r="P421" s="16" t="s">
        <v>3296</v>
      </c>
    </row>
    <row r="422" spans="1:16" ht="19.2" thickTop="1" thickBot="1" x14ac:dyDescent="0.35">
      <c r="A422" s="29">
        <f t="shared" si="8"/>
        <v>1</v>
      </c>
      <c r="B422" s="9">
        <v>46</v>
      </c>
      <c r="C422" s="108">
        <f>LOOKUP($B422,'PKPu1250-1500'!$B$5:$B265,'PKPu1250-1500'!C$5:C265)</f>
        <v>1295</v>
      </c>
      <c r="D422" s="94"/>
      <c r="E422" s="89" t="str">
        <f>LOOKUP($B422,'PKPu1250-1500'!$B$5:$B265,'PKPu1250-1500'!E$5:E265)</f>
        <v>/1954</v>
      </c>
      <c r="F422" s="107" t="str">
        <f>LOOKUP($B422,'PKPu1250-1500'!$B$5:$B265,'PKPu1250-1500'!F$5:F265)</f>
        <v>☻</v>
      </c>
      <c r="G422" s="87">
        <v>2</v>
      </c>
      <c r="H422" s="86">
        <f>LOOKUP($B422,'PKPu1250-1500'!$B$5:$B265,'PKPu1250-1500'!H$5:H265)</f>
        <v>1.2</v>
      </c>
      <c r="I422" s="22">
        <f>LOOKUP($B422,'PKPu1250-1500'!$B$5:$B265,'PKPu1250-1500'!I$5:I265)</f>
        <v>0</v>
      </c>
      <c r="J422" s="110" t="str">
        <f>LOOKUP($B422,'PKPu1250-1500'!$B$5:$B265,'PKPu1250-1500'!J$5:J265)</f>
        <v>Serviettes éponge - gants de toilette - TERRY - FOX</v>
      </c>
      <c r="K422" s="106" t="str">
        <f>LOOKUP($B422,'PKPu1250-1500'!$B$5:$B265,'PKPu1250-1500'!K$5:K265)</f>
        <v>FN◄</v>
      </c>
      <c r="L422" s="105">
        <f>LOOKUP($B422,'PKPu1250-1500'!$B$5:$B265,'PKPu1250-1500'!L$5:L265)</f>
        <v>0</v>
      </c>
      <c r="M422" s="105">
        <f>LOOKUP($B422,'PKPu1250-1500'!$B$5:$B265,'PKPu1250-1500'!M$5:M265)</f>
        <v>0</v>
      </c>
      <c r="N422" s="105">
        <f>LOOKUP($B422,'PKPu1250-1500'!$B$5:$B265,'PKPu1250-1500'!N$5:N265)</f>
        <v>0</v>
      </c>
      <c r="O422" s="104">
        <f>LOOKUP($B422,'PKPu1250-1500'!$B$5:$B265,'PKPu1250-1500'!O$5:O265)</f>
        <v>0</v>
      </c>
      <c r="P422" s="16" t="s">
        <v>3296</v>
      </c>
    </row>
    <row r="423" spans="1:16" ht="19.2" thickTop="1" thickBot="1" x14ac:dyDescent="0.35">
      <c r="A423" s="29">
        <f t="shared" si="8"/>
        <v>1</v>
      </c>
      <c r="B423" s="9">
        <v>47</v>
      </c>
      <c r="C423" s="108">
        <f>LOOKUP($B423,'PKPu1250-1500'!$B$5:$B266,'PKPu1250-1500'!C$5:C266)</f>
        <v>1296</v>
      </c>
      <c r="D423" s="94"/>
      <c r="E423" s="89" t="str">
        <f>LOOKUP($B423,'PKPu1250-1500'!$B$5:$B266,'PKPu1250-1500'!E$5:E266)</f>
        <v>/1954</v>
      </c>
      <c r="F423" s="107" t="str">
        <f>LOOKUP($B423,'PKPu1250-1500'!$B$5:$B266,'PKPu1250-1500'!F$5:F266)</f>
        <v>☻</v>
      </c>
      <c r="G423" s="87">
        <v>2</v>
      </c>
      <c r="H423" s="86">
        <f>LOOKUP($B423,'PKPu1250-1500'!$B$5:$B266,'PKPu1250-1500'!H$5:H266)</f>
        <v>1.2</v>
      </c>
      <c r="I423" s="22">
        <f>LOOKUP($B423,'PKPu1250-1500'!$B$5:$B266,'PKPu1250-1500'!I$5:I266)</f>
        <v>0</v>
      </c>
      <c r="J423" s="110" t="str">
        <f>LOOKUP($B423,'PKPu1250-1500'!$B$5:$B266,'PKPu1250-1500'!J$5:J266)</f>
        <v>Sponshanddoeken -washandjes - TERRY - FOX</v>
      </c>
      <c r="K423" s="106" t="str">
        <f>LOOKUP($B423,'PKPu1250-1500'!$B$5:$B266,'PKPu1250-1500'!K$5:K266)</f>
        <v>NF◄</v>
      </c>
      <c r="L423" s="105">
        <f>LOOKUP($B423,'PKPu1250-1500'!$B$5:$B266,'PKPu1250-1500'!L$5:L266)</f>
        <v>0</v>
      </c>
      <c r="M423" s="105">
        <f>LOOKUP($B423,'PKPu1250-1500'!$B$5:$B266,'PKPu1250-1500'!M$5:M266)</f>
        <v>0</v>
      </c>
      <c r="N423" s="105">
        <f>LOOKUP($B423,'PKPu1250-1500'!$B$5:$B266,'PKPu1250-1500'!N$5:N266)</f>
        <v>0</v>
      </c>
      <c r="O423" s="104">
        <f>LOOKUP($B423,'PKPu1250-1500'!$B$5:$B266,'PKPu1250-1500'!O$5:O266)</f>
        <v>0</v>
      </c>
      <c r="P423" s="16" t="s">
        <v>3296</v>
      </c>
    </row>
    <row r="424" spans="1:16" ht="19.2" thickTop="1" thickBot="1" x14ac:dyDescent="0.35">
      <c r="A424" s="29">
        <f t="shared" si="8"/>
        <v>1</v>
      </c>
      <c r="B424" s="9">
        <v>79</v>
      </c>
      <c r="C424" s="108">
        <f>LOOKUP($B424,'PKPu1250-1500'!$B$5:$B267,'PKPu1250-1500'!C$5:C267)</f>
        <v>1328</v>
      </c>
      <c r="D424" s="94"/>
      <c r="E424" s="89" t="str">
        <f>LOOKUP($B424,'PKPu1250-1500'!$B$5:$B267,'PKPu1250-1500'!E$5:E267)</f>
        <v>/1954</v>
      </c>
      <c r="F424" s="107">
        <f>LOOKUP($B424,'PKPu1250-1500'!$B$5:$B267,'PKPu1250-1500'!F$5:F267)</f>
        <v>0</v>
      </c>
      <c r="G424" s="87">
        <v>2</v>
      </c>
      <c r="H424" s="86" t="str">
        <f>LOOKUP($B424,'PKPu1250-1500'!$B$5:$B267,'PKPu1250-1500'!H$5:H267)</f>
        <v/>
      </c>
      <c r="I424" s="22">
        <f>LOOKUP($B424,'PKPu1250-1500'!$B$5:$B267,'PKPu1250-1500'!I$5:I267)</f>
        <v>0</v>
      </c>
      <c r="J424" s="110">
        <f>LOOKUP($B424,'PKPu1250-1500'!$B$5:$B267,'PKPu1250-1500'!J$5:J267)</f>
        <v>0</v>
      </c>
      <c r="K424" s="106" t="str">
        <f>LOOKUP($B424,'PKPu1250-1500'!$B$5:$B267,'PKPu1250-1500'!K$5:K267)</f>
        <v>...◄</v>
      </c>
      <c r="L424" s="105">
        <f>LOOKUP($B424,'PKPu1250-1500'!$B$5:$B267,'PKPu1250-1500'!L$5:L267)</f>
        <v>0</v>
      </c>
      <c r="M424" s="105">
        <f>LOOKUP($B424,'PKPu1250-1500'!$B$5:$B267,'PKPu1250-1500'!M$5:M267)</f>
        <v>0</v>
      </c>
      <c r="N424" s="105">
        <f>LOOKUP($B424,'PKPu1250-1500'!$B$5:$B267,'PKPu1250-1500'!N$5:N267)</f>
        <v>0</v>
      </c>
      <c r="O424" s="104">
        <f>LOOKUP($B424,'PKPu1250-1500'!$B$5:$B267,'PKPu1250-1500'!O$5:O267)</f>
        <v>0</v>
      </c>
      <c r="P424" s="16" t="s">
        <v>3296</v>
      </c>
    </row>
    <row r="425" spans="1:16" ht="19.2" thickTop="1" thickBot="1" x14ac:dyDescent="0.35">
      <c r="A425" s="29">
        <f t="shared" si="8"/>
        <v>1</v>
      </c>
      <c r="B425" s="9">
        <v>102</v>
      </c>
      <c r="C425" s="108">
        <f>LOOKUP($B425,'PKPu1250-1500'!$B$5:$B268,'PKPu1250-1500'!C$5:C268)</f>
        <v>1351</v>
      </c>
      <c r="D425" s="94"/>
      <c r="E425" s="89" t="str">
        <f>LOOKUP($B425,'PKPu1250-1500'!$B$5:$B268,'PKPu1250-1500'!E$5:E268)</f>
        <v>/1954</v>
      </c>
      <c r="F425" s="107" t="str">
        <f>LOOKUP($B425,'PKPu1250-1500'!$B$5:$B268,'PKPu1250-1500'!F$5:F268)</f>
        <v>☻░</v>
      </c>
      <c r="G425" s="87">
        <v>2</v>
      </c>
      <c r="H425" s="86">
        <f>LOOKUP($B425,'PKPu1250-1500'!$B$5:$B268,'PKPu1250-1500'!H$5:H268)</f>
        <v>1.2</v>
      </c>
      <c r="I425" s="22">
        <f>LOOKUP($B425,'PKPu1250-1500'!$B$5:$B268,'PKPu1250-1500'!I$5:I268)</f>
        <v>0</v>
      </c>
      <c r="J425" s="110" t="str">
        <f>LOOKUP($B425,'PKPu1250-1500'!$B$5:$B268,'PKPu1250-1500'!J$5:J268)</f>
        <v xml:space="preserve">Visitez Beloeil </v>
      </c>
      <c r="K425" s="106" t="str">
        <f>LOOKUP($B425,'PKPu1250-1500'!$B$5:$B268,'PKPu1250-1500'!K$5:K268)</f>
        <v>FN◄</v>
      </c>
      <c r="L425" s="105">
        <f>LOOKUP($B425,'PKPu1250-1500'!$B$5:$B268,'PKPu1250-1500'!L$5:L268)</f>
        <v>0</v>
      </c>
      <c r="M425" s="105">
        <f>LOOKUP($B425,'PKPu1250-1500'!$B$5:$B268,'PKPu1250-1500'!M$5:M268)</f>
        <v>0</v>
      </c>
      <c r="N425" s="105">
        <f>LOOKUP($B425,'PKPu1250-1500'!$B$5:$B268,'PKPu1250-1500'!N$5:N268)</f>
        <v>0</v>
      </c>
      <c r="O425" s="104">
        <f>LOOKUP($B425,'PKPu1250-1500'!$B$5:$B268,'PKPu1250-1500'!O$5:O268)</f>
        <v>0</v>
      </c>
      <c r="P425" s="16" t="s">
        <v>3296</v>
      </c>
    </row>
    <row r="426" spans="1:16" ht="19.2" thickTop="1" thickBot="1" x14ac:dyDescent="0.35">
      <c r="A426" s="29">
        <f t="shared" si="8"/>
        <v>1</v>
      </c>
      <c r="B426" s="9">
        <v>109</v>
      </c>
      <c r="C426" s="108">
        <f>LOOKUP($B426,'PKPu1250-1500'!$B$5:$B269,'PKPu1250-1500'!C$5:C269)</f>
        <v>1358</v>
      </c>
      <c r="D426" s="94"/>
      <c r="E426" s="89" t="str">
        <f>LOOKUP($B426,'PKPu1250-1500'!$B$5:$B269,'PKPu1250-1500'!E$5:E269)</f>
        <v>/1954</v>
      </c>
      <c r="F426" s="107">
        <f>LOOKUP($B426,'PKPu1250-1500'!$B$5:$B269,'PKPu1250-1500'!F$5:F269)</f>
        <v>0</v>
      </c>
      <c r="G426" s="87">
        <v>2</v>
      </c>
      <c r="H426" s="86" t="str">
        <f>LOOKUP($B426,'PKPu1250-1500'!$B$5:$B269,'PKPu1250-1500'!H$5:H269)</f>
        <v/>
      </c>
      <c r="I426" s="22">
        <f>LOOKUP($B426,'PKPu1250-1500'!$B$5:$B269,'PKPu1250-1500'!I$5:I269)</f>
        <v>0</v>
      </c>
      <c r="J426" s="110">
        <f>LOOKUP($B426,'PKPu1250-1500'!$B$5:$B269,'PKPu1250-1500'!J$5:J269)</f>
        <v>0</v>
      </c>
      <c r="K426" s="106" t="str">
        <f>LOOKUP($B426,'PKPu1250-1500'!$B$5:$B269,'PKPu1250-1500'!K$5:K269)</f>
        <v>...◄</v>
      </c>
      <c r="L426" s="105">
        <f>LOOKUP($B426,'PKPu1250-1500'!$B$5:$B269,'PKPu1250-1500'!L$5:L269)</f>
        <v>0</v>
      </c>
      <c r="M426" s="105">
        <f>LOOKUP($B426,'PKPu1250-1500'!$B$5:$B269,'PKPu1250-1500'!M$5:M269)</f>
        <v>0</v>
      </c>
      <c r="N426" s="105">
        <f>LOOKUP($B426,'PKPu1250-1500'!$B$5:$B269,'PKPu1250-1500'!N$5:N269)</f>
        <v>0</v>
      </c>
      <c r="O426" s="104">
        <f>LOOKUP($B426,'PKPu1250-1500'!$B$5:$B269,'PKPu1250-1500'!O$5:O269)</f>
        <v>0</v>
      </c>
      <c r="P426" s="16" t="s">
        <v>3296</v>
      </c>
    </row>
    <row r="427" spans="1:16" ht="19.2" thickTop="1" thickBot="1" x14ac:dyDescent="0.35">
      <c r="A427" s="29">
        <f t="shared" si="8"/>
        <v>1</v>
      </c>
      <c r="B427" s="9">
        <v>129</v>
      </c>
      <c r="C427" s="108">
        <f>LOOKUP($B427,'PKPu1250-1500'!$B$5:$B270,'PKPu1250-1500'!C$5:C270)</f>
        <v>1377</v>
      </c>
      <c r="D427" s="94"/>
      <c r="E427" s="89" t="str">
        <f>LOOKUP($B427,'PKPu1250-1500'!$B$5:$B270,'PKPu1250-1500'!E$5:E270)</f>
        <v>/1954</v>
      </c>
      <c r="F427" s="107">
        <f>LOOKUP($B427,'PKPu1250-1500'!$B$5:$B270,'PKPu1250-1500'!F$5:F270)</f>
        <v>0</v>
      </c>
      <c r="G427" s="87">
        <v>2</v>
      </c>
      <c r="H427" s="86" t="str">
        <f>LOOKUP($B427,'PKPu1250-1500'!$B$5:$B270,'PKPu1250-1500'!H$5:H270)</f>
        <v/>
      </c>
      <c r="I427" s="22">
        <f>LOOKUP($B427,'PKPu1250-1500'!$B$5:$B270,'PKPu1250-1500'!I$5:I270)</f>
        <v>0</v>
      </c>
      <c r="J427" s="110">
        <f>LOOKUP($B427,'PKPu1250-1500'!$B$5:$B270,'PKPu1250-1500'!J$5:J270)</f>
        <v>0</v>
      </c>
      <c r="K427" s="106" t="str">
        <f>LOOKUP($B427,'PKPu1250-1500'!$B$5:$B270,'PKPu1250-1500'!K$5:K270)</f>
        <v>...◄</v>
      </c>
      <c r="L427" s="105">
        <f>LOOKUP($B427,'PKPu1250-1500'!$B$5:$B270,'PKPu1250-1500'!L$5:L270)</f>
        <v>0</v>
      </c>
      <c r="M427" s="105">
        <f>LOOKUP($B427,'PKPu1250-1500'!$B$5:$B270,'PKPu1250-1500'!M$5:M270)</f>
        <v>0</v>
      </c>
      <c r="N427" s="105">
        <f>LOOKUP($B427,'PKPu1250-1500'!$B$5:$B270,'PKPu1250-1500'!N$5:N270)</f>
        <v>0</v>
      </c>
      <c r="O427" s="104">
        <f>LOOKUP($B427,'PKPu1250-1500'!$B$5:$B270,'PKPu1250-1500'!O$5:O270)</f>
        <v>0</v>
      </c>
      <c r="P427" s="16" t="s">
        <v>3296</v>
      </c>
    </row>
    <row r="428" spans="1:16" ht="19.2" thickTop="1" thickBot="1" x14ac:dyDescent="0.35">
      <c r="A428" s="29">
        <f t="shared" si="8"/>
        <v>1</v>
      </c>
      <c r="B428" s="9">
        <v>142</v>
      </c>
      <c r="C428" s="108">
        <f>LOOKUP($B428,'PKPu1250-1500'!$B$5:$B271,'PKPu1250-1500'!C$5:C271)</f>
        <v>1390</v>
      </c>
      <c r="D428" s="94"/>
      <c r="E428" s="89" t="str">
        <f>LOOKUP($B428,'PKPu1250-1500'!$B$5:$B271,'PKPu1250-1500'!E$5:E271)</f>
        <v>/1954</v>
      </c>
      <c r="F428" s="107" t="str">
        <f>LOOKUP($B428,'PKPu1250-1500'!$B$5:$B271,'PKPu1250-1500'!F$5:F271)</f>
        <v>☻+.</v>
      </c>
      <c r="G428" s="87">
        <v>2</v>
      </c>
      <c r="H428" s="86">
        <f>LOOKUP($B428,'PKPu1250-1500'!$B$5:$B271,'PKPu1250-1500'!H$5:H271)</f>
        <v>1.2</v>
      </c>
      <c r="I428" s="22">
        <f>LOOKUP($B428,'PKPu1250-1500'!$B$5:$B271,'PKPu1250-1500'!I$5:I271)</f>
        <v>0</v>
      </c>
      <c r="J428" s="110" t="str">
        <f>LOOKUP($B428,'PKPu1250-1500'!$B$5:$B271,'PKPu1250-1500'!J$5:J271)</f>
        <v>Carlsbourg Laiterie + extra zegel</v>
      </c>
      <c r="K428" s="106" t="str">
        <f>LOOKUP($B428,'PKPu1250-1500'!$B$5:$B271,'PKPu1250-1500'!K$5:K271)</f>
        <v>FN◄</v>
      </c>
      <c r="L428" s="105">
        <f>LOOKUP($B428,'PKPu1250-1500'!$B$5:$B271,'PKPu1250-1500'!L$5:L271)</f>
        <v>0</v>
      </c>
      <c r="M428" s="105">
        <f>LOOKUP($B428,'PKPu1250-1500'!$B$5:$B271,'PKPu1250-1500'!M$5:M271)</f>
        <v>0</v>
      </c>
      <c r="N428" s="105">
        <f>LOOKUP($B428,'PKPu1250-1500'!$B$5:$B271,'PKPu1250-1500'!N$5:N271)</f>
        <v>0</v>
      </c>
      <c r="O428" s="104">
        <f>LOOKUP($B428,'PKPu1250-1500'!$B$5:$B271,'PKPu1250-1500'!O$5:O271)</f>
        <v>0</v>
      </c>
      <c r="P428" s="16" t="s">
        <v>3296</v>
      </c>
    </row>
    <row r="429" spans="1:16" ht="19.2" thickTop="1" thickBot="1" x14ac:dyDescent="0.35">
      <c r="A429" s="29">
        <f t="shared" si="8"/>
        <v>1</v>
      </c>
      <c r="B429" s="9">
        <v>144</v>
      </c>
      <c r="C429" s="108">
        <f>LOOKUP($B429,'PKPu1250-1500'!$B$5:$B272,'PKPu1250-1500'!C$5:C272)</f>
        <v>1392</v>
      </c>
      <c r="D429" s="94"/>
      <c r="E429" s="89" t="str">
        <f>LOOKUP($B429,'PKPu1250-1500'!$B$5:$B272,'PKPu1250-1500'!E$5:E272)</f>
        <v>/1954</v>
      </c>
      <c r="F429" s="107" t="str">
        <f>LOOKUP($B429,'PKPu1250-1500'!$B$5:$B272,'PKPu1250-1500'!F$5:F272)</f>
        <v>☻░</v>
      </c>
      <c r="G429" s="87">
        <v>2</v>
      </c>
      <c r="H429" s="86">
        <f>LOOKUP($B429,'PKPu1250-1500'!$B$5:$B272,'PKPu1250-1500'!H$5:H272)</f>
        <v>1.2</v>
      </c>
      <c r="I429" s="22">
        <f>LOOKUP($B429,'PKPu1250-1500'!$B$5:$B272,'PKPu1250-1500'!I$5:I272)</f>
        <v>0</v>
      </c>
      <c r="J429" s="110" t="str">
        <f>LOOKUP($B429,'PKPu1250-1500'!$B$5:$B272,'PKPu1250-1500'!J$5:J272)</f>
        <v>R.Chartier-D…..</v>
      </c>
      <c r="K429" s="106" t="str">
        <f>LOOKUP($B429,'PKPu1250-1500'!$B$5:$B272,'PKPu1250-1500'!K$5:K272)</f>
        <v>FN◄</v>
      </c>
      <c r="L429" s="105">
        <f>LOOKUP($B429,'PKPu1250-1500'!$B$5:$B272,'PKPu1250-1500'!L$5:L272)</f>
        <v>0</v>
      </c>
      <c r="M429" s="105">
        <f>LOOKUP($B429,'PKPu1250-1500'!$B$5:$B272,'PKPu1250-1500'!M$5:M272)</f>
        <v>0</v>
      </c>
      <c r="N429" s="105">
        <f>LOOKUP($B429,'PKPu1250-1500'!$B$5:$B272,'PKPu1250-1500'!N$5:N272)</f>
        <v>0</v>
      </c>
      <c r="O429" s="104">
        <f>LOOKUP($B429,'PKPu1250-1500'!$B$5:$B272,'PKPu1250-1500'!O$5:O272)</f>
        <v>0</v>
      </c>
      <c r="P429" s="16" t="s">
        <v>3296</v>
      </c>
    </row>
    <row r="430" spans="1:16" ht="19.2" thickTop="1" thickBot="1" x14ac:dyDescent="0.35">
      <c r="A430" s="29">
        <f t="shared" si="8"/>
        <v>1</v>
      </c>
      <c r="B430" s="9">
        <v>169</v>
      </c>
      <c r="C430" s="108">
        <f>LOOKUP($B430,'PKPu1250-1500'!$B$5:$B273,'PKPu1250-1500'!C$5:C273)</f>
        <v>1417</v>
      </c>
      <c r="D430" s="94"/>
      <c r="E430" s="89" t="str">
        <f>LOOKUP($B430,'PKPu1250-1500'!$B$5:$B273,'PKPu1250-1500'!E$5:E273)</f>
        <v>/1954</v>
      </c>
      <c r="F430" s="107" t="str">
        <f>LOOKUP($B430,'PKPu1250-1500'!$B$5:$B273,'PKPu1250-1500'!F$5:F273)</f>
        <v>☻</v>
      </c>
      <c r="G430" s="87">
        <v>2</v>
      </c>
      <c r="H430" s="86">
        <f>LOOKUP($B430,'PKPu1250-1500'!$B$5:$B273,'PKPu1250-1500'!H$5:H273)</f>
        <v>1.2</v>
      </c>
      <c r="I430" s="22">
        <f>LOOKUP($B430,'PKPu1250-1500'!$B$5:$B273,'PKPu1250-1500'!I$5:I273)</f>
        <v>0</v>
      </c>
      <c r="J430" s="110" t="str">
        <f>LOOKUP($B430,'PKPu1250-1500'!$B$5:$B273,'PKPu1250-1500'!J$5:J273)</f>
        <v>café Mokador</v>
      </c>
      <c r="K430" s="106" t="str">
        <f>LOOKUP($B430,'PKPu1250-1500'!$B$5:$B273,'PKPu1250-1500'!K$5:K273)</f>
        <v>FN◄</v>
      </c>
      <c r="L430" s="105">
        <f>LOOKUP($B430,'PKPu1250-1500'!$B$5:$B273,'PKPu1250-1500'!L$5:L273)</f>
        <v>0</v>
      </c>
      <c r="M430" s="105">
        <f>LOOKUP($B430,'PKPu1250-1500'!$B$5:$B273,'PKPu1250-1500'!M$5:M273)</f>
        <v>0</v>
      </c>
      <c r="N430" s="105">
        <f>LOOKUP($B430,'PKPu1250-1500'!$B$5:$B273,'PKPu1250-1500'!N$5:N273)</f>
        <v>0</v>
      </c>
      <c r="O430" s="104">
        <f>LOOKUP($B430,'PKPu1250-1500'!$B$5:$B273,'PKPu1250-1500'!O$5:O273)</f>
        <v>0</v>
      </c>
      <c r="P430" s="16" t="s">
        <v>3296</v>
      </c>
    </row>
    <row r="431" spans="1:16" ht="19.2" thickTop="1" thickBot="1" x14ac:dyDescent="0.35">
      <c r="A431" s="29">
        <f t="shared" si="8"/>
        <v>1</v>
      </c>
      <c r="B431" s="9">
        <v>177</v>
      </c>
      <c r="C431" s="108">
        <f>LOOKUP($B431,'PKPu1250-1500'!$B$5:$B274,'PKPu1250-1500'!C$5:C274)</f>
        <v>1424</v>
      </c>
      <c r="D431" s="94"/>
      <c r="E431" s="89" t="str">
        <f>LOOKUP($B431,'PKPu1250-1500'!$B$5:$B274,'PKPu1250-1500'!E$5:E274)</f>
        <v>/1954</v>
      </c>
      <c r="F431" s="107" t="str">
        <f>LOOKUP($B431,'PKPu1250-1500'!$B$5:$B274,'PKPu1250-1500'!F$5:F274)</f>
        <v>☻░</v>
      </c>
      <c r="G431" s="87">
        <v>2</v>
      </c>
      <c r="H431" s="86">
        <f>LOOKUP($B431,'PKPu1250-1500'!$B$5:$B274,'PKPu1250-1500'!H$5:H274)</f>
        <v>1.2</v>
      </c>
      <c r="I431" s="22">
        <f>LOOKUP($B431,'PKPu1250-1500'!$B$5:$B274,'PKPu1250-1500'!I$5:I274)</f>
        <v>0</v>
      </c>
      <c r="J431" s="110" t="str">
        <f>LOOKUP($B431,'PKPu1250-1500'!$B$5:$B274,'PKPu1250-1500'!J$5:J274)</f>
        <v>Appareils photos/fothandelaar Rolleiflex - Alfred Basler - Bruxelles/Brussel</v>
      </c>
      <c r="K431" s="106" t="str">
        <f>LOOKUP($B431,'PKPu1250-1500'!$B$5:$B274,'PKPu1250-1500'!K$5:K274)</f>
        <v>NF◄</v>
      </c>
      <c r="L431" s="105">
        <f>LOOKUP($B431,'PKPu1250-1500'!$B$5:$B274,'PKPu1250-1500'!L$5:L274)</f>
        <v>0</v>
      </c>
      <c r="M431" s="105">
        <f>LOOKUP($B431,'PKPu1250-1500'!$B$5:$B274,'PKPu1250-1500'!M$5:M274)</f>
        <v>0</v>
      </c>
      <c r="N431" s="105">
        <f>LOOKUP($B431,'PKPu1250-1500'!$B$5:$B274,'PKPu1250-1500'!N$5:N274)</f>
        <v>0</v>
      </c>
      <c r="O431" s="104">
        <f>LOOKUP($B431,'PKPu1250-1500'!$B$5:$B274,'PKPu1250-1500'!O$5:O274)</f>
        <v>0</v>
      </c>
      <c r="P431" s="16" t="s">
        <v>3296</v>
      </c>
    </row>
    <row r="432" spans="1:16" ht="19.2" thickTop="1" thickBot="1" x14ac:dyDescent="0.35">
      <c r="A432" s="29">
        <f t="shared" si="8"/>
        <v>1</v>
      </c>
      <c r="B432" s="9">
        <v>182</v>
      </c>
      <c r="C432" s="108">
        <f>LOOKUP($B432,'PKPu1250-1500'!$B$5:$B275,'PKPu1250-1500'!C$5:C275)</f>
        <v>1429</v>
      </c>
      <c r="D432" s="94"/>
      <c r="E432" s="89" t="str">
        <f>LOOKUP($B432,'PKPu1250-1500'!$B$5:$B275,'PKPu1250-1500'!E$5:E275)</f>
        <v>/1954</v>
      </c>
      <c r="F432" s="107">
        <f>LOOKUP($B432,'PKPu1250-1500'!$B$5:$B275,'PKPu1250-1500'!F$5:F275)</f>
        <v>0</v>
      </c>
      <c r="G432" s="87">
        <v>2</v>
      </c>
      <c r="H432" s="86" t="str">
        <f>LOOKUP($B432,'PKPu1250-1500'!$B$5:$B275,'PKPu1250-1500'!H$5:H275)</f>
        <v/>
      </c>
      <c r="I432" s="22">
        <f>LOOKUP($B432,'PKPu1250-1500'!$B$5:$B275,'PKPu1250-1500'!I$5:I275)</f>
        <v>0</v>
      </c>
      <c r="J432" s="110">
        <f>LOOKUP($B432,'PKPu1250-1500'!$B$5:$B275,'PKPu1250-1500'!J$5:J275)</f>
        <v>0</v>
      </c>
      <c r="K432" s="106" t="str">
        <f>LOOKUP($B432,'PKPu1250-1500'!$B$5:$B275,'PKPu1250-1500'!K$5:K275)</f>
        <v>...◄</v>
      </c>
      <c r="L432" s="105">
        <f>LOOKUP($B432,'PKPu1250-1500'!$B$5:$B275,'PKPu1250-1500'!L$5:L275)</f>
        <v>0</v>
      </c>
      <c r="M432" s="105">
        <f>LOOKUP($B432,'PKPu1250-1500'!$B$5:$B275,'PKPu1250-1500'!M$5:M275)</f>
        <v>0</v>
      </c>
      <c r="N432" s="105">
        <f>LOOKUP($B432,'PKPu1250-1500'!$B$5:$B275,'PKPu1250-1500'!N$5:N275)</f>
        <v>0</v>
      </c>
      <c r="O432" s="104">
        <f>LOOKUP($B432,'PKPu1250-1500'!$B$5:$B275,'PKPu1250-1500'!O$5:O275)</f>
        <v>0</v>
      </c>
      <c r="P432" s="16" t="s">
        <v>3296</v>
      </c>
    </row>
    <row r="433" spans="1:16" ht="19.2" thickTop="1" thickBot="1" x14ac:dyDescent="0.35">
      <c r="A433" s="29">
        <f t="shared" si="8"/>
        <v>1</v>
      </c>
      <c r="B433" s="9">
        <v>221</v>
      </c>
      <c r="C433" s="108">
        <f>LOOKUP($B433,'PKPu1250-1500'!$B$5:$B276,'PKPu1250-1500'!C$5:C276)</f>
        <v>1468</v>
      </c>
      <c r="D433" s="94"/>
      <c r="E433" s="89" t="str">
        <f>LOOKUP($B433,'PKPu1250-1500'!$B$5:$B276,'PKPu1250-1500'!E$5:E276)</f>
        <v>/1954</v>
      </c>
      <c r="F433" s="107">
        <f>LOOKUP($B433,'PKPu1250-1500'!$B$5:$B276,'PKPu1250-1500'!F$5:F276)</f>
        <v>0</v>
      </c>
      <c r="G433" s="87">
        <v>2</v>
      </c>
      <c r="H433" s="86" t="str">
        <f>LOOKUP($B433,'PKPu1250-1500'!$B$5:$B276,'PKPu1250-1500'!H$5:H276)</f>
        <v/>
      </c>
      <c r="I433" s="22">
        <f>LOOKUP($B433,'PKPu1250-1500'!$B$5:$B276,'PKPu1250-1500'!I$5:I276)</f>
        <v>0</v>
      </c>
      <c r="J433" s="110">
        <f>LOOKUP($B433,'PKPu1250-1500'!$B$5:$B276,'PKPu1250-1500'!J$5:J276)</f>
        <v>0</v>
      </c>
      <c r="K433" s="106" t="str">
        <f>LOOKUP($B433,'PKPu1250-1500'!$B$5:$B276,'PKPu1250-1500'!K$5:K276)</f>
        <v>...◄</v>
      </c>
      <c r="L433" s="105">
        <f>LOOKUP($B433,'PKPu1250-1500'!$B$5:$B276,'PKPu1250-1500'!L$5:L276)</f>
        <v>0</v>
      </c>
      <c r="M433" s="105">
        <f>LOOKUP($B433,'PKPu1250-1500'!$B$5:$B276,'PKPu1250-1500'!M$5:M276)</f>
        <v>0</v>
      </c>
      <c r="N433" s="105">
        <f>LOOKUP($B433,'PKPu1250-1500'!$B$5:$B276,'PKPu1250-1500'!N$5:N276)</f>
        <v>0</v>
      </c>
      <c r="O433" s="104">
        <f>LOOKUP($B433,'PKPu1250-1500'!$B$5:$B276,'PKPu1250-1500'!O$5:O276)</f>
        <v>0</v>
      </c>
      <c r="P433" s="16" t="s">
        <v>3296</v>
      </c>
    </row>
    <row r="434" spans="1:16" ht="19.2" thickTop="1" thickBot="1" x14ac:dyDescent="0.35">
      <c r="A434" s="29">
        <f t="shared" si="8"/>
        <v>1</v>
      </c>
      <c r="B434" s="9">
        <v>224</v>
      </c>
      <c r="C434" s="108">
        <f>LOOKUP($B434,'PKPu1250-1500'!$B$5:$B277,'PKPu1250-1500'!C$5:C277)</f>
        <v>1471</v>
      </c>
      <c r="D434" s="94"/>
      <c r="E434" s="89" t="str">
        <f>LOOKUP($B434,'PKPu1250-1500'!$B$5:$B277,'PKPu1250-1500'!E$5:E277)</f>
        <v>/1954</v>
      </c>
      <c r="F434" s="107" t="str">
        <f>LOOKUP($B434,'PKPu1250-1500'!$B$5:$B277,'PKPu1250-1500'!F$5:F277)</f>
        <v>☻</v>
      </c>
      <c r="G434" s="87">
        <v>2</v>
      </c>
      <c r="H434" s="86">
        <f>LOOKUP($B434,'PKPu1250-1500'!$B$5:$B277,'PKPu1250-1500'!H$5:H277)</f>
        <v>1.2</v>
      </c>
      <c r="I434" s="22">
        <f>LOOKUP($B434,'PKPu1250-1500'!$B$5:$B277,'PKPu1250-1500'!I$5:I277)</f>
        <v>0</v>
      </c>
      <c r="J434" s="110" t="str">
        <f>LOOKUP($B434,'PKPu1250-1500'!$B$5:$B277,'PKPu1250-1500'!J$5:J277)</f>
        <v>mosterd Tierenteyn Gent</v>
      </c>
      <c r="K434" s="106" t="str">
        <f>LOOKUP($B434,'PKPu1250-1500'!$B$5:$B277,'PKPu1250-1500'!K$5:K277)</f>
        <v>NF◄</v>
      </c>
      <c r="L434" s="105">
        <f>LOOKUP($B434,'PKPu1250-1500'!$B$5:$B277,'PKPu1250-1500'!L$5:L277)</f>
        <v>0</v>
      </c>
      <c r="M434" s="105">
        <f>LOOKUP($B434,'PKPu1250-1500'!$B$5:$B277,'PKPu1250-1500'!M$5:M277)</f>
        <v>0</v>
      </c>
      <c r="N434" s="105">
        <f>LOOKUP($B434,'PKPu1250-1500'!$B$5:$B277,'PKPu1250-1500'!N$5:N277)</f>
        <v>0</v>
      </c>
      <c r="O434" s="104">
        <f>LOOKUP($B434,'PKPu1250-1500'!$B$5:$B277,'PKPu1250-1500'!O$5:O277)</f>
        <v>0</v>
      </c>
      <c r="P434" s="16" t="s">
        <v>3296</v>
      </c>
    </row>
    <row r="435" spans="1:16" ht="19.2" thickTop="1" thickBot="1" x14ac:dyDescent="0.35">
      <c r="A435" s="29">
        <f t="shared" si="8"/>
        <v>1</v>
      </c>
      <c r="B435" s="9">
        <v>231</v>
      </c>
      <c r="C435" s="108">
        <f>LOOKUP($B435,'PKPu1250-1500'!$B$5:$B278,'PKPu1250-1500'!C$5:C278)</f>
        <v>1478</v>
      </c>
      <c r="D435" s="94"/>
      <c r="E435" s="89" t="str">
        <f>LOOKUP($B435,'PKPu1250-1500'!$B$5:$B278,'PKPu1250-1500'!E$5:E278)</f>
        <v>/1954</v>
      </c>
      <c r="F435" s="107" t="str">
        <f>LOOKUP($B435,'PKPu1250-1500'!$B$5:$B278,'PKPu1250-1500'!F$5:F278)</f>
        <v>☻+</v>
      </c>
      <c r="G435" s="87">
        <v>2</v>
      </c>
      <c r="H435" s="86">
        <f>LOOKUP($B435,'PKPu1250-1500'!$B$5:$B278,'PKPu1250-1500'!H$5:H278)</f>
        <v>1.2</v>
      </c>
      <c r="I435" s="22">
        <f>LOOKUP($B435,'PKPu1250-1500'!$B$5:$B278,'PKPu1250-1500'!I$5:I278)</f>
        <v>0</v>
      </c>
      <c r="J435" s="110" t="str">
        <f>LOOKUP($B435,'PKPu1250-1500'!$B$5:$B278,'PKPu1250-1500'!J$5:J278)</f>
        <v>PRIMELA Pudding + mech toeslag 35c</v>
      </c>
      <c r="K435" s="106" t="str">
        <f>LOOKUP($B435,'PKPu1250-1500'!$B$5:$B278,'PKPu1250-1500'!K$5:K278)</f>
        <v>NF◄</v>
      </c>
      <c r="L435" s="105">
        <f>LOOKUP($B435,'PKPu1250-1500'!$B$5:$B278,'PKPu1250-1500'!L$5:L278)</f>
        <v>0</v>
      </c>
      <c r="M435" s="105">
        <f>LOOKUP($B435,'PKPu1250-1500'!$B$5:$B278,'PKPu1250-1500'!M$5:M278)</f>
        <v>0</v>
      </c>
      <c r="N435" s="105">
        <f>LOOKUP($B435,'PKPu1250-1500'!$B$5:$B278,'PKPu1250-1500'!N$5:N278)</f>
        <v>0</v>
      </c>
      <c r="O435" s="104">
        <f>LOOKUP($B435,'PKPu1250-1500'!$B$5:$B278,'PKPu1250-1500'!O$5:O278)</f>
        <v>0</v>
      </c>
      <c r="P435" s="16" t="s">
        <v>3296</v>
      </c>
    </row>
    <row r="436" spans="1:16" thickTop="1" thickBot="1" x14ac:dyDescent="0.35">
      <c r="A436" s="9"/>
      <c r="B436" s="9"/>
      <c r="C436" s="268" t="s">
        <v>3303</v>
      </c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273"/>
    </row>
    <row r="437" spans="1:16" ht="19.2" thickTop="1" thickBot="1" x14ac:dyDescent="0.35">
      <c r="A437" s="29">
        <f t="shared" ref="A437:A481" si="9">IF(F437="☺","",1)</f>
        <v>1</v>
      </c>
      <c r="B437" s="9">
        <v>2</v>
      </c>
      <c r="C437" s="108">
        <f>LOOKUP($B437,'PKPu1501-1749'!$B$5:$B277,'PKPu1501-1749'!C$5:C277)</f>
        <v>1502</v>
      </c>
      <c r="D437" s="94"/>
      <c r="E437" s="89" t="str">
        <f>LOOKUP($B437,'PKPu1501-1749'!$B$5:$B277,'PKPu1501-1749'!E$5:E277)</f>
        <v>/1954</v>
      </c>
      <c r="F437" s="107" t="str">
        <f>LOOKUP($B437,'PKPu1501-1749'!$B$5:$B277,'PKPu1501-1749'!F$5:F277)</f>
        <v>☻</v>
      </c>
      <c r="G437" s="87">
        <v>2</v>
      </c>
      <c r="H437" s="86">
        <f>LOOKUP($B437,'PKPu1501-1749'!$B$5:$B277,'PKPu1501-1749'!H$5:H277)</f>
        <v>1.2</v>
      </c>
      <c r="I437" s="22">
        <f>LOOKUP($B437,'PKPu1501-1749'!$B$5:$B277,'PKPu1501-1749'!I$5:I277)</f>
        <v>0</v>
      </c>
      <c r="J437" s="110" t="str">
        <f>LOOKUP($B437,'PKPu1501-1749'!$B$5:$B277,'PKPu1501-1749'!J$5:J277)</f>
        <v>VEEWEYDE - protection des animaux</v>
      </c>
      <c r="K437" s="83" t="str">
        <f>LOOKUP($B437,'PKPu1501-1749'!$B$5:$B277,'PKPu1501-1749'!K$5:K277)</f>
        <v>FN◄</v>
      </c>
      <c r="L437" s="105">
        <f>LOOKUP($B437,'PKPu1501-1749'!$B$5:$B277,'PKPu1501-1749'!L$5:L277)</f>
        <v>0</v>
      </c>
      <c r="M437" s="105">
        <f>LOOKUP($B437,'PKPu1501-1749'!$B$5:$B277,'PKPu1501-1749'!M$5:M277)</f>
        <v>0</v>
      </c>
      <c r="N437" s="105">
        <f>LOOKUP($B437,'PKPu1501-1749'!$B$5:$B277,'PKPu1501-1749'!N$5:N277)</f>
        <v>0</v>
      </c>
      <c r="O437" s="104">
        <f>LOOKUP($B437,'PKPu1501-1749'!$B$5:$B277,'PKPu1501-1749'!O$5:O277)</f>
        <v>0</v>
      </c>
      <c r="P437" s="16" t="s">
        <v>3296</v>
      </c>
    </row>
    <row r="438" spans="1:16" ht="19.2" thickTop="1" thickBot="1" x14ac:dyDescent="0.35">
      <c r="A438" s="29">
        <f t="shared" si="9"/>
        <v>1</v>
      </c>
      <c r="B438" s="9">
        <v>17</v>
      </c>
      <c r="C438" s="108" t="str">
        <f>LOOKUP($B438,'PKPu1501-1749'!$B$5:$B278,'PKPu1501-1749'!C$5:C278)</f>
        <v>PKPu1515A</v>
      </c>
      <c r="D438" s="94"/>
      <c r="E438" s="89" t="str">
        <f>LOOKUP($B438,'PKPu1501-1749'!$B$5:$B278,'PKPu1501-1749'!E$5:E278)</f>
        <v>/1954</v>
      </c>
      <c r="F438" s="107" t="str">
        <f>LOOKUP($B438,'PKPu1501-1749'!$B$5:$B278,'PKPu1501-1749'!F$5:F278)</f>
        <v>☻</v>
      </c>
      <c r="G438" s="87">
        <v>2</v>
      </c>
      <c r="H438" s="86" t="str">
        <f>LOOKUP($B438,'PKPu1501-1749'!$B$5:$B278,'PKPu1501-1749'!H$5:H278)</f>
        <v>30c + 1,2F</v>
      </c>
      <c r="I438" s="22">
        <f>LOOKUP($B438,'PKPu1501-1749'!$B$5:$B278,'PKPu1501-1749'!I$5:I278)</f>
        <v>0</v>
      </c>
      <c r="J438" s="110" t="str">
        <f>LOOKUP($B438,'PKPu1501-1749'!$B$5:$B278,'PKPu1501-1749'!J$5:J278)</f>
        <v>Maison magique MAGEC</v>
      </c>
      <c r="K438" s="83" t="str">
        <f>LOOKUP($B438,'PKPu1501-1749'!$B$5:$B278,'PKPu1501-1749'!K$5:K278)</f>
        <v>FN◄</v>
      </c>
      <c r="L438" s="105">
        <f>LOOKUP($B438,'PKPu1501-1749'!$B$5:$B278,'PKPu1501-1749'!L$5:L278)</f>
        <v>0</v>
      </c>
      <c r="M438" s="105">
        <f>LOOKUP($B438,'PKPu1501-1749'!$B$5:$B278,'PKPu1501-1749'!M$5:M278)</f>
        <v>0</v>
      </c>
      <c r="N438" s="105">
        <f>LOOKUP($B438,'PKPu1501-1749'!$B$5:$B278,'PKPu1501-1749'!N$5:N278)</f>
        <v>0</v>
      </c>
      <c r="O438" s="104">
        <f>LOOKUP($B438,'PKPu1501-1749'!$B$5:$B278,'PKPu1501-1749'!O$5:O278)</f>
        <v>0</v>
      </c>
      <c r="P438" s="16" t="s">
        <v>3296</v>
      </c>
    </row>
    <row r="439" spans="1:16" ht="19.2" thickTop="1" thickBot="1" x14ac:dyDescent="0.35">
      <c r="A439" s="29">
        <f t="shared" si="9"/>
        <v>1</v>
      </c>
      <c r="B439" s="9">
        <v>19</v>
      </c>
      <c r="C439" s="108" t="str">
        <f>LOOKUP($B439,'PKPu1501-1749'!$B$5:$B279,'PKPu1501-1749'!C$5:C279)</f>
        <v>PKPu1516A</v>
      </c>
      <c r="D439" s="94"/>
      <c r="E439" s="89" t="str">
        <f>LOOKUP($B439,'PKPu1501-1749'!$B$5:$B279,'PKPu1501-1749'!E$5:E279)</f>
        <v>/1954</v>
      </c>
      <c r="F439" s="107" t="str">
        <f>LOOKUP($B439,'PKPu1501-1749'!$B$5:$B279,'PKPu1501-1749'!F$5:F279)</f>
        <v>☻</v>
      </c>
      <c r="G439" s="87">
        <v>2</v>
      </c>
      <c r="H439" s="86" t="str">
        <f>LOOKUP($B439,'PKPu1501-1749'!$B$5:$B279,'PKPu1501-1749'!H$5:H279)</f>
        <v>30c + 1,2F</v>
      </c>
      <c r="I439" s="22">
        <f>LOOKUP($B439,'PKPu1501-1749'!$B$5:$B279,'PKPu1501-1749'!I$5:I279)</f>
        <v>0</v>
      </c>
      <c r="J439" s="110" t="str">
        <f>LOOKUP($B439,'PKPu1501-1749'!$B$5:$B279,'PKPu1501-1749'!J$5:J279)</f>
        <v>Magisch Huis MAGEC</v>
      </c>
      <c r="K439" s="83" t="str">
        <f>LOOKUP($B439,'PKPu1501-1749'!$B$5:$B279,'PKPu1501-1749'!K$5:K279)</f>
        <v>NF◄</v>
      </c>
      <c r="L439" s="105">
        <f>LOOKUP($B439,'PKPu1501-1749'!$B$5:$B279,'PKPu1501-1749'!L$5:L279)</f>
        <v>0</v>
      </c>
      <c r="M439" s="105">
        <f>LOOKUP($B439,'PKPu1501-1749'!$B$5:$B279,'PKPu1501-1749'!M$5:M279)</f>
        <v>0</v>
      </c>
      <c r="N439" s="105">
        <f>LOOKUP($B439,'PKPu1501-1749'!$B$5:$B279,'PKPu1501-1749'!N$5:N279)</f>
        <v>0</v>
      </c>
      <c r="O439" s="104">
        <f>LOOKUP($B439,'PKPu1501-1749'!$B$5:$B279,'PKPu1501-1749'!O$5:O279)</f>
        <v>0</v>
      </c>
      <c r="P439" s="16" t="s">
        <v>3296</v>
      </c>
    </row>
    <row r="440" spans="1:16" ht="19.2" thickTop="1" thickBot="1" x14ac:dyDescent="0.35">
      <c r="A440" s="29">
        <f t="shared" si="9"/>
        <v>1</v>
      </c>
      <c r="B440" s="9">
        <v>21</v>
      </c>
      <c r="C440" s="108" t="str">
        <f>LOOKUP($B440,'PKPu1501-1749'!$B$5:$B280,'PKPu1501-1749'!C$5:C280)</f>
        <v>PKPu1517A</v>
      </c>
      <c r="D440" s="94"/>
      <c r="E440" s="89" t="str">
        <f>LOOKUP($B440,'PKPu1501-1749'!$B$5:$B280,'PKPu1501-1749'!E$5:E280)</f>
        <v>/1954</v>
      </c>
      <c r="F440" s="107" t="str">
        <f>LOOKUP($B440,'PKPu1501-1749'!$B$5:$B280,'PKPu1501-1749'!F$5:F280)</f>
        <v>☻</v>
      </c>
      <c r="G440" s="87">
        <v>2</v>
      </c>
      <c r="H440" s="86" t="str">
        <f>LOOKUP($B440,'PKPu1501-1749'!$B$5:$B280,'PKPu1501-1749'!H$5:H280)</f>
        <v>30c + 1,2F</v>
      </c>
      <c r="I440" s="22">
        <f>LOOKUP($B440,'PKPu1501-1749'!$B$5:$B280,'PKPu1501-1749'!I$5:I280)</f>
        <v>0</v>
      </c>
      <c r="J440" s="110" t="str">
        <f>LOOKUP($B440,'PKPu1501-1749'!$B$5:$B280,'PKPu1501-1749'!J$5:J280)</f>
        <v>Demandez votre Croix du Rhin ou de l'Occupation - Vraagt Rijn of Bezettingskruis</v>
      </c>
      <c r="K440" s="83" t="str">
        <f>LOOKUP($B440,'PKPu1501-1749'!$B$5:$B280,'PKPu1501-1749'!K$5:K280)</f>
        <v>FN◄</v>
      </c>
      <c r="L440" s="105">
        <f>LOOKUP($B440,'PKPu1501-1749'!$B$5:$B280,'PKPu1501-1749'!L$5:L280)</f>
        <v>0</v>
      </c>
      <c r="M440" s="105">
        <f>LOOKUP($B440,'PKPu1501-1749'!$B$5:$B280,'PKPu1501-1749'!M$5:M280)</f>
        <v>0</v>
      </c>
      <c r="N440" s="105">
        <f>LOOKUP($B440,'PKPu1501-1749'!$B$5:$B280,'PKPu1501-1749'!N$5:N280)</f>
        <v>0</v>
      </c>
      <c r="O440" s="104">
        <f>LOOKUP($B440,'PKPu1501-1749'!$B$5:$B280,'PKPu1501-1749'!O$5:O280)</f>
        <v>0</v>
      </c>
      <c r="P440" s="16" t="s">
        <v>3296</v>
      </c>
    </row>
    <row r="441" spans="1:16" ht="19.2" thickTop="1" thickBot="1" x14ac:dyDescent="0.35">
      <c r="A441" s="29">
        <f t="shared" si="9"/>
        <v>1</v>
      </c>
      <c r="B441" s="9">
        <v>23</v>
      </c>
      <c r="C441" s="108" t="str">
        <f>LOOKUP($B441,'PKPu1501-1749'!$B$5:$B281,'PKPu1501-1749'!C$5:C281)</f>
        <v>PKPu1518A</v>
      </c>
      <c r="D441" s="94"/>
      <c r="E441" s="89" t="str">
        <f>LOOKUP($B441,'PKPu1501-1749'!$B$5:$B281,'PKPu1501-1749'!E$5:E281)</f>
        <v>/1954</v>
      </c>
      <c r="F441" s="107" t="str">
        <f>LOOKUP($B441,'PKPu1501-1749'!$B$5:$B281,'PKPu1501-1749'!F$5:F281)</f>
        <v>☻</v>
      </c>
      <c r="G441" s="87">
        <v>2</v>
      </c>
      <c r="H441" s="86" t="str">
        <f>LOOKUP($B441,'PKPu1501-1749'!$B$5:$B281,'PKPu1501-1749'!H$5:H281)</f>
        <v>30c + 1,2F</v>
      </c>
      <c r="I441" s="22">
        <f>LOOKUP($B441,'PKPu1501-1749'!$B$5:$B281,'PKPu1501-1749'!I$5:I281)</f>
        <v>0</v>
      </c>
      <c r="J441" s="110" t="str">
        <f>LOOKUP($B441,'PKPu1501-1749'!$B$5:$B281,'PKPu1501-1749'!J$5:J281)</f>
        <v>Demandez votre Croix du Rhin ou de l'Occupation - Vraagt Rijn of Bezettingskruis</v>
      </c>
      <c r="K441" s="83" t="str">
        <f>LOOKUP($B441,'PKPu1501-1749'!$B$5:$B281,'PKPu1501-1749'!K$5:K281)</f>
        <v>NF◄</v>
      </c>
      <c r="L441" s="105">
        <f>LOOKUP($B441,'PKPu1501-1749'!$B$5:$B281,'PKPu1501-1749'!L$5:L281)</f>
        <v>0</v>
      </c>
      <c r="M441" s="105">
        <f>LOOKUP($B441,'PKPu1501-1749'!$B$5:$B281,'PKPu1501-1749'!M$5:M281)</f>
        <v>0</v>
      </c>
      <c r="N441" s="105">
        <f>LOOKUP($B441,'PKPu1501-1749'!$B$5:$B281,'PKPu1501-1749'!N$5:N281)</f>
        <v>0</v>
      </c>
      <c r="O441" s="104">
        <f>LOOKUP($B441,'PKPu1501-1749'!$B$5:$B281,'PKPu1501-1749'!O$5:O281)</f>
        <v>0</v>
      </c>
      <c r="P441" s="16" t="s">
        <v>3296</v>
      </c>
    </row>
    <row r="442" spans="1:16" ht="19.2" thickTop="1" thickBot="1" x14ac:dyDescent="0.35">
      <c r="A442" s="29">
        <f t="shared" si="9"/>
        <v>1</v>
      </c>
      <c r="B442" s="9">
        <v>25</v>
      </c>
      <c r="C442" s="108" t="str">
        <f>LOOKUP($B442,'PKPu1501-1749'!$B$5:$B282,'PKPu1501-1749'!C$5:C282)</f>
        <v>PKPu1519A</v>
      </c>
      <c r="D442" s="94"/>
      <c r="E442" s="89" t="str">
        <f>LOOKUP($B442,'PKPu1501-1749'!$B$5:$B282,'PKPu1501-1749'!E$5:E282)</f>
        <v>/1954</v>
      </c>
      <c r="F442" s="107" t="str">
        <f>LOOKUP($B442,'PKPu1501-1749'!$B$5:$B282,'PKPu1501-1749'!F$5:F282)</f>
        <v>☻</v>
      </c>
      <c r="G442" s="87">
        <v>2</v>
      </c>
      <c r="H442" s="86" t="str">
        <f>LOOKUP($B442,'PKPu1501-1749'!$B$5:$B282,'PKPu1501-1749'!H$5:H282)</f>
        <v>30c + 1,2F</v>
      </c>
      <c r="I442" s="22">
        <f>LOOKUP($B442,'PKPu1501-1749'!$B$5:$B282,'PKPu1501-1749'!I$5:I282)</f>
        <v>0</v>
      </c>
      <c r="J442" s="110" t="str">
        <f>LOOKUP($B442,'PKPu1501-1749'!$B$5:$B282,'PKPu1501-1749'!J$5:J282)</f>
        <v>Le Téléphérique de Namur - 63 cabines - 2200 mètres de trajet</v>
      </c>
      <c r="K442" s="83" t="str">
        <f>LOOKUP($B442,'PKPu1501-1749'!$B$5:$B282,'PKPu1501-1749'!K$5:K282)</f>
        <v>FN◄</v>
      </c>
      <c r="L442" s="105">
        <f>LOOKUP($B442,'PKPu1501-1749'!$B$5:$B282,'PKPu1501-1749'!L$5:L282)</f>
        <v>0</v>
      </c>
      <c r="M442" s="105">
        <f>LOOKUP($B442,'PKPu1501-1749'!$B$5:$B282,'PKPu1501-1749'!M$5:M282)</f>
        <v>0</v>
      </c>
      <c r="N442" s="105">
        <f>LOOKUP($B442,'PKPu1501-1749'!$B$5:$B282,'PKPu1501-1749'!N$5:N282)</f>
        <v>0</v>
      </c>
      <c r="O442" s="104">
        <f>LOOKUP($B442,'PKPu1501-1749'!$B$5:$B282,'PKPu1501-1749'!O$5:O282)</f>
        <v>0</v>
      </c>
      <c r="P442" s="16" t="s">
        <v>3296</v>
      </c>
    </row>
    <row r="443" spans="1:16" ht="19.2" thickTop="1" thickBot="1" x14ac:dyDescent="0.35">
      <c r="A443" s="29">
        <f t="shared" si="9"/>
        <v>1</v>
      </c>
      <c r="B443" s="9">
        <v>27</v>
      </c>
      <c r="C443" s="108" t="str">
        <f>LOOKUP($B443,'PKPu1501-1749'!$B$5:$B283,'PKPu1501-1749'!C$5:C283)</f>
        <v>PKPu1520A</v>
      </c>
      <c r="D443" s="94"/>
      <c r="E443" s="89" t="str">
        <f>LOOKUP($B443,'PKPu1501-1749'!$B$5:$B283,'PKPu1501-1749'!E$5:E283)</f>
        <v>/1954</v>
      </c>
      <c r="F443" s="107" t="str">
        <f>LOOKUP($B443,'PKPu1501-1749'!$B$5:$B283,'PKPu1501-1749'!F$5:F283)</f>
        <v>☻</v>
      </c>
      <c r="G443" s="87">
        <v>2</v>
      </c>
      <c r="H443" s="86" t="str">
        <f>LOOKUP($B443,'PKPu1501-1749'!$B$5:$B283,'PKPu1501-1749'!H$5:H283)</f>
        <v>30c + 1,2F</v>
      </c>
      <c r="I443" s="22">
        <f>LOOKUP($B443,'PKPu1501-1749'!$B$5:$B283,'PKPu1501-1749'!I$5:I283)</f>
        <v>0</v>
      </c>
      <c r="J443" s="110" t="str">
        <f>LOOKUP($B443,'PKPu1501-1749'!$B$5:$B283,'PKPu1501-1749'!J$5:J283)</f>
        <v>Het Naamse Kabelspoor</v>
      </c>
      <c r="K443" s="83" t="str">
        <f>LOOKUP($B443,'PKPu1501-1749'!$B$5:$B283,'PKPu1501-1749'!K$5:K283)</f>
        <v>NF◄</v>
      </c>
      <c r="L443" s="105">
        <f>LOOKUP($B443,'PKPu1501-1749'!$B$5:$B283,'PKPu1501-1749'!L$5:L283)</f>
        <v>0</v>
      </c>
      <c r="M443" s="105">
        <f>LOOKUP($B443,'PKPu1501-1749'!$B$5:$B283,'PKPu1501-1749'!M$5:M283)</f>
        <v>0</v>
      </c>
      <c r="N443" s="105">
        <f>LOOKUP($B443,'PKPu1501-1749'!$B$5:$B283,'PKPu1501-1749'!N$5:N283)</f>
        <v>0</v>
      </c>
      <c r="O443" s="104">
        <f>LOOKUP($B443,'PKPu1501-1749'!$B$5:$B283,'PKPu1501-1749'!O$5:O283)</f>
        <v>0</v>
      </c>
      <c r="P443" s="16" t="s">
        <v>3296</v>
      </c>
    </row>
    <row r="444" spans="1:16" ht="19.2" thickTop="1" thickBot="1" x14ac:dyDescent="0.35">
      <c r="A444" s="29">
        <f t="shared" si="9"/>
        <v>1</v>
      </c>
      <c r="B444" s="9">
        <v>34</v>
      </c>
      <c r="C444" s="108">
        <f>LOOKUP($B444,'PKPu1501-1749'!$B$5:$B284,'PKPu1501-1749'!C$5:C284)</f>
        <v>1526</v>
      </c>
      <c r="D444" s="94"/>
      <c r="E444" s="89" t="str">
        <f>LOOKUP($B444,'PKPu1501-1749'!$B$5:$B284,'PKPu1501-1749'!E$5:E284)</f>
        <v/>
      </c>
      <c r="F444" s="107">
        <f>LOOKUP($B444,'PKPu1501-1749'!$B$5:$B284,'PKPu1501-1749'!F$5:F284)</f>
        <v>0</v>
      </c>
      <c r="G444" s="87">
        <v>2</v>
      </c>
      <c r="H444" s="86" t="str">
        <f>LOOKUP($B444,'PKPu1501-1749'!$B$5:$B284,'PKPu1501-1749'!H$5:H284)</f>
        <v/>
      </c>
      <c r="I444" s="22">
        <f>LOOKUP($B444,'PKPu1501-1749'!$B$5:$B284,'PKPu1501-1749'!I$5:I284)</f>
        <v>0</v>
      </c>
      <c r="J444" s="110">
        <f>LOOKUP($B444,'PKPu1501-1749'!$B$5:$B284,'PKPu1501-1749'!J$5:J284)</f>
        <v>0</v>
      </c>
      <c r="K444" s="83" t="str">
        <f>LOOKUP($B444,'PKPu1501-1749'!$B$5:$B284,'PKPu1501-1749'!K$5:K284)</f>
        <v>...◄</v>
      </c>
      <c r="L444" s="105">
        <f>LOOKUP($B444,'PKPu1501-1749'!$B$5:$B284,'PKPu1501-1749'!L$5:L284)</f>
        <v>0</v>
      </c>
      <c r="M444" s="105">
        <f>LOOKUP($B444,'PKPu1501-1749'!$B$5:$B284,'PKPu1501-1749'!M$5:M284)</f>
        <v>0</v>
      </c>
      <c r="N444" s="105">
        <f>LOOKUP($B444,'PKPu1501-1749'!$B$5:$B284,'PKPu1501-1749'!N$5:N284)</f>
        <v>0</v>
      </c>
      <c r="O444" s="104">
        <f>LOOKUP($B444,'PKPu1501-1749'!$B$5:$B284,'PKPu1501-1749'!O$5:O284)</f>
        <v>0</v>
      </c>
      <c r="P444" s="16" t="s">
        <v>3296</v>
      </c>
    </row>
    <row r="445" spans="1:16" ht="19.2" thickTop="1" thickBot="1" x14ac:dyDescent="0.35">
      <c r="A445" s="29">
        <f t="shared" si="9"/>
        <v>1</v>
      </c>
      <c r="B445" s="9">
        <v>36</v>
      </c>
      <c r="C445" s="108">
        <f>LOOKUP($B445,'PKPu1501-1749'!$B$5:$B285,'PKPu1501-1749'!C$5:C285)</f>
        <v>1528</v>
      </c>
      <c r="D445" s="94"/>
      <c r="E445" s="89" t="str">
        <f>LOOKUP($B445,'PKPu1501-1749'!$B$5:$B285,'PKPu1501-1749'!E$5:E285)</f>
        <v>/1957</v>
      </c>
      <c r="F445" s="107" t="str">
        <f>LOOKUP($B445,'PKPu1501-1749'!$B$5:$B285,'PKPu1501-1749'!F$5:F285)</f>
        <v>☻</v>
      </c>
      <c r="G445" s="87">
        <v>2</v>
      </c>
      <c r="H445" s="86">
        <f>LOOKUP($B445,'PKPu1501-1749'!$B$5:$B285,'PKPu1501-1749'!H$5:H285)</f>
        <v>1.5</v>
      </c>
      <c r="I445" s="22">
        <f>LOOKUP($B445,'PKPu1501-1749'!$B$5:$B285,'PKPu1501-1749'!I$5:I285)</f>
        <v>0</v>
      </c>
      <c r="J445" s="110" t="str">
        <f>LOOKUP($B445,'PKPu1501-1749'!$B$5:$B285,'PKPu1501-1749'!J$5:J285)</f>
        <v>Le bas INA</v>
      </c>
      <c r="K445" s="83" t="str">
        <f>LOOKUP($B445,'PKPu1501-1749'!$B$5:$B285,'PKPu1501-1749'!K$5:K285)</f>
        <v>NF◄</v>
      </c>
      <c r="L445" s="105">
        <f>LOOKUP($B445,'PKPu1501-1749'!$B$5:$B285,'PKPu1501-1749'!L$5:L285)</f>
        <v>0</v>
      </c>
      <c r="M445" s="105">
        <f>LOOKUP($B445,'PKPu1501-1749'!$B$5:$B285,'PKPu1501-1749'!M$5:M285)</f>
        <v>0</v>
      </c>
      <c r="N445" s="105">
        <f>LOOKUP($B445,'PKPu1501-1749'!$B$5:$B285,'PKPu1501-1749'!N$5:N285)</f>
        <v>0</v>
      </c>
      <c r="O445" s="104">
        <f>LOOKUP($B445,'PKPu1501-1749'!$B$5:$B285,'PKPu1501-1749'!O$5:O285)</f>
        <v>0</v>
      </c>
      <c r="P445" s="16" t="s">
        <v>3296</v>
      </c>
    </row>
    <row r="446" spans="1:16" ht="19.2" thickTop="1" thickBot="1" x14ac:dyDescent="0.35">
      <c r="A446" s="29">
        <f t="shared" si="9"/>
        <v>1</v>
      </c>
      <c r="B446" s="9">
        <v>37</v>
      </c>
      <c r="C446" s="108">
        <f>LOOKUP($B446,'PKPu1501-1749'!$B$5:$B286,'PKPu1501-1749'!C$5:C286)</f>
        <v>1529</v>
      </c>
      <c r="D446" s="94"/>
      <c r="E446" s="89" t="str">
        <f>LOOKUP($B446,'PKPu1501-1749'!$B$5:$B286,'PKPu1501-1749'!E$5:E286)</f>
        <v>/1957</v>
      </c>
      <c r="F446" s="107" t="str">
        <f>LOOKUP($B446,'PKPu1501-1749'!$B$5:$B286,'PKPu1501-1749'!F$5:F286)</f>
        <v>☻░</v>
      </c>
      <c r="G446" s="87">
        <v>2</v>
      </c>
      <c r="H446" s="86">
        <f>LOOKUP($B446,'PKPu1501-1749'!$B$5:$B286,'PKPu1501-1749'!H$5:H286)</f>
        <v>1.5</v>
      </c>
      <c r="I446" s="22">
        <f>LOOKUP($B446,'PKPu1501-1749'!$B$5:$B286,'PKPu1501-1749'!I$5:I286)</f>
        <v>0</v>
      </c>
      <c r="J446" s="110" t="str">
        <f>LOOKUP($B446,'PKPu1501-1749'!$B$5:$B286,'PKPu1501-1749'!J$5:J286)</f>
        <v>Ina kousen</v>
      </c>
      <c r="K446" s="83" t="str">
        <f>LOOKUP($B446,'PKPu1501-1749'!$B$5:$B286,'PKPu1501-1749'!K$5:K286)</f>
        <v>NF◄</v>
      </c>
      <c r="L446" s="105">
        <f>LOOKUP($B446,'PKPu1501-1749'!$B$5:$B286,'PKPu1501-1749'!L$5:L286)</f>
        <v>0</v>
      </c>
      <c r="M446" s="105">
        <f>LOOKUP($B446,'PKPu1501-1749'!$B$5:$B286,'PKPu1501-1749'!M$5:M286)</f>
        <v>0</v>
      </c>
      <c r="N446" s="105">
        <f>LOOKUP($B446,'PKPu1501-1749'!$B$5:$B286,'PKPu1501-1749'!N$5:N286)</f>
        <v>0</v>
      </c>
      <c r="O446" s="104">
        <f>LOOKUP($B446,'PKPu1501-1749'!$B$5:$B286,'PKPu1501-1749'!O$5:O286)</f>
        <v>0</v>
      </c>
      <c r="P446" s="16" t="s">
        <v>3296</v>
      </c>
    </row>
    <row r="447" spans="1:16" ht="19.2" thickTop="1" thickBot="1" x14ac:dyDescent="0.35">
      <c r="A447" s="29">
        <f t="shared" si="9"/>
        <v>1</v>
      </c>
      <c r="B447" s="9">
        <v>38</v>
      </c>
      <c r="C447" s="108">
        <f>LOOKUP($B447,'PKPu1501-1749'!$B$5:$B287,'PKPu1501-1749'!C$5:C287)</f>
        <v>1530</v>
      </c>
      <c r="D447" s="94"/>
      <c r="E447" s="89" t="str">
        <f>LOOKUP($B447,'PKPu1501-1749'!$B$5:$B287,'PKPu1501-1749'!E$5:E287)</f>
        <v>/1957</v>
      </c>
      <c r="F447" s="107" t="str">
        <f>LOOKUP($B447,'PKPu1501-1749'!$B$5:$B287,'PKPu1501-1749'!F$5:F287)</f>
        <v>☻</v>
      </c>
      <c r="G447" s="87">
        <v>2</v>
      </c>
      <c r="H447" s="86">
        <f>LOOKUP($B447,'PKPu1501-1749'!$B$5:$B287,'PKPu1501-1749'!H$5:H287)</f>
        <v>1.5</v>
      </c>
      <c r="I447" s="22">
        <f>LOOKUP($B447,'PKPu1501-1749'!$B$5:$B287,'PKPu1501-1749'!I$5:I287)</f>
        <v>0</v>
      </c>
      <c r="J447" s="110" t="str">
        <f>LOOKUP($B447,'PKPu1501-1749'!$B$5:$B287,'PKPu1501-1749'!J$5:J287)</f>
        <v>Uurwerken HEURSEL</v>
      </c>
      <c r="K447" s="83" t="str">
        <f>LOOKUP($B447,'PKPu1501-1749'!$B$5:$B287,'PKPu1501-1749'!K$5:K287)</f>
        <v>FN◄</v>
      </c>
      <c r="L447" s="105">
        <f>LOOKUP($B447,'PKPu1501-1749'!$B$5:$B287,'PKPu1501-1749'!L$5:L287)</f>
        <v>0</v>
      </c>
      <c r="M447" s="105">
        <f>LOOKUP($B447,'PKPu1501-1749'!$B$5:$B287,'PKPu1501-1749'!M$5:M287)</f>
        <v>0</v>
      </c>
      <c r="N447" s="105">
        <f>LOOKUP($B447,'PKPu1501-1749'!$B$5:$B287,'PKPu1501-1749'!N$5:N287)</f>
        <v>0</v>
      </c>
      <c r="O447" s="104">
        <f>LOOKUP($B447,'PKPu1501-1749'!$B$5:$B287,'PKPu1501-1749'!O$5:O287)</f>
        <v>0</v>
      </c>
      <c r="P447" s="16" t="s">
        <v>3296</v>
      </c>
    </row>
    <row r="448" spans="1:16" ht="19.2" thickTop="1" thickBot="1" x14ac:dyDescent="0.35">
      <c r="A448" s="29">
        <f t="shared" si="9"/>
        <v>1</v>
      </c>
      <c r="B448" s="9">
        <v>43</v>
      </c>
      <c r="C448" s="108">
        <f>LOOKUP($B448,'PKPu1501-1749'!$B$5:$B288,'PKPu1501-1749'!C$5:C288)</f>
        <v>1535</v>
      </c>
      <c r="D448" s="94"/>
      <c r="E448" s="89" t="str">
        <f>LOOKUP($B448,'PKPu1501-1749'!$B$5:$B288,'PKPu1501-1749'!E$5:E288)</f>
        <v>/1957</v>
      </c>
      <c r="F448" s="107" t="str">
        <f>LOOKUP($B448,'PKPu1501-1749'!$B$5:$B288,'PKPu1501-1749'!F$5:F288)</f>
        <v>☻</v>
      </c>
      <c r="G448" s="87">
        <v>2</v>
      </c>
      <c r="H448" s="86">
        <f>LOOKUP($B448,'PKPu1501-1749'!$B$5:$B288,'PKPu1501-1749'!H$5:H288)</f>
        <v>1.5</v>
      </c>
      <c r="I448" s="22">
        <f>LOOKUP($B448,'PKPu1501-1749'!$B$5:$B288,'PKPu1501-1749'!I$5:I288)</f>
        <v>0</v>
      </c>
      <c r="J448" s="110" t="str">
        <f>LOOKUP($B448,'PKPu1501-1749'!$B$5:$B288,'PKPu1501-1749'!J$5:J288)</f>
        <v>Mazout Ets J. Oliver - produits Sinclair</v>
      </c>
      <c r="K448" s="83" t="str">
        <f>LOOKUP($B448,'PKPu1501-1749'!$B$5:$B288,'PKPu1501-1749'!K$5:K288)</f>
        <v>FN◄</v>
      </c>
      <c r="L448" s="105">
        <f>LOOKUP($B448,'PKPu1501-1749'!$B$5:$B288,'PKPu1501-1749'!L$5:L288)</f>
        <v>0</v>
      </c>
      <c r="M448" s="105">
        <f>LOOKUP($B448,'PKPu1501-1749'!$B$5:$B288,'PKPu1501-1749'!M$5:M288)</f>
        <v>0</v>
      </c>
      <c r="N448" s="105">
        <f>LOOKUP($B448,'PKPu1501-1749'!$B$5:$B288,'PKPu1501-1749'!N$5:N288)</f>
        <v>0</v>
      </c>
      <c r="O448" s="104">
        <f>LOOKUP($B448,'PKPu1501-1749'!$B$5:$B288,'PKPu1501-1749'!O$5:O288)</f>
        <v>0</v>
      </c>
      <c r="P448" s="16" t="s">
        <v>3296</v>
      </c>
    </row>
    <row r="449" spans="1:16" ht="19.2" thickTop="1" thickBot="1" x14ac:dyDescent="0.35">
      <c r="A449" s="29">
        <f t="shared" si="9"/>
        <v>1</v>
      </c>
      <c r="B449" s="9">
        <v>44</v>
      </c>
      <c r="C449" s="108">
        <f>LOOKUP($B449,'PKPu1501-1749'!$B$5:$B289,'PKPu1501-1749'!C$5:C289)</f>
        <v>1536</v>
      </c>
      <c r="D449" s="94"/>
      <c r="E449" s="89" t="str">
        <f>LOOKUP($B449,'PKPu1501-1749'!$B$5:$B289,'PKPu1501-1749'!E$5:E289)</f>
        <v>/1957</v>
      </c>
      <c r="F449" s="107" t="str">
        <f>LOOKUP($B449,'PKPu1501-1749'!$B$5:$B289,'PKPu1501-1749'!F$5:F289)</f>
        <v>☻</v>
      </c>
      <c r="G449" s="87">
        <v>2</v>
      </c>
      <c r="H449" s="86">
        <f>LOOKUP($B449,'PKPu1501-1749'!$B$5:$B289,'PKPu1501-1749'!H$5:H289)</f>
        <v>1.5</v>
      </c>
      <c r="I449" s="22">
        <f>LOOKUP($B449,'PKPu1501-1749'!$B$5:$B289,'PKPu1501-1749'!I$5:I289)</f>
        <v>0</v>
      </c>
      <c r="J449" s="110" t="str">
        <f>LOOKUP($B449,'PKPu1501-1749'!$B$5:$B289,'PKPu1501-1749'!J$5:J289)</f>
        <v>ETS.J.OLIVIER: CHARBONS, MAZOUT, BENZINE, HUILE</v>
      </c>
      <c r="K449" s="83" t="str">
        <f>LOOKUP($B449,'PKPu1501-1749'!$B$5:$B289,'PKPu1501-1749'!K$5:K289)</f>
        <v>NF◄</v>
      </c>
      <c r="L449" s="105">
        <f>LOOKUP($B449,'PKPu1501-1749'!$B$5:$B289,'PKPu1501-1749'!L$5:L289)</f>
        <v>0</v>
      </c>
      <c r="M449" s="105">
        <f>LOOKUP($B449,'PKPu1501-1749'!$B$5:$B289,'PKPu1501-1749'!M$5:M289)</f>
        <v>0</v>
      </c>
      <c r="N449" s="105">
        <f>LOOKUP($B449,'PKPu1501-1749'!$B$5:$B289,'PKPu1501-1749'!N$5:N289)</f>
        <v>0</v>
      </c>
      <c r="O449" s="104">
        <f>LOOKUP($B449,'PKPu1501-1749'!$B$5:$B289,'PKPu1501-1749'!O$5:O289)</f>
        <v>0</v>
      </c>
      <c r="P449" s="16" t="s">
        <v>3296</v>
      </c>
    </row>
    <row r="450" spans="1:16" ht="19.2" thickTop="1" thickBot="1" x14ac:dyDescent="0.35">
      <c r="A450" s="29">
        <f t="shared" si="9"/>
        <v>1</v>
      </c>
      <c r="B450" s="9">
        <v>54</v>
      </c>
      <c r="C450" s="108">
        <f>LOOKUP($B450,'PKPu1501-1749'!$B$5:$B290,'PKPu1501-1749'!C$5:C290)</f>
        <v>1544</v>
      </c>
      <c r="D450" s="94"/>
      <c r="E450" s="89" t="str">
        <f>LOOKUP($B450,'PKPu1501-1749'!$B$5:$B290,'PKPu1501-1749'!E$5:E290)</f>
        <v>/1957</v>
      </c>
      <c r="F450" s="107" t="str">
        <f>LOOKUP($B450,'PKPu1501-1749'!$B$5:$B290,'PKPu1501-1749'!F$5:F290)</f>
        <v>☻</v>
      </c>
      <c r="G450" s="87">
        <v>2</v>
      </c>
      <c r="H450" s="86">
        <f>LOOKUP($B450,'PKPu1501-1749'!$B$5:$B290,'PKPu1501-1749'!H$5:H290)</f>
        <v>1.5</v>
      </c>
      <c r="I450" s="22">
        <f>LOOKUP($B450,'PKPu1501-1749'!$B$5:$B290,'PKPu1501-1749'!I$5:I290)</f>
        <v>0</v>
      </c>
      <c r="J450" s="110" t="str">
        <f>LOOKUP($B450,'PKPu1501-1749'!$B$5:$B290,'PKPu1501-1749'!J$5:J290)</f>
        <v>Straal Bronnen / Etikhove Oudenaarde</v>
      </c>
      <c r="K450" s="83" t="str">
        <f>LOOKUP($B450,'PKPu1501-1749'!$B$5:$B290,'PKPu1501-1749'!K$5:K290)</f>
        <v>NF◄</v>
      </c>
      <c r="L450" s="105">
        <f>LOOKUP($B450,'PKPu1501-1749'!$B$5:$B290,'PKPu1501-1749'!L$5:L290)</f>
        <v>0</v>
      </c>
      <c r="M450" s="105">
        <f>LOOKUP($B450,'PKPu1501-1749'!$B$5:$B290,'PKPu1501-1749'!M$5:M290)</f>
        <v>0</v>
      </c>
      <c r="N450" s="105">
        <f>LOOKUP($B450,'PKPu1501-1749'!$B$5:$B290,'PKPu1501-1749'!N$5:N290)</f>
        <v>0</v>
      </c>
      <c r="O450" s="104">
        <f>LOOKUP($B450,'PKPu1501-1749'!$B$5:$B290,'PKPu1501-1749'!O$5:O290)</f>
        <v>0</v>
      </c>
      <c r="P450" s="16" t="s">
        <v>3296</v>
      </c>
    </row>
    <row r="451" spans="1:16" ht="19.2" thickTop="1" thickBot="1" x14ac:dyDescent="0.35">
      <c r="A451" s="29">
        <f t="shared" si="9"/>
        <v>1</v>
      </c>
      <c r="B451" s="9">
        <v>57</v>
      </c>
      <c r="C451" s="108">
        <f>LOOKUP($B451,'PKPu1501-1749'!$B$5:$B291,'PKPu1501-1749'!C$5:C291)</f>
        <v>1547</v>
      </c>
      <c r="D451" s="94"/>
      <c r="E451" s="89" t="str">
        <f>LOOKUP($B451,'PKPu1501-1749'!$B$5:$B291,'PKPu1501-1749'!E$5:E291)</f>
        <v>/1958</v>
      </c>
      <c r="F451" s="107" t="str">
        <f>LOOKUP($B451,'PKPu1501-1749'!$B$5:$B291,'PKPu1501-1749'!F$5:F291)</f>
        <v>☻+</v>
      </c>
      <c r="G451" s="87">
        <v>2</v>
      </c>
      <c r="H451" s="86">
        <f>LOOKUP($B451,'PKPu1501-1749'!$B$5:$B291,'PKPu1501-1749'!H$5:H291)</f>
        <v>1.5</v>
      </c>
      <c r="I451" s="22">
        <f>LOOKUP($B451,'PKPu1501-1749'!$B$5:$B291,'PKPu1501-1749'!I$5:I291)</f>
        <v>0</v>
      </c>
      <c r="J451" s="110" t="str">
        <f>LOOKUP($B451,'PKPu1501-1749'!$B$5:$B291,'PKPu1501-1749'!J$5:J291)</f>
        <v>Herenkleding "In de Kleine Winst" + mech. toeslag 50c</v>
      </c>
      <c r="K451" s="83" t="str">
        <f>LOOKUP($B451,'PKPu1501-1749'!$B$5:$B291,'PKPu1501-1749'!K$5:K291)</f>
        <v>NF◄</v>
      </c>
      <c r="L451" s="105">
        <f>LOOKUP($B451,'PKPu1501-1749'!$B$5:$B291,'PKPu1501-1749'!L$5:L291)</f>
        <v>0</v>
      </c>
      <c r="M451" s="105">
        <f>LOOKUP($B451,'PKPu1501-1749'!$B$5:$B291,'PKPu1501-1749'!M$5:M291)</f>
        <v>0</v>
      </c>
      <c r="N451" s="105">
        <f>LOOKUP($B451,'PKPu1501-1749'!$B$5:$B291,'PKPu1501-1749'!N$5:N291)</f>
        <v>0</v>
      </c>
      <c r="O451" s="104">
        <f>LOOKUP($B451,'PKPu1501-1749'!$B$5:$B291,'PKPu1501-1749'!O$5:O291)</f>
        <v>0</v>
      </c>
      <c r="P451" s="16" t="s">
        <v>3296</v>
      </c>
    </row>
    <row r="452" spans="1:16" ht="19.2" thickTop="1" thickBot="1" x14ac:dyDescent="0.35">
      <c r="A452" s="29">
        <f t="shared" si="9"/>
        <v>1</v>
      </c>
      <c r="B452" s="9">
        <v>64</v>
      </c>
      <c r="C452" s="108">
        <f>LOOKUP($B452,'PKPu1501-1749'!$B$5:$B292,'PKPu1501-1749'!C$5:C292)</f>
        <v>1554</v>
      </c>
      <c r="D452" s="94"/>
      <c r="E452" s="89" t="str">
        <f>LOOKUP($B452,'PKPu1501-1749'!$B$5:$B292,'PKPu1501-1749'!E$5:E292)</f>
        <v>/1958</v>
      </c>
      <c r="F452" s="107" t="str">
        <f>LOOKUP($B452,'PKPu1501-1749'!$B$5:$B292,'PKPu1501-1749'!F$5:F292)</f>
        <v>☻</v>
      </c>
      <c r="G452" s="87">
        <v>2</v>
      </c>
      <c r="H452" s="86">
        <f>LOOKUP($B452,'PKPu1501-1749'!$B$5:$B292,'PKPu1501-1749'!H$5:H292)</f>
        <v>1.5</v>
      </c>
      <c r="I452" s="22">
        <f>LOOKUP($B452,'PKPu1501-1749'!$B$5:$B292,'PKPu1501-1749'!I$5:I292)</f>
        <v>0</v>
      </c>
      <c r="J452" s="110" t="str">
        <f>LOOKUP($B452,'PKPu1501-1749'!$B$5:$B292,'PKPu1501-1749'!J$5:J292)</f>
        <v>BANK VAN ROESELARE</v>
      </c>
      <c r="K452" s="83" t="str">
        <f>LOOKUP($B452,'PKPu1501-1749'!$B$5:$B292,'PKPu1501-1749'!K$5:K292)</f>
        <v>NF◄</v>
      </c>
      <c r="L452" s="105">
        <f>LOOKUP($B452,'PKPu1501-1749'!$B$5:$B292,'PKPu1501-1749'!L$5:L292)</f>
        <v>0</v>
      </c>
      <c r="M452" s="105">
        <f>LOOKUP($B452,'PKPu1501-1749'!$B$5:$B292,'PKPu1501-1749'!M$5:M292)</f>
        <v>0</v>
      </c>
      <c r="N452" s="105">
        <f>LOOKUP($B452,'PKPu1501-1749'!$B$5:$B292,'PKPu1501-1749'!N$5:N292)</f>
        <v>0</v>
      </c>
      <c r="O452" s="104">
        <f>LOOKUP($B452,'PKPu1501-1749'!$B$5:$B292,'PKPu1501-1749'!O$5:O292)</f>
        <v>0</v>
      </c>
      <c r="P452" s="16" t="s">
        <v>3296</v>
      </c>
    </row>
    <row r="453" spans="1:16" ht="19.2" thickTop="1" thickBot="1" x14ac:dyDescent="0.35">
      <c r="A453" s="29">
        <f t="shared" si="9"/>
        <v>1</v>
      </c>
      <c r="B453" s="9">
        <v>75</v>
      </c>
      <c r="C453" s="108">
        <f>LOOKUP($B453,'PKPu1501-1749'!$B$5:$B293,'PKPu1501-1749'!C$5:C293)</f>
        <v>1565</v>
      </c>
      <c r="D453" s="94"/>
      <c r="E453" s="89" t="str">
        <f>LOOKUP($B453,'PKPu1501-1749'!$B$5:$B293,'PKPu1501-1749'!E$5:E293)</f>
        <v>/1959</v>
      </c>
      <c r="F453" s="107" t="str">
        <f>LOOKUP($B453,'PKPu1501-1749'!$B$5:$B293,'PKPu1501-1749'!F$5:F293)</f>
        <v>☻░</v>
      </c>
      <c r="G453" s="87">
        <v>2</v>
      </c>
      <c r="H453" s="86">
        <f>LOOKUP($B453,'PKPu1501-1749'!$B$5:$B293,'PKPu1501-1749'!H$5:H293)</f>
        <v>1.5</v>
      </c>
      <c r="I453" s="22">
        <f>LOOKUP($B453,'PKPu1501-1749'!$B$5:$B293,'PKPu1501-1749'!I$5:I293)</f>
        <v>0</v>
      </c>
      <c r="J453" s="110" t="str">
        <f>LOOKUP($B453,'PKPu1501-1749'!$B$5:$B293,'PKPu1501-1749'!J$5:J293)</f>
        <v>STAR Matrassen</v>
      </c>
      <c r="K453" s="83" t="str">
        <f>LOOKUP($B453,'PKPu1501-1749'!$B$5:$B293,'PKPu1501-1749'!K$5:K293)</f>
        <v>NF◄</v>
      </c>
      <c r="L453" s="105">
        <f>LOOKUP($B453,'PKPu1501-1749'!$B$5:$B293,'PKPu1501-1749'!L$5:L293)</f>
        <v>0</v>
      </c>
      <c r="M453" s="105">
        <f>LOOKUP($B453,'PKPu1501-1749'!$B$5:$B293,'PKPu1501-1749'!M$5:M293)</f>
        <v>0</v>
      </c>
      <c r="N453" s="105">
        <f>LOOKUP($B453,'PKPu1501-1749'!$B$5:$B293,'PKPu1501-1749'!N$5:N293)</f>
        <v>0</v>
      </c>
      <c r="O453" s="104">
        <f>LOOKUP($B453,'PKPu1501-1749'!$B$5:$B293,'PKPu1501-1749'!O$5:O293)</f>
        <v>0</v>
      </c>
      <c r="P453" s="16" t="s">
        <v>3296</v>
      </c>
    </row>
    <row r="454" spans="1:16" ht="19.2" thickTop="1" thickBot="1" x14ac:dyDescent="0.35">
      <c r="A454" s="29">
        <f t="shared" si="9"/>
        <v>1</v>
      </c>
      <c r="B454" s="9">
        <v>78</v>
      </c>
      <c r="C454" s="108">
        <f>LOOKUP($B454,'PKPu1501-1749'!$B$5:$B294,'PKPu1501-1749'!C$5:C294)</f>
        <v>1568</v>
      </c>
      <c r="D454" s="94"/>
      <c r="E454" s="89" t="str">
        <f>LOOKUP($B454,'PKPu1501-1749'!$B$5:$B294,'PKPu1501-1749'!E$5:E294)</f>
        <v>/1959</v>
      </c>
      <c r="F454" s="107">
        <f>LOOKUP($B454,'PKPu1501-1749'!$B$5:$B294,'PKPu1501-1749'!F$5:F294)</f>
        <v>0</v>
      </c>
      <c r="G454" s="87">
        <v>2</v>
      </c>
      <c r="H454" s="86" t="str">
        <f>LOOKUP($B454,'PKPu1501-1749'!$B$5:$B294,'PKPu1501-1749'!H$5:H294)</f>
        <v/>
      </c>
      <c r="I454" s="22">
        <f>LOOKUP($B454,'PKPu1501-1749'!$B$5:$B294,'PKPu1501-1749'!I$5:I294)</f>
        <v>0</v>
      </c>
      <c r="J454" s="110">
        <f>LOOKUP($B454,'PKPu1501-1749'!$B$5:$B294,'PKPu1501-1749'!J$5:J294)</f>
        <v>0</v>
      </c>
      <c r="K454" s="83" t="str">
        <f>LOOKUP($B454,'PKPu1501-1749'!$B$5:$B294,'PKPu1501-1749'!K$5:K294)</f>
        <v>...◄</v>
      </c>
      <c r="L454" s="105">
        <f>LOOKUP($B454,'PKPu1501-1749'!$B$5:$B294,'PKPu1501-1749'!L$5:L294)</f>
        <v>0</v>
      </c>
      <c r="M454" s="105">
        <f>LOOKUP($B454,'PKPu1501-1749'!$B$5:$B294,'PKPu1501-1749'!M$5:M294)</f>
        <v>0</v>
      </c>
      <c r="N454" s="105">
        <f>LOOKUP($B454,'PKPu1501-1749'!$B$5:$B294,'PKPu1501-1749'!N$5:N294)</f>
        <v>0</v>
      </c>
      <c r="O454" s="104">
        <f>LOOKUP($B454,'PKPu1501-1749'!$B$5:$B294,'PKPu1501-1749'!O$5:O294)</f>
        <v>0</v>
      </c>
      <c r="P454" s="16" t="s">
        <v>3296</v>
      </c>
    </row>
    <row r="455" spans="1:16" ht="19.2" thickTop="1" thickBot="1" x14ac:dyDescent="0.35">
      <c r="A455" s="29">
        <f t="shared" si="9"/>
        <v>1</v>
      </c>
      <c r="B455" s="9">
        <v>80</v>
      </c>
      <c r="C455" s="108">
        <f>LOOKUP($B455,'PKPu1501-1749'!$B$5:$B295,'PKPu1501-1749'!C$5:C295)</f>
        <v>1570</v>
      </c>
      <c r="D455" s="94"/>
      <c r="E455" s="89" t="str">
        <f>LOOKUP($B455,'PKPu1501-1749'!$B$5:$B295,'PKPu1501-1749'!E$5:E295)</f>
        <v>/1959</v>
      </c>
      <c r="F455" s="107" t="str">
        <f>LOOKUP($B455,'PKPu1501-1749'!$B$5:$B295,'PKPu1501-1749'!F$5:F295)</f>
        <v>☻</v>
      </c>
      <c r="G455" s="87">
        <v>2</v>
      </c>
      <c r="H455" s="86">
        <f>LOOKUP($B455,'PKPu1501-1749'!$B$5:$B295,'PKPu1501-1749'!H$5:H295)</f>
        <v>1.5</v>
      </c>
      <c r="I455" s="22">
        <f>LOOKUP($B455,'PKPu1501-1749'!$B$5:$B295,'PKPu1501-1749'!I$5:I295)</f>
        <v>0</v>
      </c>
      <c r="J455" s="110" t="str">
        <f>LOOKUP($B455,'PKPu1501-1749'!$B$5:$B295,'PKPu1501-1749'!J$5:J295)</f>
        <v>ST NIKLAAS - Elephants Bloemenstoet en Cavalcade</v>
      </c>
      <c r="K455" s="83" t="str">
        <f>LOOKUP($B455,'PKPu1501-1749'!$B$5:$B295,'PKPu1501-1749'!K$5:K295)</f>
        <v>NF◄</v>
      </c>
      <c r="L455" s="105">
        <f>LOOKUP($B455,'PKPu1501-1749'!$B$5:$B295,'PKPu1501-1749'!L$5:L295)</f>
        <v>0</v>
      </c>
      <c r="M455" s="105">
        <f>LOOKUP($B455,'PKPu1501-1749'!$B$5:$B295,'PKPu1501-1749'!M$5:M295)</f>
        <v>0</v>
      </c>
      <c r="N455" s="105">
        <f>LOOKUP($B455,'PKPu1501-1749'!$B$5:$B295,'PKPu1501-1749'!N$5:N295)</f>
        <v>0</v>
      </c>
      <c r="O455" s="104">
        <f>LOOKUP($B455,'PKPu1501-1749'!$B$5:$B295,'PKPu1501-1749'!O$5:O295)</f>
        <v>0</v>
      </c>
      <c r="P455" s="16" t="s">
        <v>3296</v>
      </c>
    </row>
    <row r="456" spans="1:16" ht="19.2" thickTop="1" thickBot="1" x14ac:dyDescent="0.35">
      <c r="A456" s="29">
        <f t="shared" si="9"/>
        <v>1</v>
      </c>
      <c r="B456" s="9">
        <v>82</v>
      </c>
      <c r="C456" s="108">
        <f>LOOKUP($B456,'PKPu1501-1749'!$B$5:$B296,'PKPu1501-1749'!C$5:C296)</f>
        <v>1572</v>
      </c>
      <c r="D456" s="94"/>
      <c r="E456" s="89" t="str">
        <f>LOOKUP($B456,'PKPu1501-1749'!$B$5:$B296,'PKPu1501-1749'!E$5:E296)</f>
        <v>/1959</v>
      </c>
      <c r="F456" s="107" t="str">
        <f>LOOKUP($B456,'PKPu1501-1749'!$B$5:$B296,'PKPu1501-1749'!F$5:F296)</f>
        <v>☻</v>
      </c>
      <c r="G456" s="87">
        <v>2</v>
      </c>
      <c r="H456" s="86">
        <f>LOOKUP($B456,'PKPu1501-1749'!$B$5:$B296,'PKPu1501-1749'!H$5:H296)</f>
        <v>1.5</v>
      </c>
      <c r="I456" s="22">
        <f>LOOKUP($B456,'PKPu1501-1749'!$B$5:$B296,'PKPu1501-1749'!I$5:I296)</f>
        <v>0</v>
      </c>
      <c r="J456" s="110" t="str">
        <f>LOOKUP($B456,'PKPu1501-1749'!$B$5:$B296,'PKPu1501-1749'!J$5:J296)</f>
        <v>Produits Monidur, Courtrai pour autos</v>
      </c>
      <c r="K456" s="83" t="str">
        <f>LOOKUP($B456,'PKPu1501-1749'!$B$5:$B296,'PKPu1501-1749'!K$5:K296)</f>
        <v>FN◄</v>
      </c>
      <c r="L456" s="105">
        <f>LOOKUP($B456,'PKPu1501-1749'!$B$5:$B296,'PKPu1501-1749'!L$5:L296)</f>
        <v>0</v>
      </c>
      <c r="M456" s="105">
        <f>LOOKUP($B456,'PKPu1501-1749'!$B$5:$B296,'PKPu1501-1749'!M$5:M296)</f>
        <v>0</v>
      </c>
      <c r="N456" s="105">
        <f>LOOKUP($B456,'PKPu1501-1749'!$B$5:$B296,'PKPu1501-1749'!N$5:N296)</f>
        <v>0</v>
      </c>
      <c r="O456" s="104">
        <f>LOOKUP($B456,'PKPu1501-1749'!$B$5:$B296,'PKPu1501-1749'!O$5:O296)</f>
        <v>0</v>
      </c>
      <c r="P456" s="16" t="s">
        <v>3296</v>
      </c>
    </row>
    <row r="457" spans="1:16" ht="19.2" thickTop="1" thickBot="1" x14ac:dyDescent="0.35">
      <c r="A457" s="29">
        <f t="shared" si="9"/>
        <v>1</v>
      </c>
      <c r="B457" s="9">
        <v>85</v>
      </c>
      <c r="C457" s="108">
        <f>LOOKUP($B457,'PKPu1501-1749'!$B$5:$B297,'PKPu1501-1749'!C$5:C297)</f>
        <v>1575</v>
      </c>
      <c r="D457" s="94"/>
      <c r="E457" s="89" t="str">
        <f>LOOKUP($B457,'PKPu1501-1749'!$B$5:$B297,'PKPu1501-1749'!E$5:E297)</f>
        <v>/1959</v>
      </c>
      <c r="F457" s="107" t="str">
        <f>LOOKUP($B457,'PKPu1501-1749'!$B$5:$B297,'PKPu1501-1749'!F$5:F297)</f>
        <v>☻</v>
      </c>
      <c r="G457" s="87">
        <v>2</v>
      </c>
      <c r="H457" s="86">
        <f>LOOKUP($B457,'PKPu1501-1749'!$B$5:$B297,'PKPu1501-1749'!H$5:H297)</f>
        <v>1.5</v>
      </c>
      <c r="I457" s="22">
        <f>LOOKUP($B457,'PKPu1501-1749'!$B$5:$B297,'PKPu1501-1749'!I$5:I297)</f>
        <v>0</v>
      </c>
      <c r="J457" s="110" t="str">
        <f>LOOKUP($B457,'PKPu1501-1749'!$B$5:$B297,'PKPu1501-1749'!J$5:J297)</f>
        <v xml:space="preserve"> Mixer-Passoire ECLAIR - Jemappes-lez-Mons</v>
      </c>
      <c r="K457" s="83" t="str">
        <f>LOOKUP($B457,'PKPu1501-1749'!$B$5:$B297,'PKPu1501-1749'!K$5:K297)</f>
        <v>NF◄</v>
      </c>
      <c r="L457" s="105">
        <f>LOOKUP($B457,'PKPu1501-1749'!$B$5:$B297,'PKPu1501-1749'!L$5:L297)</f>
        <v>0</v>
      </c>
      <c r="M457" s="105">
        <f>LOOKUP($B457,'PKPu1501-1749'!$B$5:$B297,'PKPu1501-1749'!M$5:M297)</f>
        <v>0</v>
      </c>
      <c r="N457" s="105">
        <f>LOOKUP($B457,'PKPu1501-1749'!$B$5:$B297,'PKPu1501-1749'!N$5:N297)</f>
        <v>0</v>
      </c>
      <c r="O457" s="104">
        <f>LOOKUP($B457,'PKPu1501-1749'!$B$5:$B297,'PKPu1501-1749'!O$5:O297)</f>
        <v>0</v>
      </c>
      <c r="P457" s="16" t="s">
        <v>3296</v>
      </c>
    </row>
    <row r="458" spans="1:16" ht="19.2" thickTop="1" thickBot="1" x14ac:dyDescent="0.35">
      <c r="A458" s="29">
        <f t="shared" si="9"/>
        <v>1</v>
      </c>
      <c r="B458" s="9">
        <v>86</v>
      </c>
      <c r="C458" s="108">
        <f>LOOKUP($B458,'PKPu1501-1749'!$B$5:$B298,'PKPu1501-1749'!C$5:C298)</f>
        <v>1576</v>
      </c>
      <c r="D458" s="94"/>
      <c r="E458" s="89" t="str">
        <f>LOOKUP($B458,'PKPu1501-1749'!$B$5:$B298,'PKPu1501-1749'!E$5:E298)</f>
        <v>/1959</v>
      </c>
      <c r="F458" s="107" t="str">
        <f>LOOKUP($B458,'PKPu1501-1749'!$B$5:$B298,'PKPu1501-1749'!F$5:F298)</f>
        <v>☻+</v>
      </c>
      <c r="G458" s="87">
        <v>2</v>
      </c>
      <c r="H458" s="86">
        <f>LOOKUP($B458,'PKPu1501-1749'!$B$5:$B298,'PKPu1501-1749'!H$5:H298)</f>
        <v>1.5</v>
      </c>
      <c r="I458" s="22">
        <f>LOOKUP($B458,'PKPu1501-1749'!$B$5:$B298,'PKPu1501-1749'!I$5:I298)</f>
        <v>0</v>
      </c>
      <c r="J458" s="110" t="str">
        <f>LOOKUP($B458,'PKPu1501-1749'!$B$5:$B298,'PKPu1501-1749'!J$5:J298)</f>
        <v>PRIMUS wasmachines + extra zegel 50c</v>
      </c>
      <c r="K458" s="83" t="str">
        <f>LOOKUP($B458,'PKPu1501-1749'!$B$5:$B298,'PKPu1501-1749'!K$5:K298)</f>
        <v>NF◄</v>
      </c>
      <c r="L458" s="105">
        <f>LOOKUP($B458,'PKPu1501-1749'!$B$5:$B298,'PKPu1501-1749'!L$5:L298)</f>
        <v>0</v>
      </c>
      <c r="M458" s="105">
        <f>LOOKUP($B458,'PKPu1501-1749'!$B$5:$B298,'PKPu1501-1749'!M$5:M298)</f>
        <v>0</v>
      </c>
      <c r="N458" s="105">
        <f>LOOKUP($B458,'PKPu1501-1749'!$B$5:$B298,'PKPu1501-1749'!N$5:N298)</f>
        <v>0</v>
      </c>
      <c r="O458" s="104">
        <f>LOOKUP($B458,'PKPu1501-1749'!$B$5:$B298,'PKPu1501-1749'!O$5:O298)</f>
        <v>0</v>
      </c>
      <c r="P458" s="16" t="s">
        <v>3296</v>
      </c>
    </row>
    <row r="459" spans="1:16" ht="19.2" thickTop="1" thickBot="1" x14ac:dyDescent="0.35">
      <c r="A459" s="29">
        <f t="shared" si="9"/>
        <v>1</v>
      </c>
      <c r="B459" s="9">
        <v>89</v>
      </c>
      <c r="C459" s="108">
        <f>LOOKUP($B459,'PKPu1501-1749'!$B$5:$B299,'PKPu1501-1749'!C$5:C299)</f>
        <v>1579</v>
      </c>
      <c r="D459" s="94"/>
      <c r="E459" s="89" t="str">
        <f>LOOKUP($B459,'PKPu1501-1749'!$B$5:$B299,'PKPu1501-1749'!E$5:E299)</f>
        <v>/1959</v>
      </c>
      <c r="F459" s="107">
        <f>LOOKUP($B459,'PKPu1501-1749'!$B$5:$B299,'PKPu1501-1749'!F$5:F299)</f>
        <v>0</v>
      </c>
      <c r="G459" s="87">
        <v>2</v>
      </c>
      <c r="H459" s="86" t="str">
        <f>LOOKUP($B459,'PKPu1501-1749'!$B$5:$B299,'PKPu1501-1749'!H$5:H299)</f>
        <v/>
      </c>
      <c r="I459" s="22">
        <f>LOOKUP($B459,'PKPu1501-1749'!$B$5:$B299,'PKPu1501-1749'!I$5:I299)</f>
        <v>0</v>
      </c>
      <c r="J459" s="110">
        <f>LOOKUP($B459,'PKPu1501-1749'!$B$5:$B299,'PKPu1501-1749'!J$5:J299)</f>
        <v>0</v>
      </c>
      <c r="K459" s="83" t="str">
        <f>LOOKUP($B459,'PKPu1501-1749'!$B$5:$B299,'PKPu1501-1749'!K$5:K299)</f>
        <v>...◄</v>
      </c>
      <c r="L459" s="105">
        <f>LOOKUP($B459,'PKPu1501-1749'!$B$5:$B299,'PKPu1501-1749'!L$5:L299)</f>
        <v>0</v>
      </c>
      <c r="M459" s="105">
        <f>LOOKUP($B459,'PKPu1501-1749'!$B$5:$B299,'PKPu1501-1749'!M$5:M299)</f>
        <v>0</v>
      </c>
      <c r="N459" s="105">
        <f>LOOKUP($B459,'PKPu1501-1749'!$B$5:$B299,'PKPu1501-1749'!N$5:N299)</f>
        <v>0</v>
      </c>
      <c r="O459" s="104">
        <f>LOOKUP($B459,'PKPu1501-1749'!$B$5:$B299,'PKPu1501-1749'!O$5:O299)</f>
        <v>0</v>
      </c>
      <c r="P459" s="76" t="s">
        <v>3296</v>
      </c>
    </row>
    <row r="460" spans="1:16" ht="19.2" thickTop="1" thickBot="1" x14ac:dyDescent="0.35">
      <c r="A460" s="29">
        <f t="shared" si="9"/>
        <v>1</v>
      </c>
      <c r="B460" s="9">
        <v>103</v>
      </c>
      <c r="C460" s="108">
        <f>LOOKUP($B460,'PKPu1501-1749'!$B$5:$B300,'PKPu1501-1749'!C$5:C300)</f>
        <v>1593</v>
      </c>
      <c r="D460" s="94"/>
      <c r="E460" s="89" t="str">
        <f>LOOKUP($B460,'PKPu1501-1749'!$B$5:$B300,'PKPu1501-1749'!E$5:E300)</f>
        <v>/1959</v>
      </c>
      <c r="F460" s="107" t="str">
        <f>LOOKUP($B460,'PKPu1501-1749'!$B$5:$B300,'PKPu1501-1749'!F$5:F300)</f>
        <v>☻</v>
      </c>
      <c r="G460" s="87">
        <v>2</v>
      </c>
      <c r="H460" s="86">
        <f>LOOKUP($B460,'PKPu1501-1749'!$B$5:$B300,'PKPu1501-1749'!H$5:H300)</f>
        <v>1.5</v>
      </c>
      <c r="I460" s="22">
        <f>LOOKUP($B460,'PKPu1501-1749'!$B$5:$B300,'PKPu1501-1749'!I$5:I300)</f>
        <v>0</v>
      </c>
      <c r="J460" s="110" t="str">
        <f>LOOKUP($B460,'PKPu1501-1749'!$B$5:$B300,'PKPu1501-1749'!J$5:J300)</f>
        <v>Moresnet - Waismes</v>
      </c>
      <c r="K460" s="83" t="str">
        <f>LOOKUP($B460,'PKPu1501-1749'!$B$5:$B300,'PKPu1501-1749'!K$5:K300)</f>
        <v>NF◄</v>
      </c>
      <c r="L460" s="105">
        <f>LOOKUP($B460,'PKPu1501-1749'!$B$5:$B300,'PKPu1501-1749'!L$5:L300)</f>
        <v>0</v>
      </c>
      <c r="M460" s="105">
        <f>LOOKUP($B460,'PKPu1501-1749'!$B$5:$B300,'PKPu1501-1749'!M$5:M300)</f>
        <v>0</v>
      </c>
      <c r="N460" s="105">
        <f>LOOKUP($B460,'PKPu1501-1749'!$B$5:$B300,'PKPu1501-1749'!N$5:N300)</f>
        <v>0</v>
      </c>
      <c r="O460" s="104">
        <f>LOOKUP($B460,'PKPu1501-1749'!$B$5:$B300,'PKPu1501-1749'!O$5:O300)</f>
        <v>0</v>
      </c>
      <c r="P460" s="16" t="s">
        <v>3296</v>
      </c>
    </row>
    <row r="461" spans="1:16" ht="19.2" thickTop="1" thickBot="1" x14ac:dyDescent="0.35">
      <c r="A461" s="29">
        <f t="shared" si="9"/>
        <v>1</v>
      </c>
      <c r="B461" s="9">
        <v>114</v>
      </c>
      <c r="C461" s="108">
        <f>LOOKUP($B461,'PKPu1501-1749'!$B$5:$B301,'PKPu1501-1749'!C$5:C301)</f>
        <v>1604</v>
      </c>
      <c r="D461" s="94"/>
      <c r="E461" s="89" t="str">
        <f>LOOKUP($B461,'PKPu1501-1749'!$B$5:$B301,'PKPu1501-1749'!E$5:E301)</f>
        <v>/1959</v>
      </c>
      <c r="F461" s="107">
        <f>LOOKUP($B461,'PKPu1501-1749'!$B$5:$B301,'PKPu1501-1749'!F$5:F301)</f>
        <v>0</v>
      </c>
      <c r="G461" s="87">
        <v>2</v>
      </c>
      <c r="H461" s="86" t="str">
        <f>LOOKUP($B461,'PKPu1501-1749'!$B$5:$B301,'PKPu1501-1749'!H$5:H301)</f>
        <v/>
      </c>
      <c r="I461" s="22">
        <f>LOOKUP($B461,'PKPu1501-1749'!$B$5:$B301,'PKPu1501-1749'!I$5:I301)</f>
        <v>0</v>
      </c>
      <c r="J461" s="110">
        <f>LOOKUP($B461,'PKPu1501-1749'!$B$5:$B301,'PKPu1501-1749'!J$5:J301)</f>
        <v>0</v>
      </c>
      <c r="K461" s="83" t="str">
        <f>LOOKUP($B461,'PKPu1501-1749'!$B$5:$B301,'PKPu1501-1749'!K$5:K301)</f>
        <v>...◄</v>
      </c>
      <c r="L461" s="105">
        <f>LOOKUP($B461,'PKPu1501-1749'!$B$5:$B301,'PKPu1501-1749'!L$5:L301)</f>
        <v>0</v>
      </c>
      <c r="M461" s="105">
        <f>LOOKUP($B461,'PKPu1501-1749'!$B$5:$B301,'PKPu1501-1749'!M$5:M301)</f>
        <v>0</v>
      </c>
      <c r="N461" s="105">
        <f>LOOKUP($B461,'PKPu1501-1749'!$B$5:$B301,'PKPu1501-1749'!N$5:N301)</f>
        <v>0</v>
      </c>
      <c r="O461" s="104">
        <f>LOOKUP($B461,'PKPu1501-1749'!$B$5:$B301,'PKPu1501-1749'!O$5:O301)</f>
        <v>0</v>
      </c>
      <c r="P461" s="16" t="s">
        <v>3296</v>
      </c>
    </row>
    <row r="462" spans="1:16" ht="19.2" thickTop="1" thickBot="1" x14ac:dyDescent="0.35">
      <c r="A462" s="29">
        <f t="shared" si="9"/>
        <v>1</v>
      </c>
      <c r="B462" s="9">
        <v>115</v>
      </c>
      <c r="C462" s="108">
        <f>LOOKUP($B462,'PKPu1501-1749'!$B$5:$B302,'PKPu1501-1749'!C$5:C302)</f>
        <v>1605</v>
      </c>
      <c r="D462" s="94"/>
      <c r="E462" s="89" t="str">
        <f>LOOKUP($B462,'PKPu1501-1749'!$B$5:$B302,'PKPu1501-1749'!E$5:E302)</f>
        <v>/1959</v>
      </c>
      <c r="F462" s="107" t="str">
        <f>LOOKUP($B462,'PKPu1501-1749'!$B$5:$B302,'PKPu1501-1749'!F$5:F302)</f>
        <v>☻+.</v>
      </c>
      <c r="G462" s="87">
        <v>2</v>
      </c>
      <c r="H462" s="86">
        <f>LOOKUP($B462,'PKPu1501-1749'!$B$5:$B302,'PKPu1501-1749'!H$5:H302)</f>
        <v>1.5</v>
      </c>
      <c r="I462" s="22">
        <f>LOOKUP($B462,'PKPu1501-1749'!$B$5:$B302,'PKPu1501-1749'!I$5:I302)</f>
        <v>0</v>
      </c>
      <c r="J462" s="110" t="str">
        <f>LOOKUP($B462,'PKPu1501-1749'!$B$5:$B302,'PKPu1501-1749'!J$5:J302)</f>
        <v>Zandtapijt-Tapis de sable Dansing + extra zegel 1F</v>
      </c>
      <c r="K462" s="83" t="str">
        <f>LOOKUP($B462,'PKPu1501-1749'!$B$5:$B302,'PKPu1501-1749'!K$5:K302)</f>
        <v>NF◄</v>
      </c>
      <c r="L462" s="105">
        <f>LOOKUP($B462,'PKPu1501-1749'!$B$5:$B302,'PKPu1501-1749'!L$5:L302)</f>
        <v>0</v>
      </c>
      <c r="M462" s="105">
        <f>LOOKUP($B462,'PKPu1501-1749'!$B$5:$B302,'PKPu1501-1749'!M$5:M302)</f>
        <v>0</v>
      </c>
      <c r="N462" s="105">
        <f>LOOKUP($B462,'PKPu1501-1749'!$B$5:$B302,'PKPu1501-1749'!N$5:N302)</f>
        <v>0</v>
      </c>
      <c r="O462" s="104">
        <f>LOOKUP($B462,'PKPu1501-1749'!$B$5:$B302,'PKPu1501-1749'!O$5:O302)</f>
        <v>0</v>
      </c>
      <c r="P462" s="16" t="s">
        <v>3296</v>
      </c>
    </row>
    <row r="463" spans="1:16" ht="19.2" thickTop="1" thickBot="1" x14ac:dyDescent="0.35">
      <c r="A463" s="29">
        <f t="shared" si="9"/>
        <v>1</v>
      </c>
      <c r="B463" s="9">
        <v>118</v>
      </c>
      <c r="C463" s="108">
        <f>LOOKUP($B463,'PKPu1501-1749'!$B$5:$B303,'PKPu1501-1749'!C$5:C303)</f>
        <v>1608</v>
      </c>
      <c r="D463" s="94"/>
      <c r="E463" s="89" t="str">
        <f>LOOKUP($B463,'PKPu1501-1749'!$B$5:$B303,'PKPu1501-1749'!E$5:E303)</f>
        <v>/1959</v>
      </c>
      <c r="F463" s="107">
        <f>LOOKUP($B463,'PKPu1501-1749'!$B$5:$B303,'PKPu1501-1749'!F$5:F303)</f>
        <v>0</v>
      </c>
      <c r="G463" s="87">
        <v>2</v>
      </c>
      <c r="H463" s="86" t="str">
        <f>LOOKUP($B463,'PKPu1501-1749'!$B$5:$B303,'PKPu1501-1749'!H$5:H303)</f>
        <v/>
      </c>
      <c r="I463" s="22">
        <f>LOOKUP($B463,'PKPu1501-1749'!$B$5:$B303,'PKPu1501-1749'!I$5:I303)</f>
        <v>0</v>
      </c>
      <c r="J463" s="110">
        <f>LOOKUP($B463,'PKPu1501-1749'!$B$5:$B303,'PKPu1501-1749'!J$5:J303)</f>
        <v>0</v>
      </c>
      <c r="K463" s="83" t="str">
        <f>LOOKUP($B463,'PKPu1501-1749'!$B$5:$B303,'PKPu1501-1749'!K$5:K303)</f>
        <v>...◄</v>
      </c>
      <c r="L463" s="105">
        <f>LOOKUP($B463,'PKPu1501-1749'!$B$5:$B303,'PKPu1501-1749'!L$5:L303)</f>
        <v>0</v>
      </c>
      <c r="M463" s="105">
        <f>LOOKUP($B463,'PKPu1501-1749'!$B$5:$B303,'PKPu1501-1749'!M$5:M303)</f>
        <v>0</v>
      </c>
      <c r="N463" s="105">
        <f>LOOKUP($B463,'PKPu1501-1749'!$B$5:$B303,'PKPu1501-1749'!N$5:N303)</f>
        <v>0</v>
      </c>
      <c r="O463" s="104">
        <f>LOOKUP($B463,'PKPu1501-1749'!$B$5:$B303,'PKPu1501-1749'!O$5:O303)</f>
        <v>0</v>
      </c>
      <c r="P463" s="16" t="s">
        <v>3296</v>
      </c>
    </row>
    <row r="464" spans="1:16" ht="19.2" thickTop="1" thickBot="1" x14ac:dyDescent="0.35">
      <c r="A464" s="29">
        <f t="shared" si="9"/>
        <v>1</v>
      </c>
      <c r="B464" s="9">
        <v>123</v>
      </c>
      <c r="C464" s="108">
        <f>LOOKUP($B464,'PKPu1501-1749'!$B$5:$B304,'PKPu1501-1749'!C$5:C304)</f>
        <v>1613</v>
      </c>
      <c r="D464" s="94"/>
      <c r="E464" s="89" t="str">
        <f>LOOKUP($B464,'PKPu1501-1749'!$B$5:$B304,'PKPu1501-1749'!E$5:E304)</f>
        <v>/1959</v>
      </c>
      <c r="F464" s="107" t="str">
        <f>LOOKUP($B464,'PKPu1501-1749'!$B$5:$B304,'PKPu1501-1749'!F$5:F304)</f>
        <v>☻</v>
      </c>
      <c r="G464" s="87">
        <v>2</v>
      </c>
      <c r="H464" s="86">
        <f>LOOKUP($B464,'PKPu1501-1749'!$B$5:$B304,'PKPu1501-1749'!H$5:H304)</f>
        <v>1.5</v>
      </c>
      <c r="I464" s="22">
        <f>LOOKUP($B464,'PKPu1501-1749'!$B$5:$B304,'PKPu1501-1749'!I$5:I304)</f>
        <v>0</v>
      </c>
      <c r="J464" s="110" t="str">
        <f>LOOKUP($B464,'PKPu1501-1749'!$B$5:$B304,'PKPu1501-1749'!J$5:J304)</f>
        <v>Miss Publibel</v>
      </c>
      <c r="K464" s="83" t="str">
        <f>LOOKUP($B464,'PKPu1501-1749'!$B$5:$B304,'PKPu1501-1749'!K$5:K304)</f>
        <v>FN◄</v>
      </c>
      <c r="L464" s="105">
        <f>LOOKUP($B464,'PKPu1501-1749'!$B$5:$B304,'PKPu1501-1749'!L$5:L304)</f>
        <v>0</v>
      </c>
      <c r="M464" s="105">
        <f>LOOKUP($B464,'PKPu1501-1749'!$B$5:$B304,'PKPu1501-1749'!M$5:M304)</f>
        <v>0</v>
      </c>
      <c r="N464" s="105">
        <f>LOOKUP($B464,'PKPu1501-1749'!$B$5:$B304,'PKPu1501-1749'!N$5:N304)</f>
        <v>0</v>
      </c>
      <c r="O464" s="104">
        <f>LOOKUP($B464,'PKPu1501-1749'!$B$5:$B304,'PKPu1501-1749'!O$5:O304)</f>
        <v>0</v>
      </c>
      <c r="P464" s="16" t="s">
        <v>3296</v>
      </c>
    </row>
    <row r="465" spans="1:16" ht="19.2" thickTop="1" thickBot="1" x14ac:dyDescent="0.35">
      <c r="A465" s="29">
        <f t="shared" si="9"/>
        <v>1</v>
      </c>
      <c r="B465" s="9">
        <v>128</v>
      </c>
      <c r="C465" s="108">
        <f>LOOKUP($B465,'PKPu1501-1749'!$B$5:$B305,'PKPu1501-1749'!C$5:C305)</f>
        <v>1616</v>
      </c>
      <c r="D465" s="94"/>
      <c r="E465" s="89" t="str">
        <f>LOOKUP($B465,'PKPu1501-1749'!$B$5:$B305,'PKPu1501-1749'!E$5:E305)</f>
        <v>/1959</v>
      </c>
      <c r="F465" s="107" t="str">
        <f>LOOKUP($B465,'PKPu1501-1749'!$B$5:$B305,'PKPu1501-1749'!F$5:F305)</f>
        <v>☻+</v>
      </c>
      <c r="G465" s="87">
        <v>2</v>
      </c>
      <c r="H465" s="86">
        <f>LOOKUP($B465,'PKPu1501-1749'!$B$5:$B305,'PKPu1501-1749'!H$5:H305)</f>
        <v>1.5</v>
      </c>
      <c r="I465" s="22">
        <f>LOOKUP($B465,'PKPu1501-1749'!$B$5:$B305,'PKPu1501-1749'!I$5:I305)</f>
        <v>0</v>
      </c>
      <c r="J465" s="110" t="str">
        <f>LOOKUP($B465,'PKPu1501-1749'!$B$5:$B305,'PKPu1501-1749'!J$5:J305)</f>
        <v>Mosterd Zwaatjes - Moorsele + mech. toeslag 50c</v>
      </c>
      <c r="K465" s="83" t="str">
        <f>LOOKUP($B465,'PKPu1501-1749'!$B$5:$B305,'PKPu1501-1749'!K$5:K305)</f>
        <v>NF◄</v>
      </c>
      <c r="L465" s="105">
        <f>LOOKUP($B465,'PKPu1501-1749'!$B$5:$B305,'PKPu1501-1749'!L$5:L305)</f>
        <v>0</v>
      </c>
      <c r="M465" s="105">
        <f>LOOKUP($B465,'PKPu1501-1749'!$B$5:$B305,'PKPu1501-1749'!M$5:M305)</f>
        <v>0</v>
      </c>
      <c r="N465" s="105">
        <f>LOOKUP($B465,'PKPu1501-1749'!$B$5:$B305,'PKPu1501-1749'!N$5:N305)</f>
        <v>0</v>
      </c>
      <c r="O465" s="104">
        <f>LOOKUP($B465,'PKPu1501-1749'!$B$5:$B305,'PKPu1501-1749'!O$5:O305)</f>
        <v>0</v>
      </c>
      <c r="P465" s="16" t="s">
        <v>3296</v>
      </c>
    </row>
    <row r="466" spans="1:16" ht="19.2" thickTop="1" thickBot="1" x14ac:dyDescent="0.35">
      <c r="A466" s="29">
        <f t="shared" si="9"/>
        <v>1</v>
      </c>
      <c r="B466" s="9">
        <v>131</v>
      </c>
      <c r="C466" s="108" t="str">
        <f>LOOKUP($B466,'PKPu1501-1749'!$B$5:$B306,'PKPu1501-1749'!C$5:C306)</f>
        <v>PKPu1617A</v>
      </c>
      <c r="D466" s="94"/>
      <c r="E466" s="89" t="str">
        <f>LOOKUP($B466,'PKPu1501-1749'!$B$5:$B306,'PKPu1501-1749'!E$5:E306)</f>
        <v>/1959</v>
      </c>
      <c r="F466" s="107" t="str">
        <f>LOOKUP($B466,'PKPu1501-1749'!$B$5:$B306,'PKPu1501-1749'!F$5:F306)</f>
        <v>☻+</v>
      </c>
      <c r="G466" s="87">
        <v>2</v>
      </c>
      <c r="H466" s="86">
        <f>LOOKUP($B466,'PKPu1501-1749'!$B$5:$B306,'PKPu1501-1749'!H$5:H306)</f>
        <v>1.5</v>
      </c>
      <c r="I466" s="22">
        <f>LOOKUP($B466,'PKPu1501-1749'!$B$5:$B306,'PKPu1501-1749'!I$5:I306)</f>
        <v>0</v>
      </c>
      <c r="J466" s="110" t="str">
        <f>LOOKUP($B466,'PKPu1501-1749'!$B$5:$B306,'PKPu1501-1749'!J$5:J306)</f>
        <v>Straal Bronnen / Etikhove Oudenaarde + mech. toeslag 50c</v>
      </c>
      <c r="K466" s="83" t="str">
        <f>LOOKUP($B466,'PKPu1501-1749'!$B$5:$B306,'PKPu1501-1749'!K$5:K306)</f>
        <v>NF◄</v>
      </c>
      <c r="L466" s="105">
        <f>LOOKUP($B466,'PKPu1501-1749'!$B$5:$B306,'PKPu1501-1749'!L$5:L306)</f>
        <v>0</v>
      </c>
      <c r="M466" s="105">
        <f>LOOKUP($B466,'PKPu1501-1749'!$B$5:$B306,'PKPu1501-1749'!M$5:M306)</f>
        <v>0</v>
      </c>
      <c r="N466" s="105">
        <f>LOOKUP($B466,'PKPu1501-1749'!$B$5:$B306,'PKPu1501-1749'!N$5:N306)</f>
        <v>0</v>
      </c>
      <c r="O466" s="104">
        <f>LOOKUP($B466,'PKPu1501-1749'!$B$5:$B306,'PKPu1501-1749'!O$5:O306)</f>
        <v>0</v>
      </c>
      <c r="P466" s="16" t="s">
        <v>3296</v>
      </c>
    </row>
    <row r="467" spans="1:16" ht="19.2" thickTop="1" thickBot="1" x14ac:dyDescent="0.35">
      <c r="A467" s="29">
        <f t="shared" si="9"/>
        <v>1</v>
      </c>
      <c r="B467" s="9">
        <v>137</v>
      </c>
      <c r="C467" s="108" t="str">
        <f>LOOKUP($B467,'PKPu1501-1749'!$B$5:$B307,'PKPu1501-1749'!C$5:C307)</f>
        <v>PKPu1620A</v>
      </c>
      <c r="D467" s="94"/>
      <c r="E467" s="89" t="str">
        <f>LOOKUP($B467,'PKPu1501-1749'!$B$5:$B307,'PKPu1501-1749'!E$5:E307)</f>
        <v>/1959</v>
      </c>
      <c r="F467" s="107" t="str">
        <f>LOOKUP($B467,'PKPu1501-1749'!$B$5:$B307,'PKPu1501-1749'!F$5:F307)</f>
        <v>☻+.</v>
      </c>
      <c r="G467" s="87">
        <v>2</v>
      </c>
      <c r="H467" s="86">
        <f>LOOKUP($B467,'PKPu1501-1749'!$B$5:$B307,'PKPu1501-1749'!H$5:H307)</f>
        <v>1.5</v>
      </c>
      <c r="I467" s="22">
        <f>LOOKUP($B467,'PKPu1501-1749'!$B$5:$B307,'PKPu1501-1749'!I$5:I307)</f>
        <v>0</v>
      </c>
      <c r="J467" s="110" t="str">
        <f>LOOKUP($B467,'PKPu1501-1749'!$B$5:$B307,'PKPu1501-1749'!J$5:J307)</f>
        <v>RESIT Olieverf  + extra zegel 50c</v>
      </c>
      <c r="K467" s="83" t="str">
        <f>LOOKUP($B467,'PKPu1501-1749'!$B$5:$B307,'PKPu1501-1749'!K$5:K307)</f>
        <v>NF◄</v>
      </c>
      <c r="L467" s="105">
        <f>LOOKUP($B467,'PKPu1501-1749'!$B$5:$B307,'PKPu1501-1749'!L$5:L307)</f>
        <v>0</v>
      </c>
      <c r="M467" s="105">
        <f>LOOKUP($B467,'PKPu1501-1749'!$B$5:$B307,'PKPu1501-1749'!M$5:M307)</f>
        <v>0</v>
      </c>
      <c r="N467" s="105">
        <f>LOOKUP($B467,'PKPu1501-1749'!$B$5:$B307,'PKPu1501-1749'!N$5:N307)</f>
        <v>0</v>
      </c>
      <c r="O467" s="104">
        <f>LOOKUP($B467,'PKPu1501-1749'!$B$5:$B307,'PKPu1501-1749'!O$5:O307)</f>
        <v>0</v>
      </c>
      <c r="P467" s="16" t="s">
        <v>3296</v>
      </c>
    </row>
    <row r="468" spans="1:16" ht="19.2" thickTop="1" thickBot="1" x14ac:dyDescent="0.35">
      <c r="A468" s="29">
        <f t="shared" si="9"/>
        <v>1</v>
      </c>
      <c r="B468" s="9">
        <v>141</v>
      </c>
      <c r="C468" s="108" t="str">
        <f>LOOKUP($B468,'PKPu1501-1749'!$B$5:$B308,'PKPu1501-1749'!C$5:C308)</f>
        <v>PKPu1622A</v>
      </c>
      <c r="D468" s="94"/>
      <c r="E468" s="89" t="str">
        <f>LOOKUP($B468,'PKPu1501-1749'!$B$5:$B308,'PKPu1501-1749'!E$5:E308)</f>
        <v>/1959</v>
      </c>
      <c r="F468" s="107" t="str">
        <f>LOOKUP($B468,'PKPu1501-1749'!$B$5:$B308,'PKPu1501-1749'!F$5:F308)</f>
        <v>☻░</v>
      </c>
      <c r="G468" s="87">
        <v>2</v>
      </c>
      <c r="H468" s="86">
        <f>LOOKUP($B468,'PKPu1501-1749'!$B$5:$B308,'PKPu1501-1749'!H$5:H308)</f>
        <v>1.5</v>
      </c>
      <c r="I468" s="22">
        <f>LOOKUP($B468,'PKPu1501-1749'!$B$5:$B308,'PKPu1501-1749'!I$5:I308)</f>
        <v>0</v>
      </c>
      <c r="J468" s="110" t="str">
        <f>LOOKUP($B468,'PKPu1501-1749'!$B$5:$B308,'PKPu1501-1749'!J$5:J308)</f>
        <v>Bank van Roeselare en West Vlaanderen</v>
      </c>
      <c r="K468" s="83" t="str">
        <f>LOOKUP($B468,'PKPu1501-1749'!$B$5:$B308,'PKPu1501-1749'!K$5:K308)</f>
        <v>NF◄</v>
      </c>
      <c r="L468" s="105">
        <f>LOOKUP($B468,'PKPu1501-1749'!$B$5:$B308,'PKPu1501-1749'!L$5:L308)</f>
        <v>0</v>
      </c>
      <c r="M468" s="105">
        <f>LOOKUP($B468,'PKPu1501-1749'!$B$5:$B308,'PKPu1501-1749'!M$5:M308)</f>
        <v>0</v>
      </c>
      <c r="N468" s="105">
        <f>LOOKUP($B468,'PKPu1501-1749'!$B$5:$B308,'PKPu1501-1749'!N$5:N308)</f>
        <v>0</v>
      </c>
      <c r="O468" s="104">
        <f>LOOKUP($B468,'PKPu1501-1749'!$B$5:$B308,'PKPu1501-1749'!O$5:O308)</f>
        <v>0</v>
      </c>
      <c r="P468" s="16" t="s">
        <v>3296</v>
      </c>
    </row>
    <row r="469" spans="1:16" ht="19.2" thickTop="1" thickBot="1" x14ac:dyDescent="0.35">
      <c r="A469" s="29">
        <f t="shared" si="9"/>
        <v>1</v>
      </c>
      <c r="B469" s="9">
        <v>152</v>
      </c>
      <c r="C469" s="108">
        <f>LOOKUP($B469,'PKPu1501-1749'!$B$5:$B309,'PKPu1501-1749'!C$5:C309)</f>
        <v>1628</v>
      </c>
      <c r="D469" s="94"/>
      <c r="E469" s="89" t="str">
        <f>LOOKUP($B469,'PKPu1501-1749'!$B$5:$B309,'PKPu1501-1749'!E$5:E309)</f>
        <v/>
      </c>
      <c r="F469" s="107">
        <f>LOOKUP($B469,'PKPu1501-1749'!$B$5:$B309,'PKPu1501-1749'!F$5:F309)</f>
        <v>0</v>
      </c>
      <c r="G469" s="87">
        <v>2</v>
      </c>
      <c r="H469" s="86" t="str">
        <f>LOOKUP($B469,'PKPu1501-1749'!$B$5:$B309,'PKPu1501-1749'!H$5:H309)</f>
        <v/>
      </c>
      <c r="I469" s="22">
        <f>LOOKUP($B469,'PKPu1501-1749'!$B$5:$B309,'PKPu1501-1749'!I$5:I309)</f>
        <v>0</v>
      </c>
      <c r="J469" s="110">
        <f>LOOKUP($B469,'PKPu1501-1749'!$B$5:$B309,'PKPu1501-1749'!J$5:J309)</f>
        <v>0</v>
      </c>
      <c r="K469" s="83" t="str">
        <f>LOOKUP($B469,'PKPu1501-1749'!$B$5:$B309,'PKPu1501-1749'!K$5:K309)</f>
        <v>...◄</v>
      </c>
      <c r="L469" s="105">
        <f>LOOKUP($B469,'PKPu1501-1749'!$B$5:$B309,'PKPu1501-1749'!L$5:L309)</f>
        <v>0</v>
      </c>
      <c r="M469" s="105">
        <f>LOOKUP($B469,'PKPu1501-1749'!$B$5:$B309,'PKPu1501-1749'!M$5:M309)</f>
        <v>0</v>
      </c>
      <c r="N469" s="105">
        <f>LOOKUP($B469,'PKPu1501-1749'!$B$5:$B309,'PKPu1501-1749'!N$5:N309)</f>
        <v>0</v>
      </c>
      <c r="O469" s="104">
        <f>LOOKUP($B469,'PKPu1501-1749'!$B$5:$B309,'PKPu1501-1749'!O$5:O309)</f>
        <v>0</v>
      </c>
      <c r="P469" s="16" t="s">
        <v>3296</v>
      </c>
    </row>
    <row r="470" spans="1:16" ht="19.2" thickTop="1" thickBot="1" x14ac:dyDescent="0.35">
      <c r="A470" s="29">
        <f t="shared" si="9"/>
        <v>1</v>
      </c>
      <c r="B470" s="9">
        <v>155</v>
      </c>
      <c r="C470" s="108">
        <f>LOOKUP($B470,'PKPu1501-1749'!$B$5:$B310,'PKPu1501-1749'!C$5:C310)</f>
        <v>1631</v>
      </c>
      <c r="D470" s="94"/>
      <c r="E470" s="89" t="str">
        <f>LOOKUP($B470,'PKPu1501-1749'!$B$5:$B310,'PKPu1501-1749'!E$5:E310)</f>
        <v>/1959</v>
      </c>
      <c r="F470" s="107" t="str">
        <f>LOOKUP($B470,'PKPu1501-1749'!$B$5:$B310,'PKPu1501-1749'!F$5:F310)</f>
        <v>☻+.</v>
      </c>
      <c r="G470" s="87">
        <v>2</v>
      </c>
      <c r="H470" s="86">
        <f>LOOKUP($B470,'PKPu1501-1749'!$B$5:$B310,'PKPu1501-1749'!H$5:H310)</f>
        <v>1.5</v>
      </c>
      <c r="I470" s="22">
        <f>LOOKUP($B470,'PKPu1501-1749'!$B$5:$B310,'PKPu1501-1749'!I$5:I310)</f>
        <v>0</v>
      </c>
      <c r="J470" s="110" t="str">
        <f>LOOKUP($B470,'PKPu1501-1749'!$B$5:$B310,'PKPu1501-1749'!J$5:J310)</f>
        <v>Usines de lessive FORTA + mech. toeslag 50c</v>
      </c>
      <c r="K470" s="83" t="str">
        <f>LOOKUP($B470,'PKPu1501-1749'!$B$5:$B310,'PKPu1501-1749'!K$5:K310)</f>
        <v>FN◄</v>
      </c>
      <c r="L470" s="105">
        <f>LOOKUP($B470,'PKPu1501-1749'!$B$5:$B310,'PKPu1501-1749'!L$5:L310)</f>
        <v>0</v>
      </c>
      <c r="M470" s="105">
        <f>LOOKUP($B470,'PKPu1501-1749'!$B$5:$B310,'PKPu1501-1749'!M$5:M310)</f>
        <v>0</v>
      </c>
      <c r="N470" s="105">
        <f>LOOKUP($B470,'PKPu1501-1749'!$B$5:$B310,'PKPu1501-1749'!N$5:N310)</f>
        <v>0</v>
      </c>
      <c r="O470" s="104">
        <f>LOOKUP($B470,'PKPu1501-1749'!$B$5:$B310,'PKPu1501-1749'!O$5:O310)</f>
        <v>0</v>
      </c>
      <c r="P470" s="16" t="s">
        <v>3296</v>
      </c>
    </row>
    <row r="471" spans="1:16" ht="19.2" thickTop="1" thickBot="1" x14ac:dyDescent="0.35">
      <c r="A471" s="29">
        <f t="shared" si="9"/>
        <v>1</v>
      </c>
      <c r="B471" s="9">
        <v>157</v>
      </c>
      <c r="C471" s="108">
        <f>LOOKUP($B471,'PKPu1501-1749'!$B$5:$B311,'PKPu1501-1749'!C$5:C311)</f>
        <v>1633</v>
      </c>
      <c r="D471" s="94"/>
      <c r="E471" s="89" t="str">
        <f>LOOKUP($B471,'PKPu1501-1749'!$B$5:$B311,'PKPu1501-1749'!E$5:E311)</f>
        <v>/1959</v>
      </c>
      <c r="F471" s="107" t="str">
        <f>LOOKUP($B471,'PKPu1501-1749'!$B$5:$B311,'PKPu1501-1749'!F$5:F311)</f>
        <v>☻+.</v>
      </c>
      <c r="G471" s="87">
        <v>2</v>
      </c>
      <c r="H471" s="86">
        <f>LOOKUP($B471,'PKPu1501-1749'!$B$5:$B311,'PKPu1501-1749'!H$5:H311)</f>
        <v>1.5</v>
      </c>
      <c r="I471" s="22">
        <f>LOOKUP($B471,'PKPu1501-1749'!$B$5:$B311,'PKPu1501-1749'!I$5:I311)</f>
        <v>0</v>
      </c>
      <c r="J471" s="110" t="str">
        <f>LOOKUP($B471,'PKPu1501-1749'!$B$5:$B311,'PKPu1501-1749'!J$5:J311)</f>
        <v>CECEMEL + extra zegel 6,5F</v>
      </c>
      <c r="K471" s="83" t="str">
        <f>LOOKUP($B471,'PKPu1501-1749'!$B$5:$B311,'PKPu1501-1749'!K$5:K311)</f>
        <v>NF◄</v>
      </c>
      <c r="L471" s="105">
        <f>LOOKUP($B471,'PKPu1501-1749'!$B$5:$B311,'PKPu1501-1749'!L$5:L311)</f>
        <v>0</v>
      </c>
      <c r="M471" s="105">
        <f>LOOKUP($B471,'PKPu1501-1749'!$B$5:$B311,'PKPu1501-1749'!M$5:M311)</f>
        <v>0</v>
      </c>
      <c r="N471" s="105">
        <f>LOOKUP($B471,'PKPu1501-1749'!$B$5:$B311,'PKPu1501-1749'!N$5:N311)</f>
        <v>0</v>
      </c>
      <c r="O471" s="104">
        <f>LOOKUP($B471,'PKPu1501-1749'!$B$5:$B311,'PKPu1501-1749'!O$5:O311)</f>
        <v>0</v>
      </c>
      <c r="P471" s="16" t="s">
        <v>3296</v>
      </c>
    </row>
    <row r="472" spans="1:16" ht="19.2" thickTop="1" thickBot="1" x14ac:dyDescent="0.35">
      <c r="A472" s="29">
        <f t="shared" si="9"/>
        <v>1</v>
      </c>
      <c r="B472" s="9">
        <v>164</v>
      </c>
      <c r="C472" s="108">
        <f>LOOKUP($B472,'PKPu1501-1749'!$B$5:$B312,'PKPu1501-1749'!C$5:C312)</f>
        <v>1640</v>
      </c>
      <c r="D472" s="94"/>
      <c r="E472" s="89" t="str">
        <f>LOOKUP($B472,'PKPu1501-1749'!$B$5:$B312,'PKPu1501-1749'!E$5:E312)</f>
        <v>/1959</v>
      </c>
      <c r="F472" s="107" t="str">
        <f>LOOKUP($B472,'PKPu1501-1749'!$B$5:$B312,'PKPu1501-1749'!F$5:F312)</f>
        <v>☻</v>
      </c>
      <c r="G472" s="87">
        <v>2</v>
      </c>
      <c r="H472" s="86">
        <f>LOOKUP($B472,'PKPu1501-1749'!$B$5:$B312,'PKPu1501-1749'!H$5:H312)</f>
        <v>1.5</v>
      </c>
      <c r="I472" s="22">
        <f>LOOKUP($B472,'PKPu1501-1749'!$B$5:$B312,'PKPu1501-1749'!I$5:I312)</f>
        <v>0</v>
      </c>
      <c r="J472" s="110" t="str">
        <f>LOOKUP($B472,'PKPu1501-1749'!$B$5:$B312,'PKPu1501-1749'!J$5:J312)</f>
        <v>MIRARGENT: UILLE, PEINTURE</v>
      </c>
      <c r="K472" s="83" t="str">
        <f>LOOKUP($B472,'PKPu1501-1749'!$B$5:$B312,'PKPu1501-1749'!K$5:K312)</f>
        <v>FN◄</v>
      </c>
      <c r="L472" s="105">
        <f>LOOKUP($B472,'PKPu1501-1749'!$B$5:$B312,'PKPu1501-1749'!L$5:L312)</f>
        <v>0</v>
      </c>
      <c r="M472" s="105">
        <f>LOOKUP($B472,'PKPu1501-1749'!$B$5:$B312,'PKPu1501-1749'!M$5:M312)</f>
        <v>0</v>
      </c>
      <c r="N472" s="105">
        <f>LOOKUP($B472,'PKPu1501-1749'!$B$5:$B312,'PKPu1501-1749'!N$5:N312)</f>
        <v>0</v>
      </c>
      <c r="O472" s="104">
        <f>LOOKUP($B472,'PKPu1501-1749'!$B$5:$B312,'PKPu1501-1749'!O$5:O312)</f>
        <v>0</v>
      </c>
      <c r="P472" s="16" t="s">
        <v>3296</v>
      </c>
    </row>
    <row r="473" spans="1:16" ht="19.2" thickTop="1" thickBot="1" x14ac:dyDescent="0.35">
      <c r="A473" s="29">
        <f t="shared" si="9"/>
        <v>1</v>
      </c>
      <c r="B473" s="9">
        <v>169</v>
      </c>
      <c r="C473" s="108">
        <f>LOOKUP($B473,'PKPu1501-1749'!$B$5:$B313,'PKPu1501-1749'!C$5:C313)</f>
        <v>1645</v>
      </c>
      <c r="D473" s="94"/>
      <c r="E473" s="89" t="str">
        <f>LOOKUP($B473,'PKPu1501-1749'!$B$5:$B313,'PKPu1501-1749'!E$5:E313)</f>
        <v>/1959</v>
      </c>
      <c r="F473" s="107" t="str">
        <f>LOOKUP($B473,'PKPu1501-1749'!$B$5:$B313,'PKPu1501-1749'!F$5:F313)</f>
        <v>☻</v>
      </c>
      <c r="G473" s="87">
        <v>2</v>
      </c>
      <c r="H473" s="86">
        <f>LOOKUP($B473,'PKPu1501-1749'!$B$5:$B313,'PKPu1501-1749'!H$5:H313)</f>
        <v>1.5</v>
      </c>
      <c r="I473" s="22">
        <f>LOOKUP($B473,'PKPu1501-1749'!$B$5:$B313,'PKPu1501-1749'!I$5:I313)</f>
        <v>0</v>
      </c>
      <c r="J473" s="110" t="str">
        <f>LOOKUP($B473,'PKPu1501-1749'!$B$5:$B313,'PKPu1501-1749'!J$5:J313)</f>
        <v>Ostende-Douvres</v>
      </c>
      <c r="K473" s="83" t="str">
        <f>LOOKUP($B473,'PKPu1501-1749'!$B$5:$B313,'PKPu1501-1749'!K$5:K313)</f>
        <v>FN◄</v>
      </c>
      <c r="L473" s="105">
        <f>LOOKUP($B473,'PKPu1501-1749'!$B$5:$B313,'PKPu1501-1749'!L$5:L313)</f>
        <v>0</v>
      </c>
      <c r="M473" s="105">
        <f>LOOKUP($B473,'PKPu1501-1749'!$B$5:$B313,'PKPu1501-1749'!M$5:M313)</f>
        <v>0</v>
      </c>
      <c r="N473" s="105">
        <f>LOOKUP($B473,'PKPu1501-1749'!$B$5:$B313,'PKPu1501-1749'!N$5:N313)</f>
        <v>0</v>
      </c>
      <c r="O473" s="104">
        <f>LOOKUP($B473,'PKPu1501-1749'!$B$5:$B313,'PKPu1501-1749'!O$5:O313)</f>
        <v>0</v>
      </c>
      <c r="P473" s="16" t="s">
        <v>3296</v>
      </c>
    </row>
    <row r="474" spans="1:16" ht="19.2" thickTop="1" thickBot="1" x14ac:dyDescent="0.35">
      <c r="A474" s="29">
        <f t="shared" si="9"/>
        <v>1</v>
      </c>
      <c r="B474" s="9">
        <v>170</v>
      </c>
      <c r="C474" s="108">
        <f>LOOKUP($B474,'PKPu1501-1749'!$B$5:$B314,'PKPu1501-1749'!C$5:C314)</f>
        <v>1646</v>
      </c>
      <c r="D474" s="94"/>
      <c r="E474" s="89" t="str">
        <f>LOOKUP($B474,'PKPu1501-1749'!$B$5:$B314,'PKPu1501-1749'!E$5:E314)</f>
        <v>/1959</v>
      </c>
      <c r="F474" s="107" t="str">
        <f>LOOKUP($B474,'PKPu1501-1749'!$B$5:$B314,'PKPu1501-1749'!F$5:F314)</f>
        <v>☻</v>
      </c>
      <c r="G474" s="87">
        <v>2</v>
      </c>
      <c r="H474" s="86">
        <f>LOOKUP($B474,'PKPu1501-1749'!$B$5:$B314,'PKPu1501-1749'!H$5:H314)</f>
        <v>1.5</v>
      </c>
      <c r="I474" s="22">
        <f>LOOKUP($B474,'PKPu1501-1749'!$B$5:$B314,'PKPu1501-1749'!I$5:I314)</f>
        <v>0</v>
      </c>
      <c r="J474" s="110" t="str">
        <f>LOOKUP($B474,'PKPu1501-1749'!$B$5:$B314,'PKPu1501-1749'!J$5:J314)</f>
        <v>Oostende-Dovre</v>
      </c>
      <c r="K474" s="83" t="str">
        <f>LOOKUP($B474,'PKPu1501-1749'!$B$5:$B314,'PKPu1501-1749'!K$5:K314)</f>
        <v>NF◄</v>
      </c>
      <c r="L474" s="105">
        <f>LOOKUP($B474,'PKPu1501-1749'!$B$5:$B314,'PKPu1501-1749'!L$5:L314)</f>
        <v>0</v>
      </c>
      <c r="M474" s="105">
        <f>LOOKUP($B474,'PKPu1501-1749'!$B$5:$B314,'PKPu1501-1749'!M$5:M314)</f>
        <v>0</v>
      </c>
      <c r="N474" s="105">
        <f>LOOKUP($B474,'PKPu1501-1749'!$B$5:$B314,'PKPu1501-1749'!N$5:N314)</f>
        <v>0</v>
      </c>
      <c r="O474" s="104">
        <f>LOOKUP($B474,'PKPu1501-1749'!$B$5:$B314,'PKPu1501-1749'!O$5:O314)</f>
        <v>0</v>
      </c>
      <c r="P474" s="16" t="s">
        <v>3296</v>
      </c>
    </row>
    <row r="475" spans="1:16" ht="19.2" thickTop="1" thickBot="1" x14ac:dyDescent="0.35">
      <c r="A475" s="29">
        <f t="shared" si="9"/>
        <v>1</v>
      </c>
      <c r="B475" s="9">
        <v>205</v>
      </c>
      <c r="C475" s="108">
        <f>LOOKUP($B475,'PKPu1501-1749'!$B$5:$B315,'PKPu1501-1749'!C$5:C315)</f>
        <v>1681</v>
      </c>
      <c r="D475" s="94"/>
      <c r="E475" s="89" t="str">
        <f>LOOKUP($B475,'PKPu1501-1749'!$B$5:$B315,'PKPu1501-1749'!E$5:E315)</f>
        <v/>
      </c>
      <c r="F475" s="107">
        <f>LOOKUP($B475,'PKPu1501-1749'!$B$5:$B315,'PKPu1501-1749'!F$5:F315)</f>
        <v>0</v>
      </c>
      <c r="G475" s="87">
        <v>2</v>
      </c>
      <c r="H475" s="86" t="str">
        <f>LOOKUP($B475,'PKPu1501-1749'!$B$5:$B315,'PKPu1501-1749'!H$5:H315)</f>
        <v/>
      </c>
      <c r="I475" s="22">
        <f>LOOKUP($B475,'PKPu1501-1749'!$B$5:$B315,'PKPu1501-1749'!I$5:I315)</f>
        <v>0</v>
      </c>
      <c r="J475" s="110">
        <f>LOOKUP($B475,'PKPu1501-1749'!$B$5:$B315,'PKPu1501-1749'!J$5:J315)</f>
        <v>0</v>
      </c>
      <c r="K475" s="83" t="str">
        <f>LOOKUP($B475,'PKPu1501-1749'!$B$5:$B315,'PKPu1501-1749'!K$5:K315)</f>
        <v>...◄</v>
      </c>
      <c r="L475" s="105">
        <f>LOOKUP($B475,'PKPu1501-1749'!$B$5:$B315,'PKPu1501-1749'!L$5:L315)</f>
        <v>0</v>
      </c>
      <c r="M475" s="105">
        <f>LOOKUP($B475,'PKPu1501-1749'!$B$5:$B315,'PKPu1501-1749'!M$5:M315)</f>
        <v>0</v>
      </c>
      <c r="N475" s="105">
        <f>LOOKUP($B475,'PKPu1501-1749'!$B$5:$B315,'PKPu1501-1749'!N$5:N315)</f>
        <v>0</v>
      </c>
      <c r="O475" s="104">
        <f>LOOKUP($B475,'PKPu1501-1749'!$B$5:$B315,'PKPu1501-1749'!O$5:O315)</f>
        <v>0</v>
      </c>
      <c r="P475" s="16" t="s">
        <v>3296</v>
      </c>
    </row>
    <row r="476" spans="1:16" ht="19.2" thickTop="1" thickBot="1" x14ac:dyDescent="0.35">
      <c r="A476" s="29">
        <f t="shared" si="9"/>
        <v>1</v>
      </c>
      <c r="B476" s="9">
        <v>208</v>
      </c>
      <c r="C476" s="108">
        <f>LOOKUP($B476,'PKPu1501-1749'!$B$5:$B316,'PKPu1501-1749'!C$5:C316)</f>
        <v>1684</v>
      </c>
      <c r="D476" s="94"/>
      <c r="E476" s="89" t="str">
        <f>LOOKUP($B476,'PKPu1501-1749'!$B$5:$B316,'PKPu1501-1749'!E$5:E316)</f>
        <v>/1959</v>
      </c>
      <c r="F476" s="107" t="str">
        <f>LOOKUP($B476,'PKPu1501-1749'!$B$5:$B316,'PKPu1501-1749'!F$5:F316)</f>
        <v>☻</v>
      </c>
      <c r="G476" s="87">
        <v>2</v>
      </c>
      <c r="H476" s="86">
        <f>LOOKUP($B476,'PKPu1501-1749'!$B$5:$B316,'PKPu1501-1749'!H$5:H316)</f>
        <v>2</v>
      </c>
      <c r="I476" s="22">
        <f>LOOKUP($B476,'PKPu1501-1749'!$B$5:$B316,'PKPu1501-1749'!I$5:I316)</f>
        <v>0</v>
      </c>
      <c r="J476" s="110" t="str">
        <f>LOOKUP($B476,'PKPu1501-1749'!$B$5:$B316,'PKPu1501-1749'!J$5:J316)</f>
        <v>Pudding PRIMELA - KESSEL-LO</v>
      </c>
      <c r="K476" s="83" t="str">
        <f>LOOKUP($B476,'PKPu1501-1749'!$B$5:$B316,'PKPu1501-1749'!K$5:K316)</f>
        <v>NF◄</v>
      </c>
      <c r="L476" s="105">
        <f>LOOKUP($B476,'PKPu1501-1749'!$B$5:$B316,'PKPu1501-1749'!L$5:L316)</f>
        <v>0</v>
      </c>
      <c r="M476" s="105">
        <f>LOOKUP($B476,'PKPu1501-1749'!$B$5:$B316,'PKPu1501-1749'!M$5:M316)</f>
        <v>0</v>
      </c>
      <c r="N476" s="105">
        <f>LOOKUP($B476,'PKPu1501-1749'!$B$5:$B316,'PKPu1501-1749'!N$5:N316)</f>
        <v>0</v>
      </c>
      <c r="O476" s="104">
        <f>LOOKUP($B476,'PKPu1501-1749'!$B$5:$B316,'PKPu1501-1749'!O$5:O316)</f>
        <v>0</v>
      </c>
      <c r="P476" s="16" t="s">
        <v>3296</v>
      </c>
    </row>
    <row r="477" spans="1:16" ht="19.2" thickTop="1" thickBot="1" x14ac:dyDescent="0.35">
      <c r="A477" s="29">
        <f t="shared" si="9"/>
        <v>1</v>
      </c>
      <c r="B477" s="9">
        <v>209</v>
      </c>
      <c r="C477" s="108">
        <f>LOOKUP($B477,'PKPu1501-1749'!$B$5:$B317,'PKPu1501-1749'!C$5:C317)</f>
        <v>1685</v>
      </c>
      <c r="D477" s="94"/>
      <c r="E477" s="89" t="str">
        <f>LOOKUP($B477,'PKPu1501-1749'!$B$5:$B317,'PKPu1501-1749'!E$5:E317)</f>
        <v>/1959</v>
      </c>
      <c r="F477" s="107" t="str">
        <f>LOOKUP($B477,'PKPu1501-1749'!$B$5:$B317,'PKPu1501-1749'!F$5:F317)</f>
        <v>☻░</v>
      </c>
      <c r="G477" s="87">
        <v>2</v>
      </c>
      <c r="H477" s="86">
        <f>LOOKUP($B477,'PKPu1501-1749'!$B$5:$B317,'PKPu1501-1749'!H$5:H317)</f>
        <v>2</v>
      </c>
      <c r="I477" s="22">
        <f>LOOKUP($B477,'PKPu1501-1749'!$B$5:$B317,'PKPu1501-1749'!I$5:I317)</f>
        <v>0</v>
      </c>
      <c r="J477" s="110" t="str">
        <f>LOOKUP($B477,'PKPu1501-1749'!$B$5:$B317,'PKPu1501-1749'!J$5:J317)</f>
        <v>LIONOIL pour tous les moterurs</v>
      </c>
      <c r="K477" s="83" t="str">
        <f>LOOKUP($B477,'PKPu1501-1749'!$B$5:$B317,'PKPu1501-1749'!K$5:K317)</f>
        <v>FN◄</v>
      </c>
      <c r="L477" s="105">
        <f>LOOKUP($B477,'PKPu1501-1749'!$B$5:$B317,'PKPu1501-1749'!L$5:L317)</f>
        <v>0</v>
      </c>
      <c r="M477" s="105">
        <f>LOOKUP($B477,'PKPu1501-1749'!$B$5:$B317,'PKPu1501-1749'!M$5:M317)</f>
        <v>0</v>
      </c>
      <c r="N477" s="105">
        <f>LOOKUP($B477,'PKPu1501-1749'!$B$5:$B317,'PKPu1501-1749'!N$5:N317)</f>
        <v>0</v>
      </c>
      <c r="O477" s="104">
        <f>LOOKUP($B477,'PKPu1501-1749'!$B$5:$B317,'PKPu1501-1749'!O$5:O317)</f>
        <v>0</v>
      </c>
      <c r="P477" s="16" t="s">
        <v>3296</v>
      </c>
    </row>
    <row r="478" spans="1:16" ht="19.2" thickTop="1" thickBot="1" x14ac:dyDescent="0.35">
      <c r="A478" s="29">
        <f t="shared" si="9"/>
        <v>1</v>
      </c>
      <c r="B478" s="9">
        <v>210</v>
      </c>
      <c r="C478" s="108">
        <f>LOOKUP($B478,'PKPu1501-1749'!$B$5:$B318,'PKPu1501-1749'!C$5:C318)</f>
        <v>1686</v>
      </c>
      <c r="D478" s="94"/>
      <c r="E478" s="89" t="str">
        <f>LOOKUP($B478,'PKPu1501-1749'!$B$5:$B318,'PKPu1501-1749'!E$5:E318)</f>
        <v/>
      </c>
      <c r="F478" s="107">
        <f>LOOKUP($B478,'PKPu1501-1749'!$B$5:$B318,'PKPu1501-1749'!F$5:F318)</f>
        <v>0</v>
      </c>
      <c r="G478" s="87">
        <v>2</v>
      </c>
      <c r="H478" s="86" t="str">
        <f>LOOKUP($B478,'PKPu1501-1749'!$B$5:$B318,'PKPu1501-1749'!H$5:H318)</f>
        <v/>
      </c>
      <c r="I478" s="22">
        <f>LOOKUP($B478,'PKPu1501-1749'!$B$5:$B318,'PKPu1501-1749'!I$5:I318)</f>
        <v>0</v>
      </c>
      <c r="J478" s="110">
        <f>LOOKUP($B478,'PKPu1501-1749'!$B$5:$B318,'PKPu1501-1749'!J$5:J318)</f>
        <v>0</v>
      </c>
      <c r="K478" s="83" t="str">
        <f>LOOKUP($B478,'PKPu1501-1749'!$B$5:$B318,'PKPu1501-1749'!K$5:K318)</f>
        <v>...◄</v>
      </c>
      <c r="L478" s="105">
        <f>LOOKUP($B478,'PKPu1501-1749'!$B$5:$B318,'PKPu1501-1749'!L$5:L318)</f>
        <v>0</v>
      </c>
      <c r="M478" s="105">
        <f>LOOKUP($B478,'PKPu1501-1749'!$B$5:$B318,'PKPu1501-1749'!M$5:M318)</f>
        <v>0</v>
      </c>
      <c r="N478" s="105">
        <f>LOOKUP($B478,'PKPu1501-1749'!$B$5:$B318,'PKPu1501-1749'!N$5:N318)</f>
        <v>0</v>
      </c>
      <c r="O478" s="104">
        <f>LOOKUP($B478,'PKPu1501-1749'!$B$5:$B318,'PKPu1501-1749'!O$5:O318)</f>
        <v>0</v>
      </c>
      <c r="P478" s="16" t="s">
        <v>3296</v>
      </c>
    </row>
    <row r="479" spans="1:16" ht="19.2" thickTop="1" thickBot="1" x14ac:dyDescent="0.35">
      <c r="A479" s="29">
        <f t="shared" si="9"/>
        <v>1</v>
      </c>
      <c r="B479" s="9">
        <v>224</v>
      </c>
      <c r="C479" s="108">
        <f>LOOKUP($B479,'PKPu1501-1749'!$B$5:$B319,'PKPu1501-1749'!C$5:C319)</f>
        <v>1700</v>
      </c>
      <c r="D479" s="94"/>
      <c r="E479" s="89" t="str">
        <f>LOOKUP($B479,'PKPu1501-1749'!$B$5:$B319,'PKPu1501-1749'!E$5:E319)</f>
        <v/>
      </c>
      <c r="F479" s="107">
        <f>LOOKUP($B479,'PKPu1501-1749'!$B$5:$B319,'PKPu1501-1749'!F$5:F319)</f>
        <v>0</v>
      </c>
      <c r="G479" s="87">
        <v>2</v>
      </c>
      <c r="H479" s="86" t="str">
        <f>LOOKUP($B479,'PKPu1501-1749'!$B$5:$B319,'PKPu1501-1749'!H$5:H319)</f>
        <v/>
      </c>
      <c r="I479" s="22">
        <f>LOOKUP($B479,'PKPu1501-1749'!$B$5:$B319,'PKPu1501-1749'!I$5:I319)</f>
        <v>0</v>
      </c>
      <c r="J479" s="110">
        <f>LOOKUP($B479,'PKPu1501-1749'!$B$5:$B319,'PKPu1501-1749'!J$5:J319)</f>
        <v>0</v>
      </c>
      <c r="K479" s="83" t="str">
        <f>LOOKUP($B479,'PKPu1501-1749'!$B$5:$B319,'PKPu1501-1749'!K$5:K319)</f>
        <v>...◄</v>
      </c>
      <c r="L479" s="105">
        <f>LOOKUP($B479,'PKPu1501-1749'!$B$5:$B319,'PKPu1501-1749'!L$5:L319)</f>
        <v>0</v>
      </c>
      <c r="M479" s="105">
        <f>LOOKUP($B479,'PKPu1501-1749'!$B$5:$B319,'PKPu1501-1749'!M$5:M319)</f>
        <v>0</v>
      </c>
      <c r="N479" s="105">
        <f>LOOKUP($B479,'PKPu1501-1749'!$B$5:$B319,'PKPu1501-1749'!N$5:N319)</f>
        <v>0</v>
      </c>
      <c r="O479" s="104">
        <f>LOOKUP($B479,'PKPu1501-1749'!$B$5:$B319,'PKPu1501-1749'!O$5:O319)</f>
        <v>0</v>
      </c>
      <c r="P479" s="16" t="s">
        <v>3296</v>
      </c>
    </row>
    <row r="480" spans="1:16" ht="19.2" thickTop="1" thickBot="1" x14ac:dyDescent="0.35">
      <c r="A480" s="29">
        <f t="shared" si="9"/>
        <v>1</v>
      </c>
      <c r="B480" s="9">
        <v>244</v>
      </c>
      <c r="C480" s="108">
        <f>LOOKUP($B480,'PKPu1501-1749'!$B$5:$B320,'PKPu1501-1749'!C$5:C320)</f>
        <v>1720</v>
      </c>
      <c r="D480" s="94"/>
      <c r="E480" s="89" t="str">
        <f>LOOKUP($B480,'PKPu1501-1749'!$B$5:$B320,'PKPu1501-1749'!E$5:E320)</f>
        <v/>
      </c>
      <c r="F480" s="107">
        <f>LOOKUP($B480,'PKPu1501-1749'!$B$5:$B320,'PKPu1501-1749'!F$5:F320)</f>
        <v>0</v>
      </c>
      <c r="G480" s="87">
        <v>2</v>
      </c>
      <c r="H480" s="86" t="str">
        <f>LOOKUP($B480,'PKPu1501-1749'!$B$5:$B320,'PKPu1501-1749'!H$5:H320)</f>
        <v/>
      </c>
      <c r="I480" s="22">
        <f>LOOKUP($B480,'PKPu1501-1749'!$B$5:$B320,'PKPu1501-1749'!I$5:I320)</f>
        <v>0</v>
      </c>
      <c r="J480" s="110">
        <f>LOOKUP($B480,'PKPu1501-1749'!$B$5:$B320,'PKPu1501-1749'!J$5:J320)</f>
        <v>0</v>
      </c>
      <c r="K480" s="83" t="str">
        <f>LOOKUP($B480,'PKPu1501-1749'!$B$5:$B320,'PKPu1501-1749'!K$5:K320)</f>
        <v>...◄</v>
      </c>
      <c r="L480" s="105">
        <f>LOOKUP($B480,'PKPu1501-1749'!$B$5:$B320,'PKPu1501-1749'!L$5:L320)</f>
        <v>0</v>
      </c>
      <c r="M480" s="105">
        <f>LOOKUP($B480,'PKPu1501-1749'!$B$5:$B320,'PKPu1501-1749'!M$5:M320)</f>
        <v>0</v>
      </c>
      <c r="N480" s="105">
        <f>LOOKUP($B480,'PKPu1501-1749'!$B$5:$B320,'PKPu1501-1749'!N$5:N320)</f>
        <v>0</v>
      </c>
      <c r="O480" s="104">
        <f>LOOKUP($B480,'PKPu1501-1749'!$B$5:$B320,'PKPu1501-1749'!O$5:O320)</f>
        <v>0</v>
      </c>
      <c r="P480" s="16" t="s">
        <v>3296</v>
      </c>
    </row>
    <row r="481" spans="1:16" ht="19.2" thickTop="1" thickBot="1" x14ac:dyDescent="0.35">
      <c r="A481" s="29">
        <f t="shared" si="9"/>
        <v>1</v>
      </c>
      <c r="B481" s="9">
        <v>248</v>
      </c>
      <c r="C481" s="108">
        <f>LOOKUP($B481,'PKPu1501-1749'!$B$5:$B321,'PKPu1501-1749'!C$5:C321)</f>
        <v>1724</v>
      </c>
      <c r="D481" s="94"/>
      <c r="E481" s="89" t="str">
        <f>LOOKUP($B481,'PKPu1501-1749'!$B$5:$B321,'PKPu1501-1749'!E$5:E321)</f>
        <v>/1959</v>
      </c>
      <c r="F481" s="107" t="str">
        <f>LOOKUP($B481,'PKPu1501-1749'!$B$5:$B321,'PKPu1501-1749'!F$5:F321)</f>
        <v>☻</v>
      </c>
      <c r="G481" s="87">
        <v>2</v>
      </c>
      <c r="H481" s="86">
        <f>LOOKUP($B481,'PKPu1501-1749'!$B$5:$B321,'PKPu1501-1749'!H$5:H321)</f>
        <v>2</v>
      </c>
      <c r="I481" s="22">
        <f>LOOKUP($B481,'PKPu1501-1749'!$B$5:$B321,'PKPu1501-1749'!I$5:I321)</f>
        <v>0</v>
      </c>
      <c r="J481" s="110" t="str">
        <f>LOOKUP($B481,'PKPu1501-1749'!$B$5:$B321,'PKPu1501-1749'!J$5:J321)</f>
        <v>Domaine du lac de HEIST - DUINBERGEN - Zoo</v>
      </c>
      <c r="K481" s="83" t="str">
        <f>LOOKUP($B481,'PKPu1501-1749'!$B$5:$B321,'PKPu1501-1749'!K$5:K321)</f>
        <v>NF◄</v>
      </c>
      <c r="L481" s="105">
        <f>LOOKUP($B481,'PKPu1501-1749'!$B$5:$B321,'PKPu1501-1749'!L$5:L321)</f>
        <v>0</v>
      </c>
      <c r="M481" s="105">
        <f>LOOKUP($B481,'PKPu1501-1749'!$B$5:$B321,'PKPu1501-1749'!M$5:M321)</f>
        <v>0</v>
      </c>
      <c r="N481" s="105">
        <f>LOOKUP($B481,'PKPu1501-1749'!$B$5:$B321,'PKPu1501-1749'!N$5:N321)</f>
        <v>0</v>
      </c>
      <c r="O481" s="104">
        <f>LOOKUP($B481,'PKPu1501-1749'!$B$5:$B321,'PKPu1501-1749'!O$5:O321)</f>
        <v>0</v>
      </c>
      <c r="P481" s="16" t="s">
        <v>3296</v>
      </c>
    </row>
    <row r="482" spans="1:16" thickTop="1" thickBot="1" x14ac:dyDescent="0.35">
      <c r="A482" s="9"/>
      <c r="B482" s="9"/>
      <c r="C482" s="268" t="s">
        <v>3304</v>
      </c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273"/>
    </row>
    <row r="483" spans="1:16" ht="19.2" thickTop="1" thickBot="1" x14ac:dyDescent="0.35">
      <c r="A483" s="29">
        <f t="shared" ref="A483:A502" si="10">IF(F483="☺","",1)</f>
        <v>1</v>
      </c>
      <c r="B483" s="9">
        <v>1</v>
      </c>
      <c r="C483" s="108">
        <f>LOOKUP($B483,'PKPu1750-1999'!$B$5:$B254,'PKPu1750-1999'!C$5:C254)</f>
        <v>1750</v>
      </c>
      <c r="D483" s="94"/>
      <c r="E483" s="89" t="str">
        <f>LOOKUP($B483,'PKPu1750-1999'!$B$5:$B254,'PKPu1750-1999'!E$5:E254)</f>
        <v>/1959</v>
      </c>
      <c r="F483" s="107">
        <f>LOOKUP($B483,'PKPu1750-1999'!$B$5:$B254,'PKPu1750-1999'!F$5:F254)</f>
        <v>0</v>
      </c>
      <c r="G483" s="87">
        <v>2</v>
      </c>
      <c r="H483" s="86">
        <f>LOOKUP($B483,'PKPu1750-1999'!$B$5:$B254,'PKPu1750-1999'!H$5:H254)</f>
        <v>2</v>
      </c>
      <c r="I483" s="22">
        <f>LOOKUP($B483,'PKPu1750-1999'!$B$5:$B254,'PKPu1750-1999'!I$5:I254)</f>
        <v>0</v>
      </c>
      <c r="J483" s="110">
        <f>LOOKUP($B483,'PKPu1750-1999'!$B$5:$B254,'PKPu1750-1999'!J$5:J254)</f>
        <v>0</v>
      </c>
      <c r="K483" s="83" t="str">
        <f>LOOKUP($B483,'PKPu1750-1999'!$B$5:$B254,'PKPu1750-1999'!K$5:K254)</f>
        <v>...◄</v>
      </c>
      <c r="L483" s="105">
        <f>LOOKUP($B483,'PKPu1750-1999'!$B$5:$B254,'PKPu1750-1999'!L$5:L254)</f>
        <v>0</v>
      </c>
      <c r="M483" s="105">
        <f>LOOKUP($B483,'PKPu1750-1999'!$B$5:$B254,'PKPu1750-1999'!M$5:M254)</f>
        <v>0</v>
      </c>
      <c r="N483" s="105">
        <f>LOOKUP($B483,'PKPu1750-1999'!$B$5:$B254,'PKPu1750-1999'!N$5:N254)</f>
        <v>0</v>
      </c>
      <c r="O483" s="104">
        <f>LOOKUP($B483,'PKPu1750-1999'!$B$5:$B254,'PKPu1750-1999'!O$5:O254)</f>
        <v>0</v>
      </c>
      <c r="P483" s="16" t="s">
        <v>3296</v>
      </c>
    </row>
    <row r="484" spans="1:16" ht="19.2" thickTop="1" thickBot="1" x14ac:dyDescent="0.35">
      <c r="A484" s="29">
        <f t="shared" si="10"/>
        <v>1</v>
      </c>
      <c r="B484" s="9">
        <v>14</v>
      </c>
      <c r="C484" s="108">
        <f>LOOKUP($B484,'PKPu1750-1999'!$B$5:$B255,'PKPu1750-1999'!C$5:C255)</f>
        <v>1763</v>
      </c>
      <c r="D484" s="94"/>
      <c r="E484" s="89" t="str">
        <f>LOOKUP($B484,'PKPu1750-1999'!$B$5:$B255,'PKPu1750-1999'!E$5:E255)</f>
        <v>/1959</v>
      </c>
      <c r="F484" s="107" t="str">
        <f>LOOKUP($B484,'PKPu1750-1999'!$B$5:$B255,'PKPu1750-1999'!F$5:F255)</f>
        <v>☻</v>
      </c>
      <c r="G484" s="87">
        <v>2</v>
      </c>
      <c r="H484" s="86">
        <f>LOOKUP($B484,'PKPu1750-1999'!$B$5:$B255,'PKPu1750-1999'!H$5:H255)</f>
        <v>2</v>
      </c>
      <c r="I484" s="22">
        <f>LOOKUP($B484,'PKPu1750-1999'!$B$5:$B255,'PKPu1750-1999'!I$5:I255)</f>
        <v>0</v>
      </c>
      <c r="J484" s="110" t="str">
        <f>LOOKUP($B484,'PKPu1750-1999'!$B$5:$B255,'PKPu1750-1999'!J$5:J255)</f>
        <v>Lionoil pour tous les moteurs</v>
      </c>
      <c r="K484" s="83" t="str">
        <f>LOOKUP($B484,'PKPu1750-1999'!$B$5:$B255,'PKPu1750-1999'!K$5:K255)</f>
        <v>FN◄</v>
      </c>
      <c r="L484" s="105">
        <f>LOOKUP($B484,'PKPu1750-1999'!$B$5:$B255,'PKPu1750-1999'!L$5:L255)</f>
        <v>0</v>
      </c>
      <c r="M484" s="105">
        <f>LOOKUP($B484,'PKPu1750-1999'!$B$5:$B255,'PKPu1750-1999'!M$5:M255)</f>
        <v>0</v>
      </c>
      <c r="N484" s="105">
        <f>LOOKUP($B484,'PKPu1750-1999'!$B$5:$B255,'PKPu1750-1999'!N$5:N255)</f>
        <v>0</v>
      </c>
      <c r="O484" s="104">
        <f>LOOKUP($B484,'PKPu1750-1999'!$B$5:$B255,'PKPu1750-1999'!O$5:O255)</f>
        <v>0</v>
      </c>
      <c r="P484" s="16" t="s">
        <v>3296</v>
      </c>
    </row>
    <row r="485" spans="1:16" ht="19.2" thickTop="1" thickBot="1" x14ac:dyDescent="0.35">
      <c r="A485" s="29">
        <f t="shared" si="10"/>
        <v>1</v>
      </c>
      <c r="B485" s="9">
        <v>16</v>
      </c>
      <c r="C485" s="108">
        <f>LOOKUP($B485,'PKPu1750-1999'!$B$5:$B256,'PKPu1750-1999'!C$5:C256)</f>
        <v>1765</v>
      </c>
      <c r="D485" s="94"/>
      <c r="E485" s="89" t="str">
        <f>LOOKUP($B485,'PKPu1750-1999'!$B$5:$B256,'PKPu1750-1999'!E$5:E256)</f>
        <v/>
      </c>
      <c r="F485" s="107">
        <f>LOOKUP($B485,'PKPu1750-1999'!$B$5:$B256,'PKPu1750-1999'!F$5:F256)</f>
        <v>0</v>
      </c>
      <c r="G485" s="87">
        <v>2</v>
      </c>
      <c r="H485" s="86" t="str">
        <f>LOOKUP($B485,'PKPu1750-1999'!$B$5:$B256,'PKPu1750-1999'!H$5:H256)</f>
        <v/>
      </c>
      <c r="I485" s="22">
        <f>LOOKUP($B485,'PKPu1750-1999'!$B$5:$B256,'PKPu1750-1999'!I$5:I256)</f>
        <v>0</v>
      </c>
      <c r="J485" s="110">
        <f>LOOKUP($B485,'PKPu1750-1999'!$B$5:$B256,'PKPu1750-1999'!J$5:J256)</f>
        <v>0</v>
      </c>
      <c r="K485" s="83" t="str">
        <f>LOOKUP($B485,'PKPu1750-1999'!$B$5:$B256,'PKPu1750-1999'!K$5:K256)</f>
        <v>...◄</v>
      </c>
      <c r="L485" s="105">
        <f>LOOKUP($B485,'PKPu1750-1999'!$B$5:$B256,'PKPu1750-1999'!L$5:L256)</f>
        <v>0</v>
      </c>
      <c r="M485" s="105">
        <f>LOOKUP($B485,'PKPu1750-1999'!$B$5:$B256,'PKPu1750-1999'!M$5:M256)</f>
        <v>0</v>
      </c>
      <c r="N485" s="105">
        <f>LOOKUP($B485,'PKPu1750-1999'!$B$5:$B256,'PKPu1750-1999'!N$5:N256)</f>
        <v>0</v>
      </c>
      <c r="O485" s="104">
        <f>LOOKUP($B485,'PKPu1750-1999'!$B$5:$B256,'PKPu1750-1999'!O$5:O256)</f>
        <v>0</v>
      </c>
      <c r="P485" s="16" t="s">
        <v>3296</v>
      </c>
    </row>
    <row r="486" spans="1:16" ht="19.2" thickTop="1" thickBot="1" x14ac:dyDescent="0.35">
      <c r="A486" s="29">
        <f t="shared" si="10"/>
        <v>1</v>
      </c>
      <c r="B486" s="9">
        <v>20</v>
      </c>
      <c r="C486" s="108">
        <f>LOOKUP($B486,'PKPu1750-1999'!$B$5:$B257,'PKPu1750-1999'!C$5:C257)</f>
        <v>1769</v>
      </c>
      <c r="D486" s="94"/>
      <c r="E486" s="89" t="str">
        <f>LOOKUP($B486,'PKPu1750-1999'!$B$5:$B257,'PKPu1750-1999'!E$5:E257)</f>
        <v>/1959</v>
      </c>
      <c r="F486" s="107" t="str">
        <f>LOOKUP($B486,'PKPu1750-1999'!$B$5:$B257,'PKPu1750-1999'!F$5:F257)</f>
        <v>☻</v>
      </c>
      <c r="G486" s="87">
        <v>2</v>
      </c>
      <c r="H486" s="86">
        <f>LOOKUP($B486,'PKPu1750-1999'!$B$5:$B257,'PKPu1750-1999'!H$5:H257)</f>
        <v>2</v>
      </c>
      <c r="I486" s="22">
        <f>LOOKUP($B486,'PKPu1750-1999'!$B$5:$B257,'PKPu1750-1999'!I$5:I257)</f>
        <v>0</v>
      </c>
      <c r="J486" s="110" t="str">
        <f>LOOKUP($B486,'PKPu1750-1999'!$B$5:$B257,'PKPu1750-1999'!J$5:J257)</f>
        <v>Chemise TADERA</v>
      </c>
      <c r="K486" s="83" t="str">
        <f>LOOKUP($B486,'PKPu1750-1999'!$B$5:$B257,'PKPu1750-1999'!K$5:K257)</f>
        <v>FN◄</v>
      </c>
      <c r="L486" s="105">
        <f>LOOKUP($B486,'PKPu1750-1999'!$B$5:$B257,'PKPu1750-1999'!L$5:L257)</f>
        <v>0</v>
      </c>
      <c r="M486" s="105">
        <f>LOOKUP($B486,'PKPu1750-1999'!$B$5:$B257,'PKPu1750-1999'!M$5:M257)</f>
        <v>0</v>
      </c>
      <c r="N486" s="105">
        <f>LOOKUP($B486,'PKPu1750-1999'!$B$5:$B257,'PKPu1750-1999'!N$5:N257)</f>
        <v>0</v>
      </c>
      <c r="O486" s="104">
        <f>LOOKUP($B486,'PKPu1750-1999'!$B$5:$B257,'PKPu1750-1999'!O$5:O257)</f>
        <v>0</v>
      </c>
      <c r="P486" s="16" t="s">
        <v>3296</v>
      </c>
    </row>
    <row r="487" spans="1:16" ht="19.2" thickTop="1" thickBot="1" x14ac:dyDescent="0.35">
      <c r="A487" s="29">
        <f t="shared" si="10"/>
        <v>1</v>
      </c>
      <c r="B487" s="9">
        <v>37</v>
      </c>
      <c r="C487" s="108">
        <f>LOOKUP($B487,'PKPu1750-1999'!$B$5:$B258,'PKPu1750-1999'!C$5:C258)</f>
        <v>1786</v>
      </c>
      <c r="D487" s="94"/>
      <c r="E487" s="89" t="str">
        <f>LOOKUP($B487,'PKPu1750-1999'!$B$5:$B258,'PKPu1750-1999'!E$5:E258)</f>
        <v/>
      </c>
      <c r="F487" s="107">
        <f>LOOKUP($B487,'PKPu1750-1999'!$B$5:$B258,'PKPu1750-1999'!F$5:F258)</f>
        <v>0</v>
      </c>
      <c r="G487" s="87">
        <v>2</v>
      </c>
      <c r="H487" s="86" t="str">
        <f>LOOKUP($B487,'PKPu1750-1999'!$B$5:$B258,'PKPu1750-1999'!H$5:H258)</f>
        <v/>
      </c>
      <c r="I487" s="22">
        <f>LOOKUP($B487,'PKPu1750-1999'!$B$5:$B258,'PKPu1750-1999'!I$5:I258)</f>
        <v>0</v>
      </c>
      <c r="J487" s="110">
        <f>LOOKUP($B487,'PKPu1750-1999'!$B$5:$B258,'PKPu1750-1999'!J$5:J258)</f>
        <v>0</v>
      </c>
      <c r="K487" s="83" t="str">
        <f>LOOKUP($B487,'PKPu1750-1999'!$B$5:$B258,'PKPu1750-1999'!K$5:K258)</f>
        <v>...◄</v>
      </c>
      <c r="L487" s="105">
        <f>LOOKUP($B487,'PKPu1750-1999'!$B$5:$B258,'PKPu1750-1999'!L$5:L258)</f>
        <v>0</v>
      </c>
      <c r="M487" s="105">
        <f>LOOKUP($B487,'PKPu1750-1999'!$B$5:$B258,'PKPu1750-1999'!M$5:M258)</f>
        <v>0</v>
      </c>
      <c r="N487" s="105">
        <f>LOOKUP($B487,'PKPu1750-1999'!$B$5:$B258,'PKPu1750-1999'!N$5:N258)</f>
        <v>0</v>
      </c>
      <c r="O487" s="104">
        <f>LOOKUP($B487,'PKPu1750-1999'!$B$5:$B258,'PKPu1750-1999'!O$5:O258)</f>
        <v>0</v>
      </c>
      <c r="P487" s="16" t="s">
        <v>3296</v>
      </c>
    </row>
    <row r="488" spans="1:16" ht="19.2" thickTop="1" thickBot="1" x14ac:dyDescent="0.35">
      <c r="A488" s="29">
        <f t="shared" si="10"/>
        <v>1</v>
      </c>
      <c r="B488" s="9">
        <v>52</v>
      </c>
      <c r="C488" s="108">
        <f>LOOKUP($B488,'PKPu1750-1999'!$B$5:$B259,'PKPu1750-1999'!C$5:C259)</f>
        <v>1801</v>
      </c>
      <c r="D488" s="94"/>
      <c r="E488" s="89" t="str">
        <f>LOOKUP($B488,'PKPu1750-1999'!$B$5:$B259,'PKPu1750-1999'!E$5:E259)</f>
        <v/>
      </c>
      <c r="F488" s="107">
        <f>LOOKUP($B488,'PKPu1750-1999'!$B$5:$B259,'PKPu1750-1999'!F$5:F259)</f>
        <v>0</v>
      </c>
      <c r="G488" s="87">
        <v>2</v>
      </c>
      <c r="H488" s="86" t="str">
        <f>LOOKUP($B488,'PKPu1750-1999'!$B$5:$B259,'PKPu1750-1999'!H$5:H259)</f>
        <v/>
      </c>
      <c r="I488" s="22">
        <f>LOOKUP($B488,'PKPu1750-1999'!$B$5:$B259,'PKPu1750-1999'!I$5:I259)</f>
        <v>0</v>
      </c>
      <c r="J488" s="110">
        <f>LOOKUP($B488,'PKPu1750-1999'!$B$5:$B259,'PKPu1750-1999'!J$5:J259)</f>
        <v>0</v>
      </c>
      <c r="K488" s="83" t="str">
        <f>LOOKUP($B488,'PKPu1750-1999'!$B$5:$B259,'PKPu1750-1999'!K$5:K259)</f>
        <v>...◄</v>
      </c>
      <c r="L488" s="105">
        <f>LOOKUP($B488,'PKPu1750-1999'!$B$5:$B259,'PKPu1750-1999'!L$5:L259)</f>
        <v>0</v>
      </c>
      <c r="M488" s="105">
        <f>LOOKUP($B488,'PKPu1750-1999'!$B$5:$B259,'PKPu1750-1999'!M$5:M259)</f>
        <v>0</v>
      </c>
      <c r="N488" s="105">
        <f>LOOKUP($B488,'PKPu1750-1999'!$B$5:$B259,'PKPu1750-1999'!N$5:N259)</f>
        <v>0</v>
      </c>
      <c r="O488" s="104">
        <f>LOOKUP($B488,'PKPu1750-1999'!$B$5:$B259,'PKPu1750-1999'!O$5:O259)</f>
        <v>0</v>
      </c>
      <c r="P488" s="16" t="s">
        <v>3296</v>
      </c>
    </row>
    <row r="489" spans="1:16" ht="19.2" thickTop="1" thickBot="1" x14ac:dyDescent="0.35">
      <c r="A489" s="29">
        <f t="shared" si="10"/>
        <v>1</v>
      </c>
      <c r="B489" s="9">
        <v>53</v>
      </c>
      <c r="C489" s="108">
        <f>LOOKUP($B489,'PKPu1750-1999'!$B$5:$B260,'PKPu1750-1999'!C$5:C260)</f>
        <v>1802</v>
      </c>
      <c r="D489" s="94"/>
      <c r="E489" s="89" t="str">
        <f>LOOKUP($B489,'PKPu1750-1999'!$B$5:$B260,'PKPu1750-1999'!E$5:E260)</f>
        <v/>
      </c>
      <c r="F489" s="107">
        <f>LOOKUP($B489,'PKPu1750-1999'!$B$5:$B260,'PKPu1750-1999'!F$5:F260)</f>
        <v>0</v>
      </c>
      <c r="G489" s="87">
        <v>2</v>
      </c>
      <c r="H489" s="86" t="str">
        <f>LOOKUP($B489,'PKPu1750-1999'!$B$5:$B260,'PKPu1750-1999'!H$5:H260)</f>
        <v/>
      </c>
      <c r="I489" s="22">
        <f>LOOKUP($B489,'PKPu1750-1999'!$B$5:$B260,'PKPu1750-1999'!I$5:I260)</f>
        <v>0</v>
      </c>
      <c r="J489" s="110">
        <f>LOOKUP($B489,'PKPu1750-1999'!$B$5:$B260,'PKPu1750-1999'!J$5:J260)</f>
        <v>0</v>
      </c>
      <c r="K489" s="83" t="str">
        <f>LOOKUP($B489,'PKPu1750-1999'!$B$5:$B260,'PKPu1750-1999'!K$5:K260)</f>
        <v>...◄</v>
      </c>
      <c r="L489" s="105">
        <f>LOOKUP($B489,'PKPu1750-1999'!$B$5:$B260,'PKPu1750-1999'!L$5:L260)</f>
        <v>0</v>
      </c>
      <c r="M489" s="105">
        <f>LOOKUP($B489,'PKPu1750-1999'!$B$5:$B260,'PKPu1750-1999'!M$5:M260)</f>
        <v>0</v>
      </c>
      <c r="N489" s="105">
        <f>LOOKUP($B489,'PKPu1750-1999'!$B$5:$B260,'PKPu1750-1999'!N$5:N260)</f>
        <v>0</v>
      </c>
      <c r="O489" s="104">
        <f>LOOKUP($B489,'PKPu1750-1999'!$B$5:$B260,'PKPu1750-1999'!O$5:O260)</f>
        <v>0</v>
      </c>
      <c r="P489" s="16" t="s">
        <v>3296</v>
      </c>
    </row>
    <row r="490" spans="1:16" ht="19.2" thickTop="1" thickBot="1" x14ac:dyDescent="0.35">
      <c r="A490" s="29">
        <f t="shared" si="10"/>
        <v>1</v>
      </c>
      <c r="B490" s="9">
        <v>55</v>
      </c>
      <c r="C490" s="108">
        <f>LOOKUP($B490,'PKPu1750-1999'!$B$5:$B261,'PKPu1750-1999'!C$5:C261)</f>
        <v>1804</v>
      </c>
      <c r="D490" s="94"/>
      <c r="E490" s="89" t="str">
        <f>LOOKUP($B490,'PKPu1750-1999'!$B$5:$B261,'PKPu1750-1999'!E$5:E261)</f>
        <v>/1959</v>
      </c>
      <c r="F490" s="107" t="str">
        <f>LOOKUP($B490,'PKPu1750-1999'!$B$5:$B261,'PKPu1750-1999'!F$5:F261)</f>
        <v>☻░</v>
      </c>
      <c r="G490" s="87">
        <v>2</v>
      </c>
      <c r="H490" s="86">
        <f>LOOKUP($B490,'PKPu1750-1999'!$B$5:$B261,'PKPu1750-1999'!H$5:H261)</f>
        <v>2</v>
      </c>
      <c r="I490" s="22">
        <f>LOOKUP($B490,'PKPu1750-1999'!$B$5:$B261,'PKPu1750-1999'!I$5:I261)</f>
        <v>0</v>
      </c>
      <c r="J490" s="110" t="str">
        <f>LOOKUP($B490,'PKPu1750-1999'!$B$5:$B261,'PKPu1750-1999'!J$5:J261)</f>
        <v>Moto JAWA - Namur</v>
      </c>
      <c r="K490" s="83" t="str">
        <f>LOOKUP($B490,'PKPu1750-1999'!$B$5:$B261,'PKPu1750-1999'!K$5:K261)</f>
        <v>FN◄</v>
      </c>
      <c r="L490" s="105">
        <f>LOOKUP($B490,'PKPu1750-1999'!$B$5:$B261,'PKPu1750-1999'!L$5:L261)</f>
        <v>0</v>
      </c>
      <c r="M490" s="105">
        <f>LOOKUP($B490,'PKPu1750-1999'!$B$5:$B261,'PKPu1750-1999'!M$5:M261)</f>
        <v>0</v>
      </c>
      <c r="N490" s="105">
        <f>LOOKUP($B490,'PKPu1750-1999'!$B$5:$B261,'PKPu1750-1999'!N$5:N261)</f>
        <v>0</v>
      </c>
      <c r="O490" s="104">
        <f>LOOKUP($B490,'PKPu1750-1999'!$B$5:$B261,'PKPu1750-1999'!O$5:O261)</f>
        <v>0</v>
      </c>
      <c r="P490" s="16" t="s">
        <v>3296</v>
      </c>
    </row>
    <row r="491" spans="1:16" ht="19.2" thickTop="1" thickBot="1" x14ac:dyDescent="0.35">
      <c r="A491" s="29">
        <f t="shared" si="10"/>
        <v>1</v>
      </c>
      <c r="B491" s="9">
        <v>57</v>
      </c>
      <c r="C491" s="108">
        <f>LOOKUP($B491,'PKPu1750-1999'!$B$5:$B262,'PKPu1750-1999'!C$5:C262)</f>
        <v>1806</v>
      </c>
      <c r="D491" s="94"/>
      <c r="E491" s="89" t="str">
        <f>LOOKUP($B491,'PKPu1750-1999'!$B$5:$B262,'PKPu1750-1999'!E$5:E262)</f>
        <v/>
      </c>
      <c r="F491" s="107">
        <f>LOOKUP($B491,'PKPu1750-1999'!$B$5:$B262,'PKPu1750-1999'!F$5:F262)</f>
        <v>0</v>
      </c>
      <c r="G491" s="87">
        <v>2</v>
      </c>
      <c r="H491" s="86" t="str">
        <f>LOOKUP($B491,'PKPu1750-1999'!$B$5:$B262,'PKPu1750-1999'!H$5:H262)</f>
        <v/>
      </c>
      <c r="I491" s="22">
        <f>LOOKUP($B491,'PKPu1750-1999'!$B$5:$B262,'PKPu1750-1999'!I$5:I262)</f>
        <v>0</v>
      </c>
      <c r="J491" s="110">
        <f>LOOKUP($B491,'PKPu1750-1999'!$B$5:$B262,'PKPu1750-1999'!J$5:J262)</f>
        <v>0</v>
      </c>
      <c r="K491" s="83" t="str">
        <f>LOOKUP($B491,'PKPu1750-1999'!$B$5:$B262,'PKPu1750-1999'!K$5:K262)</f>
        <v>...◄</v>
      </c>
      <c r="L491" s="105">
        <f>LOOKUP($B491,'PKPu1750-1999'!$B$5:$B262,'PKPu1750-1999'!L$5:L262)</f>
        <v>0</v>
      </c>
      <c r="M491" s="105">
        <f>LOOKUP($B491,'PKPu1750-1999'!$B$5:$B262,'PKPu1750-1999'!M$5:M262)</f>
        <v>0</v>
      </c>
      <c r="N491" s="105">
        <f>LOOKUP($B491,'PKPu1750-1999'!$B$5:$B262,'PKPu1750-1999'!N$5:N262)</f>
        <v>0</v>
      </c>
      <c r="O491" s="104">
        <f>LOOKUP($B491,'PKPu1750-1999'!$B$5:$B262,'PKPu1750-1999'!O$5:O262)</f>
        <v>0</v>
      </c>
      <c r="P491" s="16" t="s">
        <v>3296</v>
      </c>
    </row>
    <row r="492" spans="1:16" ht="19.2" thickTop="1" thickBot="1" x14ac:dyDescent="0.35">
      <c r="A492" s="29">
        <f t="shared" si="10"/>
        <v>1</v>
      </c>
      <c r="B492" s="9">
        <v>58</v>
      </c>
      <c r="C492" s="108">
        <f>LOOKUP($B492,'PKPu1750-1999'!$B$5:$B263,'PKPu1750-1999'!C$5:C263)</f>
        <v>1807</v>
      </c>
      <c r="D492" s="94"/>
      <c r="E492" s="89" t="str">
        <f>LOOKUP($B492,'PKPu1750-1999'!$B$5:$B263,'PKPu1750-1999'!E$5:E263)</f>
        <v/>
      </c>
      <c r="F492" s="107">
        <f>LOOKUP($B492,'PKPu1750-1999'!$B$5:$B263,'PKPu1750-1999'!F$5:F263)</f>
        <v>0</v>
      </c>
      <c r="G492" s="87">
        <v>2</v>
      </c>
      <c r="H492" s="86" t="str">
        <f>LOOKUP($B492,'PKPu1750-1999'!$B$5:$B263,'PKPu1750-1999'!H$5:H263)</f>
        <v/>
      </c>
      <c r="I492" s="22">
        <f>LOOKUP($B492,'PKPu1750-1999'!$B$5:$B263,'PKPu1750-1999'!I$5:I263)</f>
        <v>0</v>
      </c>
      <c r="J492" s="110">
        <f>LOOKUP($B492,'PKPu1750-1999'!$B$5:$B263,'PKPu1750-1999'!J$5:J263)</f>
        <v>0</v>
      </c>
      <c r="K492" s="83" t="str">
        <f>LOOKUP($B492,'PKPu1750-1999'!$B$5:$B263,'PKPu1750-1999'!K$5:K263)</f>
        <v>...◄</v>
      </c>
      <c r="L492" s="105">
        <f>LOOKUP($B492,'PKPu1750-1999'!$B$5:$B263,'PKPu1750-1999'!L$5:L263)</f>
        <v>0</v>
      </c>
      <c r="M492" s="105">
        <f>LOOKUP($B492,'PKPu1750-1999'!$B$5:$B263,'PKPu1750-1999'!M$5:M263)</f>
        <v>0</v>
      </c>
      <c r="N492" s="105">
        <f>LOOKUP($B492,'PKPu1750-1999'!$B$5:$B263,'PKPu1750-1999'!N$5:N263)</f>
        <v>0</v>
      </c>
      <c r="O492" s="104">
        <f>LOOKUP($B492,'PKPu1750-1999'!$B$5:$B263,'PKPu1750-1999'!O$5:O263)</f>
        <v>0</v>
      </c>
      <c r="P492" s="16" t="s">
        <v>3296</v>
      </c>
    </row>
    <row r="493" spans="1:16" ht="19.2" thickTop="1" thickBot="1" x14ac:dyDescent="0.35">
      <c r="A493" s="29">
        <f t="shared" si="10"/>
        <v>1</v>
      </c>
      <c r="B493" s="9">
        <v>59</v>
      </c>
      <c r="C493" s="108">
        <f>LOOKUP($B493,'PKPu1750-1999'!$B$5:$B264,'PKPu1750-1999'!C$5:C264)</f>
        <v>1808</v>
      </c>
      <c r="D493" s="94"/>
      <c r="E493" s="89" t="str">
        <f>LOOKUP($B493,'PKPu1750-1999'!$B$5:$B264,'PKPu1750-1999'!E$5:E264)</f>
        <v/>
      </c>
      <c r="F493" s="107">
        <f>LOOKUP($B493,'PKPu1750-1999'!$B$5:$B264,'PKPu1750-1999'!F$5:F264)</f>
        <v>0</v>
      </c>
      <c r="G493" s="87">
        <v>2</v>
      </c>
      <c r="H493" s="86" t="str">
        <f>LOOKUP($B493,'PKPu1750-1999'!$B$5:$B264,'PKPu1750-1999'!H$5:H264)</f>
        <v/>
      </c>
      <c r="I493" s="22">
        <f>LOOKUP($B493,'PKPu1750-1999'!$B$5:$B264,'PKPu1750-1999'!I$5:I264)</f>
        <v>0</v>
      </c>
      <c r="J493" s="110">
        <f>LOOKUP($B493,'PKPu1750-1999'!$B$5:$B264,'PKPu1750-1999'!J$5:J264)</f>
        <v>0</v>
      </c>
      <c r="K493" s="83" t="str">
        <f>LOOKUP($B493,'PKPu1750-1999'!$B$5:$B264,'PKPu1750-1999'!K$5:K264)</f>
        <v>...◄</v>
      </c>
      <c r="L493" s="105">
        <f>LOOKUP($B493,'PKPu1750-1999'!$B$5:$B264,'PKPu1750-1999'!L$5:L264)</f>
        <v>0</v>
      </c>
      <c r="M493" s="105">
        <f>LOOKUP($B493,'PKPu1750-1999'!$B$5:$B264,'PKPu1750-1999'!M$5:M264)</f>
        <v>0</v>
      </c>
      <c r="N493" s="105">
        <f>LOOKUP($B493,'PKPu1750-1999'!$B$5:$B264,'PKPu1750-1999'!N$5:N264)</f>
        <v>0</v>
      </c>
      <c r="O493" s="104">
        <f>LOOKUP($B493,'PKPu1750-1999'!$B$5:$B264,'PKPu1750-1999'!O$5:O264)</f>
        <v>0</v>
      </c>
      <c r="P493" s="16" t="s">
        <v>3296</v>
      </c>
    </row>
    <row r="494" spans="1:16" ht="19.2" thickTop="1" thickBot="1" x14ac:dyDescent="0.35">
      <c r="A494" s="29">
        <f t="shared" si="10"/>
        <v>1</v>
      </c>
      <c r="B494" s="9">
        <v>62</v>
      </c>
      <c r="C494" s="108">
        <f>LOOKUP($B494,'PKPu1750-1999'!$B$5:$B265,'PKPu1750-1999'!C$5:C265)</f>
        <v>1811</v>
      </c>
      <c r="D494" s="94"/>
      <c r="E494" s="89" t="str">
        <f>LOOKUP($B494,'PKPu1750-1999'!$B$5:$B265,'PKPu1750-1999'!E$5:E265)</f>
        <v/>
      </c>
      <c r="F494" s="107">
        <f>LOOKUP($B494,'PKPu1750-1999'!$B$5:$B265,'PKPu1750-1999'!F$5:F265)</f>
        <v>0</v>
      </c>
      <c r="G494" s="87">
        <v>2</v>
      </c>
      <c r="H494" s="86" t="str">
        <f>LOOKUP($B494,'PKPu1750-1999'!$B$5:$B265,'PKPu1750-1999'!H$5:H265)</f>
        <v/>
      </c>
      <c r="I494" s="22">
        <f>LOOKUP($B494,'PKPu1750-1999'!$B$5:$B265,'PKPu1750-1999'!I$5:I265)</f>
        <v>0</v>
      </c>
      <c r="J494" s="110">
        <f>LOOKUP($B494,'PKPu1750-1999'!$B$5:$B265,'PKPu1750-1999'!J$5:J265)</f>
        <v>0</v>
      </c>
      <c r="K494" s="83" t="str">
        <f>LOOKUP($B494,'PKPu1750-1999'!$B$5:$B265,'PKPu1750-1999'!K$5:K265)</f>
        <v>...◄</v>
      </c>
      <c r="L494" s="105">
        <f>LOOKUP($B494,'PKPu1750-1999'!$B$5:$B265,'PKPu1750-1999'!L$5:L265)</f>
        <v>0</v>
      </c>
      <c r="M494" s="105">
        <f>LOOKUP($B494,'PKPu1750-1999'!$B$5:$B265,'PKPu1750-1999'!M$5:M265)</f>
        <v>0</v>
      </c>
      <c r="N494" s="105">
        <f>LOOKUP($B494,'PKPu1750-1999'!$B$5:$B265,'PKPu1750-1999'!N$5:N265)</f>
        <v>0</v>
      </c>
      <c r="O494" s="104">
        <f>LOOKUP($B494,'PKPu1750-1999'!$B$5:$B265,'PKPu1750-1999'!O$5:O265)</f>
        <v>0</v>
      </c>
      <c r="P494" s="16" t="s">
        <v>3296</v>
      </c>
    </row>
    <row r="495" spans="1:16" ht="19.2" thickTop="1" thickBot="1" x14ac:dyDescent="0.35">
      <c r="A495" s="29">
        <f t="shared" si="10"/>
        <v>1</v>
      </c>
      <c r="B495" s="9">
        <v>65</v>
      </c>
      <c r="C495" s="108">
        <f>LOOKUP($B495,'PKPu1750-1999'!$B$5:$B266,'PKPu1750-1999'!C$5:C266)</f>
        <v>1814</v>
      </c>
      <c r="D495" s="94"/>
      <c r="E495" s="89" t="str">
        <f>LOOKUP($B495,'PKPu1750-1999'!$B$5:$B266,'PKPu1750-1999'!E$5:E266)</f>
        <v/>
      </c>
      <c r="F495" s="107">
        <f>LOOKUP($B495,'PKPu1750-1999'!$B$5:$B266,'PKPu1750-1999'!F$5:F266)</f>
        <v>0</v>
      </c>
      <c r="G495" s="87">
        <v>2</v>
      </c>
      <c r="H495" s="86" t="str">
        <f>LOOKUP($B495,'PKPu1750-1999'!$B$5:$B266,'PKPu1750-1999'!H$5:H266)</f>
        <v/>
      </c>
      <c r="I495" s="22">
        <f>LOOKUP($B495,'PKPu1750-1999'!$B$5:$B266,'PKPu1750-1999'!I$5:I266)</f>
        <v>0</v>
      </c>
      <c r="J495" s="110">
        <f>LOOKUP($B495,'PKPu1750-1999'!$B$5:$B266,'PKPu1750-1999'!J$5:J266)</f>
        <v>0</v>
      </c>
      <c r="K495" s="83" t="str">
        <f>LOOKUP($B495,'PKPu1750-1999'!$B$5:$B266,'PKPu1750-1999'!K$5:K266)</f>
        <v>...◄</v>
      </c>
      <c r="L495" s="105">
        <f>LOOKUP($B495,'PKPu1750-1999'!$B$5:$B266,'PKPu1750-1999'!L$5:L266)</f>
        <v>0</v>
      </c>
      <c r="M495" s="105">
        <f>LOOKUP($B495,'PKPu1750-1999'!$B$5:$B266,'PKPu1750-1999'!M$5:M266)</f>
        <v>0</v>
      </c>
      <c r="N495" s="105">
        <f>LOOKUP($B495,'PKPu1750-1999'!$B$5:$B266,'PKPu1750-1999'!N$5:N266)</f>
        <v>0</v>
      </c>
      <c r="O495" s="104">
        <f>LOOKUP($B495,'PKPu1750-1999'!$B$5:$B266,'PKPu1750-1999'!O$5:O266)</f>
        <v>0</v>
      </c>
      <c r="P495" s="16" t="s">
        <v>3296</v>
      </c>
    </row>
    <row r="496" spans="1:16" ht="19.2" thickTop="1" thickBot="1" x14ac:dyDescent="0.35">
      <c r="A496" s="29">
        <f t="shared" si="10"/>
        <v>1</v>
      </c>
      <c r="B496" s="9">
        <v>66</v>
      </c>
      <c r="C496" s="108">
        <f>LOOKUP($B496,'PKPu1750-1999'!$B$5:$B267,'PKPu1750-1999'!C$5:C267)</f>
        <v>1815</v>
      </c>
      <c r="D496" s="94"/>
      <c r="E496" s="89" t="str">
        <f>LOOKUP($B496,'PKPu1750-1999'!$B$5:$B267,'PKPu1750-1999'!E$5:E267)</f>
        <v/>
      </c>
      <c r="F496" s="107">
        <f>LOOKUP($B496,'PKPu1750-1999'!$B$5:$B267,'PKPu1750-1999'!F$5:F267)</f>
        <v>0</v>
      </c>
      <c r="G496" s="87">
        <v>2</v>
      </c>
      <c r="H496" s="86" t="str">
        <f>LOOKUP($B496,'PKPu1750-1999'!$B$5:$B267,'PKPu1750-1999'!H$5:H267)</f>
        <v/>
      </c>
      <c r="I496" s="22">
        <f>LOOKUP($B496,'PKPu1750-1999'!$B$5:$B267,'PKPu1750-1999'!I$5:I267)</f>
        <v>0</v>
      </c>
      <c r="J496" s="110">
        <f>LOOKUP($B496,'PKPu1750-1999'!$B$5:$B267,'PKPu1750-1999'!J$5:J267)</f>
        <v>0</v>
      </c>
      <c r="K496" s="83" t="str">
        <f>LOOKUP($B496,'PKPu1750-1999'!$B$5:$B267,'PKPu1750-1999'!K$5:K267)</f>
        <v>...◄</v>
      </c>
      <c r="L496" s="105">
        <f>LOOKUP($B496,'PKPu1750-1999'!$B$5:$B267,'PKPu1750-1999'!L$5:L267)</f>
        <v>0</v>
      </c>
      <c r="M496" s="105">
        <f>LOOKUP($B496,'PKPu1750-1999'!$B$5:$B267,'PKPu1750-1999'!M$5:M267)</f>
        <v>0</v>
      </c>
      <c r="N496" s="105">
        <f>LOOKUP($B496,'PKPu1750-1999'!$B$5:$B267,'PKPu1750-1999'!N$5:N267)</f>
        <v>0</v>
      </c>
      <c r="O496" s="104">
        <f>LOOKUP($B496,'PKPu1750-1999'!$B$5:$B267,'PKPu1750-1999'!O$5:O267)</f>
        <v>0</v>
      </c>
      <c r="P496" s="16" t="s">
        <v>3296</v>
      </c>
    </row>
    <row r="497" spans="1:16" ht="19.2" thickTop="1" thickBot="1" x14ac:dyDescent="0.35">
      <c r="A497" s="29">
        <f t="shared" si="10"/>
        <v>1</v>
      </c>
      <c r="B497" s="9">
        <v>68</v>
      </c>
      <c r="C497" s="108">
        <f>LOOKUP($B497,'PKPu1750-1999'!$B$5:$B268,'PKPu1750-1999'!C$5:C268)</f>
        <v>1817</v>
      </c>
      <c r="D497" s="94"/>
      <c r="E497" s="89" t="str">
        <f>LOOKUP($B497,'PKPu1750-1999'!$B$5:$B268,'PKPu1750-1999'!E$5:E268)</f>
        <v/>
      </c>
      <c r="F497" s="107">
        <f>LOOKUP($B497,'PKPu1750-1999'!$B$5:$B268,'PKPu1750-1999'!F$5:F268)</f>
        <v>0</v>
      </c>
      <c r="G497" s="87">
        <v>2</v>
      </c>
      <c r="H497" s="86" t="str">
        <f>LOOKUP($B497,'PKPu1750-1999'!$B$5:$B268,'PKPu1750-1999'!H$5:H268)</f>
        <v/>
      </c>
      <c r="I497" s="22">
        <f>LOOKUP($B497,'PKPu1750-1999'!$B$5:$B268,'PKPu1750-1999'!I$5:I268)</f>
        <v>0</v>
      </c>
      <c r="J497" s="110">
        <f>LOOKUP($B497,'PKPu1750-1999'!$B$5:$B268,'PKPu1750-1999'!J$5:J268)</f>
        <v>0</v>
      </c>
      <c r="K497" s="83" t="str">
        <f>LOOKUP($B497,'PKPu1750-1999'!$B$5:$B268,'PKPu1750-1999'!K$5:K268)</f>
        <v>...◄</v>
      </c>
      <c r="L497" s="105">
        <f>LOOKUP($B497,'PKPu1750-1999'!$B$5:$B268,'PKPu1750-1999'!L$5:L268)</f>
        <v>0</v>
      </c>
      <c r="M497" s="105">
        <f>LOOKUP($B497,'PKPu1750-1999'!$B$5:$B268,'PKPu1750-1999'!M$5:M268)</f>
        <v>0</v>
      </c>
      <c r="N497" s="105">
        <f>LOOKUP($B497,'PKPu1750-1999'!$B$5:$B268,'PKPu1750-1999'!N$5:N268)</f>
        <v>0</v>
      </c>
      <c r="O497" s="104">
        <f>LOOKUP($B497,'PKPu1750-1999'!$B$5:$B268,'PKPu1750-1999'!O$5:O268)</f>
        <v>0</v>
      </c>
      <c r="P497" s="16" t="s">
        <v>3296</v>
      </c>
    </row>
    <row r="498" spans="1:16" ht="19.2" thickTop="1" thickBot="1" x14ac:dyDescent="0.35">
      <c r="A498" s="29">
        <f t="shared" si="10"/>
        <v>1</v>
      </c>
      <c r="B498" s="9">
        <v>69</v>
      </c>
      <c r="C498" s="108">
        <f>LOOKUP($B498,'PKPu1750-1999'!$B$5:$B269,'PKPu1750-1999'!C$5:C269)</f>
        <v>1818</v>
      </c>
      <c r="D498" s="94"/>
      <c r="E498" s="89" t="str">
        <f>LOOKUP($B498,'PKPu1750-1999'!$B$5:$B269,'PKPu1750-1999'!E$5:E269)</f>
        <v/>
      </c>
      <c r="F498" s="107">
        <f>LOOKUP($B498,'PKPu1750-1999'!$B$5:$B269,'PKPu1750-1999'!F$5:F269)</f>
        <v>0</v>
      </c>
      <c r="G498" s="87">
        <v>2</v>
      </c>
      <c r="H498" s="86" t="str">
        <f>LOOKUP($B498,'PKPu1750-1999'!$B$5:$B269,'PKPu1750-1999'!H$5:H269)</f>
        <v/>
      </c>
      <c r="I498" s="22">
        <f>LOOKUP($B498,'PKPu1750-1999'!$B$5:$B269,'PKPu1750-1999'!I$5:I269)</f>
        <v>0</v>
      </c>
      <c r="J498" s="110">
        <f>LOOKUP($B498,'PKPu1750-1999'!$B$5:$B269,'PKPu1750-1999'!J$5:J269)</f>
        <v>0</v>
      </c>
      <c r="K498" s="83" t="str">
        <f>LOOKUP($B498,'PKPu1750-1999'!$B$5:$B269,'PKPu1750-1999'!K$5:K269)</f>
        <v>...◄</v>
      </c>
      <c r="L498" s="105">
        <f>LOOKUP($B498,'PKPu1750-1999'!$B$5:$B269,'PKPu1750-1999'!L$5:L269)</f>
        <v>0</v>
      </c>
      <c r="M498" s="105">
        <f>LOOKUP($B498,'PKPu1750-1999'!$B$5:$B269,'PKPu1750-1999'!M$5:M269)</f>
        <v>0</v>
      </c>
      <c r="N498" s="105">
        <f>LOOKUP($B498,'PKPu1750-1999'!$B$5:$B269,'PKPu1750-1999'!N$5:N269)</f>
        <v>0</v>
      </c>
      <c r="O498" s="104">
        <f>LOOKUP($B498,'PKPu1750-1999'!$B$5:$B269,'PKPu1750-1999'!O$5:O269)</f>
        <v>0</v>
      </c>
      <c r="P498" s="16" t="s">
        <v>3296</v>
      </c>
    </row>
    <row r="499" spans="1:16" ht="19.2" thickTop="1" thickBot="1" x14ac:dyDescent="0.35">
      <c r="A499" s="29">
        <f t="shared" si="10"/>
        <v>1</v>
      </c>
      <c r="B499" s="9">
        <v>71</v>
      </c>
      <c r="C499" s="108">
        <f>LOOKUP($B499,'PKPu1750-1999'!$B$5:$B270,'PKPu1750-1999'!C$5:C270)</f>
        <v>1820</v>
      </c>
      <c r="D499" s="94"/>
      <c r="E499" s="89" t="str">
        <f>LOOKUP($B499,'PKPu1750-1999'!$B$5:$B270,'PKPu1750-1999'!E$5:E270)</f>
        <v/>
      </c>
      <c r="F499" s="107">
        <f>LOOKUP($B499,'PKPu1750-1999'!$B$5:$B270,'PKPu1750-1999'!F$5:F270)</f>
        <v>0</v>
      </c>
      <c r="G499" s="87">
        <v>2</v>
      </c>
      <c r="H499" s="86" t="str">
        <f>LOOKUP($B499,'PKPu1750-1999'!$B$5:$B270,'PKPu1750-1999'!H$5:H270)</f>
        <v/>
      </c>
      <c r="I499" s="22">
        <f>LOOKUP($B499,'PKPu1750-1999'!$B$5:$B270,'PKPu1750-1999'!I$5:I270)</f>
        <v>0</v>
      </c>
      <c r="J499" s="110">
        <f>LOOKUP($B499,'PKPu1750-1999'!$B$5:$B270,'PKPu1750-1999'!J$5:J270)</f>
        <v>0</v>
      </c>
      <c r="K499" s="83" t="str">
        <f>LOOKUP($B499,'PKPu1750-1999'!$B$5:$B270,'PKPu1750-1999'!K$5:K270)</f>
        <v>...◄</v>
      </c>
      <c r="L499" s="105">
        <f>LOOKUP($B499,'PKPu1750-1999'!$B$5:$B270,'PKPu1750-1999'!L$5:L270)</f>
        <v>0</v>
      </c>
      <c r="M499" s="105">
        <f>LOOKUP($B499,'PKPu1750-1999'!$B$5:$B270,'PKPu1750-1999'!M$5:M270)</f>
        <v>0</v>
      </c>
      <c r="N499" s="105">
        <f>LOOKUP($B499,'PKPu1750-1999'!$B$5:$B270,'PKPu1750-1999'!N$5:N270)</f>
        <v>0</v>
      </c>
      <c r="O499" s="104">
        <f>LOOKUP($B499,'PKPu1750-1999'!$B$5:$B270,'PKPu1750-1999'!O$5:O270)</f>
        <v>0</v>
      </c>
      <c r="P499" s="16" t="s">
        <v>3296</v>
      </c>
    </row>
    <row r="500" spans="1:16" ht="19.2" thickTop="1" thickBot="1" x14ac:dyDescent="0.35">
      <c r="A500" s="29">
        <f t="shared" si="10"/>
        <v>1</v>
      </c>
      <c r="B500" s="9">
        <v>97</v>
      </c>
      <c r="C500" s="108">
        <f>LOOKUP($B500,'PKPu1750-1999'!$B$5:$B271,'PKPu1750-1999'!C$5:C271)</f>
        <v>1846</v>
      </c>
      <c r="D500" s="94"/>
      <c r="E500" s="89" t="str">
        <f>LOOKUP($B500,'PKPu1750-1999'!$B$5:$B271,'PKPu1750-1999'!E$5:E271)</f>
        <v/>
      </c>
      <c r="F500" s="107">
        <f>LOOKUP($B500,'PKPu1750-1999'!$B$5:$B271,'PKPu1750-1999'!F$5:F271)</f>
        <v>0</v>
      </c>
      <c r="G500" s="87">
        <v>2</v>
      </c>
      <c r="H500" s="86" t="str">
        <f>LOOKUP($B500,'PKPu1750-1999'!$B$5:$B271,'PKPu1750-1999'!H$5:H271)</f>
        <v/>
      </c>
      <c r="I500" s="22">
        <f>LOOKUP($B500,'PKPu1750-1999'!$B$5:$B271,'PKPu1750-1999'!I$5:I271)</f>
        <v>0</v>
      </c>
      <c r="J500" s="110">
        <f>LOOKUP($B500,'PKPu1750-1999'!$B$5:$B271,'PKPu1750-1999'!J$5:J271)</f>
        <v>0</v>
      </c>
      <c r="K500" s="83" t="str">
        <f>LOOKUP($B500,'PKPu1750-1999'!$B$5:$B271,'PKPu1750-1999'!K$5:K271)</f>
        <v>...◄</v>
      </c>
      <c r="L500" s="105">
        <f>LOOKUP($B500,'PKPu1750-1999'!$B$5:$B271,'PKPu1750-1999'!L$5:L271)</f>
        <v>0</v>
      </c>
      <c r="M500" s="105">
        <f>LOOKUP($B500,'PKPu1750-1999'!$B$5:$B271,'PKPu1750-1999'!M$5:M271)</f>
        <v>0</v>
      </c>
      <c r="N500" s="105">
        <f>LOOKUP($B500,'PKPu1750-1999'!$B$5:$B271,'PKPu1750-1999'!N$5:N271)</f>
        <v>0</v>
      </c>
      <c r="O500" s="104">
        <f>LOOKUP($B500,'PKPu1750-1999'!$B$5:$B271,'PKPu1750-1999'!O$5:O271)</f>
        <v>0</v>
      </c>
      <c r="P500" s="16" t="s">
        <v>3296</v>
      </c>
    </row>
    <row r="501" spans="1:16" ht="19.2" thickTop="1" thickBot="1" x14ac:dyDescent="0.35">
      <c r="A501" s="29">
        <f t="shared" si="10"/>
        <v>1</v>
      </c>
      <c r="B501" s="9">
        <v>239</v>
      </c>
      <c r="C501" s="108">
        <f>LOOKUP($B501,'PKPu1750-1999'!$B$5:$B272,'PKPu1750-1999'!C$5:C272)</f>
        <v>1988</v>
      </c>
      <c r="D501" s="94"/>
      <c r="E501" s="89" t="str">
        <f>LOOKUP($B501,'PKPu1750-1999'!$B$5:$B272,'PKPu1750-1999'!E$5:E272)</f>
        <v>/1959</v>
      </c>
      <c r="F501" s="107" t="str">
        <f>LOOKUP($B501,'PKPu1750-1999'!$B$5:$B272,'PKPu1750-1999'!F$5:F272)</f>
        <v>☻</v>
      </c>
      <c r="G501" s="87">
        <v>2</v>
      </c>
      <c r="H501" s="86">
        <f>LOOKUP($B501,'PKPu1750-1999'!$B$5:$B272,'PKPu1750-1999'!H$5:H272)</f>
        <v>2</v>
      </c>
      <c r="I501" s="22">
        <f>LOOKUP($B501,'PKPu1750-1999'!$B$5:$B272,'PKPu1750-1999'!I$5:I272)</f>
        <v>0</v>
      </c>
      <c r="J501" s="110" t="str">
        <f>LOOKUP($B501,'PKPu1750-1999'!$B$5:$B272,'PKPu1750-1999'!J$5:J272)</f>
        <v>OXO</v>
      </c>
      <c r="K501" s="83" t="str">
        <f>LOOKUP($B501,'PKPu1750-1999'!$B$5:$B272,'PKPu1750-1999'!K$5:K272)</f>
        <v>FN◄</v>
      </c>
      <c r="L501" s="105">
        <f>LOOKUP($B501,'PKPu1750-1999'!$B$5:$B272,'PKPu1750-1999'!L$5:L272)</f>
        <v>0</v>
      </c>
      <c r="M501" s="105">
        <f>LOOKUP($B501,'PKPu1750-1999'!$B$5:$B272,'PKPu1750-1999'!M$5:M272)</f>
        <v>0</v>
      </c>
      <c r="N501" s="105">
        <f>LOOKUP($B501,'PKPu1750-1999'!$B$5:$B272,'PKPu1750-1999'!N$5:N272)</f>
        <v>0</v>
      </c>
      <c r="O501" s="104">
        <f>LOOKUP($B501,'PKPu1750-1999'!$B$5:$B272,'PKPu1750-1999'!O$5:O272)</f>
        <v>0</v>
      </c>
      <c r="P501" s="16" t="s">
        <v>3296</v>
      </c>
    </row>
    <row r="502" spans="1:16" ht="19.2" thickTop="1" thickBot="1" x14ac:dyDescent="0.35">
      <c r="A502" s="29">
        <f t="shared" si="10"/>
        <v>1</v>
      </c>
      <c r="B502" s="9">
        <v>248</v>
      </c>
      <c r="C502" s="108">
        <f>LOOKUP($B502,'PKPu1750-1999'!$B$5:$B273,'PKPu1750-1999'!C$5:C273)</f>
        <v>1997</v>
      </c>
      <c r="D502" s="94"/>
      <c r="E502" s="89" t="str">
        <f>LOOKUP($B502,'PKPu1750-1999'!$B$5:$B273,'PKPu1750-1999'!E$5:E273)</f>
        <v/>
      </c>
      <c r="F502" s="107">
        <f>LOOKUP($B502,'PKPu1750-1999'!$B$5:$B273,'PKPu1750-1999'!F$5:F273)</f>
        <v>0</v>
      </c>
      <c r="G502" s="87">
        <v>2</v>
      </c>
      <c r="H502" s="86" t="str">
        <f>LOOKUP($B502,'PKPu1750-1999'!$B$5:$B273,'PKPu1750-1999'!H$5:H273)</f>
        <v/>
      </c>
      <c r="I502" s="22">
        <f>LOOKUP($B502,'PKPu1750-1999'!$B$5:$B273,'PKPu1750-1999'!I$5:I273)</f>
        <v>0</v>
      </c>
      <c r="J502" s="110">
        <f>LOOKUP($B502,'PKPu1750-1999'!$B$5:$B273,'PKPu1750-1999'!J$5:J273)</f>
        <v>0</v>
      </c>
      <c r="K502" s="83" t="str">
        <f>LOOKUP($B502,'PKPu1750-1999'!$B$5:$B273,'PKPu1750-1999'!K$5:K273)</f>
        <v>...◄</v>
      </c>
      <c r="L502" s="105">
        <f>LOOKUP($B502,'PKPu1750-1999'!$B$5:$B273,'PKPu1750-1999'!L$5:L273)</f>
        <v>0</v>
      </c>
      <c r="M502" s="105">
        <f>LOOKUP($B502,'PKPu1750-1999'!$B$5:$B273,'PKPu1750-1999'!M$5:M273)</f>
        <v>0</v>
      </c>
      <c r="N502" s="105">
        <f>LOOKUP($B502,'PKPu1750-1999'!$B$5:$B273,'PKPu1750-1999'!N$5:N273)</f>
        <v>0</v>
      </c>
      <c r="O502" s="104">
        <f>LOOKUP($B502,'PKPu1750-1999'!$B$5:$B273,'PKPu1750-1999'!O$5:O273)</f>
        <v>0</v>
      </c>
      <c r="P502" s="16" t="s">
        <v>3296</v>
      </c>
    </row>
    <row r="503" spans="1:16" thickTop="1" thickBot="1" x14ac:dyDescent="0.35">
      <c r="A503" s="9"/>
      <c r="B503" s="9"/>
      <c r="C503" s="268" t="s">
        <v>3305</v>
      </c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273"/>
    </row>
    <row r="504" spans="1:16" ht="19.2" thickTop="1" thickBot="1" x14ac:dyDescent="0.35">
      <c r="A504" s="29">
        <f t="shared" ref="A504" si="11">IF(F504="☺","",1)</f>
        <v>1</v>
      </c>
      <c r="B504" s="9">
        <v>10</v>
      </c>
      <c r="C504" s="108">
        <f>LOOKUP($B504,'PKPu2000-2194'!$B$5:$B211,'PKPu2000-2194'!C$5:C211)</f>
        <v>2009</v>
      </c>
      <c r="D504" s="94"/>
      <c r="E504" s="89" t="str">
        <f>LOOKUP($B504,'PKPu2000-2194'!$B$5:$B211,'PKPu2000-2194'!E$5:E211)</f>
        <v>/1959</v>
      </c>
      <c r="F504" s="107" t="str">
        <f>LOOKUP($B504,'PKPu2000-2194'!$B$5:$B211,'PKPu2000-2194'!F$5:F211)</f>
        <v>☻</v>
      </c>
      <c r="G504" s="87">
        <f>G503</f>
        <v>0</v>
      </c>
      <c r="H504" s="86">
        <f>LOOKUP($B504,'PKPu2000-2194'!$B$5:$B211,'PKPu2000-2194'!H$5:H211)</f>
        <v>2</v>
      </c>
      <c r="I504" s="22">
        <f>LOOKUP($B504,'PKPu2000-2194'!$B$5:$B211,'PKPu2000-2194'!I$5:I211)</f>
        <v>0</v>
      </c>
      <c r="J504" s="110" t="str">
        <f>LOOKUP($B504,'PKPu2000-2194'!$B$5:$B211,'PKPu2000-2194'!J$5:J211)</f>
        <v>GUY NIHON</v>
      </c>
      <c r="K504" s="83" t="str">
        <f>LOOKUP($B504,'PKPu2000-2194'!$B$5:$B211,'PKPu2000-2194'!K$5:K211)</f>
        <v>FN◄</v>
      </c>
      <c r="L504" s="105">
        <f>LOOKUP($B504,'PKPu2000-2194'!$B$5:$B211,'PKPu2000-2194'!L$5:L211)</f>
        <v>0</v>
      </c>
      <c r="M504" s="105">
        <f>LOOKUP($B504,'PKPu2000-2194'!$B$5:$B211,'PKPu2000-2194'!M$5:M211)</f>
        <v>0</v>
      </c>
      <c r="N504" s="105">
        <f>LOOKUP($B504,'PKPu2000-2194'!$B$5:$B211,'PKPu2000-2194'!N$5:N211)</f>
        <v>0</v>
      </c>
      <c r="O504" s="104">
        <f>LOOKUP($B504,'PKPu2000-2194'!$B$5:$B211,'PKPu2000-2194'!O$5:O211)</f>
        <v>0</v>
      </c>
      <c r="P504" s="16" t="s">
        <v>3296</v>
      </c>
    </row>
    <row r="505" spans="1:16" thickTop="1" thickBot="1" x14ac:dyDescent="0.35">
      <c r="A505" s="9"/>
      <c r="B505" s="9"/>
      <c r="C505" s="268" t="s">
        <v>3306</v>
      </c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273"/>
    </row>
    <row r="506" spans="1:16" ht="19.2" thickTop="1" thickBot="1" x14ac:dyDescent="0.4">
      <c r="A506" s="29">
        <f t="shared" ref="A506:A523" si="12">IF(F506="☺","",1)</f>
        <v>1</v>
      </c>
      <c r="B506" s="9">
        <v>45</v>
      </c>
      <c r="C506" s="155" t="str">
        <f>LOOKUP($B506,'BKPu2194-2399'!$B$5:$B227,'BKPu2194-2399'!C$5:C227)</f>
        <v>BKPu2238 V.</v>
      </c>
      <c r="D506" s="27"/>
      <c r="E506" s="26" t="str">
        <f>LOOKUP($B506,'BKPu2194-2399'!$B$5:$B227,'BKPu2194-2399'!E$5:E227)</f>
        <v>/1967</v>
      </c>
      <c r="F506" s="66" t="str">
        <f>LOOKUP($B506,'BKPu2194-2399'!$B$5:$B227,'BKPu2194-2399'!F$5:F227)</f>
        <v>☻</v>
      </c>
      <c r="G506" s="24">
        <v>24</v>
      </c>
      <c r="H506" s="23">
        <f>LOOKUP($B506,'BKPu2194-2399'!$B$5:$B227,'BKPu2194-2399'!H$5:H227)</f>
        <v>2</v>
      </c>
      <c r="I506" s="22"/>
      <c r="J506" s="21" t="str">
        <f>LOOKUP($B506,'BKPu2194-2399'!$B$5:$B227,'BKPu2194-2399'!J$5:J227)</f>
        <v>Mineraal water STRAAL - Oudenaarde</v>
      </c>
      <c r="K506" s="185" t="str">
        <f>LOOKUP($B506,'BKPu2194-2399'!$B$5:$B227,'BKPu2194-2399'!K$5:K227)</f>
        <v>V◄</v>
      </c>
      <c r="L506" s="34">
        <f>LOOKUP($B506,'BKPu2194-2399'!$B$5:$B227,'BKPu2194-2399'!L$5:L227)</f>
        <v>0</v>
      </c>
      <c r="M506" s="156" t="str">
        <f>LOOKUP($B506,'BKPu2194-2399'!$B$5:$B227,'BKPu2194-2399'!M$5:M227)</f>
        <v>───</v>
      </c>
      <c r="N506" s="188">
        <f>LOOKUP($B506,'BKPu2194-2399'!$B$5:$B227,'BKPu2194-2399'!N$5:N227)</f>
        <v>0</v>
      </c>
      <c r="O506" s="153">
        <f>LOOKUP($B506,'BKPu2194-2399'!$B$5:$B227,'BKPu2194-2399'!O$5:O227)</f>
        <v>0</v>
      </c>
      <c r="P506" s="152" t="s">
        <v>3296</v>
      </c>
    </row>
    <row r="507" spans="1:16" ht="19.2" thickTop="1" thickBot="1" x14ac:dyDescent="0.4">
      <c r="A507" s="29">
        <f t="shared" si="12"/>
        <v>1</v>
      </c>
      <c r="B507" s="9">
        <v>78</v>
      </c>
      <c r="C507" s="155" t="str">
        <f>LOOKUP($B507,'BKPu2194-2399'!$B$5:$B228,'BKPu2194-2399'!C$5:C228)</f>
        <v>BKPu2271 FN</v>
      </c>
      <c r="D507" s="27"/>
      <c r="E507" s="26" t="str">
        <f>LOOKUP($B507,'BKPu2194-2399'!$B$5:$B228,'BKPu2194-2399'!E$5:E228)</f>
        <v>/1967</v>
      </c>
      <c r="F507" s="66" t="str">
        <f>LOOKUP($B507,'BKPu2194-2399'!$B$5:$B228,'BKPu2194-2399'!F$5:F228)</f>
        <v>☻</v>
      </c>
      <c r="G507" s="24">
        <v>24</v>
      </c>
      <c r="H507" s="23">
        <f>LOOKUP($B507,'BKPu2194-2399'!$B$5:$B228,'BKPu2194-2399'!H$5:H228)</f>
        <v>2</v>
      </c>
      <c r="I507" s="22"/>
      <c r="J507" s="21" t="str">
        <f>LOOKUP($B507,'BKPu2194-2399'!$B$5:$B228,'BKPu2194-2399'!J$5:J228)</f>
        <v>BISTER DIJON Moutarde-Mosterd</v>
      </c>
      <c r="K507" s="185" t="str">
        <f>LOOKUP($B507,'BKPu2194-2399'!$B$5:$B228,'BKPu2194-2399'!K$5:K228)</f>
        <v>FN◄</v>
      </c>
      <c r="L507" s="34">
        <f>LOOKUP($B507,'BKPu2194-2399'!$B$5:$B228,'BKPu2194-2399'!L$5:L228)</f>
        <v>0</v>
      </c>
      <c r="M507" s="156" t="str">
        <f>LOOKUP($B507,'BKPu2194-2399'!$B$5:$B228,'BKPu2194-2399'!M$5:M228)</f>
        <v>───</v>
      </c>
      <c r="N507" s="188">
        <f>LOOKUP($B507,'BKPu2194-2399'!$B$5:$B228,'BKPu2194-2399'!N$5:N228)</f>
        <v>0</v>
      </c>
      <c r="O507" s="153">
        <f>LOOKUP($B507,'BKPu2194-2399'!$B$5:$B228,'BKPu2194-2399'!O$5:O228)</f>
        <v>0</v>
      </c>
      <c r="P507" s="152" t="s">
        <v>3296</v>
      </c>
    </row>
    <row r="508" spans="1:16" ht="19.2" thickTop="1" thickBot="1" x14ac:dyDescent="0.4">
      <c r="A508" s="29">
        <f t="shared" si="12"/>
        <v>1</v>
      </c>
      <c r="B508" s="9">
        <v>80</v>
      </c>
      <c r="C508" s="155" t="str">
        <f>LOOKUP($B508,'BKPu2194-2399'!$B$5:$B229,'BKPu2194-2399'!C$5:C229)</f>
        <v>BKPu2273?</v>
      </c>
      <c r="D508" s="27"/>
      <c r="E508" s="26" t="str">
        <f>LOOKUP($B508,'BKPu2194-2399'!$B$5:$B229,'BKPu2194-2399'!E$5:E229)</f>
        <v>/1967</v>
      </c>
      <c r="F508" s="66">
        <f>LOOKUP($B508,'BKPu2194-2399'!$B$5:$B229,'BKPu2194-2399'!F$5:F229)</f>
        <v>0</v>
      </c>
      <c r="G508" s="24">
        <v>24</v>
      </c>
      <c r="H508" s="23" t="str">
        <f>LOOKUP($B508,'BKPu2194-2399'!$B$5:$B229,'BKPu2194-2399'!H$5:H229)</f>
        <v/>
      </c>
      <c r="I508" s="22"/>
      <c r="J508" s="21">
        <f>LOOKUP($B508,'BKPu2194-2399'!$B$5:$B229,'BKPu2194-2399'!J$5:J229)</f>
        <v>0</v>
      </c>
      <c r="K508" s="185" t="str">
        <f>LOOKUP($B508,'BKPu2194-2399'!$B$5:$B229,'BKPu2194-2399'!K$5:K229)</f>
        <v>...◄</v>
      </c>
      <c r="L508" s="34">
        <f>LOOKUP($B508,'BKPu2194-2399'!$B$5:$B229,'BKPu2194-2399'!L$5:L229)</f>
        <v>0</v>
      </c>
      <c r="M508" s="156" t="str">
        <f>LOOKUP($B508,'BKPu2194-2399'!$B$5:$B229,'BKPu2194-2399'!M$5:M229)</f>
        <v>───</v>
      </c>
      <c r="N508" s="188">
        <f>LOOKUP($B508,'BKPu2194-2399'!$B$5:$B229,'BKPu2194-2399'!N$5:N229)</f>
        <v>0</v>
      </c>
      <c r="O508" s="153">
        <f>LOOKUP($B508,'BKPu2194-2399'!$B$5:$B229,'BKPu2194-2399'!O$5:O229)</f>
        <v>0</v>
      </c>
      <c r="P508" s="152" t="s">
        <v>3296</v>
      </c>
    </row>
    <row r="509" spans="1:16" ht="19.2" thickTop="1" thickBot="1" x14ac:dyDescent="0.4">
      <c r="A509" s="29">
        <f t="shared" si="12"/>
        <v>1</v>
      </c>
      <c r="B509" s="9">
        <v>81</v>
      </c>
      <c r="C509" s="155" t="str">
        <f>LOOKUP($B509,'BKPu2194-2399'!$B$5:$B230,'BKPu2194-2399'!C$5:C230)</f>
        <v>BKPu2274N</v>
      </c>
      <c r="D509" s="27"/>
      <c r="E509" s="26" t="str">
        <f>LOOKUP($B509,'BKPu2194-2399'!$B$5:$B230,'BKPu2194-2399'!E$5:E230)</f>
        <v>/1967</v>
      </c>
      <c r="F509" s="66" t="str">
        <f>LOOKUP($B509,'BKPu2194-2399'!$B$5:$B230,'BKPu2194-2399'!F$5:F230)</f>
        <v>☻</v>
      </c>
      <c r="G509" s="24">
        <v>24</v>
      </c>
      <c r="H509" s="23">
        <f>LOOKUP($B509,'BKPu2194-2399'!$B$5:$B230,'BKPu2194-2399'!H$5:H230)</f>
        <v>2</v>
      </c>
      <c r="I509" s="22"/>
      <c r="J509" s="21" t="str">
        <f>LOOKUP($B509,'BKPu2194-2399'!$B$5:$B230,'BKPu2194-2399'!J$5:J230)</f>
        <v>A.C.I. waterverzachters</v>
      </c>
      <c r="K509" s="185" t="str">
        <f>LOOKUP($B509,'BKPu2194-2399'!$B$5:$B230,'BKPu2194-2399'!K$5:K230)</f>
        <v>N◄</v>
      </c>
      <c r="L509" s="34">
        <f>LOOKUP($B509,'BKPu2194-2399'!$B$5:$B230,'BKPu2194-2399'!L$5:L230)</f>
        <v>0</v>
      </c>
      <c r="M509" s="156" t="str">
        <f>LOOKUP($B509,'BKPu2194-2399'!$B$5:$B230,'BKPu2194-2399'!M$5:M230)</f>
        <v>───</v>
      </c>
      <c r="N509" s="188">
        <f>LOOKUP($B509,'BKPu2194-2399'!$B$5:$B230,'BKPu2194-2399'!N$5:N230)</f>
        <v>0</v>
      </c>
      <c r="O509" s="153">
        <f>LOOKUP($B509,'BKPu2194-2399'!$B$5:$B230,'BKPu2194-2399'!O$5:O230)</f>
        <v>0</v>
      </c>
      <c r="P509" s="152" t="s">
        <v>3296</v>
      </c>
    </row>
    <row r="510" spans="1:16" ht="19.2" thickTop="1" thickBot="1" x14ac:dyDescent="0.4">
      <c r="A510" s="29">
        <f t="shared" si="12"/>
        <v>1</v>
      </c>
      <c r="B510" s="9">
        <v>93</v>
      </c>
      <c r="C510" s="155" t="str">
        <f>LOOKUP($B510,'BKPu2194-2399'!$B$5:$B231,'BKPu2194-2399'!C$5:C231)</f>
        <v>BKPu2286?</v>
      </c>
      <c r="D510" s="27"/>
      <c r="E510" s="26" t="str">
        <f>LOOKUP($B510,'BKPu2194-2399'!$B$5:$B231,'BKPu2194-2399'!E$5:E231)</f>
        <v>/1967</v>
      </c>
      <c r="F510" s="66">
        <f>LOOKUP($B510,'BKPu2194-2399'!$B$5:$B231,'BKPu2194-2399'!F$5:F231)</f>
        <v>0</v>
      </c>
      <c r="G510" s="24">
        <v>24</v>
      </c>
      <c r="H510" s="23">
        <f>LOOKUP($B510,'BKPu2194-2399'!$B$5:$B231,'BKPu2194-2399'!H$5:H231)</f>
        <v>2</v>
      </c>
      <c r="I510" s="22"/>
      <c r="J510" s="21">
        <f>LOOKUP($B510,'BKPu2194-2399'!$B$5:$B231,'BKPu2194-2399'!J$5:J231)</f>
        <v>0</v>
      </c>
      <c r="K510" s="185" t="str">
        <f>LOOKUP($B510,'BKPu2194-2399'!$B$5:$B231,'BKPu2194-2399'!K$5:K231)</f>
        <v xml:space="preserve"> ...◄</v>
      </c>
      <c r="L510" s="34">
        <f>LOOKUP($B510,'BKPu2194-2399'!$B$5:$B231,'BKPu2194-2399'!L$5:L231)</f>
        <v>0</v>
      </c>
      <c r="M510" s="156" t="str">
        <f>LOOKUP($B510,'BKPu2194-2399'!$B$5:$B231,'BKPu2194-2399'!M$5:M231)</f>
        <v>───</v>
      </c>
      <c r="N510" s="188">
        <f>LOOKUP($B510,'BKPu2194-2399'!$B$5:$B231,'BKPu2194-2399'!N$5:N231)</f>
        <v>0</v>
      </c>
      <c r="O510" s="153">
        <f>LOOKUP($B510,'BKPu2194-2399'!$B$5:$B231,'BKPu2194-2399'!O$5:O231)</f>
        <v>0</v>
      </c>
      <c r="P510" s="152" t="s">
        <v>3296</v>
      </c>
    </row>
    <row r="511" spans="1:16" ht="19.2" thickTop="1" thickBot="1" x14ac:dyDescent="0.4">
      <c r="A511" s="29">
        <f t="shared" si="12"/>
        <v>1</v>
      </c>
      <c r="B511" s="9">
        <v>95</v>
      </c>
      <c r="C511" s="155" t="str">
        <f>LOOKUP($B511,'BKPu2194-2399'!$B$5:$B232,'BKPu2194-2399'!C$5:C232)</f>
        <v>BKPu2288?</v>
      </c>
      <c r="D511" s="27"/>
      <c r="E511" s="26" t="str">
        <f>LOOKUP($B511,'BKPu2194-2399'!$B$5:$B232,'BKPu2194-2399'!E$5:E232)</f>
        <v>/1967</v>
      </c>
      <c r="F511" s="66">
        <f>LOOKUP($B511,'BKPu2194-2399'!$B$5:$B232,'BKPu2194-2399'!F$5:F232)</f>
        <v>0</v>
      </c>
      <c r="G511" s="24">
        <v>24</v>
      </c>
      <c r="H511" s="23" t="str">
        <f>LOOKUP($B511,'BKPu2194-2399'!$B$5:$B232,'BKPu2194-2399'!H$5:H232)</f>
        <v/>
      </c>
      <c r="I511" s="22"/>
      <c r="J511" s="21">
        <f>LOOKUP($B511,'BKPu2194-2399'!$B$5:$B232,'BKPu2194-2399'!J$5:J232)</f>
        <v>0</v>
      </c>
      <c r="K511" s="185" t="str">
        <f>LOOKUP($B511,'BKPu2194-2399'!$B$5:$B232,'BKPu2194-2399'!K$5:K232)</f>
        <v xml:space="preserve"> ...◄</v>
      </c>
      <c r="L511" s="34">
        <f>LOOKUP($B511,'BKPu2194-2399'!$B$5:$B232,'BKPu2194-2399'!L$5:L232)</f>
        <v>0</v>
      </c>
      <c r="M511" s="156" t="str">
        <f>LOOKUP($B511,'BKPu2194-2399'!$B$5:$B232,'BKPu2194-2399'!M$5:M232)</f>
        <v>───</v>
      </c>
      <c r="N511" s="188">
        <f>LOOKUP($B511,'BKPu2194-2399'!$B$5:$B232,'BKPu2194-2399'!N$5:N232)</f>
        <v>0</v>
      </c>
      <c r="O511" s="153">
        <f>LOOKUP($B511,'BKPu2194-2399'!$B$5:$B232,'BKPu2194-2399'!O$5:O232)</f>
        <v>0</v>
      </c>
      <c r="P511" s="152" t="s">
        <v>3296</v>
      </c>
    </row>
    <row r="512" spans="1:16" ht="19.2" thickTop="1" thickBot="1" x14ac:dyDescent="0.4">
      <c r="A512" s="29">
        <f t="shared" si="12"/>
        <v>1</v>
      </c>
      <c r="B512" s="9">
        <v>96</v>
      </c>
      <c r="C512" s="155" t="str">
        <f>LOOKUP($B512,'BKPu2194-2399'!$B$5:$B233,'BKPu2194-2399'!C$5:C233)</f>
        <v>BKPu2289?</v>
      </c>
      <c r="D512" s="27"/>
      <c r="E512" s="26" t="str">
        <f>LOOKUP($B512,'BKPu2194-2399'!$B$5:$B233,'BKPu2194-2399'!E$5:E233)</f>
        <v>/1967</v>
      </c>
      <c r="F512" s="66">
        <f>LOOKUP($B512,'BKPu2194-2399'!$B$5:$B233,'BKPu2194-2399'!F$5:F233)</f>
        <v>0</v>
      </c>
      <c r="G512" s="24">
        <v>24</v>
      </c>
      <c r="H512" s="23">
        <f>LOOKUP($B512,'BKPu2194-2399'!$B$5:$B233,'BKPu2194-2399'!H$5:H233)</f>
        <v>2</v>
      </c>
      <c r="I512" s="22"/>
      <c r="J512" s="21">
        <f>LOOKUP($B512,'BKPu2194-2399'!$B$5:$B233,'BKPu2194-2399'!J$5:J233)</f>
        <v>0</v>
      </c>
      <c r="K512" s="185" t="str">
        <f>LOOKUP($B512,'BKPu2194-2399'!$B$5:$B233,'BKPu2194-2399'!K$5:K233)</f>
        <v xml:space="preserve"> ...◄</v>
      </c>
      <c r="L512" s="34">
        <f>LOOKUP($B512,'BKPu2194-2399'!$B$5:$B233,'BKPu2194-2399'!L$5:L233)</f>
        <v>0</v>
      </c>
      <c r="M512" s="156" t="str">
        <f>LOOKUP($B512,'BKPu2194-2399'!$B$5:$B233,'BKPu2194-2399'!M$5:M233)</f>
        <v>───</v>
      </c>
      <c r="N512" s="188">
        <f>LOOKUP($B512,'BKPu2194-2399'!$B$5:$B233,'BKPu2194-2399'!N$5:N233)</f>
        <v>0</v>
      </c>
      <c r="O512" s="153">
        <f>LOOKUP($B512,'BKPu2194-2399'!$B$5:$B233,'BKPu2194-2399'!O$5:O233)</f>
        <v>0</v>
      </c>
      <c r="P512" s="152" t="s">
        <v>3296</v>
      </c>
    </row>
    <row r="513" spans="1:21" ht="19.2" thickTop="1" thickBot="1" x14ac:dyDescent="0.4">
      <c r="A513" s="29">
        <f t="shared" si="12"/>
        <v>1</v>
      </c>
      <c r="B513" s="9">
        <v>116</v>
      </c>
      <c r="C513" s="155" t="str">
        <f>LOOKUP($B513,'BKPu2194-2399'!$B$5:$B234,'BKPu2194-2399'!C$5:C234)</f>
        <v>BKPu2309F</v>
      </c>
      <c r="D513" s="27"/>
      <c r="E513" s="26" t="str">
        <f>LOOKUP($B513,'BKPu2194-2399'!$B$5:$B234,'BKPu2194-2399'!E$5:E234)</f>
        <v>/1968</v>
      </c>
      <c r="F513" s="66" t="str">
        <f>LOOKUP($B513,'BKPu2194-2399'!$B$5:$B234,'BKPu2194-2399'!F$5:F234)</f>
        <v>☻+</v>
      </c>
      <c r="G513" s="24">
        <v>24</v>
      </c>
      <c r="H513" s="23">
        <f>LOOKUP($B513,'BKPu2194-2399'!$B$5:$B234,'BKPu2194-2399'!H$5:H234)</f>
        <v>2</v>
      </c>
      <c r="I513" s="22"/>
      <c r="J513" s="21" t="str">
        <f>LOOKUP($B513,'BKPu2194-2399'!$B$5:$B234,'BKPu2194-2399'!J$5:J234)</f>
        <v>MEUBLES TATON + zegel 50c</v>
      </c>
      <c r="K513" s="185" t="str">
        <f>LOOKUP($B513,'BKPu2194-2399'!$B$5:$B234,'BKPu2194-2399'!K$5:K234)</f>
        <v>F◄</v>
      </c>
      <c r="L513" s="34">
        <f>LOOKUP($B513,'BKPu2194-2399'!$B$5:$B234,'BKPu2194-2399'!L$5:L234)</f>
        <v>0</v>
      </c>
      <c r="M513" s="156" t="str">
        <f>LOOKUP($B513,'BKPu2194-2399'!$B$5:$B234,'BKPu2194-2399'!M$5:M234)</f>
        <v>───</v>
      </c>
      <c r="N513" s="188" t="str">
        <f>LOOKUP($B513,'BKPu2194-2399'!$B$5:$B234,'BKPu2194-2399'!N$5:N234)</f>
        <v>─ fo ─</v>
      </c>
      <c r="O513" s="153">
        <f>LOOKUP($B513,'BKPu2194-2399'!$B$5:$B234,'BKPu2194-2399'!O$5:O234)</f>
        <v>0</v>
      </c>
      <c r="P513" s="152" t="s">
        <v>3296</v>
      </c>
    </row>
    <row r="514" spans="1:21" ht="19.2" thickTop="1" thickBot="1" x14ac:dyDescent="0.4">
      <c r="A514" s="29">
        <f t="shared" si="12"/>
        <v>1</v>
      </c>
      <c r="B514" s="9">
        <v>143</v>
      </c>
      <c r="C514" s="155" t="str">
        <f>LOOKUP($B514,'BKPu2194-2399'!$B$5:$B235,'BKPu2194-2399'!C$5:C235)</f>
        <v>BKPu2336FN</v>
      </c>
      <c r="D514" s="27"/>
      <c r="E514" s="26" t="str">
        <f>LOOKUP($B514,'BKPu2194-2399'!$B$5:$B235,'BKPu2194-2399'!E$5:E235)</f>
        <v>/1969</v>
      </c>
      <c r="F514" s="66" t="str">
        <f>LOOKUP($B514,'BKPu2194-2399'!$B$5:$B235,'BKPu2194-2399'!F$5:F235)</f>
        <v>☻+</v>
      </c>
      <c r="G514" s="24">
        <v>24</v>
      </c>
      <c r="H514" s="23">
        <f>LOOKUP($B514,'BKPu2194-2399'!$B$5:$B235,'BKPu2194-2399'!H$5:H235)</f>
        <v>2</v>
      </c>
      <c r="I514" s="22"/>
      <c r="J514" s="21" t="str">
        <f>LOOKUP($B514,'BKPu2194-2399'!$B$5:$B235,'BKPu2194-2399'!J$5:J235)</f>
        <v>Automobile DATSUN + zegel 50c</v>
      </c>
      <c r="K514" s="185" t="str">
        <f>LOOKUP($B514,'BKPu2194-2399'!$B$5:$B235,'BKPu2194-2399'!K$5:K235)</f>
        <v>FN◄</v>
      </c>
      <c r="L514" s="34">
        <f>LOOKUP($B514,'BKPu2194-2399'!$B$5:$B235,'BKPu2194-2399'!L$5:L235)</f>
        <v>0</v>
      </c>
      <c r="M514" s="156" t="str">
        <f>LOOKUP($B514,'BKPu2194-2399'!$B$5:$B235,'BKPu2194-2399'!M$5:M235)</f>
        <v>───</v>
      </c>
      <c r="N514" s="188" t="str">
        <f>LOOKUP($B514,'BKPu2194-2399'!$B$5:$B235,'BKPu2194-2399'!N$5:N235)</f>
        <v>─ fo ─</v>
      </c>
      <c r="O514" s="153">
        <f>LOOKUP($B514,'BKPu2194-2399'!$B$5:$B235,'BKPu2194-2399'!O$5:O235)</f>
        <v>0</v>
      </c>
      <c r="P514" s="152" t="s">
        <v>3296</v>
      </c>
      <c r="U514" s="315" t="s">
        <v>3341</v>
      </c>
    </row>
    <row r="515" spans="1:21" ht="19.2" thickTop="1" thickBot="1" x14ac:dyDescent="0.4">
      <c r="A515" s="29">
        <f t="shared" si="12"/>
        <v>1</v>
      </c>
      <c r="B515" s="9">
        <v>149</v>
      </c>
      <c r="C515" s="155" t="str">
        <f>LOOKUP($B515,'BKPu2194-2399'!$B$5:$B236,'BKPu2194-2399'!C$5:C236)</f>
        <v>BKPu2342?</v>
      </c>
      <c r="D515" s="27"/>
      <c r="E515" s="26" t="str">
        <f>LOOKUP($B515,'BKPu2194-2399'!$B$5:$B236,'BKPu2194-2399'!E$5:E236)</f>
        <v>/1968</v>
      </c>
      <c r="F515" s="66">
        <f>LOOKUP($B515,'BKPu2194-2399'!$B$5:$B236,'BKPu2194-2399'!F$5:F236)</f>
        <v>0</v>
      </c>
      <c r="G515" s="24">
        <v>24</v>
      </c>
      <c r="H515" s="23">
        <f>LOOKUP($B515,'BKPu2194-2399'!$B$5:$B236,'BKPu2194-2399'!H$5:H236)</f>
        <v>2</v>
      </c>
      <c r="I515" s="22"/>
      <c r="J515" s="21">
        <f>LOOKUP($B515,'BKPu2194-2399'!$B$5:$B236,'BKPu2194-2399'!J$5:J236)</f>
        <v>0</v>
      </c>
      <c r="K515" s="185">
        <f>LOOKUP($B515,'BKPu2194-2399'!$B$5:$B236,'BKPu2194-2399'!K$5:K236)</f>
        <v>0</v>
      </c>
      <c r="L515" s="34">
        <f>LOOKUP($B515,'BKPu2194-2399'!$B$5:$B236,'BKPu2194-2399'!L$5:L236)</f>
        <v>0</v>
      </c>
      <c r="M515" s="156" t="str">
        <f>LOOKUP($B515,'BKPu2194-2399'!$B$5:$B236,'BKPu2194-2399'!M$5:M236)</f>
        <v>───</v>
      </c>
      <c r="N515" s="188" t="str">
        <f>LOOKUP($B515,'BKPu2194-2399'!$B$5:$B236,'BKPu2194-2399'!N$5:N236)</f>
        <v>─ fo ─</v>
      </c>
      <c r="O515" s="153">
        <f>LOOKUP($B515,'BKPu2194-2399'!$B$5:$B236,'BKPu2194-2399'!O$5:O236)</f>
        <v>0</v>
      </c>
      <c r="P515" s="152" t="s">
        <v>3296</v>
      </c>
    </row>
    <row r="516" spans="1:21" ht="19.2" thickTop="1" thickBot="1" x14ac:dyDescent="0.4">
      <c r="A516" s="29">
        <f t="shared" si="12"/>
        <v>1</v>
      </c>
      <c r="B516" s="9">
        <v>165</v>
      </c>
      <c r="C516" s="155" t="str">
        <f>LOOKUP($B516,'BKPu2194-2399'!$B$5:$B237,'BKPu2194-2399'!C$5:C237)</f>
        <v>BKPu2358FN</v>
      </c>
      <c r="D516" s="27"/>
      <c r="E516" s="26" t="str">
        <f>LOOKUP($B516,'BKPu2194-2399'!$B$5:$B237,'BKPu2194-2399'!E$5:E237)</f>
        <v>/1969</v>
      </c>
      <c r="F516" s="66" t="str">
        <f>LOOKUP($B516,'BKPu2194-2399'!$B$5:$B237,'BKPu2194-2399'!F$5:F237)</f>
        <v>☻+</v>
      </c>
      <c r="G516" s="24">
        <v>24</v>
      </c>
      <c r="H516" s="23">
        <f>LOOKUP($B516,'BKPu2194-2399'!$B$5:$B237,'BKPu2194-2399'!H$5:H237)</f>
        <v>2</v>
      </c>
      <c r="I516" s="22"/>
      <c r="J516" s="21" t="str">
        <f>LOOKUP($B516,'BKPu2194-2399'!$B$5:$B237,'BKPu2194-2399'!J$5:J237)</f>
        <v>Biscuits de France - COLIBRI - ….. + zegel 50c</v>
      </c>
      <c r="K516" s="185" t="str">
        <f>LOOKUP($B516,'BKPu2194-2399'!$B$5:$B237,'BKPu2194-2399'!K$5:K237)</f>
        <v>FN◄</v>
      </c>
      <c r="L516" s="34">
        <f>LOOKUP($B516,'BKPu2194-2399'!$B$5:$B237,'BKPu2194-2399'!L$5:L237)</f>
        <v>0</v>
      </c>
      <c r="M516" s="156" t="str">
        <f>LOOKUP($B516,'BKPu2194-2399'!$B$5:$B237,'BKPu2194-2399'!M$5:M237)</f>
        <v>….....</v>
      </c>
      <c r="N516" s="188" t="str">
        <f>LOOKUP($B516,'BKPu2194-2399'!$B$5:$B237,'BKPu2194-2399'!N$5:N237)</f>
        <v>─ fo ─</v>
      </c>
      <c r="O516" s="153">
        <f>LOOKUP($B516,'BKPu2194-2399'!$B$5:$B237,'BKPu2194-2399'!O$5:O237)</f>
        <v>0</v>
      </c>
      <c r="P516" s="152" t="s">
        <v>3296</v>
      </c>
    </row>
    <row r="517" spans="1:21" ht="19.2" thickTop="1" thickBot="1" x14ac:dyDescent="0.4">
      <c r="A517" s="29">
        <f t="shared" si="12"/>
        <v>1</v>
      </c>
      <c r="B517" s="9">
        <v>167</v>
      </c>
      <c r="C517" s="155" t="str">
        <f>LOOKUP($B517,'BKPu2194-2399'!$B$5:$B238,'BKPu2194-2399'!C$5:C238)</f>
        <v>BKPu2360F</v>
      </c>
      <c r="D517" s="27"/>
      <c r="E517" s="26" t="str">
        <f>LOOKUP($B517,'BKPu2194-2399'!$B$5:$B238,'BKPu2194-2399'!E$5:E238)</f>
        <v>/1969</v>
      </c>
      <c r="F517" s="66" t="str">
        <f>LOOKUP($B517,'BKPu2194-2399'!$B$5:$B238,'BKPu2194-2399'!F$5:F238)</f>
        <v>☻+</v>
      </c>
      <c r="G517" s="24">
        <v>24</v>
      </c>
      <c r="H517" s="23">
        <f>LOOKUP($B517,'BKPu2194-2399'!$B$5:$B238,'BKPu2194-2399'!H$5:H238)</f>
        <v>2</v>
      </c>
      <c r="I517" s="22"/>
      <c r="J517" s="21" t="str">
        <f>LOOKUP($B517,'BKPu2194-2399'!$B$5:$B238,'BKPu2194-2399'!J$5:J238)</f>
        <v>ets Jean-Paul Carion - matériaux + zegel 50c</v>
      </c>
      <c r="K517" s="185" t="str">
        <f>LOOKUP($B517,'BKPu2194-2399'!$B$5:$B238,'BKPu2194-2399'!K$5:K238)</f>
        <v>F◄</v>
      </c>
      <c r="L517" s="34">
        <f>LOOKUP($B517,'BKPu2194-2399'!$B$5:$B238,'BKPu2194-2399'!L$5:L238)</f>
        <v>0</v>
      </c>
      <c r="M517" s="156" t="str">
        <f>LOOKUP($B517,'BKPu2194-2399'!$B$5:$B238,'BKPu2194-2399'!M$5:M238)</f>
        <v>….....</v>
      </c>
      <c r="N517" s="188" t="str">
        <f>LOOKUP($B517,'BKPu2194-2399'!$B$5:$B238,'BKPu2194-2399'!N$5:N238)</f>
        <v>─ fo ─</v>
      </c>
      <c r="O517" s="153">
        <f>LOOKUP($B517,'BKPu2194-2399'!$B$5:$B238,'BKPu2194-2399'!O$5:O238)</f>
        <v>0</v>
      </c>
      <c r="P517" s="152" t="s">
        <v>3296</v>
      </c>
    </row>
    <row r="518" spans="1:21" ht="19.2" thickTop="1" thickBot="1" x14ac:dyDescent="0.4">
      <c r="A518" s="29">
        <f t="shared" si="12"/>
        <v>1</v>
      </c>
      <c r="B518" s="9">
        <v>171</v>
      </c>
      <c r="C518" s="155" t="str">
        <f>LOOKUP($B518,'BKPu2194-2399'!$B$5:$B239,'BKPu2194-2399'!C$5:C239)</f>
        <v>BKPu2364?</v>
      </c>
      <c r="D518" s="27"/>
      <c r="E518" s="26" t="str">
        <f>LOOKUP($B518,'BKPu2194-2399'!$B$5:$B239,'BKPu2194-2399'!E$5:E239)</f>
        <v>/1969</v>
      </c>
      <c r="F518" s="66">
        <f>LOOKUP($B518,'BKPu2194-2399'!$B$5:$B239,'BKPu2194-2399'!F$5:F239)</f>
        <v>0</v>
      </c>
      <c r="G518" s="24">
        <v>24</v>
      </c>
      <c r="H518" s="23">
        <f>LOOKUP($B518,'BKPu2194-2399'!$B$5:$B239,'BKPu2194-2399'!H$5:H239)</f>
        <v>2</v>
      </c>
      <c r="I518" s="22"/>
      <c r="J518" s="21">
        <f>LOOKUP($B518,'BKPu2194-2399'!$B$5:$B239,'BKPu2194-2399'!J$5:J239)</f>
        <v>0</v>
      </c>
      <c r="K518" s="185" t="str">
        <f>LOOKUP($B518,'BKPu2194-2399'!$B$5:$B239,'BKPu2194-2399'!K$5:K239)</f>
        <v>...◄</v>
      </c>
      <c r="L518" s="34">
        <f>LOOKUP($B518,'BKPu2194-2399'!$B$5:$B239,'BKPu2194-2399'!L$5:L239)</f>
        <v>0</v>
      </c>
      <c r="M518" s="156" t="str">
        <f>LOOKUP($B518,'BKPu2194-2399'!$B$5:$B239,'BKPu2194-2399'!M$5:M239)</f>
        <v>….....</v>
      </c>
      <c r="N518" s="188" t="str">
        <f>LOOKUP($B518,'BKPu2194-2399'!$B$5:$B239,'BKPu2194-2399'!N$5:N239)</f>
        <v>─ fo ─</v>
      </c>
      <c r="O518" s="153">
        <f>LOOKUP($B518,'BKPu2194-2399'!$B$5:$B239,'BKPu2194-2399'!O$5:O239)</f>
        <v>0</v>
      </c>
      <c r="P518" s="152" t="s">
        <v>3296</v>
      </c>
    </row>
    <row r="519" spans="1:21" ht="19.2" thickTop="1" thickBot="1" x14ac:dyDescent="0.4">
      <c r="A519" s="29">
        <f t="shared" si="12"/>
        <v>1</v>
      </c>
      <c r="B519" s="9">
        <v>172</v>
      </c>
      <c r="C519" s="155" t="str">
        <f>LOOKUP($B519,'BKPu2194-2399'!$B$5:$B240,'BKPu2194-2399'!C$5:C240)</f>
        <v>BKPu2365N</v>
      </c>
      <c r="D519" s="27"/>
      <c r="E519" s="26" t="str">
        <f>LOOKUP($B519,'BKPu2194-2399'!$B$5:$B240,'BKPu2194-2399'!E$5:E240)</f>
        <v>/1969</v>
      </c>
      <c r="F519" s="66" t="str">
        <f>LOOKUP($B519,'BKPu2194-2399'!$B$5:$B240,'BKPu2194-2399'!F$5:F240)</f>
        <v>☻</v>
      </c>
      <c r="G519" s="24">
        <v>24</v>
      </c>
      <c r="H519" s="23">
        <f>LOOKUP($B519,'BKPu2194-2399'!$B$5:$B240,'BKPu2194-2399'!H$5:H240)</f>
        <v>2</v>
      </c>
      <c r="I519" s="22"/>
      <c r="J519" s="21" t="str">
        <f>LOOKUP($B519,'BKPu2194-2399'!$B$5:$B240,'BKPu2194-2399'!J$5:J240)</f>
        <v>Cometane Butan Gas - Zele</v>
      </c>
      <c r="K519" s="185" t="str">
        <f>LOOKUP($B519,'BKPu2194-2399'!$B$5:$B240,'BKPu2194-2399'!K$5:K240)</f>
        <v>N◄</v>
      </c>
      <c r="L519" s="34">
        <f>LOOKUP($B519,'BKPu2194-2399'!$B$5:$B240,'BKPu2194-2399'!L$5:L240)</f>
        <v>0</v>
      </c>
      <c r="M519" s="156" t="str">
        <f>LOOKUP($B519,'BKPu2194-2399'!$B$5:$B240,'BKPu2194-2399'!M$5:M240)</f>
        <v>….....</v>
      </c>
      <c r="N519" s="188" t="str">
        <f>LOOKUP($B519,'BKPu2194-2399'!$B$5:$B240,'BKPu2194-2399'!N$5:N240)</f>
        <v>─ fo ─</v>
      </c>
      <c r="O519" s="153">
        <f>LOOKUP($B519,'BKPu2194-2399'!$B$5:$B240,'BKPu2194-2399'!O$5:O240)</f>
        <v>0</v>
      </c>
      <c r="P519" s="152" t="s">
        <v>3296</v>
      </c>
    </row>
    <row r="520" spans="1:21" ht="19.2" thickTop="1" thickBot="1" x14ac:dyDescent="0.4">
      <c r="A520" s="29">
        <f t="shared" si="12"/>
        <v>1</v>
      </c>
      <c r="B520" s="9">
        <v>181</v>
      </c>
      <c r="C520" s="155" t="str">
        <f>LOOKUP($B520,'BKPu2194-2399'!$B$5:$B241,'BKPu2194-2399'!C$5:C241)</f>
        <v>BKPu2374 F</v>
      </c>
      <c r="D520" s="27"/>
      <c r="E520" s="26" t="str">
        <f>LOOKUP($B520,'BKPu2194-2399'!$B$5:$B241,'BKPu2194-2399'!E$5:E241)</f>
        <v>/1969</v>
      </c>
      <c r="F520" s="66" t="str">
        <f>LOOKUP($B520,'BKPu2194-2399'!$B$5:$B241,'BKPu2194-2399'!F$5:F241)</f>
        <v>☻</v>
      </c>
      <c r="G520" s="24">
        <v>24</v>
      </c>
      <c r="H520" s="23">
        <f>LOOKUP($B520,'BKPu2194-2399'!$B$5:$B241,'BKPu2194-2399'!H$5:H241)</f>
        <v>2</v>
      </c>
      <c r="I520" s="22"/>
      <c r="J520" s="21" t="str">
        <f>LOOKUP($B520,'BKPu2194-2399'!$B$5:$B241,'BKPu2194-2399'!J$5:J241)</f>
        <v>Salik Jeans</v>
      </c>
      <c r="K520" s="185" t="str">
        <f>LOOKUP($B520,'BKPu2194-2399'!$B$5:$B241,'BKPu2194-2399'!K$5:K241)</f>
        <v>F◄</v>
      </c>
      <c r="L520" s="34">
        <f>LOOKUP($B520,'BKPu2194-2399'!$B$5:$B241,'BKPu2194-2399'!L$5:L241)</f>
        <v>0</v>
      </c>
      <c r="M520" s="156" t="str">
        <f>LOOKUP($B520,'BKPu2194-2399'!$B$5:$B241,'BKPu2194-2399'!M$5:M241)</f>
        <v>….....</v>
      </c>
      <c r="N520" s="188" t="str">
        <f>LOOKUP($B520,'BKPu2194-2399'!$B$5:$B241,'BKPu2194-2399'!N$5:N241)</f>
        <v>─ fo ─</v>
      </c>
      <c r="O520" s="153">
        <f>LOOKUP($B520,'BKPu2194-2399'!$B$5:$B241,'BKPu2194-2399'!O$5:O241)</f>
        <v>0</v>
      </c>
      <c r="P520" s="152" t="s">
        <v>3296</v>
      </c>
    </row>
    <row r="521" spans="1:21" ht="19.2" thickTop="1" thickBot="1" x14ac:dyDescent="0.4">
      <c r="A521" s="29">
        <f t="shared" si="12"/>
        <v>1</v>
      </c>
      <c r="B521" s="9">
        <v>192</v>
      </c>
      <c r="C521" s="155" t="str">
        <f>LOOKUP($B521,'BKPu2194-2399'!$B$5:$B242,'BKPu2194-2399'!C$5:C242)</f>
        <v>BKPu2385?</v>
      </c>
      <c r="D521" s="27"/>
      <c r="E521" s="26" t="str">
        <f>LOOKUP($B521,'BKPu2194-2399'!$B$5:$B242,'BKPu2194-2399'!E$5:E242)</f>
        <v>../01/1970</v>
      </c>
      <c r="F521" s="66">
        <f>LOOKUP($B521,'BKPu2194-2399'!$B$5:$B242,'BKPu2194-2399'!F$5:F242)</f>
        <v>0</v>
      </c>
      <c r="G521" s="24">
        <v>24</v>
      </c>
      <c r="H521" s="23">
        <f>LOOKUP($B521,'BKPu2194-2399'!$B$5:$B242,'BKPu2194-2399'!H$5:H242)</f>
        <v>2.5</v>
      </c>
      <c r="I521" s="22"/>
      <c r="J521" s="21">
        <f>LOOKUP($B521,'BKPu2194-2399'!$B$5:$B242,'BKPu2194-2399'!J$5:J242)</f>
        <v>0</v>
      </c>
      <c r="K521" s="185" t="str">
        <f>LOOKUP($B521,'BKPu2194-2399'!$B$5:$B242,'BKPu2194-2399'!K$5:K242)</f>
        <v>...◄</v>
      </c>
      <c r="L521" s="34">
        <f>LOOKUP($B521,'BKPu2194-2399'!$B$5:$B242,'BKPu2194-2399'!L$5:L242)</f>
        <v>0</v>
      </c>
      <c r="M521" s="156" t="str">
        <f>LOOKUP($B521,'BKPu2194-2399'!$B$5:$B242,'BKPu2194-2399'!M$5:M242)</f>
        <v>….....</v>
      </c>
      <c r="N521" s="188" t="str">
        <f>LOOKUP($B521,'BKPu2194-2399'!$B$5:$B242,'BKPu2194-2399'!N$5:N242)</f>
        <v>─ fo ─</v>
      </c>
      <c r="O521" s="153">
        <f>LOOKUP($B521,'BKPu2194-2399'!$B$5:$B242,'BKPu2194-2399'!O$5:O242)</f>
        <v>0</v>
      </c>
      <c r="P521" s="152" t="s">
        <v>3296</v>
      </c>
    </row>
    <row r="522" spans="1:21" thickTop="1" thickBot="1" x14ac:dyDescent="0.35">
      <c r="A522" s="9"/>
      <c r="B522" s="9"/>
      <c r="C522" s="268" t="s">
        <v>3307</v>
      </c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273"/>
    </row>
    <row r="523" spans="1:21" ht="18.600000000000001" customHeight="1" thickTop="1" thickBot="1" x14ac:dyDescent="0.4">
      <c r="A523" s="29">
        <f t="shared" si="12"/>
        <v>1</v>
      </c>
      <c r="B523" s="9">
        <v>199</v>
      </c>
      <c r="C523" s="155" t="str">
        <f>LOOKUP($B523,'BKPu2600-2790 - PKPuI-INT'!$B$5:$B215,'BKPu2600-2790 - PKPuI-INT'!C$5:C215)</f>
        <v>PKPuI 04</v>
      </c>
      <c r="D523" s="27"/>
      <c r="E523" s="26" t="str">
        <f>LOOKUP($B523,'BKPu2600-2790 - PKPuI-INT'!$B$5:$B215,'BKPu2600-2790 - PKPuI-INT'!E$5:E215)</f>
        <v>/1949</v>
      </c>
      <c r="F523" s="65" t="str">
        <f>LOOKUP($B523,'BKPu2600-2790 - PKPuI-INT'!$B$5:$B215,'BKPu2600-2790 - PKPuI-INT'!F$5:F215)</f>
        <v>☺░</v>
      </c>
      <c r="G523" s="24">
        <f>G522</f>
        <v>0</v>
      </c>
      <c r="H523" s="23">
        <f>LOOKUP($B523,'BKPu2600-2790 - PKPuI-INT'!$B$5:$B215,'BKPu2600-2790 - PKPuI-INT'!H$5:H215)</f>
        <v>2.5</v>
      </c>
      <c r="I523" s="22">
        <f>LOOKUP($B523,'BKPu2600-2790 - PKPuI-INT'!$B$5:$B215,'BKPu2600-2790 - PKPuI-INT'!I$5:I215)</f>
        <v>0</v>
      </c>
      <c r="J523" s="21" t="str">
        <f>LOOKUP($B523,'BKPu2600-2790 - PKPuI-INT'!$B$5:$B215,'BKPu2600-2790 - PKPuI-INT'!J$5:J215)</f>
        <v>LIEGE cité du bon accueil</v>
      </c>
      <c r="K523" s="185" t="str">
        <f>LOOKUP($B523,'BKPu2600-2790 - PKPuI-INT'!$B$5:$B215,'BKPu2600-2790 - PKPuI-INT'!K$5:K215)</f>
        <v>NF◄</v>
      </c>
      <c r="L523" s="67" t="str">
        <f>LOOKUP($B523,'BKPu2600-2790 - PKPuI-INT'!$B$5:$B215,'BKPu2600-2790 - PKPuI-INT'!L$5:L215)</f>
        <v>zegel/timbre/stamp (model N.769)</v>
      </c>
      <c r="M523" s="156"/>
      <c r="N523" s="229"/>
      <c r="O523" s="261"/>
      <c r="P523" s="152" t="s">
        <v>3296</v>
      </c>
    </row>
    <row r="524" spans="1:21" ht="15" thickTop="1" x14ac:dyDescent="0.3">
      <c r="A524" s="9"/>
      <c r="B524" s="9"/>
      <c r="C524" s="268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273"/>
    </row>
  </sheetData>
  <autoFilter ref="A1:P11" xr:uid="{2A97F911-0D1E-48E1-9B57-9C1633B84370}"/>
  <mergeCells count="5">
    <mergeCell ref="B2:I2"/>
    <mergeCell ref="J2:L2"/>
    <mergeCell ref="A3:A4"/>
    <mergeCell ref="K3:O3"/>
    <mergeCell ref="D4:F4"/>
  </mergeCells>
  <conditionalFormatting sqref="P178:P191 P194:P329">
    <cfRule type="cellIs" dxfId="103" priority="77" operator="equal">
      <formula>"►"</formula>
    </cfRule>
    <cfRule type="cellIs" priority="76" operator="equal">
      <formula>"◄"</formula>
    </cfRule>
    <cfRule type="cellIs" dxfId="102" priority="75" operator="equal">
      <formula>"•"</formula>
    </cfRule>
    <cfRule type="cellIs" dxfId="101" priority="74" operator="equal">
      <formula>"◄"</formula>
    </cfRule>
  </conditionalFormatting>
  <conditionalFormatting sqref="P332:P354">
    <cfRule type="cellIs" dxfId="100" priority="72" operator="equal">
      <formula>"►"</formula>
    </cfRule>
    <cfRule type="cellIs" priority="71" operator="equal">
      <formula>"◄"</formula>
    </cfRule>
    <cfRule type="cellIs" dxfId="99" priority="70" operator="equal">
      <formula>"•"</formula>
    </cfRule>
    <cfRule type="cellIs" dxfId="98" priority="69" operator="equal">
      <formula>"◄"</formula>
    </cfRule>
  </conditionalFormatting>
  <conditionalFormatting sqref="P356:P368">
    <cfRule type="cellIs" dxfId="97" priority="67" operator="equal">
      <formula>"►"</formula>
    </cfRule>
    <cfRule type="cellIs" priority="66" operator="equal">
      <formula>"◄"</formula>
    </cfRule>
    <cfRule type="cellIs" dxfId="96" priority="65" operator="equal">
      <formula>"•"</formula>
    </cfRule>
    <cfRule type="cellIs" dxfId="95" priority="64" operator="equal">
      <formula>"◄"</formula>
    </cfRule>
  </conditionalFormatting>
  <conditionalFormatting sqref="P370:P413">
    <cfRule type="cellIs" dxfId="94" priority="62" operator="equal">
      <formula>"►"</formula>
    </cfRule>
    <cfRule type="cellIs" priority="61" operator="equal">
      <formula>"◄"</formula>
    </cfRule>
    <cfRule type="cellIs" dxfId="93" priority="60" operator="equal">
      <formula>"•"</formula>
    </cfRule>
    <cfRule type="cellIs" dxfId="92" priority="59" operator="equal">
      <formula>"◄"</formula>
    </cfRule>
  </conditionalFormatting>
  <conditionalFormatting sqref="P415:P435">
    <cfRule type="cellIs" dxfId="91" priority="54" operator="equal">
      <formula>"◄"</formula>
    </cfRule>
    <cfRule type="cellIs" dxfId="90" priority="55" operator="equal">
      <formula>"•"</formula>
    </cfRule>
    <cfRule type="cellIs" priority="56" operator="equal">
      <formula>"◄"</formula>
    </cfRule>
    <cfRule type="cellIs" dxfId="89" priority="57" operator="equal">
      <formula>"►"</formula>
    </cfRule>
  </conditionalFormatting>
  <conditionalFormatting sqref="P437:P481">
    <cfRule type="cellIs" dxfId="88" priority="52" operator="equal">
      <formula>"►"</formula>
    </cfRule>
    <cfRule type="cellIs" priority="51" operator="equal">
      <formula>"◄"</formula>
    </cfRule>
    <cfRule type="cellIs" dxfId="87" priority="50" operator="equal">
      <formula>"•"</formula>
    </cfRule>
    <cfRule type="cellIs" dxfId="86" priority="49" operator="equal">
      <formula>"◄"</formula>
    </cfRule>
  </conditionalFormatting>
  <conditionalFormatting sqref="P483:P502">
    <cfRule type="cellIs" dxfId="85" priority="47" operator="equal">
      <formula>"►"</formula>
    </cfRule>
    <cfRule type="cellIs" priority="46" operator="equal">
      <formula>"◄"</formula>
    </cfRule>
    <cfRule type="cellIs" dxfId="84" priority="45" operator="equal">
      <formula>"•"</formula>
    </cfRule>
    <cfRule type="cellIs" dxfId="83" priority="44" operator="equal">
      <formula>"◄"</formula>
    </cfRule>
  </conditionalFormatting>
  <conditionalFormatting sqref="P504">
    <cfRule type="cellIs" dxfId="82" priority="5" operator="equal">
      <formula>"◄"</formula>
    </cfRule>
    <cfRule type="cellIs" dxfId="81" priority="8" operator="equal">
      <formula>"►"</formula>
    </cfRule>
    <cfRule type="cellIs" priority="7" operator="equal">
      <formula>"◄"</formula>
    </cfRule>
    <cfRule type="cellIs" dxfId="80" priority="6" operator="equal">
      <formula>"•"</formula>
    </cfRule>
  </conditionalFormatting>
  <conditionalFormatting sqref="P506:P521">
    <cfRule type="cellIs" dxfId="79" priority="31" operator="equal">
      <formula>"►"</formula>
    </cfRule>
    <cfRule type="cellIs" priority="30" operator="equal">
      <formula>"◄"</formula>
    </cfRule>
    <cfRule type="cellIs" dxfId="78" priority="29" operator="equal">
      <formula>"•"</formula>
    </cfRule>
    <cfRule type="cellIs" dxfId="77" priority="28" operator="equal">
      <formula>"◄"</formula>
    </cfRule>
  </conditionalFormatting>
  <conditionalFormatting sqref="P523">
    <cfRule type="cellIs" dxfId="76" priority="2" operator="equal">
      <formula>"•"</formula>
    </cfRule>
    <cfRule type="cellIs" priority="3" operator="equal">
      <formula>"◄"</formula>
    </cfRule>
    <cfRule type="cellIs" dxfId="75" priority="4" operator="equal">
      <formula>"►"</formula>
    </cfRule>
    <cfRule type="cellIs" dxfId="74" priority="1" operator="equal">
      <formula>"◄"</formula>
    </cfRule>
  </conditionalFormatting>
  <printOptions horizontalCentered="1"/>
  <pageMargins left="0" right="0" top="0.31496062992125984" bottom="0" header="0" footer="0"/>
  <pageSetup paperSize="9" scale="84" orientation="landscape" r:id="rId1"/>
  <headerFooter>
    <oddHeader xml:space="preserve">&amp;R&amp;G
</oddHeader>
    <oddFooter>&amp;R
&amp;G</oddFooter>
  </headerFooter>
  <rowBreaks count="21" manualBreakCount="21">
    <brk id="35" max="16383" man="1"/>
    <brk id="64" max="16383" man="1"/>
    <brk id="93" max="16383" man="1"/>
    <brk id="122" max="16383" man="1"/>
    <brk id="151" max="16383" man="1"/>
    <brk id="176" max="16383" man="1"/>
    <brk id="208" max="16383" man="1"/>
    <brk id="240" max="16383" man="1"/>
    <brk id="272" max="16383" man="1"/>
    <brk id="304" max="16383" man="1"/>
    <brk id="330" max="16383" man="1"/>
    <brk id="354" max="16383" man="1"/>
    <brk id="368" max="16383" man="1"/>
    <brk id="396" max="16383" man="1"/>
    <brk id="413" max="16383" man="1"/>
    <brk id="435" max="16383" man="1"/>
    <brk id="463" max="14" man="1"/>
    <brk id="481" max="16383" man="1"/>
    <brk id="502" max="16383" man="1"/>
    <brk id="504" max="14" man="1"/>
    <brk id="521" max="14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F911-0D1E-48E1-9B57-9C1633B84370}">
  <dimension ref="A1:AG297"/>
  <sheetViews>
    <sheetView showZero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defaultColWidth="8.88671875" defaultRowHeight="15.6" x14ac:dyDescent="0.3"/>
  <cols>
    <col min="1" max="1" width="8.88671875" style="1"/>
    <col min="2" max="2" width="3.88671875" style="1" customWidth="1"/>
    <col min="3" max="3" width="11.44140625" style="8" customWidth="1"/>
    <col min="4" max="4" width="2.33203125" style="7" customWidth="1"/>
    <col min="5" max="5" width="13.77734375" style="6" customWidth="1"/>
    <col min="6" max="6" width="5.5546875" style="5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26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4.109375" style="1" customWidth="1"/>
    <col min="16" max="16" width="4" style="3" customWidth="1"/>
    <col min="17" max="20" width="5.109375" style="3" customWidth="1"/>
    <col min="21" max="21" width="6.664062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6.2" thickBot="1" x14ac:dyDescent="0.35"/>
    <row r="2" spans="1:33" ht="36" customHeight="1" thickBot="1" x14ac:dyDescent="0.4">
      <c r="A2" s="60">
        <f>SUM(A5:A297)</f>
        <v>170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23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188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SUM(R5:R297)</f>
        <v>0</v>
      </c>
      <c r="S3" s="14">
        <f>SUM(S5:S297)</f>
        <v>0</v>
      </c>
      <c r="T3" s="13" t="str">
        <f>IF(S3&gt;0,"►","")</f>
        <v/>
      </c>
    </row>
    <row r="4" spans="1:33" customFormat="1" ht="19.2" customHeight="1" thickBot="1" x14ac:dyDescent="0.35">
      <c r="A4" s="324"/>
      <c r="B4" s="47"/>
      <c r="C4" s="46">
        <f>ROWS(G5:G297)-1</f>
        <v>292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Bot="1" x14ac:dyDescent="0.35">
      <c r="A5" s="29" t="str">
        <f t="shared" ref="A5:A68" si="0">IF(F5="☺","",1)</f>
        <v/>
      </c>
      <c r="B5" s="9">
        <v>1</v>
      </c>
      <c r="C5" s="28">
        <v>1</v>
      </c>
      <c r="D5" s="27"/>
      <c r="E5" s="26">
        <v>12250</v>
      </c>
      <c r="F5" s="25" t="s">
        <v>3</v>
      </c>
      <c r="G5" s="24">
        <f>G4+1</f>
        <v>2</v>
      </c>
      <c r="H5" s="37">
        <v>0.5</v>
      </c>
      <c r="I5" s="36">
        <v>1000</v>
      </c>
      <c r="J5" s="35" t="s">
        <v>184</v>
      </c>
      <c r="K5" s="20" t="s">
        <v>50</v>
      </c>
      <c r="L5" s="34"/>
      <c r="M5" s="33"/>
      <c r="N5" s="33"/>
      <c r="O5" s="32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</row>
    <row r="6" spans="1:33" ht="16.8" thickTop="1" thickBot="1" x14ac:dyDescent="0.35">
      <c r="A6" s="29" t="str">
        <f t="shared" si="0"/>
        <v/>
      </c>
      <c r="B6" s="9">
        <f>B5+1</f>
        <v>2</v>
      </c>
      <c r="C6" s="28">
        <v>2</v>
      </c>
      <c r="D6" s="27"/>
      <c r="E6" s="26" t="s">
        <v>145</v>
      </c>
      <c r="F6" s="31" t="s">
        <v>3</v>
      </c>
      <c r="G6" s="24">
        <f>G5</f>
        <v>2</v>
      </c>
      <c r="H6" s="23">
        <v>0.5</v>
      </c>
      <c r="I6" s="22">
        <v>0</v>
      </c>
      <c r="J6" s="21" t="s">
        <v>183</v>
      </c>
      <c r="K6" s="20" t="s">
        <v>50</v>
      </c>
      <c r="L6" s="34"/>
      <c r="M6" s="33"/>
      <c r="N6" s="33"/>
      <c r="O6" s="32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6.8" thickTop="1" thickBot="1" x14ac:dyDescent="0.35">
      <c r="A7" s="29">
        <f t="shared" si="0"/>
        <v>1</v>
      </c>
      <c r="B7" s="9">
        <f t="shared" ref="B7:B70" si="4">B6+1</f>
        <v>3</v>
      </c>
      <c r="C7" s="28">
        <v>3</v>
      </c>
      <c r="D7" s="27"/>
      <c r="E7" s="26" t="s">
        <v>145</v>
      </c>
      <c r="F7" s="31" t="s">
        <v>5</v>
      </c>
      <c r="G7" s="24">
        <f>G6+1</f>
        <v>3</v>
      </c>
      <c r="H7" s="23">
        <v>0.5</v>
      </c>
      <c r="I7" s="22">
        <v>0</v>
      </c>
      <c r="J7" s="21" t="s">
        <v>182</v>
      </c>
      <c r="K7" s="20" t="s">
        <v>50</v>
      </c>
      <c r="L7" s="34"/>
      <c r="M7" s="33"/>
      <c r="N7" s="33"/>
      <c r="O7" s="32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6.8" thickTop="1" thickBot="1" x14ac:dyDescent="0.35">
      <c r="A8" s="29">
        <f t="shared" si="0"/>
        <v>1</v>
      </c>
      <c r="B8" s="9">
        <f t="shared" si="4"/>
        <v>4</v>
      </c>
      <c r="C8" s="28">
        <v>4</v>
      </c>
      <c r="D8" s="27"/>
      <c r="E8" s="26" t="s">
        <v>145</v>
      </c>
      <c r="F8" s="25"/>
      <c r="G8" s="24">
        <f>G7</f>
        <v>3</v>
      </c>
      <c r="H8" s="23">
        <v>0</v>
      </c>
      <c r="I8" s="22">
        <v>0</v>
      </c>
      <c r="J8" s="21">
        <v>0</v>
      </c>
      <c r="K8" s="20" t="s">
        <v>50</v>
      </c>
      <c r="L8" s="34"/>
      <c r="M8" s="33"/>
      <c r="N8" s="33"/>
      <c r="O8" s="32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6.8" thickTop="1" thickBot="1" x14ac:dyDescent="0.35">
      <c r="A9" s="29" t="str">
        <f t="shared" si="0"/>
        <v/>
      </c>
      <c r="B9" s="9">
        <f t="shared" si="4"/>
        <v>5</v>
      </c>
      <c r="C9" s="28">
        <v>5</v>
      </c>
      <c r="D9" s="27"/>
      <c r="E9" s="26">
        <v>12298</v>
      </c>
      <c r="F9" s="25" t="s">
        <v>3</v>
      </c>
      <c r="G9" s="24">
        <f>G8+1</f>
        <v>4</v>
      </c>
      <c r="H9" s="23">
        <v>0.5</v>
      </c>
      <c r="I9" s="22">
        <v>300</v>
      </c>
      <c r="J9" s="21" t="s">
        <v>181</v>
      </c>
      <c r="K9" s="20" t="s">
        <v>50</v>
      </c>
      <c r="L9" s="34"/>
      <c r="M9" s="33"/>
      <c r="N9" s="33"/>
      <c r="O9" s="32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6.8" thickTop="1" thickBot="1" x14ac:dyDescent="0.35">
      <c r="A10" s="29" t="str">
        <f t="shared" si="0"/>
        <v/>
      </c>
      <c r="B10" s="9">
        <f t="shared" si="4"/>
        <v>6</v>
      </c>
      <c r="C10" s="28">
        <v>6</v>
      </c>
      <c r="D10" s="27"/>
      <c r="E10" s="26">
        <v>12298</v>
      </c>
      <c r="F10" s="25" t="s">
        <v>3</v>
      </c>
      <c r="G10" s="24">
        <f>G9</f>
        <v>4</v>
      </c>
      <c r="H10" s="23">
        <v>0.5</v>
      </c>
      <c r="I10" s="22">
        <v>200</v>
      </c>
      <c r="J10" s="21" t="s">
        <v>180</v>
      </c>
      <c r="K10" s="20" t="s">
        <v>50</v>
      </c>
      <c r="L10" s="34"/>
      <c r="M10" s="33"/>
      <c r="N10" s="33"/>
      <c r="O10" s="32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6.8" thickTop="1" thickBot="1" x14ac:dyDescent="0.35">
      <c r="A11" s="29" t="str">
        <f t="shared" si="0"/>
        <v/>
      </c>
      <c r="B11" s="9">
        <f t="shared" si="4"/>
        <v>7</v>
      </c>
      <c r="C11" s="28">
        <v>7</v>
      </c>
      <c r="D11" s="27"/>
      <c r="E11" s="26">
        <v>12298</v>
      </c>
      <c r="F11" s="25" t="s">
        <v>3</v>
      </c>
      <c r="G11" s="24">
        <f>G10+1</f>
        <v>5</v>
      </c>
      <c r="H11" s="23">
        <v>0.5</v>
      </c>
      <c r="I11" s="22">
        <v>200</v>
      </c>
      <c r="J11" s="21" t="s">
        <v>179</v>
      </c>
      <c r="K11" s="20" t="s">
        <v>50</v>
      </c>
      <c r="L11" s="34"/>
      <c r="M11" s="33"/>
      <c r="N11" s="33"/>
      <c r="O11" s="32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6.8" thickTop="1" thickBot="1" x14ac:dyDescent="0.35">
      <c r="A12" s="29" t="str">
        <f t="shared" si="0"/>
        <v/>
      </c>
      <c r="B12" s="9">
        <f t="shared" si="4"/>
        <v>8</v>
      </c>
      <c r="C12" s="28" t="s">
        <v>178</v>
      </c>
      <c r="D12" s="27"/>
      <c r="E12" s="26">
        <v>12298</v>
      </c>
      <c r="F12" s="25" t="s">
        <v>3</v>
      </c>
      <c r="G12" s="24">
        <f>G11</f>
        <v>5</v>
      </c>
      <c r="H12" s="23">
        <v>0.5</v>
      </c>
      <c r="I12" s="22">
        <v>400</v>
      </c>
      <c r="J12" s="21" t="s">
        <v>177</v>
      </c>
      <c r="K12" s="20" t="s">
        <v>50</v>
      </c>
      <c r="L12" s="34"/>
      <c r="M12" s="33"/>
      <c r="N12" s="33"/>
      <c r="O12" s="32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6.8" thickTop="1" thickBot="1" x14ac:dyDescent="0.35">
      <c r="A13" s="29" t="str">
        <f t="shared" si="0"/>
        <v/>
      </c>
      <c r="B13" s="9">
        <f t="shared" si="4"/>
        <v>9</v>
      </c>
      <c r="C13" s="28" t="s">
        <v>176</v>
      </c>
      <c r="D13" s="27"/>
      <c r="E13" s="26">
        <v>12298</v>
      </c>
      <c r="F13" s="25" t="s">
        <v>3</v>
      </c>
      <c r="G13" s="24">
        <f>G12+1</f>
        <v>6</v>
      </c>
      <c r="H13" s="23">
        <v>0.5</v>
      </c>
      <c r="I13" s="22">
        <v>400</v>
      </c>
      <c r="J13" s="21" t="s">
        <v>175</v>
      </c>
      <c r="K13" s="20" t="s">
        <v>50</v>
      </c>
      <c r="L13" s="34"/>
      <c r="M13" s="33"/>
      <c r="N13" s="33"/>
      <c r="O13" s="32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6.8" thickTop="1" thickBot="1" x14ac:dyDescent="0.35">
      <c r="A14" s="29" t="str">
        <f t="shared" si="0"/>
        <v/>
      </c>
      <c r="B14" s="9">
        <f t="shared" si="4"/>
        <v>10</v>
      </c>
      <c r="C14" s="28">
        <v>9</v>
      </c>
      <c r="D14" s="27"/>
      <c r="E14" s="26">
        <v>12359</v>
      </c>
      <c r="F14" s="25" t="s">
        <v>3</v>
      </c>
      <c r="G14" s="24">
        <f>G13</f>
        <v>6</v>
      </c>
      <c r="H14" s="23">
        <v>0.5</v>
      </c>
      <c r="I14" s="22">
        <v>400</v>
      </c>
      <c r="J14" s="21" t="s">
        <v>174</v>
      </c>
      <c r="K14" s="20" t="s">
        <v>50</v>
      </c>
      <c r="L14" s="34"/>
      <c r="M14" s="33"/>
      <c r="N14" s="33"/>
      <c r="O14" s="32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16.8" thickTop="1" thickBot="1" x14ac:dyDescent="0.35">
      <c r="A15" s="29" t="str">
        <f t="shared" si="0"/>
        <v/>
      </c>
      <c r="B15" s="9">
        <f t="shared" si="4"/>
        <v>11</v>
      </c>
      <c r="C15" s="28">
        <v>10</v>
      </c>
      <c r="D15" s="27"/>
      <c r="E15" s="26">
        <v>12359</v>
      </c>
      <c r="F15" s="25" t="s">
        <v>3</v>
      </c>
      <c r="G15" s="24">
        <f>G14+1</f>
        <v>7</v>
      </c>
      <c r="H15" s="23">
        <v>0.5</v>
      </c>
      <c r="I15" s="22">
        <v>400</v>
      </c>
      <c r="J15" s="21" t="s">
        <v>173</v>
      </c>
      <c r="K15" s="20" t="s">
        <v>50</v>
      </c>
      <c r="L15" s="34"/>
      <c r="M15" s="33"/>
      <c r="N15" s="33"/>
      <c r="O15" s="32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6.8" thickTop="1" thickBot="1" x14ac:dyDescent="0.35">
      <c r="A16" s="29" t="str">
        <f t="shared" si="0"/>
        <v/>
      </c>
      <c r="B16" s="9">
        <f t="shared" si="4"/>
        <v>12</v>
      </c>
      <c r="C16" s="28">
        <v>11</v>
      </c>
      <c r="D16" s="27"/>
      <c r="E16" s="26">
        <v>12359</v>
      </c>
      <c r="F16" s="25" t="s">
        <v>3</v>
      </c>
      <c r="G16" s="24">
        <f>G15</f>
        <v>7</v>
      </c>
      <c r="H16" s="23">
        <v>0.5</v>
      </c>
      <c r="I16" s="22">
        <v>80</v>
      </c>
      <c r="J16" s="21" t="s">
        <v>172</v>
      </c>
      <c r="K16" s="20" t="s">
        <v>50</v>
      </c>
      <c r="L16" s="34"/>
      <c r="M16" s="33"/>
      <c r="N16" s="33"/>
      <c r="O16" s="32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6.8" thickTop="1" thickBot="1" x14ac:dyDescent="0.35">
      <c r="A17" s="29" t="str">
        <f t="shared" si="0"/>
        <v/>
      </c>
      <c r="B17" s="9">
        <f t="shared" si="4"/>
        <v>13</v>
      </c>
      <c r="C17" s="28">
        <v>12</v>
      </c>
      <c r="D17" s="27"/>
      <c r="E17" s="26">
        <v>12389</v>
      </c>
      <c r="F17" s="25" t="s">
        <v>3</v>
      </c>
      <c r="G17" s="24">
        <f>G16+1</f>
        <v>8</v>
      </c>
      <c r="H17" s="23">
        <v>0.5</v>
      </c>
      <c r="I17" s="22">
        <v>500</v>
      </c>
      <c r="J17" s="21" t="s">
        <v>171</v>
      </c>
      <c r="K17" s="20" t="s">
        <v>50</v>
      </c>
      <c r="L17" s="34"/>
      <c r="M17" s="33"/>
      <c r="N17" s="33"/>
      <c r="O17" s="32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6.8" thickTop="1" thickBot="1" x14ac:dyDescent="0.35">
      <c r="A18" s="29" t="str">
        <f t="shared" si="0"/>
        <v/>
      </c>
      <c r="B18" s="9">
        <f t="shared" si="4"/>
        <v>14</v>
      </c>
      <c r="C18" s="28">
        <v>13</v>
      </c>
      <c r="D18" s="27"/>
      <c r="E18" s="26">
        <v>12389</v>
      </c>
      <c r="F18" s="25" t="s">
        <v>3</v>
      </c>
      <c r="G18" s="24">
        <f>G17</f>
        <v>8</v>
      </c>
      <c r="H18" s="23">
        <v>0.5</v>
      </c>
      <c r="I18" s="22">
        <v>1000</v>
      </c>
      <c r="J18" s="21" t="s">
        <v>170</v>
      </c>
      <c r="K18" s="20" t="s">
        <v>50</v>
      </c>
      <c r="L18" s="34"/>
      <c r="M18" s="33"/>
      <c r="N18" s="33"/>
      <c r="O18" s="32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6.8" thickTop="1" thickBot="1" x14ac:dyDescent="0.35">
      <c r="A19" s="29" t="str">
        <f t="shared" si="0"/>
        <v/>
      </c>
      <c r="B19" s="9">
        <f t="shared" si="4"/>
        <v>15</v>
      </c>
      <c r="C19" s="28">
        <v>14</v>
      </c>
      <c r="D19" s="27"/>
      <c r="E19" s="26">
        <v>12328</v>
      </c>
      <c r="F19" s="25" t="s">
        <v>3</v>
      </c>
      <c r="G19" s="24">
        <f>G18+1</f>
        <v>9</v>
      </c>
      <c r="H19" s="23">
        <v>0.5</v>
      </c>
      <c r="I19" s="22">
        <v>500</v>
      </c>
      <c r="J19" s="21" t="s">
        <v>169</v>
      </c>
      <c r="K19" s="20" t="s">
        <v>50</v>
      </c>
      <c r="L19" s="34"/>
      <c r="M19" s="33"/>
      <c r="N19" s="33"/>
      <c r="O19" s="32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16.8" thickTop="1" thickBot="1" x14ac:dyDescent="0.35">
      <c r="A20" s="29" t="str">
        <f t="shared" si="0"/>
        <v/>
      </c>
      <c r="B20" s="9">
        <f t="shared" si="4"/>
        <v>16</v>
      </c>
      <c r="C20" s="28">
        <v>15</v>
      </c>
      <c r="D20" s="27"/>
      <c r="E20" s="26">
        <v>12298</v>
      </c>
      <c r="F20" s="25" t="s">
        <v>3</v>
      </c>
      <c r="G20" s="24">
        <f>G19</f>
        <v>9</v>
      </c>
      <c r="H20" s="23">
        <v>0.5</v>
      </c>
      <c r="I20" s="22">
        <v>100</v>
      </c>
      <c r="J20" s="21" t="s">
        <v>168</v>
      </c>
      <c r="K20" s="20" t="s">
        <v>50</v>
      </c>
      <c r="L20" s="34"/>
      <c r="M20" s="33"/>
      <c r="N20" s="33"/>
      <c r="O20" s="32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16.8" thickTop="1" thickBot="1" x14ac:dyDescent="0.35">
      <c r="A21" s="29">
        <f t="shared" si="0"/>
        <v>1</v>
      </c>
      <c r="B21" s="9">
        <f t="shared" si="4"/>
        <v>17</v>
      </c>
      <c r="C21" s="28">
        <v>16</v>
      </c>
      <c r="D21" s="27"/>
      <c r="E21" s="26">
        <v>0</v>
      </c>
      <c r="F21" s="25"/>
      <c r="G21" s="24">
        <f>G20+1</f>
        <v>10</v>
      </c>
      <c r="H21" s="23"/>
      <c r="I21" s="22">
        <v>0</v>
      </c>
      <c r="J21" s="21">
        <v>0</v>
      </c>
      <c r="K21" s="20" t="s">
        <v>50</v>
      </c>
      <c r="L21" s="34"/>
      <c r="M21" s="33"/>
      <c r="N21" s="33"/>
      <c r="O21" s="32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16.8" thickTop="1" thickBot="1" x14ac:dyDescent="0.35">
      <c r="A22" s="29" t="str">
        <f t="shared" si="0"/>
        <v/>
      </c>
      <c r="B22" s="9">
        <f t="shared" si="4"/>
        <v>18</v>
      </c>
      <c r="C22" s="28">
        <v>17</v>
      </c>
      <c r="D22" s="27"/>
      <c r="E22" s="26" t="s">
        <v>145</v>
      </c>
      <c r="F22" s="25" t="s">
        <v>3</v>
      </c>
      <c r="G22" s="24">
        <f>G21</f>
        <v>10</v>
      </c>
      <c r="H22" s="23">
        <v>0.5</v>
      </c>
      <c r="I22" s="22">
        <v>0</v>
      </c>
      <c r="J22" s="21" t="s">
        <v>167</v>
      </c>
      <c r="K22" s="20" t="s">
        <v>50</v>
      </c>
      <c r="L22" s="34"/>
      <c r="M22" s="33"/>
      <c r="N22" s="33"/>
      <c r="O22" s="32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6.8" thickTop="1" thickBot="1" x14ac:dyDescent="0.35">
      <c r="A23" s="29" t="str">
        <f t="shared" si="0"/>
        <v/>
      </c>
      <c r="B23" s="9">
        <f t="shared" si="4"/>
        <v>19</v>
      </c>
      <c r="C23" s="28">
        <v>18</v>
      </c>
      <c r="D23" s="27"/>
      <c r="E23" s="26">
        <v>12328</v>
      </c>
      <c r="F23" s="25" t="s">
        <v>3</v>
      </c>
      <c r="G23" s="24">
        <f>G22+1</f>
        <v>11</v>
      </c>
      <c r="H23" s="23">
        <v>0.5</v>
      </c>
      <c r="I23" s="22">
        <v>100</v>
      </c>
      <c r="J23" s="21" t="s">
        <v>166</v>
      </c>
      <c r="K23" s="20" t="s">
        <v>50</v>
      </c>
      <c r="L23" s="34"/>
      <c r="M23" s="33"/>
      <c r="N23" s="33"/>
      <c r="O23" s="32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16.8" thickTop="1" thickBot="1" x14ac:dyDescent="0.35">
      <c r="A24" s="29" t="str">
        <f t="shared" si="0"/>
        <v/>
      </c>
      <c r="B24" s="9">
        <f t="shared" si="4"/>
        <v>20</v>
      </c>
      <c r="C24" s="28">
        <v>19</v>
      </c>
      <c r="D24" s="27"/>
      <c r="E24" s="26">
        <v>12328</v>
      </c>
      <c r="F24" s="25" t="s">
        <v>3</v>
      </c>
      <c r="G24" s="24">
        <f>G23</f>
        <v>11</v>
      </c>
      <c r="H24" s="23">
        <v>0.5</v>
      </c>
      <c r="I24" s="22">
        <v>60</v>
      </c>
      <c r="J24" s="21" t="s">
        <v>165</v>
      </c>
      <c r="K24" s="20" t="s">
        <v>50</v>
      </c>
      <c r="L24" s="34"/>
      <c r="M24" s="33"/>
      <c r="N24" s="33"/>
      <c r="O24" s="32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16.8" thickTop="1" thickBot="1" x14ac:dyDescent="0.35">
      <c r="A25" s="29" t="str">
        <f t="shared" si="0"/>
        <v/>
      </c>
      <c r="B25" s="9">
        <f t="shared" si="4"/>
        <v>21</v>
      </c>
      <c r="C25" s="28">
        <v>20</v>
      </c>
      <c r="D25" s="27"/>
      <c r="E25" s="26">
        <v>12328</v>
      </c>
      <c r="F25" s="25" t="s">
        <v>3</v>
      </c>
      <c r="G25" s="24">
        <f>G24+1</f>
        <v>12</v>
      </c>
      <c r="H25" s="23">
        <v>0.5</v>
      </c>
      <c r="I25" s="22">
        <v>200</v>
      </c>
      <c r="J25" s="21" t="s">
        <v>164</v>
      </c>
      <c r="K25" s="20" t="s">
        <v>50</v>
      </c>
      <c r="L25" s="34"/>
      <c r="M25" s="33"/>
      <c r="N25" s="33"/>
      <c r="O25" s="32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16.8" thickTop="1" thickBot="1" x14ac:dyDescent="0.35">
      <c r="A26" s="29" t="str">
        <f t="shared" si="0"/>
        <v/>
      </c>
      <c r="B26" s="9">
        <f t="shared" si="4"/>
        <v>22</v>
      </c>
      <c r="C26" s="28">
        <v>21</v>
      </c>
      <c r="D26" s="27"/>
      <c r="E26" s="26">
        <v>12328</v>
      </c>
      <c r="F26" s="25" t="s">
        <v>3</v>
      </c>
      <c r="G26" s="24">
        <f>G25</f>
        <v>12</v>
      </c>
      <c r="H26" s="23">
        <v>0.5</v>
      </c>
      <c r="I26" s="22">
        <v>100</v>
      </c>
      <c r="J26" s="21" t="s">
        <v>163</v>
      </c>
      <c r="K26" s="20" t="s">
        <v>50</v>
      </c>
      <c r="L26" s="34"/>
      <c r="M26" s="33"/>
      <c r="N26" s="33"/>
      <c r="O26" s="32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16.8" thickTop="1" thickBot="1" x14ac:dyDescent="0.35">
      <c r="A27" s="29" t="str">
        <f t="shared" si="0"/>
        <v/>
      </c>
      <c r="B27" s="9">
        <f t="shared" si="4"/>
        <v>23</v>
      </c>
      <c r="C27" s="28">
        <v>22</v>
      </c>
      <c r="D27" s="27"/>
      <c r="E27" s="26">
        <v>12328</v>
      </c>
      <c r="F27" s="25" t="s">
        <v>3</v>
      </c>
      <c r="G27" s="24">
        <f>G26+1</f>
        <v>13</v>
      </c>
      <c r="H27" s="23">
        <v>0.5</v>
      </c>
      <c r="I27" s="22">
        <v>50</v>
      </c>
      <c r="J27" s="21" t="s">
        <v>162</v>
      </c>
      <c r="K27" s="20" t="s">
        <v>50</v>
      </c>
      <c r="L27" s="34"/>
      <c r="M27" s="33"/>
      <c r="N27" s="33"/>
      <c r="O27" s="32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16.8" thickTop="1" thickBot="1" x14ac:dyDescent="0.35">
      <c r="A28" s="29" t="str">
        <f t="shared" si="0"/>
        <v/>
      </c>
      <c r="B28" s="9">
        <f t="shared" si="4"/>
        <v>24</v>
      </c>
      <c r="C28" s="28">
        <v>23</v>
      </c>
      <c r="D28" s="27"/>
      <c r="E28" s="26">
        <v>12328</v>
      </c>
      <c r="F28" s="25" t="s">
        <v>3</v>
      </c>
      <c r="G28" s="24">
        <f>G27</f>
        <v>13</v>
      </c>
      <c r="H28" s="23">
        <v>0.5</v>
      </c>
      <c r="I28" s="22">
        <v>100</v>
      </c>
      <c r="J28" s="21" t="s">
        <v>161</v>
      </c>
      <c r="K28" s="20" t="s">
        <v>50</v>
      </c>
      <c r="L28" s="34"/>
      <c r="M28" s="33"/>
      <c r="N28" s="33"/>
      <c r="O28" s="32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16.8" thickTop="1" thickBot="1" x14ac:dyDescent="0.35">
      <c r="A29" s="29" t="str">
        <f t="shared" si="0"/>
        <v/>
      </c>
      <c r="B29" s="9">
        <f t="shared" si="4"/>
        <v>25</v>
      </c>
      <c r="C29" s="28">
        <v>24</v>
      </c>
      <c r="D29" s="27"/>
      <c r="E29" s="26">
        <v>12359</v>
      </c>
      <c r="F29" s="25" t="s">
        <v>3</v>
      </c>
      <c r="G29" s="24">
        <f>G28+1</f>
        <v>14</v>
      </c>
      <c r="H29" s="23">
        <v>0.5</v>
      </c>
      <c r="I29" s="22">
        <v>18</v>
      </c>
      <c r="J29" s="21" t="s">
        <v>160</v>
      </c>
      <c r="K29" s="20" t="s">
        <v>50</v>
      </c>
      <c r="L29" s="34"/>
      <c r="M29" s="33"/>
      <c r="N29" s="33"/>
      <c r="O29" s="32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6.8" thickTop="1" thickBot="1" x14ac:dyDescent="0.35">
      <c r="A30" s="29">
        <f t="shared" si="0"/>
        <v>1</v>
      </c>
      <c r="B30" s="9">
        <f t="shared" si="4"/>
        <v>26</v>
      </c>
      <c r="C30" s="28">
        <v>25</v>
      </c>
      <c r="D30" s="27"/>
      <c r="E30" s="26" t="s">
        <v>145</v>
      </c>
      <c r="F30" s="31" t="s">
        <v>5</v>
      </c>
      <c r="G30" s="24">
        <f>G29</f>
        <v>14</v>
      </c>
      <c r="H30" s="23">
        <v>0.5</v>
      </c>
      <c r="I30" s="22">
        <v>0</v>
      </c>
      <c r="J30" s="21" t="s">
        <v>159</v>
      </c>
      <c r="K30" s="20" t="s">
        <v>50</v>
      </c>
      <c r="L30" s="34"/>
      <c r="M30" s="33"/>
      <c r="N30" s="33"/>
      <c r="O30" s="32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6.8" thickTop="1" thickBot="1" x14ac:dyDescent="0.35">
      <c r="A31" s="29" t="str">
        <f t="shared" si="0"/>
        <v/>
      </c>
      <c r="B31" s="9">
        <f t="shared" si="4"/>
        <v>27</v>
      </c>
      <c r="C31" s="28">
        <v>26</v>
      </c>
      <c r="D31" s="27"/>
      <c r="E31" s="26">
        <v>12359</v>
      </c>
      <c r="F31" s="25" t="s">
        <v>3</v>
      </c>
      <c r="G31" s="24">
        <f>G30+1</f>
        <v>15</v>
      </c>
      <c r="H31" s="23">
        <v>0.5</v>
      </c>
      <c r="I31" s="22">
        <v>50</v>
      </c>
      <c r="J31" s="21" t="s">
        <v>158</v>
      </c>
      <c r="K31" s="20" t="s">
        <v>50</v>
      </c>
      <c r="L31" s="34"/>
      <c r="M31" s="33"/>
      <c r="N31" s="33"/>
      <c r="O31" s="32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6.8" thickTop="1" thickBot="1" x14ac:dyDescent="0.35">
      <c r="A32" s="29" t="str">
        <f t="shared" si="0"/>
        <v/>
      </c>
      <c r="B32" s="9">
        <f t="shared" si="4"/>
        <v>28</v>
      </c>
      <c r="C32" s="28">
        <v>27</v>
      </c>
      <c r="D32" s="27"/>
      <c r="E32" s="26">
        <v>12359</v>
      </c>
      <c r="F32" s="25" t="s">
        <v>3</v>
      </c>
      <c r="G32" s="24">
        <f>G31</f>
        <v>15</v>
      </c>
      <c r="H32" s="23">
        <v>0.5</v>
      </c>
      <c r="I32" s="22">
        <v>250</v>
      </c>
      <c r="J32" s="21" t="s">
        <v>157</v>
      </c>
      <c r="K32" s="20" t="s">
        <v>50</v>
      </c>
      <c r="L32" s="34"/>
      <c r="M32" s="33"/>
      <c r="N32" s="33"/>
      <c r="O32" s="32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16.8" thickTop="1" thickBot="1" x14ac:dyDescent="0.35">
      <c r="A33" s="29" t="str">
        <f t="shared" si="0"/>
        <v/>
      </c>
      <c r="B33" s="9">
        <f t="shared" si="4"/>
        <v>29</v>
      </c>
      <c r="C33" s="28">
        <v>28</v>
      </c>
      <c r="D33" s="27"/>
      <c r="E33" s="26">
        <v>12359</v>
      </c>
      <c r="F33" s="25" t="s">
        <v>3</v>
      </c>
      <c r="G33" s="24">
        <f>G32+1</f>
        <v>16</v>
      </c>
      <c r="H33" s="23">
        <v>0.5</v>
      </c>
      <c r="I33" s="22">
        <v>100</v>
      </c>
      <c r="J33" s="21" t="s">
        <v>156</v>
      </c>
      <c r="K33" s="20" t="s">
        <v>50</v>
      </c>
      <c r="L33" s="34"/>
      <c r="M33" s="33"/>
      <c r="N33" s="33"/>
      <c r="O33" s="32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16.8" thickTop="1" thickBot="1" x14ac:dyDescent="0.35">
      <c r="A34" s="29" t="str">
        <f t="shared" si="0"/>
        <v/>
      </c>
      <c r="B34" s="9">
        <f t="shared" si="4"/>
        <v>30</v>
      </c>
      <c r="C34" s="28">
        <v>29</v>
      </c>
      <c r="D34" s="27"/>
      <c r="E34" s="26">
        <v>12451</v>
      </c>
      <c r="F34" s="25" t="s">
        <v>3</v>
      </c>
      <c r="G34" s="24">
        <f>G33</f>
        <v>16</v>
      </c>
      <c r="H34" s="23">
        <v>0.5</v>
      </c>
      <c r="I34" s="22">
        <v>100</v>
      </c>
      <c r="J34" s="21" t="s">
        <v>155</v>
      </c>
      <c r="K34" s="20" t="s">
        <v>50</v>
      </c>
      <c r="L34" s="34"/>
      <c r="M34" s="33"/>
      <c r="N34" s="33"/>
      <c r="O34" s="32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6.8" thickTop="1" thickBot="1" x14ac:dyDescent="0.35">
      <c r="A35" s="29" t="str">
        <f t="shared" si="0"/>
        <v/>
      </c>
      <c r="B35" s="9">
        <f t="shared" si="4"/>
        <v>31</v>
      </c>
      <c r="C35" s="28">
        <v>30</v>
      </c>
      <c r="D35" s="27"/>
      <c r="E35" s="26">
        <v>12724</v>
      </c>
      <c r="F35" s="25" t="s">
        <v>3</v>
      </c>
      <c r="G35" s="24">
        <f>G34+1</f>
        <v>17</v>
      </c>
      <c r="H35" s="23">
        <v>0.5</v>
      </c>
      <c r="I35" s="22">
        <v>100</v>
      </c>
      <c r="J35" s="21" t="s">
        <v>154</v>
      </c>
      <c r="K35" s="20" t="s">
        <v>50</v>
      </c>
      <c r="L35" s="34"/>
      <c r="M35" s="33"/>
      <c r="N35" s="33"/>
      <c r="O35" s="32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6.8" thickTop="1" thickBot="1" x14ac:dyDescent="0.35">
      <c r="A36" s="29" t="str">
        <f t="shared" si="0"/>
        <v/>
      </c>
      <c r="B36" s="9">
        <f t="shared" si="4"/>
        <v>32</v>
      </c>
      <c r="C36" s="28">
        <v>31</v>
      </c>
      <c r="D36" s="27"/>
      <c r="E36" s="26">
        <v>12389</v>
      </c>
      <c r="F36" s="25" t="s">
        <v>3</v>
      </c>
      <c r="G36" s="24">
        <f>G35</f>
        <v>17</v>
      </c>
      <c r="H36" s="23">
        <v>0.5</v>
      </c>
      <c r="I36" s="22">
        <v>100</v>
      </c>
      <c r="J36" s="21" t="s">
        <v>153</v>
      </c>
      <c r="K36" s="20" t="s">
        <v>50</v>
      </c>
      <c r="L36" s="34"/>
      <c r="M36" s="33"/>
      <c r="N36" s="33"/>
      <c r="O36" s="32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6.8" thickTop="1" thickBot="1" x14ac:dyDescent="0.35">
      <c r="A37" s="29" t="str">
        <f t="shared" si="0"/>
        <v/>
      </c>
      <c r="B37" s="9">
        <f t="shared" si="4"/>
        <v>33</v>
      </c>
      <c r="C37" s="28">
        <v>32</v>
      </c>
      <c r="D37" s="27"/>
      <c r="E37" s="26">
        <v>12359</v>
      </c>
      <c r="F37" s="25" t="s">
        <v>3</v>
      </c>
      <c r="G37" s="24">
        <f>G36+1</f>
        <v>18</v>
      </c>
      <c r="H37" s="23">
        <v>0.5</v>
      </c>
      <c r="I37" s="22">
        <v>100</v>
      </c>
      <c r="J37" s="21" t="s">
        <v>152</v>
      </c>
      <c r="K37" s="20" t="s">
        <v>50</v>
      </c>
      <c r="L37" s="34"/>
      <c r="M37" s="33"/>
      <c r="N37" s="33"/>
      <c r="O37" s="32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</row>
    <row r="38" spans="1:20" ht="16.8" thickTop="1" thickBot="1" x14ac:dyDescent="0.35">
      <c r="A38" s="29" t="str">
        <f t="shared" si="0"/>
        <v/>
      </c>
      <c r="B38" s="9">
        <f t="shared" si="4"/>
        <v>34</v>
      </c>
      <c r="C38" s="28">
        <v>33</v>
      </c>
      <c r="D38" s="27"/>
      <c r="E38" s="26">
        <v>12359</v>
      </c>
      <c r="F38" s="25" t="s">
        <v>3</v>
      </c>
      <c r="G38" s="24">
        <f>G37</f>
        <v>18</v>
      </c>
      <c r="H38" s="23">
        <v>0.5</v>
      </c>
      <c r="I38" s="22">
        <v>100</v>
      </c>
      <c r="J38" s="21" t="s">
        <v>151</v>
      </c>
      <c r="K38" s="20" t="s">
        <v>50</v>
      </c>
      <c r="L38" s="34"/>
      <c r="M38" s="33"/>
      <c r="N38" s="33"/>
      <c r="O38" s="32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</row>
    <row r="39" spans="1:20" ht="16.8" thickTop="1" thickBot="1" x14ac:dyDescent="0.35">
      <c r="A39" s="29" t="str">
        <f t="shared" si="0"/>
        <v/>
      </c>
      <c r="B39" s="9">
        <f t="shared" si="4"/>
        <v>35</v>
      </c>
      <c r="C39" s="28">
        <v>34</v>
      </c>
      <c r="D39" s="27"/>
      <c r="E39" s="26">
        <v>12359</v>
      </c>
      <c r="F39" s="25" t="s">
        <v>3</v>
      </c>
      <c r="G39" s="24">
        <f>G38+1</f>
        <v>19</v>
      </c>
      <c r="H39" s="23">
        <v>0.5</v>
      </c>
      <c r="I39" s="22">
        <v>100</v>
      </c>
      <c r="J39" s="21" t="s">
        <v>150</v>
      </c>
      <c r="K39" s="20" t="s">
        <v>50</v>
      </c>
      <c r="L39" s="34"/>
      <c r="M39" s="33"/>
      <c r="N39" s="33"/>
      <c r="O39" s="32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</row>
    <row r="40" spans="1:20" ht="16.8" thickTop="1" thickBot="1" x14ac:dyDescent="0.35">
      <c r="A40" s="29" t="str">
        <f t="shared" si="0"/>
        <v/>
      </c>
      <c r="B40" s="9">
        <f t="shared" si="4"/>
        <v>36</v>
      </c>
      <c r="C40" s="28">
        <v>35</v>
      </c>
      <c r="D40" s="27"/>
      <c r="E40" s="26">
        <v>12359</v>
      </c>
      <c r="F40" s="25" t="s">
        <v>3</v>
      </c>
      <c r="G40" s="24">
        <f>G39</f>
        <v>19</v>
      </c>
      <c r="H40" s="23">
        <v>0.5</v>
      </c>
      <c r="I40" s="22">
        <v>100</v>
      </c>
      <c r="J40" s="21" t="s">
        <v>149</v>
      </c>
      <c r="K40" s="20" t="s">
        <v>50</v>
      </c>
      <c r="L40" s="34"/>
      <c r="M40" s="33"/>
      <c r="N40" s="33"/>
      <c r="O40" s="32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</row>
    <row r="41" spans="1:20" ht="16.8" thickTop="1" thickBot="1" x14ac:dyDescent="0.35">
      <c r="A41" s="29" t="str">
        <f t="shared" si="0"/>
        <v/>
      </c>
      <c r="B41" s="9">
        <f t="shared" si="4"/>
        <v>37</v>
      </c>
      <c r="C41" s="28">
        <v>36</v>
      </c>
      <c r="D41" s="27"/>
      <c r="E41" s="26">
        <v>12420</v>
      </c>
      <c r="F41" s="25" t="s">
        <v>3</v>
      </c>
      <c r="G41" s="24">
        <f>G40+1</f>
        <v>20</v>
      </c>
      <c r="H41" s="23">
        <v>0.5</v>
      </c>
      <c r="I41" s="22">
        <v>400</v>
      </c>
      <c r="J41" s="21" t="s">
        <v>148</v>
      </c>
      <c r="K41" s="20" t="s">
        <v>50</v>
      </c>
      <c r="L41" s="34"/>
      <c r="M41" s="33"/>
      <c r="N41" s="33"/>
      <c r="O41" s="32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</row>
    <row r="42" spans="1:20" ht="16.8" thickTop="1" thickBot="1" x14ac:dyDescent="0.35">
      <c r="A42" s="29">
        <f t="shared" si="0"/>
        <v>1</v>
      </c>
      <c r="B42" s="9">
        <f t="shared" si="4"/>
        <v>38</v>
      </c>
      <c r="C42" s="28">
        <v>37</v>
      </c>
      <c r="D42" s="27"/>
      <c r="E42" s="26">
        <v>0</v>
      </c>
      <c r="F42" s="25"/>
      <c r="G42" s="24">
        <f>G41</f>
        <v>20</v>
      </c>
      <c r="H42" s="23"/>
      <c r="I42" s="22">
        <v>0</v>
      </c>
      <c r="J42" s="21">
        <v>0</v>
      </c>
      <c r="K42" s="20" t="s">
        <v>50</v>
      </c>
      <c r="L42" s="34"/>
      <c r="M42" s="33"/>
      <c r="N42" s="33"/>
      <c r="O42" s="32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</row>
    <row r="43" spans="1:20" ht="16.8" thickTop="1" thickBot="1" x14ac:dyDescent="0.35">
      <c r="A43" s="29">
        <f t="shared" si="0"/>
        <v>1</v>
      </c>
      <c r="B43" s="9">
        <f t="shared" si="4"/>
        <v>39</v>
      </c>
      <c r="C43" s="28">
        <v>38</v>
      </c>
      <c r="D43" s="27"/>
      <c r="E43" s="26">
        <v>0</v>
      </c>
      <c r="F43" s="25"/>
      <c r="G43" s="24">
        <f>G42+1</f>
        <v>21</v>
      </c>
      <c r="H43" s="23"/>
      <c r="I43" s="22">
        <v>0</v>
      </c>
      <c r="J43" s="21">
        <v>0</v>
      </c>
      <c r="K43" s="20" t="s">
        <v>50</v>
      </c>
      <c r="L43" s="34"/>
      <c r="M43" s="33"/>
      <c r="N43" s="33"/>
      <c r="O43" s="32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</row>
    <row r="44" spans="1:20" ht="16.8" thickTop="1" thickBot="1" x14ac:dyDescent="0.35">
      <c r="A44" s="29" t="str">
        <f t="shared" si="0"/>
        <v/>
      </c>
      <c r="B44" s="9">
        <f t="shared" si="4"/>
        <v>40</v>
      </c>
      <c r="C44" s="28">
        <v>39</v>
      </c>
      <c r="D44" s="27"/>
      <c r="E44" s="26">
        <v>12420</v>
      </c>
      <c r="F44" s="25" t="s">
        <v>3</v>
      </c>
      <c r="G44" s="24">
        <f>G43</f>
        <v>21</v>
      </c>
      <c r="H44" s="23">
        <v>0.5</v>
      </c>
      <c r="I44" s="22">
        <v>500</v>
      </c>
      <c r="J44" s="21" t="s">
        <v>147</v>
      </c>
      <c r="K44" s="20" t="s">
        <v>50</v>
      </c>
      <c r="L44" s="34"/>
      <c r="M44" s="33"/>
      <c r="N44" s="33"/>
      <c r="O44" s="32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</row>
    <row r="45" spans="1:20" ht="16.8" thickTop="1" thickBot="1" x14ac:dyDescent="0.35">
      <c r="A45" s="29">
        <f t="shared" si="0"/>
        <v>1</v>
      </c>
      <c r="B45" s="9">
        <f t="shared" si="4"/>
        <v>41</v>
      </c>
      <c r="C45" s="28">
        <v>40</v>
      </c>
      <c r="D45" s="27"/>
      <c r="E45" s="26" t="s">
        <v>145</v>
      </c>
      <c r="F45" s="31" t="s">
        <v>5</v>
      </c>
      <c r="G45" s="24">
        <f>G44+1</f>
        <v>22</v>
      </c>
      <c r="H45" s="23">
        <v>0.5</v>
      </c>
      <c r="I45" s="22">
        <v>0</v>
      </c>
      <c r="J45" s="21" t="s">
        <v>146</v>
      </c>
      <c r="K45" s="20" t="s">
        <v>50</v>
      </c>
      <c r="L45" s="34"/>
      <c r="M45" s="33"/>
      <c r="N45" s="33"/>
      <c r="O45" s="32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</row>
    <row r="46" spans="1:20" ht="16.8" thickTop="1" thickBot="1" x14ac:dyDescent="0.35">
      <c r="A46" s="29">
        <f t="shared" si="0"/>
        <v>1</v>
      </c>
      <c r="B46" s="9">
        <f t="shared" si="4"/>
        <v>42</v>
      </c>
      <c r="C46" s="28">
        <v>41</v>
      </c>
      <c r="D46" s="27"/>
      <c r="E46" s="26" t="s">
        <v>145</v>
      </c>
      <c r="F46" s="31" t="s">
        <v>5</v>
      </c>
      <c r="G46" s="24">
        <f>G45</f>
        <v>22</v>
      </c>
      <c r="H46" s="23">
        <v>0.5</v>
      </c>
      <c r="I46" s="22">
        <v>0</v>
      </c>
      <c r="J46" s="21" t="s">
        <v>144</v>
      </c>
      <c r="K46" s="20" t="s">
        <v>50</v>
      </c>
      <c r="L46" s="34"/>
      <c r="M46" s="33"/>
      <c r="N46" s="33"/>
      <c r="O46" s="32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</row>
    <row r="47" spans="1:20" ht="16.8" thickTop="1" thickBot="1" x14ac:dyDescent="0.35">
      <c r="A47" s="29" t="str">
        <f t="shared" si="0"/>
        <v/>
      </c>
      <c r="B47" s="9">
        <f t="shared" si="4"/>
        <v>43</v>
      </c>
      <c r="C47" s="28">
        <v>42</v>
      </c>
      <c r="D47" s="27"/>
      <c r="E47" s="26">
        <v>12420</v>
      </c>
      <c r="F47" s="25" t="s">
        <v>3</v>
      </c>
      <c r="G47" s="24">
        <f>G46+1</f>
        <v>23</v>
      </c>
      <c r="H47" s="23">
        <v>0.5</v>
      </c>
      <c r="I47" s="22">
        <v>50</v>
      </c>
      <c r="J47" s="21" t="s">
        <v>143</v>
      </c>
      <c r="K47" s="20" t="s">
        <v>50</v>
      </c>
      <c r="L47" s="34"/>
      <c r="M47" s="33"/>
      <c r="N47" s="33"/>
      <c r="O47" s="32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</row>
    <row r="48" spans="1:20" ht="16.8" thickTop="1" thickBot="1" x14ac:dyDescent="0.35">
      <c r="A48" s="29">
        <f t="shared" si="0"/>
        <v>1</v>
      </c>
      <c r="B48" s="9">
        <f t="shared" si="4"/>
        <v>44</v>
      </c>
      <c r="C48" s="28">
        <v>43</v>
      </c>
      <c r="D48" s="27"/>
      <c r="E48" s="26">
        <v>0</v>
      </c>
      <c r="F48" s="25"/>
      <c r="G48" s="24">
        <f>G47</f>
        <v>23</v>
      </c>
      <c r="H48" s="23"/>
      <c r="I48" s="22">
        <v>0</v>
      </c>
      <c r="J48" s="21">
        <v>0</v>
      </c>
      <c r="K48" s="20" t="s">
        <v>50</v>
      </c>
      <c r="L48" s="34"/>
      <c r="M48" s="33"/>
      <c r="N48" s="33"/>
      <c r="O48" s="32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</row>
    <row r="49" spans="1:20" ht="16.8" thickTop="1" thickBot="1" x14ac:dyDescent="0.35">
      <c r="A49" s="29" t="str">
        <f t="shared" si="0"/>
        <v/>
      </c>
      <c r="B49" s="9">
        <f t="shared" si="4"/>
        <v>45</v>
      </c>
      <c r="C49" s="28">
        <v>44</v>
      </c>
      <c r="D49" s="27"/>
      <c r="E49" s="26">
        <v>12420</v>
      </c>
      <c r="F49" s="25" t="s">
        <v>3</v>
      </c>
      <c r="G49" s="24">
        <f>G48+1</f>
        <v>24</v>
      </c>
      <c r="H49" s="23">
        <v>0.5</v>
      </c>
      <c r="I49" s="22">
        <v>100</v>
      </c>
      <c r="J49" s="21" t="s">
        <v>142</v>
      </c>
      <c r="K49" s="20" t="s">
        <v>50</v>
      </c>
      <c r="L49" s="34"/>
      <c r="M49" s="33"/>
      <c r="N49" s="33"/>
      <c r="O49" s="32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</row>
    <row r="50" spans="1:20" ht="16.8" thickTop="1" thickBot="1" x14ac:dyDescent="0.35">
      <c r="A50" s="29">
        <f t="shared" si="0"/>
        <v>1</v>
      </c>
      <c r="B50" s="9">
        <f t="shared" si="4"/>
        <v>46</v>
      </c>
      <c r="C50" s="28">
        <v>45</v>
      </c>
      <c r="D50" s="27"/>
      <c r="E50" s="26" t="s">
        <v>128</v>
      </c>
      <c r="F50" s="31" t="s">
        <v>5</v>
      </c>
      <c r="G50" s="24">
        <f>G49</f>
        <v>24</v>
      </c>
      <c r="H50" s="23">
        <v>0.5</v>
      </c>
      <c r="I50" s="22">
        <v>0</v>
      </c>
      <c r="J50" s="21" t="s">
        <v>141</v>
      </c>
      <c r="K50" s="20" t="s">
        <v>50</v>
      </c>
      <c r="L50" s="34"/>
      <c r="M50" s="33"/>
      <c r="N50" s="33"/>
      <c r="O50" s="32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</row>
    <row r="51" spans="1:20" ht="16.8" thickTop="1" thickBot="1" x14ac:dyDescent="0.35">
      <c r="A51" s="29">
        <f t="shared" si="0"/>
        <v>1</v>
      </c>
      <c r="B51" s="9">
        <f t="shared" si="4"/>
        <v>47</v>
      </c>
      <c r="C51" s="28">
        <v>46</v>
      </c>
      <c r="D51" s="27"/>
      <c r="E51" s="26">
        <v>0</v>
      </c>
      <c r="F51" s="25"/>
      <c r="G51" s="24">
        <f>G50+1</f>
        <v>25</v>
      </c>
      <c r="H51" s="23">
        <v>0</v>
      </c>
      <c r="I51" s="22">
        <v>0</v>
      </c>
      <c r="J51" s="21">
        <v>0</v>
      </c>
      <c r="K51" s="20" t="s">
        <v>50</v>
      </c>
      <c r="L51" s="34"/>
      <c r="M51" s="33"/>
      <c r="N51" s="33"/>
      <c r="O51" s="32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</row>
    <row r="52" spans="1:20" ht="16.8" thickTop="1" thickBot="1" x14ac:dyDescent="0.35">
      <c r="A52" s="29">
        <f t="shared" si="0"/>
        <v>1</v>
      </c>
      <c r="B52" s="9">
        <f t="shared" si="4"/>
        <v>48</v>
      </c>
      <c r="C52" s="28">
        <v>47</v>
      </c>
      <c r="D52" s="27"/>
      <c r="E52" s="26">
        <v>0</v>
      </c>
      <c r="F52" s="25"/>
      <c r="G52" s="24">
        <f>G51</f>
        <v>25</v>
      </c>
      <c r="H52" s="23">
        <v>0</v>
      </c>
      <c r="I52" s="22">
        <v>0</v>
      </c>
      <c r="J52" s="21">
        <v>0</v>
      </c>
      <c r="K52" s="20" t="s">
        <v>50</v>
      </c>
      <c r="L52" s="34"/>
      <c r="M52" s="33"/>
      <c r="N52" s="33"/>
      <c r="O52" s="32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</row>
    <row r="53" spans="1:20" ht="16.8" thickTop="1" thickBot="1" x14ac:dyDescent="0.35">
      <c r="A53" s="29" t="str">
        <f t="shared" si="0"/>
        <v/>
      </c>
      <c r="B53" s="9">
        <f t="shared" si="4"/>
        <v>49</v>
      </c>
      <c r="C53" s="28">
        <v>48</v>
      </c>
      <c r="D53" s="27"/>
      <c r="E53" s="26">
        <v>12420</v>
      </c>
      <c r="F53" s="25" t="s">
        <v>3</v>
      </c>
      <c r="G53" s="24">
        <f>G52+1</f>
        <v>26</v>
      </c>
      <c r="H53" s="23">
        <v>0.5</v>
      </c>
      <c r="I53" s="22">
        <v>100</v>
      </c>
      <c r="J53" s="21" t="s">
        <v>140</v>
      </c>
      <c r="K53" s="20" t="s">
        <v>50</v>
      </c>
      <c r="L53" s="34"/>
      <c r="M53" s="33"/>
      <c r="N53" s="33"/>
      <c r="O53" s="32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</row>
    <row r="54" spans="1:20" ht="16.8" thickTop="1" thickBot="1" x14ac:dyDescent="0.35">
      <c r="A54" s="29" t="str">
        <f t="shared" si="0"/>
        <v/>
      </c>
      <c r="B54" s="9">
        <f t="shared" si="4"/>
        <v>50</v>
      </c>
      <c r="C54" s="28">
        <v>49</v>
      </c>
      <c r="D54" s="27"/>
      <c r="E54" s="26">
        <v>12420</v>
      </c>
      <c r="F54" s="25" t="s">
        <v>3</v>
      </c>
      <c r="G54" s="24">
        <f>G53</f>
        <v>26</v>
      </c>
      <c r="H54" s="23">
        <v>0.5</v>
      </c>
      <c r="I54" s="22">
        <v>50</v>
      </c>
      <c r="J54" s="21">
        <v>0</v>
      </c>
      <c r="K54" s="20" t="s">
        <v>50</v>
      </c>
      <c r="L54" s="34"/>
      <c r="M54" s="33"/>
      <c r="N54" s="33"/>
      <c r="O54" s="32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</row>
    <row r="55" spans="1:20" ht="16.8" thickTop="1" thickBot="1" x14ac:dyDescent="0.35">
      <c r="A55" s="29" t="str">
        <f t="shared" si="0"/>
        <v/>
      </c>
      <c r="B55" s="9">
        <f t="shared" si="4"/>
        <v>51</v>
      </c>
      <c r="C55" s="28">
        <v>50</v>
      </c>
      <c r="D55" s="27"/>
      <c r="E55" s="26">
        <v>12420</v>
      </c>
      <c r="F55" s="25" t="s">
        <v>3</v>
      </c>
      <c r="G55" s="24">
        <f>G54+1</f>
        <v>27</v>
      </c>
      <c r="H55" s="23">
        <v>0.5</v>
      </c>
      <c r="I55" s="22">
        <v>600</v>
      </c>
      <c r="J55" s="21" t="s">
        <v>139</v>
      </c>
      <c r="K55" s="20" t="s">
        <v>50</v>
      </c>
      <c r="L55" s="34"/>
      <c r="M55" s="33"/>
      <c r="N55" s="33"/>
      <c r="O55" s="32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</row>
    <row r="56" spans="1:20" ht="16.8" thickTop="1" thickBot="1" x14ac:dyDescent="0.35">
      <c r="A56" s="29" t="str">
        <f t="shared" si="0"/>
        <v/>
      </c>
      <c r="B56" s="9">
        <f t="shared" si="4"/>
        <v>52</v>
      </c>
      <c r="C56" s="28">
        <v>51</v>
      </c>
      <c r="D56" s="27"/>
      <c r="E56" s="26">
        <v>12420</v>
      </c>
      <c r="F56" s="25" t="s">
        <v>3</v>
      </c>
      <c r="G56" s="24">
        <f>G55</f>
        <v>27</v>
      </c>
      <c r="H56" s="23">
        <v>0.5</v>
      </c>
      <c r="I56" s="22">
        <v>400</v>
      </c>
      <c r="J56" s="21" t="s">
        <v>138</v>
      </c>
      <c r="K56" s="20" t="s">
        <v>50</v>
      </c>
      <c r="L56" s="34"/>
      <c r="M56" s="33"/>
      <c r="N56" s="33"/>
      <c r="O56" s="32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</row>
    <row r="57" spans="1:20" ht="16.8" thickTop="1" thickBot="1" x14ac:dyDescent="0.35">
      <c r="A57" s="29" t="str">
        <f t="shared" si="0"/>
        <v/>
      </c>
      <c r="B57" s="9">
        <f t="shared" si="4"/>
        <v>53</v>
      </c>
      <c r="C57" s="28">
        <v>52</v>
      </c>
      <c r="D57" s="27"/>
      <c r="E57" s="26">
        <v>12420</v>
      </c>
      <c r="F57" s="25" t="s">
        <v>3</v>
      </c>
      <c r="G57" s="24">
        <f>G56+1</f>
        <v>28</v>
      </c>
      <c r="H57" s="23">
        <v>0.5</v>
      </c>
      <c r="I57" s="22">
        <v>500</v>
      </c>
      <c r="J57" s="21" t="s">
        <v>137</v>
      </c>
      <c r="K57" s="20" t="s">
        <v>50</v>
      </c>
      <c r="L57" s="34"/>
      <c r="M57" s="33"/>
      <c r="N57" s="33"/>
      <c r="O57" s="32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</row>
    <row r="58" spans="1:20" ht="16.8" thickTop="1" thickBot="1" x14ac:dyDescent="0.35">
      <c r="A58" s="29" t="str">
        <f t="shared" si="0"/>
        <v/>
      </c>
      <c r="B58" s="9">
        <f t="shared" si="4"/>
        <v>54</v>
      </c>
      <c r="C58" s="28">
        <v>53</v>
      </c>
      <c r="D58" s="27"/>
      <c r="E58" s="26">
        <v>12479</v>
      </c>
      <c r="F58" s="25" t="s">
        <v>3</v>
      </c>
      <c r="G58" s="24">
        <f>G57</f>
        <v>28</v>
      </c>
      <c r="H58" s="23">
        <v>0.5</v>
      </c>
      <c r="I58" s="22">
        <v>100</v>
      </c>
      <c r="J58" s="21" t="s">
        <v>136</v>
      </c>
      <c r="K58" s="20" t="s">
        <v>50</v>
      </c>
      <c r="L58" s="34"/>
      <c r="M58" s="33"/>
      <c r="N58" s="33"/>
      <c r="O58" s="32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</row>
    <row r="59" spans="1:20" ht="16.8" thickTop="1" thickBot="1" x14ac:dyDescent="0.35">
      <c r="A59" s="29">
        <f t="shared" si="0"/>
        <v>1</v>
      </c>
      <c r="B59" s="9">
        <f t="shared" si="4"/>
        <v>55</v>
      </c>
      <c r="C59" s="28">
        <v>54</v>
      </c>
      <c r="D59" s="27"/>
      <c r="E59" s="26">
        <v>0</v>
      </c>
      <c r="F59" s="25"/>
      <c r="G59" s="24">
        <f>G58+1</f>
        <v>29</v>
      </c>
      <c r="H59" s="23"/>
      <c r="I59" s="22">
        <v>0</v>
      </c>
      <c r="J59" s="21">
        <v>0</v>
      </c>
      <c r="K59" s="20" t="s">
        <v>50</v>
      </c>
      <c r="L59" s="34"/>
      <c r="M59" s="33"/>
      <c r="N59" s="33"/>
      <c r="O59" s="32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</row>
    <row r="60" spans="1:20" ht="16.8" thickTop="1" thickBot="1" x14ac:dyDescent="0.35">
      <c r="A60" s="29">
        <f t="shared" si="0"/>
        <v>1</v>
      </c>
      <c r="B60" s="9">
        <f t="shared" si="4"/>
        <v>56</v>
      </c>
      <c r="C60" s="28">
        <v>55</v>
      </c>
      <c r="D60" s="27"/>
      <c r="E60" s="26">
        <v>0</v>
      </c>
      <c r="F60" s="25"/>
      <c r="G60" s="24">
        <f>G59</f>
        <v>29</v>
      </c>
      <c r="H60" s="23"/>
      <c r="I60" s="22">
        <v>0</v>
      </c>
      <c r="J60" s="21">
        <v>0</v>
      </c>
      <c r="K60" s="20" t="s">
        <v>50</v>
      </c>
      <c r="L60" s="34"/>
      <c r="M60" s="33"/>
      <c r="N60" s="33"/>
      <c r="O60" s="32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</row>
    <row r="61" spans="1:20" ht="16.8" thickTop="1" thickBot="1" x14ac:dyDescent="0.35">
      <c r="A61" s="29">
        <f t="shared" si="0"/>
        <v>1</v>
      </c>
      <c r="B61" s="9">
        <f t="shared" si="4"/>
        <v>57</v>
      </c>
      <c r="C61" s="28">
        <v>56</v>
      </c>
      <c r="D61" s="27"/>
      <c r="E61" s="26">
        <v>0</v>
      </c>
      <c r="F61" s="25"/>
      <c r="G61" s="24">
        <f>G60+1</f>
        <v>30</v>
      </c>
      <c r="H61" s="23"/>
      <c r="I61" s="22">
        <v>0</v>
      </c>
      <c r="J61" s="21">
        <v>0</v>
      </c>
      <c r="K61" s="20" t="s">
        <v>50</v>
      </c>
      <c r="L61" s="34"/>
      <c r="M61" s="33"/>
      <c r="N61" s="33"/>
      <c r="O61" s="32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</row>
    <row r="62" spans="1:20" ht="16.8" thickTop="1" thickBot="1" x14ac:dyDescent="0.35">
      <c r="A62" s="29">
        <f t="shared" si="0"/>
        <v>1</v>
      </c>
      <c r="B62" s="9">
        <f t="shared" si="4"/>
        <v>58</v>
      </c>
      <c r="C62" s="28">
        <v>57</v>
      </c>
      <c r="D62" s="27"/>
      <c r="E62" s="26">
        <v>0</v>
      </c>
      <c r="F62" s="25"/>
      <c r="G62" s="24">
        <f>G61</f>
        <v>30</v>
      </c>
      <c r="H62" s="23"/>
      <c r="I62" s="22">
        <v>0</v>
      </c>
      <c r="J62" s="21">
        <v>0</v>
      </c>
      <c r="K62" s="20" t="s">
        <v>50</v>
      </c>
      <c r="L62" s="34"/>
      <c r="M62" s="33"/>
      <c r="N62" s="33"/>
      <c r="O62" s="32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</row>
    <row r="63" spans="1:20" ht="16.8" thickTop="1" thickBot="1" x14ac:dyDescent="0.35">
      <c r="A63" s="29" t="str">
        <f t="shared" si="0"/>
        <v/>
      </c>
      <c r="B63" s="9">
        <f t="shared" si="4"/>
        <v>59</v>
      </c>
      <c r="C63" s="28">
        <v>58</v>
      </c>
      <c r="D63" s="27"/>
      <c r="E63" s="26">
        <v>12510</v>
      </c>
      <c r="F63" s="25" t="s">
        <v>3</v>
      </c>
      <c r="G63" s="24">
        <f>G62+1</f>
        <v>31</v>
      </c>
      <c r="H63" s="23">
        <v>0.5</v>
      </c>
      <c r="I63" s="22">
        <v>100</v>
      </c>
      <c r="J63" s="21" t="s">
        <v>135</v>
      </c>
      <c r="K63" s="20" t="s">
        <v>50</v>
      </c>
      <c r="L63" s="34"/>
      <c r="M63" s="33"/>
      <c r="N63" s="33"/>
      <c r="O63" s="32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</row>
    <row r="64" spans="1:20" ht="16.8" thickTop="1" thickBot="1" x14ac:dyDescent="0.35">
      <c r="A64" s="29">
        <f t="shared" si="0"/>
        <v>1</v>
      </c>
      <c r="B64" s="9">
        <f t="shared" si="4"/>
        <v>60</v>
      </c>
      <c r="C64" s="28">
        <v>59</v>
      </c>
      <c r="D64" s="27"/>
      <c r="E64" s="26">
        <v>0</v>
      </c>
      <c r="F64" s="25"/>
      <c r="G64" s="24">
        <f>G63</f>
        <v>31</v>
      </c>
      <c r="H64" s="23"/>
      <c r="I64" s="22">
        <v>0</v>
      </c>
      <c r="J64" s="21">
        <v>0</v>
      </c>
      <c r="K64" s="20" t="s">
        <v>50</v>
      </c>
      <c r="L64" s="34"/>
      <c r="M64" s="33"/>
      <c r="N64" s="33"/>
      <c r="O64" s="32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</row>
    <row r="65" spans="1:20" ht="16.8" thickTop="1" thickBot="1" x14ac:dyDescent="0.35">
      <c r="A65" s="29">
        <f t="shared" si="0"/>
        <v>1</v>
      </c>
      <c r="B65" s="9">
        <f t="shared" si="4"/>
        <v>61</v>
      </c>
      <c r="C65" s="28">
        <v>60</v>
      </c>
      <c r="D65" s="27"/>
      <c r="E65" s="26">
        <v>0</v>
      </c>
      <c r="F65" s="25"/>
      <c r="G65" s="24">
        <f>G64+1</f>
        <v>32</v>
      </c>
      <c r="H65" s="23"/>
      <c r="I65" s="22">
        <v>0</v>
      </c>
      <c r="J65" s="21">
        <v>0</v>
      </c>
      <c r="K65" s="20" t="s">
        <v>50</v>
      </c>
      <c r="L65" s="34"/>
      <c r="M65" s="33"/>
      <c r="N65" s="33"/>
      <c r="O65" s="32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</row>
    <row r="66" spans="1:20" ht="16.8" thickTop="1" thickBot="1" x14ac:dyDescent="0.35">
      <c r="A66" s="29">
        <f t="shared" si="0"/>
        <v>1</v>
      </c>
      <c r="B66" s="9">
        <f t="shared" si="4"/>
        <v>62</v>
      </c>
      <c r="C66" s="28">
        <v>61</v>
      </c>
      <c r="D66" s="27"/>
      <c r="E66" s="26">
        <v>0</v>
      </c>
      <c r="F66" s="25"/>
      <c r="G66" s="24">
        <f>G65</f>
        <v>32</v>
      </c>
      <c r="H66" s="23"/>
      <c r="I66" s="22">
        <v>0</v>
      </c>
      <c r="J66" s="21">
        <v>0</v>
      </c>
      <c r="K66" s="20" t="s">
        <v>50</v>
      </c>
      <c r="L66" s="34"/>
      <c r="M66" s="33"/>
      <c r="N66" s="33"/>
      <c r="O66" s="32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</row>
    <row r="67" spans="1:20" ht="16.8" thickTop="1" thickBot="1" x14ac:dyDescent="0.35">
      <c r="A67" s="29">
        <f t="shared" si="0"/>
        <v>1</v>
      </c>
      <c r="B67" s="9">
        <f t="shared" si="4"/>
        <v>63</v>
      </c>
      <c r="C67" s="28">
        <v>62</v>
      </c>
      <c r="D67" s="27"/>
      <c r="E67" s="26">
        <v>0</v>
      </c>
      <c r="F67" s="25"/>
      <c r="G67" s="24">
        <f>G66+1</f>
        <v>33</v>
      </c>
      <c r="H67" s="23"/>
      <c r="I67" s="22">
        <v>0</v>
      </c>
      <c r="J67" s="21">
        <v>0</v>
      </c>
      <c r="K67" s="20" t="s">
        <v>50</v>
      </c>
      <c r="L67" s="34"/>
      <c r="M67" s="33"/>
      <c r="N67" s="33"/>
      <c r="O67" s="32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</row>
    <row r="68" spans="1:20" ht="16.8" thickTop="1" thickBot="1" x14ac:dyDescent="0.35">
      <c r="A68" s="29">
        <f t="shared" si="0"/>
        <v>1</v>
      </c>
      <c r="B68" s="9">
        <f t="shared" si="4"/>
        <v>64</v>
      </c>
      <c r="C68" s="28">
        <v>63</v>
      </c>
      <c r="D68" s="27"/>
      <c r="E68" s="26">
        <v>0</v>
      </c>
      <c r="F68" s="25"/>
      <c r="G68" s="24">
        <f>G67</f>
        <v>33</v>
      </c>
      <c r="H68" s="23"/>
      <c r="I68" s="22">
        <v>0</v>
      </c>
      <c r="J68" s="21">
        <v>0</v>
      </c>
      <c r="K68" s="20" t="s">
        <v>1</v>
      </c>
      <c r="L68" s="34"/>
      <c r="M68" s="33"/>
      <c r="N68" s="33"/>
      <c r="O68" s="32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</row>
    <row r="69" spans="1:20" ht="16.8" thickTop="1" thickBot="1" x14ac:dyDescent="0.35">
      <c r="A69" s="29" t="str">
        <f t="shared" ref="A69:A132" si="5">IF(F69="☺","",1)</f>
        <v/>
      </c>
      <c r="B69" s="9">
        <f t="shared" si="4"/>
        <v>65</v>
      </c>
      <c r="C69" s="28">
        <v>64</v>
      </c>
      <c r="D69" s="27"/>
      <c r="E69" s="26">
        <v>12540</v>
      </c>
      <c r="F69" s="25" t="s">
        <v>3</v>
      </c>
      <c r="G69" s="24">
        <f>G68+1</f>
        <v>34</v>
      </c>
      <c r="H69" s="23">
        <v>0.5</v>
      </c>
      <c r="I69" s="22">
        <v>100</v>
      </c>
      <c r="J69" s="21" t="s">
        <v>134</v>
      </c>
      <c r="K69" s="20" t="s">
        <v>1</v>
      </c>
      <c r="L69" s="34"/>
      <c r="M69" s="33"/>
      <c r="N69" s="33"/>
      <c r="O69" s="32"/>
      <c r="P69" s="16" t="str">
        <f t="shared" ref="P69:P132" si="6">IF(AND(Q69="◄",T69="►"),"◄?►",IF(Q69="◄","◄",IF(T69="►","►","")))</f>
        <v>◄</v>
      </c>
      <c r="Q69" s="15" t="str">
        <f t="shared" ref="Q69:Q132" si="7">IF(R69&gt;0,"","◄")</f>
        <v>◄</v>
      </c>
      <c r="R69" s="14"/>
      <c r="S69" s="14"/>
      <c r="T69" s="13" t="str">
        <f t="shared" ref="T69:T132" si="8">IF(S69&gt;0,"►","")</f>
        <v/>
      </c>
    </row>
    <row r="70" spans="1:20" ht="16.8" thickTop="1" thickBot="1" x14ac:dyDescent="0.35">
      <c r="A70" s="29" t="str">
        <f t="shared" si="5"/>
        <v/>
      </c>
      <c r="B70" s="9">
        <f t="shared" si="4"/>
        <v>66</v>
      </c>
      <c r="C70" s="28">
        <v>65</v>
      </c>
      <c r="D70" s="27"/>
      <c r="E70" s="26">
        <v>12540</v>
      </c>
      <c r="F70" s="25" t="s">
        <v>3</v>
      </c>
      <c r="G70" s="24">
        <f>G69</f>
        <v>34</v>
      </c>
      <c r="H70" s="23">
        <v>0.5</v>
      </c>
      <c r="I70" s="22">
        <v>500</v>
      </c>
      <c r="J70" s="21" t="s">
        <v>133</v>
      </c>
      <c r="K70" s="20" t="s">
        <v>1</v>
      </c>
      <c r="L70" s="34"/>
      <c r="M70" s="33"/>
      <c r="N70" s="33"/>
      <c r="O70" s="32"/>
      <c r="P70" s="16" t="str">
        <f t="shared" si="6"/>
        <v>◄</v>
      </c>
      <c r="Q70" s="15" t="str">
        <f t="shared" si="7"/>
        <v>◄</v>
      </c>
      <c r="R70" s="14"/>
      <c r="S70" s="14"/>
      <c r="T70" s="13" t="str">
        <f t="shared" si="8"/>
        <v/>
      </c>
    </row>
    <row r="71" spans="1:20" ht="16.8" thickTop="1" thickBot="1" x14ac:dyDescent="0.35">
      <c r="A71" s="29" t="str">
        <f t="shared" si="5"/>
        <v/>
      </c>
      <c r="B71" s="9">
        <f t="shared" ref="B71:B134" si="9">B70+1</f>
        <v>67</v>
      </c>
      <c r="C71" s="28">
        <v>66</v>
      </c>
      <c r="D71" s="27"/>
      <c r="E71" s="26">
        <v>12540</v>
      </c>
      <c r="F71" s="25" t="s">
        <v>3</v>
      </c>
      <c r="G71" s="24">
        <f>G70+1</f>
        <v>35</v>
      </c>
      <c r="H71" s="23">
        <v>0.5</v>
      </c>
      <c r="I71" s="22">
        <v>100</v>
      </c>
      <c r="J71" s="21" t="s">
        <v>132</v>
      </c>
      <c r="K71" s="20" t="s">
        <v>1</v>
      </c>
      <c r="L71" s="34"/>
      <c r="M71" s="33"/>
      <c r="N71" s="33"/>
      <c r="O71" s="32"/>
      <c r="P71" s="16" t="str">
        <f t="shared" si="6"/>
        <v>◄</v>
      </c>
      <c r="Q71" s="15" t="str">
        <f t="shared" si="7"/>
        <v>◄</v>
      </c>
      <c r="R71" s="14"/>
      <c r="S71" s="14"/>
      <c r="T71" s="13" t="str">
        <f t="shared" si="8"/>
        <v/>
      </c>
    </row>
    <row r="72" spans="1:20" ht="16.8" thickTop="1" thickBot="1" x14ac:dyDescent="0.35">
      <c r="A72" s="29" t="str">
        <f t="shared" si="5"/>
        <v/>
      </c>
      <c r="B72" s="9">
        <f t="shared" si="9"/>
        <v>68</v>
      </c>
      <c r="C72" s="28">
        <v>67</v>
      </c>
      <c r="D72" s="27"/>
      <c r="E72" s="26">
        <v>12632</v>
      </c>
      <c r="F72" s="25" t="s">
        <v>3</v>
      </c>
      <c r="G72" s="24">
        <f>G71</f>
        <v>35</v>
      </c>
      <c r="H72" s="23">
        <v>0.5</v>
      </c>
      <c r="I72" s="22">
        <v>50</v>
      </c>
      <c r="J72" s="21" t="s">
        <v>131</v>
      </c>
      <c r="K72" s="20" t="s">
        <v>1</v>
      </c>
      <c r="L72" s="34"/>
      <c r="M72" s="33"/>
      <c r="N72" s="33"/>
      <c r="O72" s="32"/>
      <c r="P72" s="16" t="str">
        <f t="shared" si="6"/>
        <v>◄</v>
      </c>
      <c r="Q72" s="15" t="str">
        <f t="shared" si="7"/>
        <v>◄</v>
      </c>
      <c r="R72" s="14"/>
      <c r="S72" s="14"/>
      <c r="T72" s="13" t="str">
        <f t="shared" si="8"/>
        <v/>
      </c>
    </row>
    <row r="73" spans="1:20" ht="16.8" thickTop="1" thickBot="1" x14ac:dyDescent="0.35">
      <c r="A73" s="29">
        <f t="shared" si="5"/>
        <v>1</v>
      </c>
      <c r="B73" s="9">
        <f t="shared" si="9"/>
        <v>69</v>
      </c>
      <c r="C73" s="28">
        <v>68</v>
      </c>
      <c r="D73" s="27"/>
      <c r="E73" s="26" t="s">
        <v>128</v>
      </c>
      <c r="F73" s="31" t="s">
        <v>5</v>
      </c>
      <c r="G73" s="24">
        <f>G72+1</f>
        <v>36</v>
      </c>
      <c r="H73" s="23">
        <v>0.5</v>
      </c>
      <c r="I73" s="22">
        <v>0</v>
      </c>
      <c r="J73" s="21" t="s">
        <v>130</v>
      </c>
      <c r="K73" s="20" t="s">
        <v>1</v>
      </c>
      <c r="L73" s="34"/>
      <c r="M73" s="33"/>
      <c r="N73" s="33"/>
      <c r="O73" s="32"/>
      <c r="P73" s="16" t="str">
        <f t="shared" si="6"/>
        <v>◄</v>
      </c>
      <c r="Q73" s="15" t="str">
        <f t="shared" si="7"/>
        <v>◄</v>
      </c>
      <c r="R73" s="14"/>
      <c r="S73" s="14"/>
      <c r="T73" s="13" t="str">
        <f t="shared" si="8"/>
        <v/>
      </c>
    </row>
    <row r="74" spans="1:20" ht="16.8" thickTop="1" thickBot="1" x14ac:dyDescent="0.35">
      <c r="A74" s="29">
        <f t="shared" si="5"/>
        <v>1</v>
      </c>
      <c r="B74" s="9">
        <f t="shared" si="9"/>
        <v>70</v>
      </c>
      <c r="C74" s="28">
        <v>69</v>
      </c>
      <c r="D74" s="27"/>
      <c r="E74" s="26">
        <v>0</v>
      </c>
      <c r="F74" s="25"/>
      <c r="G74" s="24">
        <f>G73</f>
        <v>36</v>
      </c>
      <c r="H74" s="23"/>
      <c r="I74" s="22">
        <v>0</v>
      </c>
      <c r="J74" s="21">
        <v>0</v>
      </c>
      <c r="K74" s="20" t="s">
        <v>1</v>
      </c>
      <c r="L74" s="34"/>
      <c r="M74" s="33"/>
      <c r="N74" s="33"/>
      <c r="O74" s="32"/>
      <c r="P74" s="16" t="str">
        <f t="shared" si="6"/>
        <v>◄</v>
      </c>
      <c r="Q74" s="15" t="str">
        <f t="shared" si="7"/>
        <v>◄</v>
      </c>
      <c r="R74" s="14"/>
      <c r="S74" s="14"/>
      <c r="T74" s="13" t="str">
        <f t="shared" si="8"/>
        <v/>
      </c>
    </row>
    <row r="75" spans="1:20" ht="16.8" thickTop="1" thickBot="1" x14ac:dyDescent="0.35">
      <c r="A75" s="29">
        <f t="shared" si="5"/>
        <v>1</v>
      </c>
      <c r="B75" s="9">
        <f t="shared" si="9"/>
        <v>71</v>
      </c>
      <c r="C75" s="28">
        <v>70</v>
      </c>
      <c r="D75" s="27"/>
      <c r="E75" s="26">
        <v>0</v>
      </c>
      <c r="F75" s="25"/>
      <c r="G75" s="24">
        <f>G74+1</f>
        <v>37</v>
      </c>
      <c r="H75" s="23"/>
      <c r="I75" s="22">
        <v>0</v>
      </c>
      <c r="J75" s="21">
        <v>0</v>
      </c>
      <c r="K75" s="20" t="s">
        <v>1</v>
      </c>
      <c r="L75" s="34"/>
      <c r="M75" s="33"/>
      <c r="N75" s="33"/>
      <c r="O75" s="32"/>
      <c r="P75" s="16" t="str">
        <f t="shared" si="6"/>
        <v>◄</v>
      </c>
      <c r="Q75" s="15" t="str">
        <f t="shared" si="7"/>
        <v>◄</v>
      </c>
      <c r="R75" s="14"/>
      <c r="S75" s="14"/>
      <c r="T75" s="13" t="str">
        <f t="shared" si="8"/>
        <v/>
      </c>
    </row>
    <row r="76" spans="1:20" ht="16.8" thickTop="1" thickBot="1" x14ac:dyDescent="0.35">
      <c r="A76" s="29">
        <f t="shared" si="5"/>
        <v>1</v>
      </c>
      <c r="B76" s="9">
        <f t="shared" si="9"/>
        <v>72</v>
      </c>
      <c r="C76" s="28">
        <v>71</v>
      </c>
      <c r="D76" s="27"/>
      <c r="E76" s="26" t="s">
        <v>128</v>
      </c>
      <c r="F76" s="31" t="s">
        <v>5</v>
      </c>
      <c r="G76" s="24">
        <f>G75</f>
        <v>37</v>
      </c>
      <c r="H76" s="23">
        <v>0.5</v>
      </c>
      <c r="I76" s="22">
        <v>0</v>
      </c>
      <c r="J76" s="21" t="s">
        <v>129</v>
      </c>
      <c r="K76" s="20" t="s">
        <v>1</v>
      </c>
      <c r="L76" s="34"/>
      <c r="M76" s="33"/>
      <c r="N76" s="33"/>
      <c r="O76" s="32"/>
      <c r="P76" s="16" t="str">
        <f t="shared" si="6"/>
        <v>◄</v>
      </c>
      <c r="Q76" s="15" t="str">
        <f t="shared" si="7"/>
        <v>◄</v>
      </c>
      <c r="R76" s="14"/>
      <c r="S76" s="14"/>
      <c r="T76" s="13" t="str">
        <f t="shared" si="8"/>
        <v/>
      </c>
    </row>
    <row r="77" spans="1:20" ht="16.8" thickTop="1" thickBot="1" x14ac:dyDescent="0.35">
      <c r="A77" s="29" t="str">
        <f t="shared" si="5"/>
        <v/>
      </c>
      <c r="B77" s="9">
        <f t="shared" si="9"/>
        <v>73</v>
      </c>
      <c r="C77" s="28">
        <v>72</v>
      </c>
      <c r="D77" s="27"/>
      <c r="E77" s="112">
        <v>12632</v>
      </c>
      <c r="F77" s="25" t="s">
        <v>3</v>
      </c>
      <c r="G77" s="24">
        <f>G76+1</f>
        <v>38</v>
      </c>
      <c r="H77" s="23">
        <v>0.5</v>
      </c>
      <c r="I77" s="22">
        <v>0</v>
      </c>
      <c r="J77" s="21" t="s">
        <v>1342</v>
      </c>
      <c r="K77" s="20" t="s">
        <v>1</v>
      </c>
      <c r="L77" s="34"/>
      <c r="M77" s="33"/>
      <c r="N77" s="33"/>
      <c r="O77" s="32"/>
      <c r="P77" s="16" t="str">
        <f t="shared" si="6"/>
        <v>◄</v>
      </c>
      <c r="Q77" s="15" t="str">
        <f t="shared" si="7"/>
        <v>◄</v>
      </c>
      <c r="R77" s="14"/>
      <c r="S77" s="14"/>
      <c r="T77" s="13" t="str">
        <f t="shared" si="8"/>
        <v/>
      </c>
    </row>
    <row r="78" spans="1:20" ht="16.8" thickTop="1" thickBot="1" x14ac:dyDescent="0.35">
      <c r="A78" s="29">
        <f t="shared" si="5"/>
        <v>1</v>
      </c>
      <c r="B78" s="9">
        <f t="shared" si="9"/>
        <v>74</v>
      </c>
      <c r="C78" s="28">
        <v>73</v>
      </c>
      <c r="D78" s="27"/>
      <c r="E78" s="26">
        <v>0</v>
      </c>
      <c r="F78" s="25"/>
      <c r="G78" s="24">
        <f>G77</f>
        <v>38</v>
      </c>
      <c r="H78" s="23"/>
      <c r="I78" s="22">
        <v>0</v>
      </c>
      <c r="J78" s="21">
        <v>0</v>
      </c>
      <c r="K78" s="20" t="s">
        <v>1</v>
      </c>
      <c r="L78" s="34"/>
      <c r="M78" s="33"/>
      <c r="N78" s="33"/>
      <c r="O78" s="32"/>
      <c r="P78" s="16" t="str">
        <f t="shared" si="6"/>
        <v>◄</v>
      </c>
      <c r="Q78" s="15" t="str">
        <f t="shared" si="7"/>
        <v>◄</v>
      </c>
      <c r="R78" s="14"/>
      <c r="S78" s="14"/>
      <c r="T78" s="13" t="str">
        <f t="shared" si="8"/>
        <v/>
      </c>
    </row>
    <row r="79" spans="1:20" ht="16.8" thickTop="1" thickBot="1" x14ac:dyDescent="0.35">
      <c r="A79" s="29">
        <f t="shared" si="5"/>
        <v>1</v>
      </c>
      <c r="B79" s="9">
        <f t="shared" si="9"/>
        <v>75</v>
      </c>
      <c r="C79" s="28">
        <v>74</v>
      </c>
      <c r="D79" s="27"/>
      <c r="E79" s="26" t="s">
        <v>128</v>
      </c>
      <c r="F79" s="31" t="s">
        <v>5</v>
      </c>
      <c r="G79" s="24">
        <f>G78+1</f>
        <v>39</v>
      </c>
      <c r="H79" s="23">
        <v>0.5</v>
      </c>
      <c r="I79" s="22">
        <v>0</v>
      </c>
      <c r="J79" s="21" t="s">
        <v>127</v>
      </c>
      <c r="K79" s="20" t="s">
        <v>1</v>
      </c>
      <c r="L79" s="34"/>
      <c r="M79" s="33"/>
      <c r="N79" s="33"/>
      <c r="O79" s="32"/>
      <c r="P79" s="16" t="str">
        <f t="shared" si="6"/>
        <v>◄</v>
      </c>
      <c r="Q79" s="15" t="str">
        <f t="shared" si="7"/>
        <v>◄</v>
      </c>
      <c r="R79" s="14"/>
      <c r="S79" s="14"/>
      <c r="T79" s="13" t="str">
        <f t="shared" si="8"/>
        <v/>
      </c>
    </row>
    <row r="80" spans="1:20" ht="16.8" thickTop="1" thickBot="1" x14ac:dyDescent="0.35">
      <c r="A80" s="29">
        <f t="shared" si="5"/>
        <v>1</v>
      </c>
      <c r="B80" s="9">
        <f t="shared" si="9"/>
        <v>76</v>
      </c>
      <c r="C80" s="28">
        <v>75</v>
      </c>
      <c r="D80" s="27"/>
      <c r="E80" s="26">
        <v>0</v>
      </c>
      <c r="F80" s="25"/>
      <c r="G80" s="24">
        <f>G79</f>
        <v>39</v>
      </c>
      <c r="H80" s="23"/>
      <c r="I80" s="22">
        <v>0</v>
      </c>
      <c r="J80" s="21">
        <v>0</v>
      </c>
      <c r="K80" s="20" t="s">
        <v>1</v>
      </c>
      <c r="L80" s="34"/>
      <c r="M80" s="33"/>
      <c r="N80" s="33"/>
      <c r="O80" s="32"/>
      <c r="P80" s="16" t="str">
        <f t="shared" si="6"/>
        <v>◄</v>
      </c>
      <c r="Q80" s="15" t="str">
        <f t="shared" si="7"/>
        <v>◄</v>
      </c>
      <c r="R80" s="14"/>
      <c r="S80" s="14"/>
      <c r="T80" s="13" t="str">
        <f t="shared" si="8"/>
        <v/>
      </c>
    </row>
    <row r="81" spans="1:20" ht="16.8" thickTop="1" thickBot="1" x14ac:dyDescent="0.35">
      <c r="A81" s="29" t="str">
        <f t="shared" si="5"/>
        <v/>
      </c>
      <c r="B81" s="9">
        <f t="shared" si="9"/>
        <v>77</v>
      </c>
      <c r="C81" s="28">
        <v>76</v>
      </c>
      <c r="D81" s="27"/>
      <c r="E81" s="26">
        <v>13058</v>
      </c>
      <c r="F81" s="25" t="s">
        <v>3</v>
      </c>
      <c r="G81" s="24">
        <f>G80+1</f>
        <v>40</v>
      </c>
      <c r="H81" s="23">
        <v>0.5</v>
      </c>
      <c r="I81" s="22">
        <v>50</v>
      </c>
      <c r="J81" s="21" t="s">
        <v>126</v>
      </c>
      <c r="K81" s="20" t="s">
        <v>1</v>
      </c>
      <c r="L81" s="34"/>
      <c r="M81" s="33"/>
      <c r="N81" s="33"/>
      <c r="O81" s="32"/>
      <c r="P81" s="16" t="str">
        <f t="shared" si="6"/>
        <v>◄</v>
      </c>
      <c r="Q81" s="15" t="str">
        <f t="shared" si="7"/>
        <v>◄</v>
      </c>
      <c r="R81" s="14"/>
      <c r="S81" s="14"/>
      <c r="T81" s="13" t="str">
        <f t="shared" si="8"/>
        <v/>
      </c>
    </row>
    <row r="82" spans="1:20" ht="16.8" thickTop="1" thickBot="1" x14ac:dyDescent="0.35">
      <c r="A82" s="29">
        <f t="shared" si="5"/>
        <v>1</v>
      </c>
      <c r="B82" s="9">
        <f t="shared" si="9"/>
        <v>78</v>
      </c>
      <c r="C82" s="28">
        <v>77</v>
      </c>
      <c r="D82" s="27"/>
      <c r="E82" s="26">
        <v>0</v>
      </c>
      <c r="F82" s="25"/>
      <c r="G82" s="24">
        <f>G81</f>
        <v>40</v>
      </c>
      <c r="H82" s="23"/>
      <c r="I82" s="22">
        <v>0</v>
      </c>
      <c r="J82" s="21">
        <v>0</v>
      </c>
      <c r="K82" s="20" t="s">
        <v>1</v>
      </c>
      <c r="L82" s="34"/>
      <c r="M82" s="33"/>
      <c r="N82" s="33"/>
      <c r="O82" s="32"/>
      <c r="P82" s="16" t="str">
        <f t="shared" si="6"/>
        <v>◄</v>
      </c>
      <c r="Q82" s="15" t="str">
        <f t="shared" si="7"/>
        <v>◄</v>
      </c>
      <c r="R82" s="14"/>
      <c r="S82" s="14"/>
      <c r="T82" s="13" t="str">
        <f t="shared" si="8"/>
        <v/>
      </c>
    </row>
    <row r="83" spans="1:20" ht="16.8" thickTop="1" thickBot="1" x14ac:dyDescent="0.35">
      <c r="A83" s="29" t="str">
        <f t="shared" si="5"/>
        <v/>
      </c>
      <c r="B83" s="9">
        <f t="shared" si="9"/>
        <v>79</v>
      </c>
      <c r="C83" s="28">
        <v>78</v>
      </c>
      <c r="D83" s="27"/>
      <c r="E83" s="26">
        <v>12785</v>
      </c>
      <c r="F83" s="25" t="s">
        <v>3</v>
      </c>
      <c r="G83" s="24">
        <f>G82+1</f>
        <v>41</v>
      </c>
      <c r="H83" s="23">
        <v>0.5</v>
      </c>
      <c r="I83" s="22">
        <v>50</v>
      </c>
      <c r="J83" s="21" t="s">
        <v>125</v>
      </c>
      <c r="K83" s="20" t="s">
        <v>1</v>
      </c>
      <c r="L83" s="34"/>
      <c r="M83" s="33"/>
      <c r="N83" s="33"/>
      <c r="O83" s="32"/>
      <c r="P83" s="16" t="str">
        <f t="shared" si="6"/>
        <v>◄</v>
      </c>
      <c r="Q83" s="15" t="str">
        <f t="shared" si="7"/>
        <v>◄</v>
      </c>
      <c r="R83" s="14"/>
      <c r="S83" s="14"/>
      <c r="T83" s="13" t="str">
        <f t="shared" si="8"/>
        <v/>
      </c>
    </row>
    <row r="84" spans="1:20" ht="16.8" thickTop="1" thickBot="1" x14ac:dyDescent="0.35">
      <c r="A84" s="29">
        <f t="shared" si="5"/>
        <v>1</v>
      </c>
      <c r="B84" s="9">
        <f t="shared" si="9"/>
        <v>80</v>
      </c>
      <c r="C84" s="28">
        <v>79</v>
      </c>
      <c r="D84" s="27"/>
      <c r="E84" s="26">
        <v>0</v>
      </c>
      <c r="F84" s="25"/>
      <c r="G84" s="24">
        <f>G83</f>
        <v>41</v>
      </c>
      <c r="H84" s="23"/>
      <c r="I84" s="22">
        <v>0</v>
      </c>
      <c r="J84" s="21">
        <v>0</v>
      </c>
      <c r="K84" s="20" t="s">
        <v>1</v>
      </c>
      <c r="L84" s="34"/>
      <c r="M84" s="33"/>
      <c r="N84" s="33"/>
      <c r="O84" s="32"/>
      <c r="P84" s="16" t="str">
        <f t="shared" si="6"/>
        <v>◄</v>
      </c>
      <c r="Q84" s="15" t="str">
        <f t="shared" si="7"/>
        <v>◄</v>
      </c>
      <c r="R84" s="14"/>
      <c r="S84" s="14"/>
      <c r="T84" s="13" t="str">
        <f t="shared" si="8"/>
        <v/>
      </c>
    </row>
    <row r="85" spans="1:20" ht="16.8" thickTop="1" thickBot="1" x14ac:dyDescent="0.35">
      <c r="A85" s="29">
        <f t="shared" si="5"/>
        <v>1</v>
      </c>
      <c r="B85" s="9">
        <f t="shared" si="9"/>
        <v>81</v>
      </c>
      <c r="C85" s="28">
        <v>80</v>
      </c>
      <c r="D85" s="27"/>
      <c r="E85" s="26">
        <v>0</v>
      </c>
      <c r="F85" s="25"/>
      <c r="G85" s="24">
        <f>G84+1</f>
        <v>42</v>
      </c>
      <c r="H85" s="23"/>
      <c r="I85" s="22">
        <v>0</v>
      </c>
      <c r="J85" s="21">
        <v>0</v>
      </c>
      <c r="K85" s="20" t="s">
        <v>1</v>
      </c>
      <c r="L85" s="34"/>
      <c r="M85" s="33"/>
      <c r="N85" s="33"/>
      <c r="O85" s="32"/>
      <c r="P85" s="16" t="str">
        <f t="shared" si="6"/>
        <v>◄</v>
      </c>
      <c r="Q85" s="15" t="str">
        <f t="shared" si="7"/>
        <v>◄</v>
      </c>
      <c r="R85" s="14"/>
      <c r="S85" s="14"/>
      <c r="T85" s="13" t="str">
        <f t="shared" si="8"/>
        <v/>
      </c>
    </row>
    <row r="86" spans="1:20" ht="16.8" thickTop="1" thickBot="1" x14ac:dyDescent="0.35">
      <c r="A86" s="29" t="str">
        <f t="shared" si="5"/>
        <v/>
      </c>
      <c r="B86" s="9">
        <f t="shared" si="9"/>
        <v>82</v>
      </c>
      <c r="C86" s="28">
        <v>81</v>
      </c>
      <c r="D86" s="27"/>
      <c r="E86" s="26">
        <v>12693</v>
      </c>
      <c r="F86" s="25" t="s">
        <v>3</v>
      </c>
      <c r="G86" s="24">
        <f>G85</f>
        <v>42</v>
      </c>
      <c r="H86" s="23">
        <v>0.5</v>
      </c>
      <c r="I86" s="22">
        <v>100</v>
      </c>
      <c r="J86" s="21" t="s">
        <v>124</v>
      </c>
      <c r="K86" s="20" t="s">
        <v>1</v>
      </c>
      <c r="L86" s="34"/>
      <c r="M86" s="33"/>
      <c r="N86" s="33"/>
      <c r="O86" s="32"/>
      <c r="P86" s="16" t="str">
        <f t="shared" si="6"/>
        <v>◄</v>
      </c>
      <c r="Q86" s="15" t="str">
        <f t="shared" si="7"/>
        <v>◄</v>
      </c>
      <c r="R86" s="14"/>
      <c r="S86" s="14"/>
      <c r="T86" s="13" t="str">
        <f t="shared" si="8"/>
        <v/>
      </c>
    </row>
    <row r="87" spans="1:20" ht="16.8" thickTop="1" thickBot="1" x14ac:dyDescent="0.35">
      <c r="A87" s="29" t="str">
        <f t="shared" si="5"/>
        <v/>
      </c>
      <c r="B87" s="9">
        <f t="shared" si="9"/>
        <v>83</v>
      </c>
      <c r="C87" s="28">
        <v>82</v>
      </c>
      <c r="D87" s="27"/>
      <c r="E87" s="26">
        <v>12724</v>
      </c>
      <c r="F87" s="25" t="s">
        <v>3</v>
      </c>
      <c r="G87" s="24">
        <f>G86+1</f>
        <v>43</v>
      </c>
      <c r="H87" s="23">
        <v>0.5</v>
      </c>
      <c r="I87" s="22">
        <v>50</v>
      </c>
      <c r="J87" s="21" t="s">
        <v>123</v>
      </c>
      <c r="K87" s="20" t="s">
        <v>1</v>
      </c>
      <c r="L87" s="34"/>
      <c r="M87" s="33"/>
      <c r="N87" s="33"/>
      <c r="O87" s="32"/>
      <c r="P87" s="16" t="str">
        <f t="shared" si="6"/>
        <v>◄</v>
      </c>
      <c r="Q87" s="15" t="str">
        <f t="shared" si="7"/>
        <v>◄</v>
      </c>
      <c r="R87" s="14"/>
      <c r="S87" s="14"/>
      <c r="T87" s="13" t="str">
        <f t="shared" si="8"/>
        <v/>
      </c>
    </row>
    <row r="88" spans="1:20" ht="16.8" thickTop="1" thickBot="1" x14ac:dyDescent="0.35">
      <c r="A88" s="29">
        <f t="shared" si="5"/>
        <v>1</v>
      </c>
      <c r="B88" s="9">
        <f t="shared" si="9"/>
        <v>84</v>
      </c>
      <c r="C88" s="28">
        <v>83</v>
      </c>
      <c r="D88" s="27"/>
      <c r="E88" s="26">
        <v>0</v>
      </c>
      <c r="F88" s="31" t="s">
        <v>5</v>
      </c>
      <c r="G88" s="24">
        <f>G87</f>
        <v>43</v>
      </c>
      <c r="H88" s="23">
        <v>0.5</v>
      </c>
      <c r="I88" s="22">
        <v>0</v>
      </c>
      <c r="J88" s="21" t="s">
        <v>122</v>
      </c>
      <c r="K88" s="20" t="s">
        <v>1</v>
      </c>
      <c r="L88" s="34"/>
      <c r="M88" s="33"/>
      <c r="N88" s="33"/>
      <c r="O88" s="32"/>
      <c r="P88" s="16" t="str">
        <f t="shared" si="6"/>
        <v>◄</v>
      </c>
      <c r="Q88" s="15" t="str">
        <f t="shared" si="7"/>
        <v>◄</v>
      </c>
      <c r="R88" s="14"/>
      <c r="S88" s="14"/>
      <c r="T88" s="13" t="str">
        <f t="shared" si="8"/>
        <v/>
      </c>
    </row>
    <row r="89" spans="1:20" ht="16.8" thickTop="1" thickBot="1" x14ac:dyDescent="0.35">
      <c r="A89" s="29">
        <f t="shared" si="5"/>
        <v>1</v>
      </c>
      <c r="B89" s="9">
        <f t="shared" si="9"/>
        <v>85</v>
      </c>
      <c r="C89" s="28">
        <v>84</v>
      </c>
      <c r="D89" s="27"/>
      <c r="E89" s="26">
        <v>0</v>
      </c>
      <c r="F89" s="31"/>
      <c r="G89" s="24">
        <f>G88+1</f>
        <v>44</v>
      </c>
      <c r="H89" s="23"/>
      <c r="I89" s="22">
        <v>0</v>
      </c>
      <c r="J89" s="21">
        <v>0</v>
      </c>
      <c r="K89" s="20" t="s">
        <v>1</v>
      </c>
      <c r="L89" s="34"/>
      <c r="M89" s="33"/>
      <c r="N89" s="33"/>
      <c r="O89" s="32"/>
      <c r="P89" s="16" t="str">
        <f t="shared" si="6"/>
        <v>◄</v>
      </c>
      <c r="Q89" s="15" t="str">
        <f t="shared" si="7"/>
        <v>◄</v>
      </c>
      <c r="R89" s="14"/>
      <c r="S89" s="14"/>
      <c r="T89" s="13" t="str">
        <f t="shared" si="8"/>
        <v/>
      </c>
    </row>
    <row r="90" spans="1:20" ht="16.8" thickTop="1" thickBot="1" x14ac:dyDescent="0.35">
      <c r="A90" s="29">
        <f t="shared" si="5"/>
        <v>1</v>
      </c>
      <c r="B90" s="9">
        <f t="shared" si="9"/>
        <v>86</v>
      </c>
      <c r="C90" s="28">
        <v>85</v>
      </c>
      <c r="D90" s="27"/>
      <c r="E90" s="26">
        <v>0</v>
      </c>
      <c r="F90" s="31" t="s">
        <v>5</v>
      </c>
      <c r="G90" s="24">
        <f>G89</f>
        <v>44</v>
      </c>
      <c r="H90" s="23">
        <v>0.5</v>
      </c>
      <c r="I90" s="22">
        <v>0</v>
      </c>
      <c r="J90" s="21" t="s">
        <v>121</v>
      </c>
      <c r="K90" s="20" t="s">
        <v>1</v>
      </c>
      <c r="L90" s="34"/>
      <c r="M90" s="33"/>
      <c r="N90" s="33"/>
      <c r="O90" s="32"/>
      <c r="P90" s="16" t="str">
        <f t="shared" si="6"/>
        <v>◄</v>
      </c>
      <c r="Q90" s="15" t="str">
        <f t="shared" si="7"/>
        <v>◄</v>
      </c>
      <c r="R90" s="14"/>
      <c r="S90" s="14"/>
      <c r="T90" s="13" t="str">
        <f t="shared" si="8"/>
        <v/>
      </c>
    </row>
    <row r="91" spans="1:20" ht="16.8" thickTop="1" thickBot="1" x14ac:dyDescent="0.35">
      <c r="A91" s="29">
        <f t="shared" si="5"/>
        <v>1</v>
      </c>
      <c r="B91" s="9">
        <f t="shared" si="9"/>
        <v>87</v>
      </c>
      <c r="C91" s="28">
        <v>86</v>
      </c>
      <c r="D91" s="27"/>
      <c r="E91" s="26">
        <v>0</v>
      </c>
      <c r="F91" s="31" t="s">
        <v>5</v>
      </c>
      <c r="G91" s="24">
        <f>G90+1</f>
        <v>45</v>
      </c>
      <c r="H91" s="23">
        <v>0.5</v>
      </c>
      <c r="I91" s="22">
        <v>0</v>
      </c>
      <c r="J91" s="21" t="s">
        <v>120</v>
      </c>
      <c r="K91" s="20" t="s">
        <v>1</v>
      </c>
      <c r="L91" s="34"/>
      <c r="M91" s="33"/>
      <c r="N91" s="33"/>
      <c r="O91" s="32"/>
      <c r="P91" s="16" t="str">
        <f t="shared" si="6"/>
        <v>◄</v>
      </c>
      <c r="Q91" s="15" t="str">
        <f t="shared" si="7"/>
        <v>◄</v>
      </c>
      <c r="R91" s="14"/>
      <c r="S91" s="14"/>
      <c r="T91" s="13" t="str">
        <f t="shared" si="8"/>
        <v/>
      </c>
    </row>
    <row r="92" spans="1:20" ht="16.8" thickTop="1" thickBot="1" x14ac:dyDescent="0.35">
      <c r="A92" s="29">
        <f t="shared" si="5"/>
        <v>1</v>
      </c>
      <c r="B92" s="9">
        <f t="shared" si="9"/>
        <v>88</v>
      </c>
      <c r="C92" s="28">
        <v>87</v>
      </c>
      <c r="D92" s="27"/>
      <c r="E92" s="26">
        <v>0</v>
      </c>
      <c r="F92" s="25"/>
      <c r="G92" s="24">
        <f>G91</f>
        <v>45</v>
      </c>
      <c r="H92" s="23"/>
      <c r="I92" s="22">
        <v>0</v>
      </c>
      <c r="J92" s="21">
        <v>0</v>
      </c>
      <c r="K92" s="20" t="s">
        <v>1</v>
      </c>
      <c r="L92" s="34"/>
      <c r="M92" s="33"/>
      <c r="N92" s="33"/>
      <c r="O92" s="32"/>
      <c r="P92" s="16" t="str">
        <f t="shared" si="6"/>
        <v>◄</v>
      </c>
      <c r="Q92" s="15" t="str">
        <f t="shared" si="7"/>
        <v>◄</v>
      </c>
      <c r="R92" s="14"/>
      <c r="S92" s="14"/>
      <c r="T92" s="13" t="str">
        <f t="shared" si="8"/>
        <v/>
      </c>
    </row>
    <row r="93" spans="1:20" ht="16.8" thickTop="1" thickBot="1" x14ac:dyDescent="0.35">
      <c r="A93" s="29">
        <f t="shared" si="5"/>
        <v>1</v>
      </c>
      <c r="B93" s="9">
        <f t="shared" si="9"/>
        <v>89</v>
      </c>
      <c r="C93" s="28">
        <v>88</v>
      </c>
      <c r="D93" s="27"/>
      <c r="E93" s="26">
        <v>0</v>
      </c>
      <c r="F93" s="25"/>
      <c r="G93" s="24">
        <f>G92+1</f>
        <v>46</v>
      </c>
      <c r="H93" s="23"/>
      <c r="I93" s="22">
        <v>0</v>
      </c>
      <c r="J93" s="21">
        <v>0</v>
      </c>
      <c r="K93" s="20" t="s">
        <v>1</v>
      </c>
      <c r="L93" s="34"/>
      <c r="M93" s="33"/>
      <c r="N93" s="33"/>
      <c r="O93" s="32"/>
      <c r="P93" s="16" t="str">
        <f t="shared" si="6"/>
        <v>◄</v>
      </c>
      <c r="Q93" s="15" t="str">
        <f t="shared" si="7"/>
        <v>◄</v>
      </c>
      <c r="R93" s="14"/>
      <c r="S93" s="14"/>
      <c r="T93" s="13" t="str">
        <f t="shared" si="8"/>
        <v/>
      </c>
    </row>
    <row r="94" spans="1:20" ht="16.8" thickTop="1" thickBot="1" x14ac:dyDescent="0.35">
      <c r="A94" s="29">
        <f t="shared" si="5"/>
        <v>1</v>
      </c>
      <c r="B94" s="9">
        <f t="shared" si="9"/>
        <v>90</v>
      </c>
      <c r="C94" s="28">
        <v>89</v>
      </c>
      <c r="D94" s="27"/>
      <c r="E94" s="26">
        <v>0</v>
      </c>
      <c r="F94" s="25"/>
      <c r="G94" s="24">
        <f>G93</f>
        <v>46</v>
      </c>
      <c r="H94" s="23"/>
      <c r="I94" s="22">
        <v>0</v>
      </c>
      <c r="J94" s="21">
        <v>0</v>
      </c>
      <c r="K94" s="20" t="s">
        <v>1</v>
      </c>
      <c r="L94" s="34"/>
      <c r="M94" s="33"/>
      <c r="N94" s="33"/>
      <c r="O94" s="32"/>
      <c r="P94" s="16" t="str">
        <f t="shared" si="6"/>
        <v>◄</v>
      </c>
      <c r="Q94" s="15" t="str">
        <f t="shared" si="7"/>
        <v>◄</v>
      </c>
      <c r="R94" s="14"/>
      <c r="S94" s="14"/>
      <c r="T94" s="13" t="str">
        <f t="shared" si="8"/>
        <v/>
      </c>
    </row>
    <row r="95" spans="1:20" ht="16.8" thickTop="1" thickBot="1" x14ac:dyDescent="0.35">
      <c r="A95" s="29" t="str">
        <f t="shared" si="5"/>
        <v/>
      </c>
      <c r="B95" s="9">
        <f t="shared" si="9"/>
        <v>91</v>
      </c>
      <c r="C95" s="28">
        <v>90</v>
      </c>
      <c r="D95" s="27"/>
      <c r="E95" s="26">
        <v>12724</v>
      </c>
      <c r="F95" s="25" t="s">
        <v>3</v>
      </c>
      <c r="G95" s="24">
        <f>G94+1</f>
        <v>47</v>
      </c>
      <c r="H95" s="23">
        <v>0.5</v>
      </c>
      <c r="I95" s="22">
        <v>90</v>
      </c>
      <c r="J95" s="21" t="s">
        <v>91</v>
      </c>
      <c r="K95" s="20" t="s">
        <v>1</v>
      </c>
      <c r="L95" s="34"/>
      <c r="M95" s="33"/>
      <c r="N95" s="33"/>
      <c r="O95" s="32"/>
      <c r="P95" s="16" t="str">
        <f t="shared" si="6"/>
        <v>◄</v>
      </c>
      <c r="Q95" s="15" t="str">
        <f t="shared" si="7"/>
        <v>◄</v>
      </c>
      <c r="R95" s="14"/>
      <c r="S95" s="14"/>
      <c r="T95" s="13" t="str">
        <f t="shared" si="8"/>
        <v/>
      </c>
    </row>
    <row r="96" spans="1:20" ht="16.8" thickTop="1" thickBot="1" x14ac:dyDescent="0.35">
      <c r="A96" s="29" t="str">
        <f t="shared" si="5"/>
        <v/>
      </c>
      <c r="B96" s="9">
        <f t="shared" si="9"/>
        <v>92</v>
      </c>
      <c r="C96" s="28">
        <v>91</v>
      </c>
      <c r="D96" s="27"/>
      <c r="E96" s="26">
        <v>12724</v>
      </c>
      <c r="F96" s="31" t="s">
        <v>3</v>
      </c>
      <c r="G96" s="24">
        <f>G95</f>
        <v>47</v>
      </c>
      <c r="H96" s="23">
        <v>0.5</v>
      </c>
      <c r="I96" s="22">
        <v>25</v>
      </c>
      <c r="J96" s="21" t="s">
        <v>119</v>
      </c>
      <c r="K96" s="20" t="s">
        <v>1</v>
      </c>
      <c r="L96" s="34"/>
      <c r="M96" s="33"/>
      <c r="N96" s="33"/>
      <c r="O96" s="32"/>
      <c r="P96" s="16" t="str">
        <f t="shared" si="6"/>
        <v>◄</v>
      </c>
      <c r="Q96" s="15" t="str">
        <f t="shared" si="7"/>
        <v>◄</v>
      </c>
      <c r="R96" s="14"/>
      <c r="S96" s="14"/>
      <c r="T96" s="13" t="str">
        <f t="shared" si="8"/>
        <v/>
      </c>
    </row>
    <row r="97" spans="1:20" ht="16.8" thickTop="1" thickBot="1" x14ac:dyDescent="0.35">
      <c r="A97" s="29">
        <f t="shared" si="5"/>
        <v>1</v>
      </c>
      <c r="B97" s="9">
        <f t="shared" si="9"/>
        <v>93</v>
      </c>
      <c r="C97" s="28">
        <v>92</v>
      </c>
      <c r="D97" s="27"/>
      <c r="E97" s="26">
        <v>0</v>
      </c>
      <c r="F97" s="31" t="s">
        <v>5</v>
      </c>
      <c r="G97" s="24">
        <f>G96+1</f>
        <v>48</v>
      </c>
      <c r="H97" s="23">
        <v>0.5</v>
      </c>
      <c r="I97" s="22">
        <v>0</v>
      </c>
      <c r="J97" s="21" t="s">
        <v>118</v>
      </c>
      <c r="K97" s="20" t="s">
        <v>1</v>
      </c>
      <c r="L97" s="34"/>
      <c r="M97" s="33"/>
      <c r="N97" s="33"/>
      <c r="O97" s="32"/>
      <c r="P97" s="16" t="str">
        <f t="shared" si="6"/>
        <v>◄</v>
      </c>
      <c r="Q97" s="15" t="str">
        <f t="shared" si="7"/>
        <v>◄</v>
      </c>
      <c r="R97" s="14"/>
      <c r="S97" s="14"/>
      <c r="T97" s="13" t="str">
        <f t="shared" si="8"/>
        <v/>
      </c>
    </row>
    <row r="98" spans="1:20" ht="16.8" thickTop="1" thickBot="1" x14ac:dyDescent="0.35">
      <c r="A98" s="29" t="str">
        <f t="shared" si="5"/>
        <v/>
      </c>
      <c r="B98" s="9">
        <f t="shared" si="9"/>
        <v>94</v>
      </c>
      <c r="C98" s="28">
        <v>93</v>
      </c>
      <c r="D98" s="27"/>
      <c r="E98" s="26">
        <v>12724</v>
      </c>
      <c r="F98" s="25" t="s">
        <v>3</v>
      </c>
      <c r="G98" s="24">
        <f>G97</f>
        <v>48</v>
      </c>
      <c r="H98" s="23">
        <v>0.5</v>
      </c>
      <c r="I98" s="22">
        <v>90</v>
      </c>
      <c r="J98" s="21" t="s">
        <v>117</v>
      </c>
      <c r="K98" s="20" t="s">
        <v>1</v>
      </c>
      <c r="L98" s="34"/>
      <c r="M98" s="33"/>
      <c r="N98" s="33"/>
      <c r="O98" s="32"/>
      <c r="P98" s="16" t="str">
        <f t="shared" si="6"/>
        <v>◄</v>
      </c>
      <c r="Q98" s="15" t="str">
        <f t="shared" si="7"/>
        <v>◄</v>
      </c>
      <c r="R98" s="14"/>
      <c r="S98" s="14"/>
      <c r="T98" s="13" t="str">
        <f t="shared" si="8"/>
        <v/>
      </c>
    </row>
    <row r="99" spans="1:20" ht="16.8" thickTop="1" thickBot="1" x14ac:dyDescent="0.35">
      <c r="A99" s="29">
        <f t="shared" si="5"/>
        <v>1</v>
      </c>
      <c r="B99" s="9">
        <f t="shared" si="9"/>
        <v>95</v>
      </c>
      <c r="C99" s="28">
        <v>94</v>
      </c>
      <c r="D99" s="27"/>
      <c r="E99" s="26">
        <v>0</v>
      </c>
      <c r="F99" s="25" t="s">
        <v>39</v>
      </c>
      <c r="G99" s="24">
        <f>G98+1</f>
        <v>49</v>
      </c>
      <c r="H99" s="23">
        <v>0.5</v>
      </c>
      <c r="I99" s="22">
        <v>0</v>
      </c>
      <c r="J99" s="21" t="s">
        <v>116</v>
      </c>
      <c r="K99" s="20" t="s">
        <v>50</v>
      </c>
      <c r="L99" s="34"/>
      <c r="M99" s="33"/>
      <c r="N99" s="33"/>
      <c r="O99" s="32"/>
      <c r="P99" s="16" t="str">
        <f t="shared" si="6"/>
        <v>◄</v>
      </c>
      <c r="Q99" s="15" t="str">
        <f t="shared" si="7"/>
        <v>◄</v>
      </c>
      <c r="R99" s="14"/>
      <c r="S99" s="14"/>
      <c r="T99" s="13" t="str">
        <f t="shared" si="8"/>
        <v/>
      </c>
    </row>
    <row r="100" spans="1:20" ht="16.8" thickTop="1" thickBot="1" x14ac:dyDescent="0.35">
      <c r="A100" s="29">
        <f t="shared" si="5"/>
        <v>1</v>
      </c>
      <c r="B100" s="9">
        <f t="shared" si="9"/>
        <v>96</v>
      </c>
      <c r="C100" s="28">
        <v>95</v>
      </c>
      <c r="D100" s="27"/>
      <c r="E100" s="26">
        <v>0</v>
      </c>
      <c r="F100" s="25"/>
      <c r="G100" s="24">
        <f>G99</f>
        <v>49</v>
      </c>
      <c r="H100" s="23">
        <v>0</v>
      </c>
      <c r="I100" s="22">
        <v>0</v>
      </c>
      <c r="J100" s="21">
        <v>0</v>
      </c>
      <c r="K100" s="20" t="s">
        <v>50</v>
      </c>
      <c r="L100" s="34"/>
      <c r="M100" s="33"/>
      <c r="N100" s="33"/>
      <c r="O100" s="32"/>
      <c r="P100" s="16" t="str">
        <f t="shared" si="6"/>
        <v>◄</v>
      </c>
      <c r="Q100" s="15" t="str">
        <f t="shared" si="7"/>
        <v>◄</v>
      </c>
      <c r="R100" s="14"/>
      <c r="S100" s="14"/>
      <c r="T100" s="13" t="str">
        <f t="shared" si="8"/>
        <v/>
      </c>
    </row>
    <row r="101" spans="1:20" ht="16.8" thickTop="1" thickBot="1" x14ac:dyDescent="0.35">
      <c r="A101" s="29">
        <f t="shared" si="5"/>
        <v>1</v>
      </c>
      <c r="B101" s="9">
        <f t="shared" si="9"/>
        <v>97</v>
      </c>
      <c r="C101" s="28">
        <v>96</v>
      </c>
      <c r="D101" s="27"/>
      <c r="E101" s="26">
        <v>0</v>
      </c>
      <c r="F101" s="25"/>
      <c r="G101" s="24">
        <f>G100+1</f>
        <v>50</v>
      </c>
      <c r="H101" s="23">
        <v>0</v>
      </c>
      <c r="I101" s="22">
        <v>0</v>
      </c>
      <c r="J101" s="21">
        <v>0</v>
      </c>
      <c r="K101" s="20" t="s">
        <v>50</v>
      </c>
      <c r="L101" s="34"/>
      <c r="M101" s="33"/>
      <c r="N101" s="33"/>
      <c r="O101" s="32"/>
      <c r="P101" s="16" t="str">
        <f t="shared" si="6"/>
        <v>◄</v>
      </c>
      <c r="Q101" s="15" t="str">
        <f t="shared" si="7"/>
        <v>◄</v>
      </c>
      <c r="R101" s="14"/>
      <c r="S101" s="14"/>
      <c r="T101" s="13" t="str">
        <f t="shared" si="8"/>
        <v/>
      </c>
    </row>
    <row r="102" spans="1:20" ht="16.8" thickTop="1" thickBot="1" x14ac:dyDescent="0.35">
      <c r="A102" s="29">
        <f t="shared" si="5"/>
        <v>1</v>
      </c>
      <c r="B102" s="9">
        <f t="shared" si="9"/>
        <v>98</v>
      </c>
      <c r="C102" s="28">
        <v>97</v>
      </c>
      <c r="D102" s="27"/>
      <c r="E102" s="26">
        <v>0</v>
      </c>
      <c r="F102" s="25"/>
      <c r="G102" s="24">
        <f>G101</f>
        <v>50</v>
      </c>
      <c r="H102" s="23">
        <v>0</v>
      </c>
      <c r="I102" s="22">
        <v>0</v>
      </c>
      <c r="J102" s="21">
        <v>0</v>
      </c>
      <c r="K102" s="20" t="s">
        <v>50</v>
      </c>
      <c r="L102" s="34"/>
      <c r="M102" s="33"/>
      <c r="N102" s="33"/>
      <c r="O102" s="32"/>
      <c r="P102" s="16" t="str">
        <f t="shared" si="6"/>
        <v>◄</v>
      </c>
      <c r="Q102" s="15" t="str">
        <f t="shared" si="7"/>
        <v>◄</v>
      </c>
      <c r="R102" s="14"/>
      <c r="S102" s="14"/>
      <c r="T102" s="13" t="str">
        <f t="shared" si="8"/>
        <v/>
      </c>
    </row>
    <row r="103" spans="1:20" ht="16.8" thickTop="1" thickBot="1" x14ac:dyDescent="0.35">
      <c r="A103" s="29">
        <f t="shared" si="5"/>
        <v>1</v>
      </c>
      <c r="B103" s="9">
        <f t="shared" si="9"/>
        <v>99</v>
      </c>
      <c r="C103" s="28">
        <v>98</v>
      </c>
      <c r="D103" s="27"/>
      <c r="E103" s="26">
        <v>0</v>
      </c>
      <c r="F103" s="25"/>
      <c r="G103" s="24">
        <f>G102+1</f>
        <v>51</v>
      </c>
      <c r="H103" s="23">
        <v>0</v>
      </c>
      <c r="I103" s="22">
        <v>0</v>
      </c>
      <c r="J103" s="21">
        <v>0</v>
      </c>
      <c r="K103" s="20" t="s">
        <v>50</v>
      </c>
      <c r="L103" s="34"/>
      <c r="M103" s="33"/>
      <c r="N103" s="33"/>
      <c r="O103" s="32"/>
      <c r="P103" s="16" t="str">
        <f t="shared" si="6"/>
        <v>◄</v>
      </c>
      <c r="Q103" s="15" t="str">
        <f t="shared" si="7"/>
        <v>◄</v>
      </c>
      <c r="R103" s="14"/>
      <c r="S103" s="14"/>
      <c r="T103" s="13" t="str">
        <f t="shared" si="8"/>
        <v/>
      </c>
    </row>
    <row r="104" spans="1:20" ht="16.8" thickTop="1" thickBot="1" x14ac:dyDescent="0.35">
      <c r="A104" s="29">
        <f t="shared" si="5"/>
        <v>1</v>
      </c>
      <c r="B104" s="9">
        <f t="shared" si="9"/>
        <v>100</v>
      </c>
      <c r="C104" s="28">
        <v>99</v>
      </c>
      <c r="D104" s="27"/>
      <c r="E104" s="26">
        <v>0</v>
      </c>
      <c r="F104" s="25"/>
      <c r="G104" s="24">
        <f>G103</f>
        <v>51</v>
      </c>
      <c r="H104" s="23">
        <v>0</v>
      </c>
      <c r="I104" s="22">
        <v>0</v>
      </c>
      <c r="J104" s="21">
        <v>0</v>
      </c>
      <c r="K104" s="20" t="s">
        <v>50</v>
      </c>
      <c r="L104" s="34"/>
      <c r="M104" s="33"/>
      <c r="N104" s="33"/>
      <c r="O104" s="32"/>
      <c r="P104" s="16" t="str">
        <f t="shared" si="6"/>
        <v>◄</v>
      </c>
      <c r="Q104" s="15" t="str">
        <f t="shared" si="7"/>
        <v>◄</v>
      </c>
      <c r="R104" s="14"/>
      <c r="S104" s="14"/>
      <c r="T104" s="13" t="str">
        <f t="shared" si="8"/>
        <v/>
      </c>
    </row>
    <row r="105" spans="1:20" ht="16.8" thickTop="1" thickBot="1" x14ac:dyDescent="0.35">
      <c r="A105" s="29">
        <f t="shared" si="5"/>
        <v>1</v>
      </c>
      <c r="B105" s="9">
        <f t="shared" si="9"/>
        <v>101</v>
      </c>
      <c r="C105" s="28">
        <v>100</v>
      </c>
      <c r="D105" s="27"/>
      <c r="E105" s="26">
        <v>0</v>
      </c>
      <c r="F105" s="25"/>
      <c r="G105" s="24">
        <f>G104+1</f>
        <v>52</v>
      </c>
      <c r="H105" s="23">
        <v>0</v>
      </c>
      <c r="I105" s="22">
        <v>0</v>
      </c>
      <c r="J105" s="21">
        <v>0</v>
      </c>
      <c r="K105" s="20" t="s">
        <v>50</v>
      </c>
      <c r="L105" s="34"/>
      <c r="M105" s="33"/>
      <c r="N105" s="33"/>
      <c r="O105" s="32"/>
      <c r="P105" s="16" t="str">
        <f t="shared" si="6"/>
        <v>◄</v>
      </c>
      <c r="Q105" s="15" t="str">
        <f t="shared" si="7"/>
        <v>◄</v>
      </c>
      <c r="R105" s="14"/>
      <c r="S105" s="14"/>
      <c r="T105" s="13" t="str">
        <f t="shared" si="8"/>
        <v/>
      </c>
    </row>
    <row r="106" spans="1:20" ht="16.8" thickTop="1" thickBot="1" x14ac:dyDescent="0.35">
      <c r="A106" s="29">
        <f t="shared" si="5"/>
        <v>1</v>
      </c>
      <c r="B106" s="9">
        <f t="shared" si="9"/>
        <v>102</v>
      </c>
      <c r="C106" s="28">
        <v>101</v>
      </c>
      <c r="D106" s="27"/>
      <c r="E106" s="26">
        <v>0</v>
      </c>
      <c r="F106" s="25"/>
      <c r="G106" s="24">
        <f>G105</f>
        <v>52</v>
      </c>
      <c r="H106" s="23">
        <v>0</v>
      </c>
      <c r="I106" s="22">
        <v>0</v>
      </c>
      <c r="J106" s="21">
        <v>0</v>
      </c>
      <c r="K106" s="20" t="s">
        <v>50</v>
      </c>
      <c r="L106" s="34"/>
      <c r="M106" s="33"/>
      <c r="N106" s="33"/>
      <c r="O106" s="32"/>
      <c r="P106" s="16" t="str">
        <f t="shared" si="6"/>
        <v>◄</v>
      </c>
      <c r="Q106" s="15" t="str">
        <f t="shared" si="7"/>
        <v>◄</v>
      </c>
      <c r="R106" s="14"/>
      <c r="S106" s="14"/>
      <c r="T106" s="13" t="str">
        <f t="shared" si="8"/>
        <v/>
      </c>
    </row>
    <row r="107" spans="1:20" ht="16.8" thickTop="1" thickBot="1" x14ac:dyDescent="0.35">
      <c r="A107" s="29">
        <f t="shared" si="5"/>
        <v>1</v>
      </c>
      <c r="B107" s="9">
        <f t="shared" si="9"/>
        <v>103</v>
      </c>
      <c r="C107" s="28">
        <v>102</v>
      </c>
      <c r="D107" s="27"/>
      <c r="E107" s="26">
        <v>0</v>
      </c>
      <c r="F107" s="25"/>
      <c r="G107" s="24">
        <f>G106+1</f>
        <v>53</v>
      </c>
      <c r="H107" s="23">
        <v>0</v>
      </c>
      <c r="I107" s="22">
        <v>0</v>
      </c>
      <c r="J107" s="21">
        <v>0</v>
      </c>
      <c r="K107" s="20" t="s">
        <v>50</v>
      </c>
      <c r="L107" s="34"/>
      <c r="M107" s="33"/>
      <c r="N107" s="33"/>
      <c r="O107" s="32"/>
      <c r="P107" s="16" t="str">
        <f t="shared" si="6"/>
        <v>◄</v>
      </c>
      <c r="Q107" s="15" t="str">
        <f t="shared" si="7"/>
        <v>◄</v>
      </c>
      <c r="R107" s="14"/>
      <c r="S107" s="14"/>
      <c r="T107" s="13" t="str">
        <f t="shared" si="8"/>
        <v/>
      </c>
    </row>
    <row r="108" spans="1:20" ht="16.8" thickTop="1" thickBot="1" x14ac:dyDescent="0.35">
      <c r="A108" s="29">
        <f t="shared" si="5"/>
        <v>1</v>
      </c>
      <c r="B108" s="9">
        <f t="shared" si="9"/>
        <v>104</v>
      </c>
      <c r="C108" s="28">
        <v>103</v>
      </c>
      <c r="D108" s="27"/>
      <c r="E108" s="26">
        <v>0</v>
      </c>
      <c r="F108" s="25" t="s">
        <v>39</v>
      </c>
      <c r="G108" s="24">
        <f>G107</f>
        <v>53</v>
      </c>
      <c r="H108" s="23">
        <v>0.5</v>
      </c>
      <c r="I108" s="22">
        <v>0</v>
      </c>
      <c r="J108" s="21" t="s">
        <v>115</v>
      </c>
      <c r="K108" s="20" t="s">
        <v>50</v>
      </c>
      <c r="L108" s="34"/>
      <c r="M108" s="33"/>
      <c r="N108" s="33"/>
      <c r="O108" s="32"/>
      <c r="P108" s="16" t="str">
        <f t="shared" si="6"/>
        <v>◄</v>
      </c>
      <c r="Q108" s="15" t="str">
        <f t="shared" si="7"/>
        <v>◄</v>
      </c>
      <c r="R108" s="14"/>
      <c r="S108" s="14"/>
      <c r="T108" s="13" t="str">
        <f t="shared" si="8"/>
        <v/>
      </c>
    </row>
    <row r="109" spans="1:20" ht="16.8" thickTop="1" thickBot="1" x14ac:dyDescent="0.35">
      <c r="A109" s="29">
        <f t="shared" si="5"/>
        <v>1</v>
      </c>
      <c r="B109" s="9">
        <f t="shared" si="9"/>
        <v>105</v>
      </c>
      <c r="C109" s="28">
        <v>104</v>
      </c>
      <c r="D109" s="27"/>
      <c r="E109" s="26">
        <v>0</v>
      </c>
      <c r="F109" s="25"/>
      <c r="G109" s="24">
        <f>G108+1</f>
        <v>54</v>
      </c>
      <c r="H109" s="23">
        <v>0</v>
      </c>
      <c r="I109" s="22">
        <v>0</v>
      </c>
      <c r="J109" s="21">
        <v>0</v>
      </c>
      <c r="K109" s="20" t="s">
        <v>50</v>
      </c>
      <c r="L109" s="34"/>
      <c r="M109" s="33"/>
      <c r="N109" s="33"/>
      <c r="O109" s="32"/>
      <c r="P109" s="16" t="str">
        <f t="shared" si="6"/>
        <v>◄</v>
      </c>
      <c r="Q109" s="15" t="str">
        <f t="shared" si="7"/>
        <v>◄</v>
      </c>
      <c r="R109" s="14"/>
      <c r="S109" s="14"/>
      <c r="T109" s="13" t="str">
        <f t="shared" si="8"/>
        <v/>
      </c>
    </row>
    <row r="110" spans="1:20" ht="16.8" thickTop="1" thickBot="1" x14ac:dyDescent="0.35">
      <c r="A110" s="29">
        <f t="shared" si="5"/>
        <v>1</v>
      </c>
      <c r="B110" s="9">
        <f t="shared" si="9"/>
        <v>106</v>
      </c>
      <c r="C110" s="28">
        <v>105</v>
      </c>
      <c r="D110" s="27"/>
      <c r="E110" s="26">
        <v>0</v>
      </c>
      <c r="F110" s="25"/>
      <c r="G110" s="24">
        <f>G109</f>
        <v>54</v>
      </c>
      <c r="H110" s="23">
        <v>0</v>
      </c>
      <c r="I110" s="22">
        <v>0</v>
      </c>
      <c r="J110" s="21">
        <v>0</v>
      </c>
      <c r="K110" s="20" t="s">
        <v>50</v>
      </c>
      <c r="L110" s="34"/>
      <c r="M110" s="33"/>
      <c r="N110" s="33"/>
      <c r="O110" s="32"/>
      <c r="P110" s="16" t="str">
        <f t="shared" si="6"/>
        <v>◄</v>
      </c>
      <c r="Q110" s="15" t="str">
        <f t="shared" si="7"/>
        <v>◄</v>
      </c>
      <c r="R110" s="14"/>
      <c r="S110" s="14"/>
      <c r="T110" s="13" t="str">
        <f t="shared" si="8"/>
        <v/>
      </c>
    </row>
    <row r="111" spans="1:20" ht="16.8" thickTop="1" thickBot="1" x14ac:dyDescent="0.35">
      <c r="A111" s="29">
        <f t="shared" si="5"/>
        <v>1</v>
      </c>
      <c r="B111" s="9">
        <f t="shared" si="9"/>
        <v>107</v>
      </c>
      <c r="C111" s="28">
        <v>106</v>
      </c>
      <c r="D111" s="27"/>
      <c r="E111" s="26">
        <v>0</v>
      </c>
      <c r="F111" s="25"/>
      <c r="G111" s="24">
        <f>G110+1</f>
        <v>55</v>
      </c>
      <c r="H111" s="23">
        <v>0</v>
      </c>
      <c r="I111" s="22">
        <v>0</v>
      </c>
      <c r="J111" s="21">
        <v>0</v>
      </c>
      <c r="K111" s="20" t="s">
        <v>50</v>
      </c>
      <c r="L111" s="34"/>
      <c r="M111" s="33"/>
      <c r="N111" s="33"/>
      <c r="O111" s="32"/>
      <c r="P111" s="16" t="str">
        <f t="shared" si="6"/>
        <v>◄</v>
      </c>
      <c r="Q111" s="15" t="str">
        <f t="shared" si="7"/>
        <v>◄</v>
      </c>
      <c r="R111" s="14"/>
      <c r="S111" s="14"/>
      <c r="T111" s="13" t="str">
        <f t="shared" si="8"/>
        <v/>
      </c>
    </row>
    <row r="112" spans="1:20" ht="16.8" thickTop="1" thickBot="1" x14ac:dyDescent="0.35">
      <c r="A112" s="29">
        <f t="shared" si="5"/>
        <v>1</v>
      </c>
      <c r="B112" s="9">
        <f t="shared" si="9"/>
        <v>108</v>
      </c>
      <c r="C112" s="28">
        <v>107</v>
      </c>
      <c r="D112" s="27"/>
      <c r="E112" s="26">
        <v>0</v>
      </c>
      <c r="F112" s="25" t="s">
        <v>39</v>
      </c>
      <c r="G112" s="24">
        <f>G111</f>
        <v>55</v>
      </c>
      <c r="H112" s="23">
        <v>0.5</v>
      </c>
      <c r="I112" s="22">
        <v>0</v>
      </c>
      <c r="J112" s="21" t="s">
        <v>114</v>
      </c>
      <c r="K112" s="20" t="s">
        <v>50</v>
      </c>
      <c r="L112" s="34"/>
      <c r="M112" s="33"/>
      <c r="N112" s="33"/>
      <c r="O112" s="32"/>
      <c r="P112" s="16" t="str">
        <f t="shared" si="6"/>
        <v>◄</v>
      </c>
      <c r="Q112" s="15" t="str">
        <f t="shared" si="7"/>
        <v>◄</v>
      </c>
      <c r="R112" s="14"/>
      <c r="S112" s="14"/>
      <c r="T112" s="13" t="str">
        <f t="shared" si="8"/>
        <v/>
      </c>
    </row>
    <row r="113" spans="1:20" ht="16.8" thickTop="1" thickBot="1" x14ac:dyDescent="0.35">
      <c r="A113" s="29">
        <f t="shared" si="5"/>
        <v>1</v>
      </c>
      <c r="B113" s="9">
        <f t="shared" si="9"/>
        <v>109</v>
      </c>
      <c r="C113" s="28">
        <v>108</v>
      </c>
      <c r="D113" s="27"/>
      <c r="E113" s="26">
        <v>0</v>
      </c>
      <c r="F113" s="25" t="s">
        <v>39</v>
      </c>
      <c r="G113" s="24">
        <f>G112+1</f>
        <v>56</v>
      </c>
      <c r="H113" s="23">
        <v>0.5</v>
      </c>
      <c r="I113" s="22">
        <v>0</v>
      </c>
      <c r="J113" s="21" t="s">
        <v>113</v>
      </c>
      <c r="K113" s="20" t="s">
        <v>50</v>
      </c>
      <c r="L113" s="34"/>
      <c r="M113" s="33"/>
      <c r="N113" s="33"/>
      <c r="O113" s="32"/>
      <c r="P113" s="16" t="str">
        <f t="shared" si="6"/>
        <v>◄</v>
      </c>
      <c r="Q113" s="15" t="str">
        <f t="shared" si="7"/>
        <v>◄</v>
      </c>
      <c r="R113" s="14"/>
      <c r="S113" s="14"/>
      <c r="T113" s="13" t="str">
        <f t="shared" si="8"/>
        <v/>
      </c>
    </row>
    <row r="114" spans="1:20" ht="16.8" thickTop="1" thickBot="1" x14ac:dyDescent="0.35">
      <c r="A114" s="29">
        <f t="shared" si="5"/>
        <v>1</v>
      </c>
      <c r="B114" s="9">
        <f t="shared" si="9"/>
        <v>110</v>
      </c>
      <c r="C114" s="28">
        <v>109</v>
      </c>
      <c r="D114" s="27"/>
      <c r="E114" s="26">
        <v>0</v>
      </c>
      <c r="F114" s="25"/>
      <c r="G114" s="24">
        <f>G113</f>
        <v>56</v>
      </c>
      <c r="H114" s="23">
        <v>0</v>
      </c>
      <c r="I114" s="22">
        <v>0</v>
      </c>
      <c r="J114" s="21">
        <v>0</v>
      </c>
      <c r="K114" s="20" t="s">
        <v>50</v>
      </c>
      <c r="L114" s="34"/>
      <c r="M114" s="33"/>
      <c r="N114" s="33"/>
      <c r="O114" s="32"/>
      <c r="P114" s="16" t="str">
        <f t="shared" si="6"/>
        <v>◄</v>
      </c>
      <c r="Q114" s="15" t="str">
        <f t="shared" si="7"/>
        <v>◄</v>
      </c>
      <c r="R114" s="14"/>
      <c r="S114" s="14"/>
      <c r="T114" s="13" t="str">
        <f t="shared" si="8"/>
        <v/>
      </c>
    </row>
    <row r="115" spans="1:20" ht="16.8" thickTop="1" thickBot="1" x14ac:dyDescent="0.35">
      <c r="A115" s="29">
        <f t="shared" si="5"/>
        <v>1</v>
      </c>
      <c r="B115" s="9">
        <f t="shared" si="9"/>
        <v>111</v>
      </c>
      <c r="C115" s="28">
        <v>110</v>
      </c>
      <c r="D115" s="27"/>
      <c r="E115" s="26">
        <v>0</v>
      </c>
      <c r="F115" s="25"/>
      <c r="G115" s="24">
        <f>G114+1</f>
        <v>57</v>
      </c>
      <c r="H115" s="23">
        <v>0</v>
      </c>
      <c r="I115" s="22">
        <v>0</v>
      </c>
      <c r="J115" s="21">
        <v>0</v>
      </c>
      <c r="K115" s="20" t="s">
        <v>50</v>
      </c>
      <c r="L115" s="34"/>
      <c r="M115" s="33"/>
      <c r="N115" s="33"/>
      <c r="O115" s="32"/>
      <c r="P115" s="16" t="str">
        <f t="shared" si="6"/>
        <v>◄</v>
      </c>
      <c r="Q115" s="15" t="str">
        <f t="shared" si="7"/>
        <v>◄</v>
      </c>
      <c r="R115" s="14"/>
      <c r="S115" s="14"/>
      <c r="T115" s="13" t="str">
        <f t="shared" si="8"/>
        <v/>
      </c>
    </row>
    <row r="116" spans="1:20" ht="16.8" thickTop="1" thickBot="1" x14ac:dyDescent="0.35">
      <c r="A116" s="29">
        <f t="shared" si="5"/>
        <v>1</v>
      </c>
      <c r="B116" s="9">
        <f t="shared" si="9"/>
        <v>112</v>
      </c>
      <c r="C116" s="28">
        <v>111</v>
      </c>
      <c r="D116" s="27"/>
      <c r="E116" s="26">
        <v>0</v>
      </c>
      <c r="F116" s="25" t="s">
        <v>39</v>
      </c>
      <c r="G116" s="24">
        <f>G115</f>
        <v>57</v>
      </c>
      <c r="H116" s="23">
        <v>0.5</v>
      </c>
      <c r="I116" s="22">
        <v>0</v>
      </c>
      <c r="J116" s="21" t="s">
        <v>112</v>
      </c>
      <c r="K116" s="20" t="s">
        <v>50</v>
      </c>
      <c r="L116" s="34"/>
      <c r="M116" s="33"/>
      <c r="N116" s="33"/>
      <c r="O116" s="32"/>
      <c r="P116" s="16" t="str">
        <f t="shared" si="6"/>
        <v>◄</v>
      </c>
      <c r="Q116" s="15" t="str">
        <f t="shared" si="7"/>
        <v>◄</v>
      </c>
      <c r="R116" s="14"/>
      <c r="S116" s="14"/>
      <c r="T116" s="13" t="str">
        <f t="shared" si="8"/>
        <v/>
      </c>
    </row>
    <row r="117" spans="1:20" ht="16.8" thickTop="1" thickBot="1" x14ac:dyDescent="0.35">
      <c r="A117" s="29">
        <f t="shared" si="5"/>
        <v>1</v>
      </c>
      <c r="B117" s="9">
        <f t="shared" si="9"/>
        <v>113</v>
      </c>
      <c r="C117" s="28">
        <v>112</v>
      </c>
      <c r="D117" s="27"/>
      <c r="E117" s="26">
        <v>0</v>
      </c>
      <c r="F117" s="25"/>
      <c r="G117" s="24">
        <f>G116+1</f>
        <v>58</v>
      </c>
      <c r="H117" s="23"/>
      <c r="I117" s="22">
        <v>0</v>
      </c>
      <c r="J117" s="21">
        <v>0</v>
      </c>
      <c r="K117" s="20" t="s">
        <v>50</v>
      </c>
      <c r="L117" s="34"/>
      <c r="M117" s="33"/>
      <c r="N117" s="33"/>
      <c r="O117" s="32"/>
      <c r="P117" s="16" t="str">
        <f t="shared" si="6"/>
        <v>◄</v>
      </c>
      <c r="Q117" s="15" t="str">
        <f t="shared" si="7"/>
        <v>◄</v>
      </c>
      <c r="R117" s="14"/>
      <c r="S117" s="14"/>
      <c r="T117" s="13" t="str">
        <f t="shared" si="8"/>
        <v/>
      </c>
    </row>
    <row r="118" spans="1:20" ht="16.8" thickTop="1" thickBot="1" x14ac:dyDescent="0.35">
      <c r="A118" s="29">
        <f t="shared" si="5"/>
        <v>1</v>
      </c>
      <c r="B118" s="9">
        <f t="shared" si="9"/>
        <v>114</v>
      </c>
      <c r="C118" s="28">
        <v>113</v>
      </c>
      <c r="D118" s="27"/>
      <c r="E118" s="26">
        <v>0</v>
      </c>
      <c r="F118" s="25"/>
      <c r="G118" s="24">
        <f>G117</f>
        <v>58</v>
      </c>
      <c r="H118" s="23">
        <v>0</v>
      </c>
      <c r="I118" s="22">
        <v>0</v>
      </c>
      <c r="J118" s="21">
        <v>0</v>
      </c>
      <c r="K118" s="20" t="s">
        <v>50</v>
      </c>
      <c r="L118" s="34"/>
      <c r="M118" s="33"/>
      <c r="N118" s="33"/>
      <c r="O118" s="32"/>
      <c r="P118" s="16" t="str">
        <f t="shared" si="6"/>
        <v>◄</v>
      </c>
      <c r="Q118" s="15" t="str">
        <f t="shared" si="7"/>
        <v>◄</v>
      </c>
      <c r="R118" s="14"/>
      <c r="S118" s="14"/>
      <c r="T118" s="13" t="str">
        <f t="shared" si="8"/>
        <v/>
      </c>
    </row>
    <row r="119" spans="1:20" ht="16.8" thickTop="1" thickBot="1" x14ac:dyDescent="0.35">
      <c r="A119" s="29">
        <f t="shared" si="5"/>
        <v>1</v>
      </c>
      <c r="B119" s="9">
        <f t="shared" si="9"/>
        <v>115</v>
      </c>
      <c r="C119" s="28">
        <v>114</v>
      </c>
      <c r="D119" s="27"/>
      <c r="E119" s="26">
        <v>0</v>
      </c>
      <c r="F119" s="25"/>
      <c r="G119" s="24">
        <f>G118+1</f>
        <v>59</v>
      </c>
      <c r="H119" s="23">
        <v>0</v>
      </c>
      <c r="I119" s="22">
        <v>0</v>
      </c>
      <c r="J119" s="21">
        <v>0</v>
      </c>
      <c r="K119" s="20" t="s">
        <v>50</v>
      </c>
      <c r="L119" s="34"/>
      <c r="M119" s="33"/>
      <c r="N119" s="33"/>
      <c r="O119" s="32"/>
      <c r="P119" s="16" t="str">
        <f t="shared" si="6"/>
        <v>◄</v>
      </c>
      <c r="Q119" s="15" t="str">
        <f t="shared" si="7"/>
        <v>◄</v>
      </c>
      <c r="R119" s="14"/>
      <c r="S119" s="14"/>
      <c r="T119" s="13" t="str">
        <f t="shared" si="8"/>
        <v/>
      </c>
    </row>
    <row r="120" spans="1:20" ht="16.8" thickTop="1" thickBot="1" x14ac:dyDescent="0.35">
      <c r="A120" s="29">
        <f t="shared" si="5"/>
        <v>1</v>
      </c>
      <c r="B120" s="9">
        <f t="shared" si="9"/>
        <v>116</v>
      </c>
      <c r="C120" s="28">
        <v>115</v>
      </c>
      <c r="D120" s="27"/>
      <c r="E120" s="26">
        <v>0</v>
      </c>
      <c r="F120" s="25"/>
      <c r="G120" s="24">
        <f>G119</f>
        <v>59</v>
      </c>
      <c r="H120" s="23">
        <v>0</v>
      </c>
      <c r="I120" s="22">
        <v>0</v>
      </c>
      <c r="J120" s="21">
        <v>0</v>
      </c>
      <c r="K120" s="20" t="s">
        <v>50</v>
      </c>
      <c r="L120" s="34"/>
      <c r="M120" s="33"/>
      <c r="N120" s="33"/>
      <c r="O120" s="32"/>
      <c r="P120" s="16" t="str">
        <f t="shared" si="6"/>
        <v>◄</v>
      </c>
      <c r="Q120" s="15" t="str">
        <f t="shared" si="7"/>
        <v>◄</v>
      </c>
      <c r="R120" s="14"/>
      <c r="S120" s="14"/>
      <c r="T120" s="13" t="str">
        <f t="shared" si="8"/>
        <v/>
      </c>
    </row>
    <row r="121" spans="1:20" ht="16.8" thickTop="1" thickBot="1" x14ac:dyDescent="0.35">
      <c r="A121" s="29">
        <f t="shared" si="5"/>
        <v>1</v>
      </c>
      <c r="B121" s="9">
        <f t="shared" si="9"/>
        <v>117</v>
      </c>
      <c r="C121" s="28">
        <v>116</v>
      </c>
      <c r="D121" s="27"/>
      <c r="E121" s="26">
        <v>0</v>
      </c>
      <c r="F121" s="25" t="s">
        <v>39</v>
      </c>
      <c r="G121" s="24">
        <f>G120+1</f>
        <v>60</v>
      </c>
      <c r="H121" s="23">
        <v>0.5</v>
      </c>
      <c r="I121" s="22">
        <v>0</v>
      </c>
      <c r="J121" s="21" t="s">
        <v>111</v>
      </c>
      <c r="K121" s="20" t="s">
        <v>50</v>
      </c>
      <c r="L121" s="34"/>
      <c r="M121" s="33"/>
      <c r="N121" s="33"/>
      <c r="O121" s="32"/>
      <c r="P121" s="16" t="str">
        <f t="shared" si="6"/>
        <v>◄</v>
      </c>
      <c r="Q121" s="15" t="str">
        <f t="shared" si="7"/>
        <v>◄</v>
      </c>
      <c r="R121" s="14"/>
      <c r="S121" s="14"/>
      <c r="T121" s="13" t="str">
        <f t="shared" si="8"/>
        <v/>
      </c>
    </row>
    <row r="122" spans="1:20" ht="16.8" thickTop="1" thickBot="1" x14ac:dyDescent="0.35">
      <c r="A122" s="29">
        <f t="shared" si="5"/>
        <v>1</v>
      </c>
      <c r="B122" s="9">
        <f t="shared" si="9"/>
        <v>118</v>
      </c>
      <c r="C122" s="28">
        <v>117</v>
      </c>
      <c r="D122" s="27"/>
      <c r="E122" s="26">
        <v>0</v>
      </c>
      <c r="F122" s="25"/>
      <c r="G122" s="24">
        <f>G121</f>
        <v>60</v>
      </c>
      <c r="H122" s="23">
        <v>0</v>
      </c>
      <c r="I122" s="22">
        <v>0</v>
      </c>
      <c r="J122" s="21">
        <v>0</v>
      </c>
      <c r="K122" s="20" t="s">
        <v>50</v>
      </c>
      <c r="L122" s="34"/>
      <c r="M122" s="33"/>
      <c r="N122" s="33"/>
      <c r="O122" s="32"/>
      <c r="P122" s="16" t="str">
        <f t="shared" si="6"/>
        <v>◄</v>
      </c>
      <c r="Q122" s="15" t="str">
        <f t="shared" si="7"/>
        <v>◄</v>
      </c>
      <c r="R122" s="14"/>
      <c r="S122" s="14"/>
      <c r="T122" s="13" t="str">
        <f t="shared" si="8"/>
        <v/>
      </c>
    </row>
    <row r="123" spans="1:20" ht="16.8" thickTop="1" thickBot="1" x14ac:dyDescent="0.35">
      <c r="A123" s="29">
        <f t="shared" si="5"/>
        <v>1</v>
      </c>
      <c r="B123" s="9">
        <f t="shared" si="9"/>
        <v>119</v>
      </c>
      <c r="C123" s="28">
        <v>118</v>
      </c>
      <c r="D123" s="27"/>
      <c r="E123" s="26">
        <v>0</v>
      </c>
      <c r="F123" s="25"/>
      <c r="G123" s="24">
        <f>G122+1</f>
        <v>61</v>
      </c>
      <c r="H123" s="23">
        <v>0</v>
      </c>
      <c r="I123" s="22">
        <v>0</v>
      </c>
      <c r="J123" s="21">
        <v>0</v>
      </c>
      <c r="K123" s="20" t="s">
        <v>50</v>
      </c>
      <c r="L123" s="34"/>
      <c r="M123" s="33"/>
      <c r="N123" s="33"/>
      <c r="O123" s="32"/>
      <c r="P123" s="16" t="str">
        <f t="shared" si="6"/>
        <v>◄</v>
      </c>
      <c r="Q123" s="15" t="str">
        <f t="shared" si="7"/>
        <v>◄</v>
      </c>
      <c r="R123" s="14"/>
      <c r="S123" s="14"/>
      <c r="T123" s="13" t="str">
        <f t="shared" si="8"/>
        <v/>
      </c>
    </row>
    <row r="124" spans="1:20" ht="16.8" thickTop="1" thickBot="1" x14ac:dyDescent="0.35">
      <c r="A124" s="29">
        <f t="shared" si="5"/>
        <v>1</v>
      </c>
      <c r="B124" s="9">
        <f t="shared" si="9"/>
        <v>120</v>
      </c>
      <c r="C124" s="28">
        <v>119</v>
      </c>
      <c r="D124" s="27"/>
      <c r="E124" s="26">
        <v>0</v>
      </c>
      <c r="F124" s="25"/>
      <c r="G124" s="24">
        <f>G123</f>
        <v>61</v>
      </c>
      <c r="H124" s="23">
        <v>0</v>
      </c>
      <c r="I124" s="22">
        <v>0</v>
      </c>
      <c r="J124" s="21">
        <v>0</v>
      </c>
      <c r="K124" s="20" t="s">
        <v>50</v>
      </c>
      <c r="L124" s="34"/>
      <c r="M124" s="33"/>
      <c r="N124" s="33"/>
      <c r="O124" s="32"/>
      <c r="P124" s="16" t="str">
        <f t="shared" si="6"/>
        <v>◄</v>
      </c>
      <c r="Q124" s="15" t="str">
        <f t="shared" si="7"/>
        <v>◄</v>
      </c>
      <c r="R124" s="14"/>
      <c r="S124" s="14"/>
      <c r="T124" s="13" t="str">
        <f t="shared" si="8"/>
        <v/>
      </c>
    </row>
    <row r="125" spans="1:20" ht="16.8" thickTop="1" thickBot="1" x14ac:dyDescent="0.35">
      <c r="A125" s="29">
        <f t="shared" si="5"/>
        <v>1</v>
      </c>
      <c r="B125" s="9">
        <f t="shared" si="9"/>
        <v>121</v>
      </c>
      <c r="C125" s="28">
        <v>120</v>
      </c>
      <c r="D125" s="27"/>
      <c r="E125" s="26">
        <v>0</v>
      </c>
      <c r="F125" s="25"/>
      <c r="G125" s="24">
        <f>G124+1</f>
        <v>62</v>
      </c>
      <c r="H125" s="23">
        <v>0</v>
      </c>
      <c r="I125" s="22">
        <v>0</v>
      </c>
      <c r="J125" s="21">
        <v>0</v>
      </c>
      <c r="K125" s="20" t="s">
        <v>50</v>
      </c>
      <c r="L125" s="34"/>
      <c r="M125" s="33"/>
      <c r="N125" s="33"/>
      <c r="O125" s="32"/>
      <c r="P125" s="16" t="str">
        <f t="shared" si="6"/>
        <v>◄</v>
      </c>
      <c r="Q125" s="15" t="str">
        <f t="shared" si="7"/>
        <v>◄</v>
      </c>
      <c r="R125" s="14"/>
      <c r="S125" s="14"/>
      <c r="T125" s="13" t="str">
        <f t="shared" si="8"/>
        <v/>
      </c>
    </row>
    <row r="126" spans="1:20" ht="16.8" thickTop="1" thickBot="1" x14ac:dyDescent="0.35">
      <c r="A126" s="29">
        <f t="shared" si="5"/>
        <v>1</v>
      </c>
      <c r="B126" s="9">
        <f t="shared" si="9"/>
        <v>122</v>
      </c>
      <c r="C126" s="28">
        <v>121</v>
      </c>
      <c r="D126" s="27"/>
      <c r="E126" s="26">
        <v>0</v>
      </c>
      <c r="F126" s="25"/>
      <c r="G126" s="24">
        <f>G125</f>
        <v>62</v>
      </c>
      <c r="H126" s="23">
        <v>0</v>
      </c>
      <c r="I126" s="22">
        <v>0</v>
      </c>
      <c r="J126" s="21">
        <v>0</v>
      </c>
      <c r="K126" s="20" t="s">
        <v>50</v>
      </c>
      <c r="L126" s="34"/>
      <c r="M126" s="33"/>
      <c r="N126" s="33"/>
      <c r="O126" s="32"/>
      <c r="P126" s="16" t="str">
        <f t="shared" si="6"/>
        <v>◄</v>
      </c>
      <c r="Q126" s="15" t="str">
        <f t="shared" si="7"/>
        <v>◄</v>
      </c>
      <c r="R126" s="14"/>
      <c r="S126" s="14"/>
      <c r="T126" s="13" t="str">
        <f t="shared" si="8"/>
        <v/>
      </c>
    </row>
    <row r="127" spans="1:20" ht="16.8" thickTop="1" thickBot="1" x14ac:dyDescent="0.35">
      <c r="A127" s="29">
        <f t="shared" si="5"/>
        <v>1</v>
      </c>
      <c r="B127" s="9">
        <f t="shared" si="9"/>
        <v>123</v>
      </c>
      <c r="C127" s="28">
        <v>122</v>
      </c>
      <c r="D127" s="27"/>
      <c r="E127" s="26">
        <v>0</v>
      </c>
      <c r="F127" s="25"/>
      <c r="G127" s="24">
        <f>G126+1</f>
        <v>63</v>
      </c>
      <c r="H127" s="23">
        <v>0</v>
      </c>
      <c r="I127" s="22">
        <v>0</v>
      </c>
      <c r="J127" s="21">
        <v>0</v>
      </c>
      <c r="K127" s="20" t="s">
        <v>50</v>
      </c>
      <c r="L127" s="34"/>
      <c r="M127" s="33"/>
      <c r="N127" s="33"/>
      <c r="O127" s="32"/>
      <c r="P127" s="16" t="str">
        <f t="shared" si="6"/>
        <v>◄</v>
      </c>
      <c r="Q127" s="15" t="str">
        <f t="shared" si="7"/>
        <v>◄</v>
      </c>
      <c r="R127" s="14"/>
      <c r="S127" s="14"/>
      <c r="T127" s="13" t="str">
        <f t="shared" si="8"/>
        <v/>
      </c>
    </row>
    <row r="128" spans="1:20" ht="16.8" thickTop="1" thickBot="1" x14ac:dyDescent="0.35">
      <c r="A128" s="29">
        <f t="shared" si="5"/>
        <v>1</v>
      </c>
      <c r="B128" s="9">
        <f t="shared" si="9"/>
        <v>124</v>
      </c>
      <c r="C128" s="28">
        <v>123</v>
      </c>
      <c r="D128" s="27"/>
      <c r="E128" s="26">
        <v>0</v>
      </c>
      <c r="F128" s="31" t="s">
        <v>5</v>
      </c>
      <c r="G128" s="24">
        <f>G127</f>
        <v>63</v>
      </c>
      <c r="H128" s="23">
        <v>0.5</v>
      </c>
      <c r="I128" s="22">
        <v>0</v>
      </c>
      <c r="J128" s="21" t="s">
        <v>110</v>
      </c>
      <c r="K128" s="20" t="s">
        <v>50</v>
      </c>
      <c r="L128" s="34"/>
      <c r="M128" s="33"/>
      <c r="N128" s="33"/>
      <c r="O128" s="32"/>
      <c r="P128" s="16" t="str">
        <f t="shared" si="6"/>
        <v>◄</v>
      </c>
      <c r="Q128" s="15" t="str">
        <f t="shared" si="7"/>
        <v>◄</v>
      </c>
      <c r="R128" s="14"/>
      <c r="S128" s="14"/>
      <c r="T128" s="13" t="str">
        <f t="shared" si="8"/>
        <v/>
      </c>
    </row>
    <row r="129" spans="1:20" ht="16.8" thickTop="1" thickBot="1" x14ac:dyDescent="0.35">
      <c r="A129" s="29">
        <f t="shared" si="5"/>
        <v>1</v>
      </c>
      <c r="B129" s="9">
        <f t="shared" si="9"/>
        <v>125</v>
      </c>
      <c r="C129" s="28">
        <v>124</v>
      </c>
      <c r="D129" s="27"/>
      <c r="E129" s="26">
        <v>0</v>
      </c>
      <c r="F129" s="25"/>
      <c r="G129" s="24">
        <f>G128+1</f>
        <v>64</v>
      </c>
      <c r="H129" s="23">
        <v>0</v>
      </c>
      <c r="I129" s="22">
        <v>0</v>
      </c>
      <c r="J129" s="21">
        <v>0</v>
      </c>
      <c r="K129" s="20" t="s">
        <v>50</v>
      </c>
      <c r="L129" s="34"/>
      <c r="M129" s="33"/>
      <c r="N129" s="33"/>
      <c r="O129" s="32"/>
      <c r="P129" s="16" t="str">
        <f t="shared" si="6"/>
        <v>◄</v>
      </c>
      <c r="Q129" s="15" t="str">
        <f t="shared" si="7"/>
        <v>◄</v>
      </c>
      <c r="R129" s="14"/>
      <c r="S129" s="14"/>
      <c r="T129" s="13" t="str">
        <f t="shared" si="8"/>
        <v/>
      </c>
    </row>
    <row r="130" spans="1:20" ht="16.8" thickTop="1" thickBot="1" x14ac:dyDescent="0.35">
      <c r="A130" s="29">
        <f t="shared" si="5"/>
        <v>1</v>
      </c>
      <c r="B130" s="9">
        <f t="shared" si="9"/>
        <v>126</v>
      </c>
      <c r="C130" s="28">
        <v>125</v>
      </c>
      <c r="D130" s="27"/>
      <c r="E130" s="26">
        <v>0</v>
      </c>
      <c r="F130" s="25"/>
      <c r="G130" s="24">
        <f>G129</f>
        <v>64</v>
      </c>
      <c r="H130" s="23">
        <v>0</v>
      </c>
      <c r="I130" s="22">
        <v>0</v>
      </c>
      <c r="J130" s="21">
        <v>0</v>
      </c>
      <c r="K130" s="20" t="s">
        <v>50</v>
      </c>
      <c r="L130" s="34"/>
      <c r="M130" s="33"/>
      <c r="N130" s="33"/>
      <c r="O130" s="32"/>
      <c r="P130" s="16" t="str">
        <f t="shared" si="6"/>
        <v>◄</v>
      </c>
      <c r="Q130" s="15" t="str">
        <f t="shared" si="7"/>
        <v>◄</v>
      </c>
      <c r="R130" s="14"/>
      <c r="S130" s="14"/>
      <c r="T130" s="13" t="str">
        <f t="shared" si="8"/>
        <v/>
      </c>
    </row>
    <row r="131" spans="1:20" ht="16.8" thickTop="1" thickBot="1" x14ac:dyDescent="0.35">
      <c r="A131" s="29">
        <f t="shared" si="5"/>
        <v>1</v>
      </c>
      <c r="B131" s="9">
        <f t="shared" si="9"/>
        <v>127</v>
      </c>
      <c r="C131" s="28">
        <v>126</v>
      </c>
      <c r="D131" s="27"/>
      <c r="E131" s="26">
        <v>0</v>
      </c>
      <c r="F131" s="25"/>
      <c r="G131" s="24">
        <f>G130+1</f>
        <v>65</v>
      </c>
      <c r="H131" s="23">
        <v>0</v>
      </c>
      <c r="I131" s="22">
        <v>0</v>
      </c>
      <c r="J131" s="21">
        <v>0</v>
      </c>
      <c r="K131" s="20" t="s">
        <v>50</v>
      </c>
      <c r="L131" s="34"/>
      <c r="M131" s="33"/>
      <c r="N131" s="33"/>
      <c r="O131" s="32"/>
      <c r="P131" s="16" t="str">
        <f t="shared" si="6"/>
        <v>◄</v>
      </c>
      <c r="Q131" s="15" t="str">
        <f t="shared" si="7"/>
        <v>◄</v>
      </c>
      <c r="R131" s="14"/>
      <c r="S131" s="14"/>
      <c r="T131" s="13" t="str">
        <f t="shared" si="8"/>
        <v/>
      </c>
    </row>
    <row r="132" spans="1:20" ht="16.8" thickTop="1" thickBot="1" x14ac:dyDescent="0.35">
      <c r="A132" s="29">
        <f t="shared" si="5"/>
        <v>1</v>
      </c>
      <c r="B132" s="9">
        <f t="shared" si="9"/>
        <v>128</v>
      </c>
      <c r="C132" s="28">
        <v>127</v>
      </c>
      <c r="D132" s="27"/>
      <c r="E132" s="26">
        <v>0</v>
      </c>
      <c r="F132" s="25"/>
      <c r="G132" s="24">
        <f>G131</f>
        <v>65</v>
      </c>
      <c r="H132" s="23">
        <v>0</v>
      </c>
      <c r="I132" s="22">
        <v>0</v>
      </c>
      <c r="J132" s="21">
        <v>0</v>
      </c>
      <c r="K132" s="20" t="s">
        <v>50</v>
      </c>
      <c r="L132" s="34"/>
      <c r="M132" s="33"/>
      <c r="N132" s="33"/>
      <c r="O132" s="32"/>
      <c r="P132" s="16" t="str">
        <f t="shared" si="6"/>
        <v>◄</v>
      </c>
      <c r="Q132" s="15" t="str">
        <f t="shared" si="7"/>
        <v>◄</v>
      </c>
      <c r="R132" s="14"/>
      <c r="S132" s="14"/>
      <c r="T132" s="13" t="str">
        <f t="shared" si="8"/>
        <v/>
      </c>
    </row>
    <row r="133" spans="1:20" ht="16.8" thickTop="1" thickBot="1" x14ac:dyDescent="0.35">
      <c r="A133" s="29">
        <f t="shared" ref="A133:A196" si="10">IF(F133="☺","",1)</f>
        <v>1</v>
      </c>
      <c r="B133" s="9">
        <f t="shared" si="9"/>
        <v>129</v>
      </c>
      <c r="C133" s="28">
        <v>128</v>
      </c>
      <c r="D133" s="27"/>
      <c r="E133" s="26">
        <v>0</v>
      </c>
      <c r="F133" s="25"/>
      <c r="G133" s="24">
        <f>G132+1</f>
        <v>66</v>
      </c>
      <c r="H133" s="23">
        <v>0</v>
      </c>
      <c r="I133" s="22">
        <v>0</v>
      </c>
      <c r="J133" s="21">
        <v>0</v>
      </c>
      <c r="K133" s="20" t="s">
        <v>50</v>
      </c>
      <c r="L133" s="34"/>
      <c r="M133" s="33"/>
      <c r="N133" s="33"/>
      <c r="O133" s="32"/>
      <c r="P133" s="16" t="str">
        <f t="shared" ref="P133:P196" si="11">IF(AND(Q133="◄",T133="►"),"◄?►",IF(Q133="◄","◄",IF(T133="►","►","")))</f>
        <v>◄</v>
      </c>
      <c r="Q133" s="15" t="str">
        <f t="shared" ref="Q133:Q196" si="12">IF(R133&gt;0,"","◄")</f>
        <v>◄</v>
      </c>
      <c r="R133" s="14"/>
      <c r="S133" s="14"/>
      <c r="T133" s="13" t="str">
        <f t="shared" ref="T133:T196" si="13">IF(S133&gt;0,"►","")</f>
        <v/>
      </c>
    </row>
    <row r="134" spans="1:20" ht="16.8" thickTop="1" thickBot="1" x14ac:dyDescent="0.35">
      <c r="A134" s="29">
        <f t="shared" si="10"/>
        <v>1</v>
      </c>
      <c r="B134" s="9">
        <f t="shared" si="9"/>
        <v>130</v>
      </c>
      <c r="C134" s="28">
        <v>129</v>
      </c>
      <c r="D134" s="27"/>
      <c r="E134" s="26">
        <v>0</v>
      </c>
      <c r="F134" s="25"/>
      <c r="G134" s="24">
        <f>G133</f>
        <v>66</v>
      </c>
      <c r="H134" s="23">
        <v>0</v>
      </c>
      <c r="I134" s="22">
        <v>0</v>
      </c>
      <c r="J134" s="21">
        <v>0</v>
      </c>
      <c r="K134" s="20" t="s">
        <v>50</v>
      </c>
      <c r="L134" s="34"/>
      <c r="M134" s="33"/>
      <c r="N134" s="33"/>
      <c r="O134" s="32"/>
      <c r="P134" s="16" t="str">
        <f t="shared" si="11"/>
        <v>◄</v>
      </c>
      <c r="Q134" s="15" t="str">
        <f t="shared" si="12"/>
        <v>◄</v>
      </c>
      <c r="R134" s="14"/>
      <c r="S134" s="14"/>
      <c r="T134" s="13" t="str">
        <f t="shared" si="13"/>
        <v/>
      </c>
    </row>
    <row r="135" spans="1:20" ht="16.8" thickTop="1" thickBot="1" x14ac:dyDescent="0.35">
      <c r="A135" s="29">
        <f t="shared" si="10"/>
        <v>1</v>
      </c>
      <c r="B135" s="9">
        <f t="shared" ref="B135:B198" si="14">B134+1</f>
        <v>131</v>
      </c>
      <c r="C135" s="28">
        <v>130</v>
      </c>
      <c r="D135" s="27"/>
      <c r="E135" s="26">
        <v>0</v>
      </c>
      <c r="F135" s="25"/>
      <c r="G135" s="24">
        <f>G134+1</f>
        <v>67</v>
      </c>
      <c r="H135" s="23">
        <v>0</v>
      </c>
      <c r="I135" s="22">
        <v>0</v>
      </c>
      <c r="J135" s="21">
        <v>0</v>
      </c>
      <c r="K135" s="20" t="s">
        <v>50</v>
      </c>
      <c r="L135" s="34"/>
      <c r="M135" s="33"/>
      <c r="N135" s="33"/>
      <c r="O135" s="32"/>
      <c r="P135" s="16" t="str">
        <f t="shared" si="11"/>
        <v>◄</v>
      </c>
      <c r="Q135" s="15" t="str">
        <f t="shared" si="12"/>
        <v>◄</v>
      </c>
      <c r="R135" s="14"/>
      <c r="S135" s="14"/>
      <c r="T135" s="13" t="str">
        <f t="shared" si="13"/>
        <v/>
      </c>
    </row>
    <row r="136" spans="1:20" ht="16.8" thickTop="1" thickBot="1" x14ac:dyDescent="0.35">
      <c r="A136" s="29">
        <f t="shared" si="10"/>
        <v>1</v>
      </c>
      <c r="B136" s="9">
        <f t="shared" si="14"/>
        <v>132</v>
      </c>
      <c r="C136" s="28">
        <v>131</v>
      </c>
      <c r="D136" s="27"/>
      <c r="E136" s="26">
        <v>0</v>
      </c>
      <c r="F136" s="25"/>
      <c r="G136" s="24">
        <f>G135</f>
        <v>67</v>
      </c>
      <c r="H136" s="23">
        <v>0</v>
      </c>
      <c r="I136" s="22">
        <v>0</v>
      </c>
      <c r="J136" s="21">
        <v>0</v>
      </c>
      <c r="K136" s="20" t="s">
        <v>50</v>
      </c>
      <c r="L136" s="34"/>
      <c r="M136" s="33"/>
      <c r="N136" s="33"/>
      <c r="O136" s="32"/>
      <c r="P136" s="16" t="str">
        <f t="shared" si="11"/>
        <v>◄</v>
      </c>
      <c r="Q136" s="15" t="str">
        <f t="shared" si="12"/>
        <v>◄</v>
      </c>
      <c r="R136" s="14"/>
      <c r="S136" s="14"/>
      <c r="T136" s="13" t="str">
        <f t="shared" si="13"/>
        <v/>
      </c>
    </row>
    <row r="137" spans="1:20" ht="16.8" thickTop="1" thickBot="1" x14ac:dyDescent="0.35">
      <c r="A137" s="29">
        <f t="shared" si="10"/>
        <v>1</v>
      </c>
      <c r="B137" s="9">
        <f t="shared" si="14"/>
        <v>133</v>
      </c>
      <c r="C137" s="28">
        <v>132</v>
      </c>
      <c r="D137" s="27"/>
      <c r="E137" s="26">
        <v>0</v>
      </c>
      <c r="F137" s="25"/>
      <c r="G137" s="24">
        <f>G136+1</f>
        <v>68</v>
      </c>
      <c r="H137" s="23">
        <v>0</v>
      </c>
      <c r="I137" s="22">
        <v>0</v>
      </c>
      <c r="J137" s="21">
        <v>0</v>
      </c>
      <c r="K137" s="20" t="s">
        <v>50</v>
      </c>
      <c r="L137" s="34"/>
      <c r="M137" s="33"/>
      <c r="N137" s="33"/>
      <c r="O137" s="32"/>
      <c r="P137" s="16" t="str">
        <f t="shared" si="11"/>
        <v>◄</v>
      </c>
      <c r="Q137" s="15" t="str">
        <f t="shared" si="12"/>
        <v>◄</v>
      </c>
      <c r="R137" s="14"/>
      <c r="S137" s="14"/>
      <c r="T137" s="13" t="str">
        <f t="shared" si="13"/>
        <v/>
      </c>
    </row>
    <row r="138" spans="1:20" ht="16.8" thickTop="1" thickBot="1" x14ac:dyDescent="0.35">
      <c r="A138" s="29">
        <f t="shared" si="10"/>
        <v>1</v>
      </c>
      <c r="B138" s="9">
        <f t="shared" si="14"/>
        <v>134</v>
      </c>
      <c r="C138" s="28">
        <v>133</v>
      </c>
      <c r="D138" s="27"/>
      <c r="E138" s="26">
        <v>0</v>
      </c>
      <c r="F138" s="25"/>
      <c r="G138" s="24">
        <f>G137</f>
        <v>68</v>
      </c>
      <c r="H138" s="23">
        <v>0</v>
      </c>
      <c r="I138" s="22">
        <v>0</v>
      </c>
      <c r="J138" s="21">
        <v>0</v>
      </c>
      <c r="K138" s="20" t="s">
        <v>50</v>
      </c>
      <c r="L138" s="34"/>
      <c r="M138" s="33"/>
      <c r="N138" s="33"/>
      <c r="O138" s="32"/>
      <c r="P138" s="16" t="str">
        <f t="shared" si="11"/>
        <v>◄</v>
      </c>
      <c r="Q138" s="15" t="str">
        <f t="shared" si="12"/>
        <v>◄</v>
      </c>
      <c r="R138" s="14"/>
      <c r="S138" s="14"/>
      <c r="T138" s="13" t="str">
        <f t="shared" si="13"/>
        <v/>
      </c>
    </row>
    <row r="139" spans="1:20" ht="16.8" thickTop="1" thickBot="1" x14ac:dyDescent="0.35">
      <c r="A139" s="29">
        <f t="shared" si="10"/>
        <v>1</v>
      </c>
      <c r="B139" s="9">
        <f t="shared" si="14"/>
        <v>135</v>
      </c>
      <c r="C139" s="28">
        <v>134</v>
      </c>
      <c r="D139" s="27"/>
      <c r="E139" s="26">
        <v>0</v>
      </c>
      <c r="F139" s="25"/>
      <c r="G139" s="24">
        <f>G138+1</f>
        <v>69</v>
      </c>
      <c r="H139" s="23">
        <v>0</v>
      </c>
      <c r="I139" s="22">
        <v>0</v>
      </c>
      <c r="J139" s="21">
        <v>0</v>
      </c>
      <c r="K139" s="20" t="s">
        <v>50</v>
      </c>
      <c r="L139" s="34"/>
      <c r="M139" s="33"/>
      <c r="N139" s="33"/>
      <c r="O139" s="32"/>
      <c r="P139" s="16" t="str">
        <f t="shared" si="11"/>
        <v>◄</v>
      </c>
      <c r="Q139" s="15" t="str">
        <f t="shared" si="12"/>
        <v>◄</v>
      </c>
      <c r="R139" s="14"/>
      <c r="S139" s="14"/>
      <c r="T139" s="13" t="str">
        <f t="shared" si="13"/>
        <v/>
      </c>
    </row>
    <row r="140" spans="1:20" ht="16.8" thickTop="1" thickBot="1" x14ac:dyDescent="0.35">
      <c r="A140" s="29">
        <f t="shared" si="10"/>
        <v>1</v>
      </c>
      <c r="B140" s="9">
        <f t="shared" si="14"/>
        <v>136</v>
      </c>
      <c r="C140" s="28">
        <v>135</v>
      </c>
      <c r="D140" s="27"/>
      <c r="E140" s="26">
        <v>0</v>
      </c>
      <c r="F140" s="25"/>
      <c r="G140" s="24">
        <f>G139</f>
        <v>69</v>
      </c>
      <c r="H140" s="23">
        <v>0</v>
      </c>
      <c r="I140" s="22">
        <v>0</v>
      </c>
      <c r="J140" s="21">
        <v>0</v>
      </c>
      <c r="K140" s="20" t="s">
        <v>50</v>
      </c>
      <c r="L140" s="34"/>
      <c r="M140" s="33"/>
      <c r="N140" s="33"/>
      <c r="O140" s="32"/>
      <c r="P140" s="16" t="str">
        <f t="shared" si="11"/>
        <v>◄</v>
      </c>
      <c r="Q140" s="15" t="str">
        <f t="shared" si="12"/>
        <v>◄</v>
      </c>
      <c r="R140" s="14"/>
      <c r="S140" s="14"/>
      <c r="T140" s="13" t="str">
        <f t="shared" si="13"/>
        <v/>
      </c>
    </row>
    <row r="141" spans="1:20" ht="16.8" thickTop="1" thickBot="1" x14ac:dyDescent="0.35">
      <c r="A141" s="29">
        <f t="shared" si="10"/>
        <v>1</v>
      </c>
      <c r="B141" s="9">
        <f t="shared" si="14"/>
        <v>137</v>
      </c>
      <c r="C141" s="28">
        <v>136</v>
      </c>
      <c r="D141" s="27"/>
      <c r="E141" s="26">
        <v>0</v>
      </c>
      <c r="F141" s="25"/>
      <c r="G141" s="24">
        <f>G140+1</f>
        <v>70</v>
      </c>
      <c r="H141" s="23">
        <v>0</v>
      </c>
      <c r="I141" s="22">
        <v>0</v>
      </c>
      <c r="J141" s="21">
        <v>0</v>
      </c>
      <c r="K141" s="20" t="s">
        <v>50</v>
      </c>
      <c r="L141" s="34"/>
      <c r="M141" s="33"/>
      <c r="N141" s="33"/>
      <c r="O141" s="32"/>
      <c r="P141" s="16" t="str">
        <f t="shared" si="11"/>
        <v>◄</v>
      </c>
      <c r="Q141" s="15" t="str">
        <f t="shared" si="12"/>
        <v>◄</v>
      </c>
      <c r="R141" s="14"/>
      <c r="S141" s="14"/>
      <c r="T141" s="13" t="str">
        <f t="shared" si="13"/>
        <v/>
      </c>
    </row>
    <row r="142" spans="1:20" ht="16.8" thickTop="1" thickBot="1" x14ac:dyDescent="0.35">
      <c r="A142" s="29">
        <f t="shared" si="10"/>
        <v>1</v>
      </c>
      <c r="B142" s="9">
        <f t="shared" si="14"/>
        <v>138</v>
      </c>
      <c r="C142" s="28">
        <v>137</v>
      </c>
      <c r="D142" s="27"/>
      <c r="E142" s="26">
        <v>0</v>
      </c>
      <c r="F142" s="25"/>
      <c r="G142" s="24">
        <f>G141</f>
        <v>70</v>
      </c>
      <c r="H142" s="23">
        <v>0</v>
      </c>
      <c r="I142" s="22">
        <v>0</v>
      </c>
      <c r="J142" s="21">
        <v>0</v>
      </c>
      <c r="K142" s="20" t="s">
        <v>50</v>
      </c>
      <c r="L142" s="34"/>
      <c r="M142" s="33"/>
      <c r="N142" s="33"/>
      <c r="O142" s="32"/>
      <c r="P142" s="16" t="str">
        <f t="shared" si="11"/>
        <v>◄</v>
      </c>
      <c r="Q142" s="15" t="str">
        <f t="shared" si="12"/>
        <v>◄</v>
      </c>
      <c r="R142" s="14"/>
      <c r="S142" s="14"/>
      <c r="T142" s="13" t="str">
        <f t="shared" si="13"/>
        <v/>
      </c>
    </row>
    <row r="143" spans="1:20" ht="16.8" thickTop="1" thickBot="1" x14ac:dyDescent="0.35">
      <c r="A143" s="29">
        <f t="shared" si="10"/>
        <v>1</v>
      </c>
      <c r="B143" s="9">
        <f t="shared" si="14"/>
        <v>139</v>
      </c>
      <c r="C143" s="28">
        <v>138</v>
      </c>
      <c r="D143" s="27"/>
      <c r="E143" s="26">
        <v>0</v>
      </c>
      <c r="F143" s="25"/>
      <c r="G143" s="24">
        <f>G142+1</f>
        <v>71</v>
      </c>
      <c r="H143" s="23">
        <v>0</v>
      </c>
      <c r="I143" s="22">
        <v>0</v>
      </c>
      <c r="J143" s="21">
        <v>0</v>
      </c>
      <c r="K143" s="20" t="s">
        <v>50</v>
      </c>
      <c r="L143" s="34"/>
      <c r="M143" s="33"/>
      <c r="N143" s="33"/>
      <c r="O143" s="32"/>
      <c r="P143" s="16" t="str">
        <f t="shared" si="11"/>
        <v>◄</v>
      </c>
      <c r="Q143" s="15" t="str">
        <f t="shared" si="12"/>
        <v>◄</v>
      </c>
      <c r="R143" s="14"/>
      <c r="S143" s="14"/>
      <c r="T143" s="13" t="str">
        <f t="shared" si="13"/>
        <v/>
      </c>
    </row>
    <row r="144" spans="1:20" ht="16.8" thickTop="1" thickBot="1" x14ac:dyDescent="0.35">
      <c r="A144" s="29">
        <f t="shared" si="10"/>
        <v>1</v>
      </c>
      <c r="B144" s="9">
        <f t="shared" si="14"/>
        <v>140</v>
      </c>
      <c r="C144" s="28">
        <v>139</v>
      </c>
      <c r="D144" s="27"/>
      <c r="E144" s="26">
        <v>0</v>
      </c>
      <c r="F144" s="25"/>
      <c r="G144" s="24">
        <f>G143</f>
        <v>71</v>
      </c>
      <c r="H144" s="23">
        <v>0</v>
      </c>
      <c r="I144" s="22">
        <v>0</v>
      </c>
      <c r="J144" s="21">
        <v>0</v>
      </c>
      <c r="K144" s="20" t="s">
        <v>50</v>
      </c>
      <c r="L144" s="34"/>
      <c r="M144" s="33"/>
      <c r="N144" s="33"/>
      <c r="O144" s="32"/>
      <c r="P144" s="16" t="str">
        <f t="shared" si="11"/>
        <v>◄</v>
      </c>
      <c r="Q144" s="15" t="str">
        <f t="shared" si="12"/>
        <v>◄</v>
      </c>
      <c r="R144" s="14"/>
      <c r="S144" s="14"/>
      <c r="T144" s="13" t="str">
        <f t="shared" si="13"/>
        <v/>
      </c>
    </row>
    <row r="145" spans="1:20" ht="16.8" thickTop="1" thickBot="1" x14ac:dyDescent="0.35">
      <c r="A145" s="29">
        <f t="shared" si="10"/>
        <v>1</v>
      </c>
      <c r="B145" s="9">
        <f t="shared" si="14"/>
        <v>141</v>
      </c>
      <c r="C145" s="28">
        <v>140</v>
      </c>
      <c r="D145" s="27"/>
      <c r="E145" s="26">
        <v>0</v>
      </c>
      <c r="F145" s="25"/>
      <c r="G145" s="24">
        <f>G144+1</f>
        <v>72</v>
      </c>
      <c r="H145" s="23">
        <v>0</v>
      </c>
      <c r="I145" s="22">
        <v>0</v>
      </c>
      <c r="J145" s="21">
        <v>0</v>
      </c>
      <c r="K145" s="20" t="s">
        <v>50</v>
      </c>
      <c r="L145" s="34"/>
      <c r="M145" s="33"/>
      <c r="N145" s="33"/>
      <c r="O145" s="32"/>
      <c r="P145" s="16" t="str">
        <f t="shared" si="11"/>
        <v>◄</v>
      </c>
      <c r="Q145" s="15" t="str">
        <f t="shared" si="12"/>
        <v>◄</v>
      </c>
      <c r="R145" s="14"/>
      <c r="S145" s="14"/>
      <c r="T145" s="13" t="str">
        <f t="shared" si="13"/>
        <v/>
      </c>
    </row>
    <row r="146" spans="1:20" ht="16.8" thickTop="1" thickBot="1" x14ac:dyDescent="0.35">
      <c r="A146" s="29">
        <f t="shared" si="10"/>
        <v>1</v>
      </c>
      <c r="B146" s="9">
        <f t="shared" si="14"/>
        <v>142</v>
      </c>
      <c r="C146" s="28">
        <v>141</v>
      </c>
      <c r="D146" s="27"/>
      <c r="E146" s="26">
        <v>0</v>
      </c>
      <c r="F146" s="25"/>
      <c r="G146" s="24">
        <f>G145</f>
        <v>72</v>
      </c>
      <c r="H146" s="23">
        <v>0</v>
      </c>
      <c r="I146" s="22">
        <v>0</v>
      </c>
      <c r="J146" s="21">
        <v>0</v>
      </c>
      <c r="K146" s="20" t="s">
        <v>50</v>
      </c>
      <c r="L146" s="34"/>
      <c r="M146" s="33"/>
      <c r="N146" s="33"/>
      <c r="O146" s="32"/>
      <c r="P146" s="16" t="str">
        <f t="shared" si="11"/>
        <v>◄</v>
      </c>
      <c r="Q146" s="15" t="str">
        <f t="shared" si="12"/>
        <v>◄</v>
      </c>
      <c r="R146" s="14"/>
      <c r="S146" s="14"/>
      <c r="T146" s="13" t="str">
        <f t="shared" si="13"/>
        <v/>
      </c>
    </row>
    <row r="147" spans="1:20" ht="16.8" thickTop="1" thickBot="1" x14ac:dyDescent="0.35">
      <c r="A147" s="29">
        <f t="shared" si="10"/>
        <v>1</v>
      </c>
      <c r="B147" s="9">
        <f t="shared" si="14"/>
        <v>143</v>
      </c>
      <c r="C147" s="28">
        <v>142</v>
      </c>
      <c r="D147" s="27"/>
      <c r="E147" s="26">
        <v>0</v>
      </c>
      <c r="F147" s="25"/>
      <c r="G147" s="24">
        <f>G146+1</f>
        <v>73</v>
      </c>
      <c r="H147" s="23">
        <v>0</v>
      </c>
      <c r="I147" s="22">
        <v>0</v>
      </c>
      <c r="J147" s="21">
        <v>0</v>
      </c>
      <c r="K147" s="20" t="s">
        <v>50</v>
      </c>
      <c r="L147" s="34"/>
      <c r="M147" s="33"/>
      <c r="N147" s="33"/>
      <c r="O147" s="32"/>
      <c r="P147" s="16" t="str">
        <f t="shared" si="11"/>
        <v>◄</v>
      </c>
      <c r="Q147" s="15" t="str">
        <f t="shared" si="12"/>
        <v>◄</v>
      </c>
      <c r="R147" s="14"/>
      <c r="S147" s="14"/>
      <c r="T147" s="13" t="str">
        <f t="shared" si="13"/>
        <v/>
      </c>
    </row>
    <row r="148" spans="1:20" ht="16.8" thickTop="1" thickBot="1" x14ac:dyDescent="0.35">
      <c r="A148" s="29">
        <f t="shared" si="10"/>
        <v>1</v>
      </c>
      <c r="B148" s="9">
        <f t="shared" si="14"/>
        <v>144</v>
      </c>
      <c r="C148" s="28">
        <v>143</v>
      </c>
      <c r="D148" s="27"/>
      <c r="E148" s="26">
        <v>0</v>
      </c>
      <c r="F148" s="25"/>
      <c r="G148" s="24">
        <f>G147</f>
        <v>73</v>
      </c>
      <c r="H148" s="23"/>
      <c r="I148" s="22">
        <v>0</v>
      </c>
      <c r="J148" s="21">
        <v>0</v>
      </c>
      <c r="K148" s="20" t="s">
        <v>50</v>
      </c>
      <c r="L148" s="34"/>
      <c r="M148" s="33"/>
      <c r="N148" s="33"/>
      <c r="O148" s="32"/>
      <c r="P148" s="16" t="str">
        <f t="shared" si="11"/>
        <v>◄</v>
      </c>
      <c r="Q148" s="15" t="str">
        <f t="shared" si="12"/>
        <v>◄</v>
      </c>
      <c r="R148" s="14"/>
      <c r="S148" s="14"/>
      <c r="T148" s="13" t="str">
        <f t="shared" si="13"/>
        <v/>
      </c>
    </row>
    <row r="149" spans="1:20" ht="16.8" thickTop="1" thickBot="1" x14ac:dyDescent="0.35">
      <c r="A149" s="29">
        <f t="shared" si="10"/>
        <v>1</v>
      </c>
      <c r="B149" s="9">
        <f t="shared" si="14"/>
        <v>145</v>
      </c>
      <c r="C149" s="28">
        <v>144</v>
      </c>
      <c r="D149" s="27"/>
      <c r="E149" s="26">
        <v>0</v>
      </c>
      <c r="F149" s="25"/>
      <c r="G149" s="24">
        <f>G148+1</f>
        <v>74</v>
      </c>
      <c r="H149" s="23">
        <v>0</v>
      </c>
      <c r="I149" s="22">
        <v>0</v>
      </c>
      <c r="J149" s="21">
        <v>0</v>
      </c>
      <c r="K149" s="20" t="s">
        <v>50</v>
      </c>
      <c r="L149" s="34"/>
      <c r="M149" s="33"/>
      <c r="N149" s="33"/>
      <c r="O149" s="32"/>
      <c r="P149" s="16" t="str">
        <f t="shared" si="11"/>
        <v>◄</v>
      </c>
      <c r="Q149" s="15" t="str">
        <f t="shared" si="12"/>
        <v>◄</v>
      </c>
      <c r="R149" s="14"/>
      <c r="S149" s="14"/>
      <c r="T149" s="13" t="str">
        <f t="shared" si="13"/>
        <v/>
      </c>
    </row>
    <row r="150" spans="1:20" ht="16.8" thickTop="1" thickBot="1" x14ac:dyDescent="0.35">
      <c r="A150" s="29">
        <f t="shared" si="10"/>
        <v>1</v>
      </c>
      <c r="B150" s="9">
        <f t="shared" si="14"/>
        <v>146</v>
      </c>
      <c r="C150" s="28">
        <v>145</v>
      </c>
      <c r="D150" s="27"/>
      <c r="E150" s="26">
        <v>0</v>
      </c>
      <c r="F150" s="25"/>
      <c r="G150" s="24">
        <f>G149</f>
        <v>74</v>
      </c>
      <c r="H150" s="23">
        <v>0</v>
      </c>
      <c r="I150" s="22">
        <v>0</v>
      </c>
      <c r="J150" s="21">
        <v>0</v>
      </c>
      <c r="K150" s="20" t="s">
        <v>50</v>
      </c>
      <c r="L150" s="34"/>
      <c r="M150" s="33"/>
      <c r="N150" s="33"/>
      <c r="O150" s="32"/>
      <c r="P150" s="16" t="str">
        <f t="shared" si="11"/>
        <v>◄</v>
      </c>
      <c r="Q150" s="15" t="str">
        <f t="shared" si="12"/>
        <v>◄</v>
      </c>
      <c r="R150" s="14"/>
      <c r="S150" s="14"/>
      <c r="T150" s="13" t="str">
        <f t="shared" si="13"/>
        <v/>
      </c>
    </row>
    <row r="151" spans="1:20" ht="16.8" thickTop="1" thickBot="1" x14ac:dyDescent="0.35">
      <c r="A151" s="29">
        <f t="shared" si="10"/>
        <v>1</v>
      </c>
      <c r="B151" s="9">
        <f t="shared" si="14"/>
        <v>147</v>
      </c>
      <c r="C151" s="28">
        <v>146</v>
      </c>
      <c r="D151" s="27"/>
      <c r="E151" s="26">
        <v>0</v>
      </c>
      <c r="F151" s="25"/>
      <c r="G151" s="24">
        <f>G150+1</f>
        <v>75</v>
      </c>
      <c r="H151" s="23">
        <v>0</v>
      </c>
      <c r="I151" s="22">
        <v>0</v>
      </c>
      <c r="J151" s="21">
        <v>0</v>
      </c>
      <c r="K151" s="20" t="s">
        <v>50</v>
      </c>
      <c r="L151" s="34"/>
      <c r="M151" s="33"/>
      <c r="N151" s="33"/>
      <c r="O151" s="32"/>
      <c r="P151" s="16" t="str">
        <f t="shared" si="11"/>
        <v>◄</v>
      </c>
      <c r="Q151" s="15" t="str">
        <f t="shared" si="12"/>
        <v>◄</v>
      </c>
      <c r="R151" s="14"/>
      <c r="S151" s="14"/>
      <c r="T151" s="13" t="str">
        <f t="shared" si="13"/>
        <v/>
      </c>
    </row>
    <row r="152" spans="1:20" ht="16.8" thickTop="1" thickBot="1" x14ac:dyDescent="0.35">
      <c r="A152" s="29">
        <f t="shared" si="10"/>
        <v>1</v>
      </c>
      <c r="B152" s="9">
        <f t="shared" si="14"/>
        <v>148</v>
      </c>
      <c r="C152" s="28">
        <v>147</v>
      </c>
      <c r="D152" s="27"/>
      <c r="E152" s="26">
        <v>0</v>
      </c>
      <c r="F152" s="25"/>
      <c r="G152" s="24">
        <f>G151</f>
        <v>75</v>
      </c>
      <c r="H152" s="23">
        <v>0</v>
      </c>
      <c r="I152" s="22">
        <v>0</v>
      </c>
      <c r="J152" s="21">
        <v>0</v>
      </c>
      <c r="K152" s="20" t="s">
        <v>50</v>
      </c>
      <c r="L152" s="34"/>
      <c r="M152" s="33"/>
      <c r="N152" s="33"/>
      <c r="O152" s="32"/>
      <c r="P152" s="16" t="str">
        <f t="shared" si="11"/>
        <v>◄</v>
      </c>
      <c r="Q152" s="15" t="str">
        <f t="shared" si="12"/>
        <v>◄</v>
      </c>
      <c r="R152" s="14"/>
      <c r="S152" s="14"/>
      <c r="T152" s="13" t="str">
        <f t="shared" si="13"/>
        <v/>
      </c>
    </row>
    <row r="153" spans="1:20" ht="16.8" thickTop="1" thickBot="1" x14ac:dyDescent="0.35">
      <c r="A153" s="29">
        <f t="shared" si="10"/>
        <v>1</v>
      </c>
      <c r="B153" s="9">
        <f t="shared" si="14"/>
        <v>149</v>
      </c>
      <c r="C153" s="28">
        <v>148</v>
      </c>
      <c r="D153" s="27"/>
      <c r="E153" s="26">
        <v>0</v>
      </c>
      <c r="F153" s="25"/>
      <c r="G153" s="24">
        <f>G152+1</f>
        <v>76</v>
      </c>
      <c r="H153" s="23">
        <v>0</v>
      </c>
      <c r="I153" s="22">
        <v>0</v>
      </c>
      <c r="J153" s="21">
        <v>0</v>
      </c>
      <c r="K153" s="20" t="s">
        <v>50</v>
      </c>
      <c r="L153" s="34"/>
      <c r="M153" s="33"/>
      <c r="N153" s="33"/>
      <c r="O153" s="32"/>
      <c r="P153" s="16" t="str">
        <f t="shared" si="11"/>
        <v>◄</v>
      </c>
      <c r="Q153" s="15" t="str">
        <f t="shared" si="12"/>
        <v>◄</v>
      </c>
      <c r="R153" s="14"/>
      <c r="S153" s="14"/>
      <c r="T153" s="13" t="str">
        <f t="shared" si="13"/>
        <v/>
      </c>
    </row>
    <row r="154" spans="1:20" ht="16.8" thickTop="1" thickBot="1" x14ac:dyDescent="0.35">
      <c r="A154" s="29">
        <f t="shared" si="10"/>
        <v>1</v>
      </c>
      <c r="B154" s="9">
        <f t="shared" si="14"/>
        <v>150</v>
      </c>
      <c r="C154" s="28">
        <v>149</v>
      </c>
      <c r="D154" s="27"/>
      <c r="E154" s="26">
        <v>0</v>
      </c>
      <c r="F154" s="25"/>
      <c r="G154" s="24">
        <f>G153</f>
        <v>76</v>
      </c>
      <c r="H154" s="23">
        <v>0</v>
      </c>
      <c r="I154" s="22">
        <v>0</v>
      </c>
      <c r="J154" s="21">
        <v>0</v>
      </c>
      <c r="K154" s="20" t="s">
        <v>50</v>
      </c>
      <c r="L154" s="34"/>
      <c r="M154" s="33"/>
      <c r="N154" s="33"/>
      <c r="O154" s="32"/>
      <c r="P154" s="16" t="str">
        <f t="shared" si="11"/>
        <v>◄</v>
      </c>
      <c r="Q154" s="15" t="str">
        <f t="shared" si="12"/>
        <v>◄</v>
      </c>
      <c r="R154" s="14"/>
      <c r="S154" s="14"/>
      <c r="T154" s="13" t="str">
        <f t="shared" si="13"/>
        <v/>
      </c>
    </row>
    <row r="155" spans="1:20" ht="16.8" thickTop="1" thickBot="1" x14ac:dyDescent="0.35">
      <c r="A155" s="29">
        <f t="shared" si="10"/>
        <v>1</v>
      </c>
      <c r="B155" s="9">
        <f t="shared" si="14"/>
        <v>151</v>
      </c>
      <c r="C155" s="28">
        <v>150</v>
      </c>
      <c r="D155" s="27"/>
      <c r="E155" s="26">
        <v>0</v>
      </c>
      <c r="F155" s="25"/>
      <c r="G155" s="24">
        <f>G154+1</f>
        <v>77</v>
      </c>
      <c r="H155" s="23">
        <v>0</v>
      </c>
      <c r="I155" s="22">
        <v>0</v>
      </c>
      <c r="J155" s="21">
        <v>0</v>
      </c>
      <c r="K155" s="20" t="s">
        <v>50</v>
      </c>
      <c r="L155" s="34"/>
      <c r="M155" s="33"/>
      <c r="N155" s="33"/>
      <c r="O155" s="32"/>
      <c r="P155" s="16" t="str">
        <f t="shared" si="11"/>
        <v>◄</v>
      </c>
      <c r="Q155" s="15" t="str">
        <f t="shared" si="12"/>
        <v>◄</v>
      </c>
      <c r="R155" s="14"/>
      <c r="S155" s="14"/>
      <c r="T155" s="13" t="str">
        <f t="shared" si="13"/>
        <v/>
      </c>
    </row>
    <row r="156" spans="1:20" ht="16.8" thickTop="1" thickBot="1" x14ac:dyDescent="0.35">
      <c r="A156" s="29">
        <f t="shared" si="10"/>
        <v>1</v>
      </c>
      <c r="B156" s="9">
        <f t="shared" si="14"/>
        <v>152</v>
      </c>
      <c r="C156" s="28">
        <v>151</v>
      </c>
      <c r="D156" s="27"/>
      <c r="E156" s="26">
        <v>0</v>
      </c>
      <c r="F156" s="25"/>
      <c r="G156" s="24">
        <f>G155</f>
        <v>77</v>
      </c>
      <c r="H156" s="23">
        <v>0</v>
      </c>
      <c r="I156" s="22">
        <v>0</v>
      </c>
      <c r="J156" s="21">
        <v>0</v>
      </c>
      <c r="K156" s="20" t="s">
        <v>50</v>
      </c>
      <c r="L156" s="34"/>
      <c r="M156" s="33"/>
      <c r="N156" s="33"/>
      <c r="O156" s="32"/>
      <c r="P156" s="16" t="str">
        <f t="shared" si="11"/>
        <v>◄</v>
      </c>
      <c r="Q156" s="15" t="str">
        <f t="shared" si="12"/>
        <v>◄</v>
      </c>
      <c r="R156" s="14"/>
      <c r="S156" s="14"/>
      <c r="T156" s="13" t="str">
        <f t="shared" si="13"/>
        <v/>
      </c>
    </row>
    <row r="157" spans="1:20" ht="16.8" thickTop="1" thickBot="1" x14ac:dyDescent="0.35">
      <c r="A157" s="29">
        <f t="shared" si="10"/>
        <v>1</v>
      </c>
      <c r="B157" s="9">
        <f t="shared" si="14"/>
        <v>153</v>
      </c>
      <c r="C157" s="28">
        <v>152</v>
      </c>
      <c r="D157" s="27"/>
      <c r="E157" s="26">
        <v>0</v>
      </c>
      <c r="F157" s="25"/>
      <c r="G157" s="24">
        <f>G156+1</f>
        <v>78</v>
      </c>
      <c r="H157" s="23">
        <v>0</v>
      </c>
      <c r="I157" s="22">
        <v>0</v>
      </c>
      <c r="J157" s="21">
        <v>0</v>
      </c>
      <c r="K157" s="20" t="s">
        <v>50</v>
      </c>
      <c r="L157" s="34"/>
      <c r="M157" s="33"/>
      <c r="N157" s="33"/>
      <c r="O157" s="32"/>
      <c r="P157" s="16" t="str">
        <f t="shared" si="11"/>
        <v>◄</v>
      </c>
      <c r="Q157" s="15" t="str">
        <f t="shared" si="12"/>
        <v>◄</v>
      </c>
      <c r="R157" s="14"/>
      <c r="S157" s="14"/>
      <c r="T157" s="13" t="str">
        <f t="shared" si="13"/>
        <v/>
      </c>
    </row>
    <row r="158" spans="1:20" ht="16.8" thickTop="1" thickBot="1" x14ac:dyDescent="0.35">
      <c r="A158" s="29">
        <f t="shared" si="10"/>
        <v>1</v>
      </c>
      <c r="B158" s="9">
        <f t="shared" si="14"/>
        <v>154</v>
      </c>
      <c r="C158" s="28">
        <v>153</v>
      </c>
      <c r="D158" s="27"/>
      <c r="E158" s="26">
        <v>0</v>
      </c>
      <c r="F158" s="25"/>
      <c r="G158" s="24">
        <f>G157</f>
        <v>78</v>
      </c>
      <c r="H158" s="23">
        <v>0</v>
      </c>
      <c r="I158" s="22">
        <v>0</v>
      </c>
      <c r="J158" s="21">
        <v>0</v>
      </c>
      <c r="K158" s="20" t="s">
        <v>50</v>
      </c>
      <c r="L158" s="34"/>
      <c r="M158" s="33"/>
      <c r="N158" s="33"/>
      <c r="O158" s="32"/>
      <c r="P158" s="16" t="str">
        <f t="shared" si="11"/>
        <v>◄</v>
      </c>
      <c r="Q158" s="15" t="str">
        <f t="shared" si="12"/>
        <v>◄</v>
      </c>
      <c r="R158" s="14"/>
      <c r="S158" s="14"/>
      <c r="T158" s="13" t="str">
        <f t="shared" si="13"/>
        <v/>
      </c>
    </row>
    <row r="159" spans="1:20" ht="16.8" thickTop="1" thickBot="1" x14ac:dyDescent="0.35">
      <c r="A159" s="29">
        <f t="shared" si="10"/>
        <v>1</v>
      </c>
      <c r="B159" s="9">
        <f t="shared" si="14"/>
        <v>155</v>
      </c>
      <c r="C159" s="28">
        <v>154</v>
      </c>
      <c r="D159" s="27"/>
      <c r="E159" s="26">
        <v>0</v>
      </c>
      <c r="F159" s="25"/>
      <c r="G159" s="24">
        <f>G158+1</f>
        <v>79</v>
      </c>
      <c r="H159" s="23">
        <v>0</v>
      </c>
      <c r="I159" s="22">
        <v>0</v>
      </c>
      <c r="J159" s="21">
        <v>0</v>
      </c>
      <c r="K159" s="20" t="s">
        <v>50</v>
      </c>
      <c r="L159" s="34"/>
      <c r="M159" s="33"/>
      <c r="N159" s="33"/>
      <c r="O159" s="32"/>
      <c r="P159" s="16" t="str">
        <f t="shared" si="11"/>
        <v>◄</v>
      </c>
      <c r="Q159" s="15" t="str">
        <f t="shared" si="12"/>
        <v>◄</v>
      </c>
      <c r="R159" s="14"/>
      <c r="S159" s="14"/>
      <c r="T159" s="13" t="str">
        <f t="shared" si="13"/>
        <v/>
      </c>
    </row>
    <row r="160" spans="1:20" ht="16.8" thickTop="1" thickBot="1" x14ac:dyDescent="0.35">
      <c r="A160" s="29">
        <f t="shared" si="10"/>
        <v>1</v>
      </c>
      <c r="B160" s="9">
        <f t="shared" si="14"/>
        <v>156</v>
      </c>
      <c r="C160" s="28">
        <v>155</v>
      </c>
      <c r="D160" s="27"/>
      <c r="E160" s="26">
        <v>0</v>
      </c>
      <c r="F160" s="25"/>
      <c r="G160" s="24">
        <f>G159</f>
        <v>79</v>
      </c>
      <c r="H160" s="23">
        <v>0</v>
      </c>
      <c r="I160" s="22">
        <v>0</v>
      </c>
      <c r="J160" s="21">
        <v>0</v>
      </c>
      <c r="K160" s="20" t="s">
        <v>50</v>
      </c>
      <c r="L160" s="34"/>
      <c r="M160" s="33"/>
      <c r="N160" s="33"/>
      <c r="O160" s="32"/>
      <c r="P160" s="16" t="str">
        <f t="shared" si="11"/>
        <v>◄</v>
      </c>
      <c r="Q160" s="15" t="str">
        <f t="shared" si="12"/>
        <v>◄</v>
      </c>
      <c r="R160" s="14"/>
      <c r="S160" s="14"/>
      <c r="T160" s="13" t="str">
        <f t="shared" si="13"/>
        <v/>
      </c>
    </row>
    <row r="161" spans="1:20" ht="16.8" thickTop="1" thickBot="1" x14ac:dyDescent="0.35">
      <c r="A161" s="29">
        <f t="shared" si="10"/>
        <v>1</v>
      </c>
      <c r="B161" s="9">
        <f t="shared" si="14"/>
        <v>157</v>
      </c>
      <c r="C161" s="28">
        <v>156</v>
      </c>
      <c r="D161" s="27"/>
      <c r="E161" s="26">
        <v>0</v>
      </c>
      <c r="F161" s="25"/>
      <c r="G161" s="24">
        <f>G160+1</f>
        <v>80</v>
      </c>
      <c r="H161" s="23">
        <v>0</v>
      </c>
      <c r="I161" s="22">
        <v>0</v>
      </c>
      <c r="J161" s="21">
        <v>0</v>
      </c>
      <c r="K161" s="20" t="s">
        <v>50</v>
      </c>
      <c r="L161" s="34"/>
      <c r="M161" s="33"/>
      <c r="N161" s="33"/>
      <c r="O161" s="32"/>
      <c r="P161" s="16" t="str">
        <f t="shared" si="11"/>
        <v>◄</v>
      </c>
      <c r="Q161" s="15" t="str">
        <f t="shared" si="12"/>
        <v>◄</v>
      </c>
      <c r="R161" s="14"/>
      <c r="S161" s="14"/>
      <c r="T161" s="13" t="str">
        <f t="shared" si="13"/>
        <v/>
      </c>
    </row>
    <row r="162" spans="1:20" ht="16.8" thickTop="1" thickBot="1" x14ac:dyDescent="0.35">
      <c r="A162" s="29">
        <f t="shared" si="10"/>
        <v>1</v>
      </c>
      <c r="B162" s="9">
        <f t="shared" si="14"/>
        <v>158</v>
      </c>
      <c r="C162" s="28">
        <v>157</v>
      </c>
      <c r="D162" s="27"/>
      <c r="E162" s="26">
        <v>0</v>
      </c>
      <c r="F162" s="25"/>
      <c r="G162" s="24">
        <f>G161</f>
        <v>80</v>
      </c>
      <c r="H162" s="23">
        <v>0</v>
      </c>
      <c r="I162" s="22">
        <v>0</v>
      </c>
      <c r="J162" s="21">
        <v>0</v>
      </c>
      <c r="K162" s="20" t="s">
        <v>50</v>
      </c>
      <c r="L162" s="34"/>
      <c r="M162" s="33"/>
      <c r="N162" s="33"/>
      <c r="O162" s="32"/>
      <c r="P162" s="16" t="str">
        <f t="shared" si="11"/>
        <v>◄</v>
      </c>
      <c r="Q162" s="15" t="str">
        <f t="shared" si="12"/>
        <v>◄</v>
      </c>
      <c r="R162" s="14"/>
      <c r="S162" s="14"/>
      <c r="T162" s="13" t="str">
        <f t="shared" si="13"/>
        <v/>
      </c>
    </row>
    <row r="163" spans="1:20" ht="16.8" thickTop="1" thickBot="1" x14ac:dyDescent="0.35">
      <c r="A163" s="29">
        <f t="shared" si="10"/>
        <v>1</v>
      </c>
      <c r="B163" s="9">
        <f t="shared" si="14"/>
        <v>159</v>
      </c>
      <c r="C163" s="28">
        <v>158</v>
      </c>
      <c r="D163" s="27"/>
      <c r="E163" s="26">
        <v>0</v>
      </c>
      <c r="F163" s="25"/>
      <c r="G163" s="24">
        <f>G162+1</f>
        <v>81</v>
      </c>
      <c r="H163" s="23">
        <v>0</v>
      </c>
      <c r="I163" s="22">
        <v>0</v>
      </c>
      <c r="J163" s="21">
        <v>0</v>
      </c>
      <c r="K163" s="20" t="s">
        <v>50</v>
      </c>
      <c r="L163" s="34"/>
      <c r="M163" s="33"/>
      <c r="N163" s="33"/>
      <c r="O163" s="32"/>
      <c r="P163" s="16" t="str">
        <f t="shared" si="11"/>
        <v>◄</v>
      </c>
      <c r="Q163" s="15" t="str">
        <f t="shared" si="12"/>
        <v>◄</v>
      </c>
      <c r="R163" s="14"/>
      <c r="S163" s="14"/>
      <c r="T163" s="13" t="str">
        <f t="shared" si="13"/>
        <v/>
      </c>
    </row>
    <row r="164" spans="1:20" ht="16.8" thickTop="1" thickBot="1" x14ac:dyDescent="0.35">
      <c r="A164" s="29">
        <f t="shared" si="10"/>
        <v>1</v>
      </c>
      <c r="B164" s="9">
        <f t="shared" si="14"/>
        <v>160</v>
      </c>
      <c r="C164" s="28">
        <v>159</v>
      </c>
      <c r="D164" s="27"/>
      <c r="E164" s="26">
        <v>0</v>
      </c>
      <c r="F164" s="25"/>
      <c r="G164" s="24">
        <f>G163</f>
        <v>81</v>
      </c>
      <c r="H164" s="23">
        <v>0</v>
      </c>
      <c r="I164" s="22">
        <v>0</v>
      </c>
      <c r="J164" s="21">
        <v>0</v>
      </c>
      <c r="K164" s="20" t="s">
        <v>50</v>
      </c>
      <c r="L164" s="34"/>
      <c r="M164" s="33"/>
      <c r="N164" s="33"/>
      <c r="O164" s="32"/>
      <c r="P164" s="16" t="str">
        <f t="shared" si="11"/>
        <v>◄</v>
      </c>
      <c r="Q164" s="15" t="str">
        <f t="shared" si="12"/>
        <v>◄</v>
      </c>
      <c r="R164" s="14"/>
      <c r="S164" s="14"/>
      <c r="T164" s="13" t="str">
        <f t="shared" si="13"/>
        <v/>
      </c>
    </row>
    <row r="165" spans="1:20" ht="16.8" thickTop="1" thickBot="1" x14ac:dyDescent="0.35">
      <c r="A165" s="29">
        <f t="shared" si="10"/>
        <v>1</v>
      </c>
      <c r="B165" s="9">
        <f t="shared" si="14"/>
        <v>161</v>
      </c>
      <c r="C165" s="28">
        <v>160</v>
      </c>
      <c r="D165" s="27"/>
      <c r="E165" s="26">
        <v>0</v>
      </c>
      <c r="F165" s="25"/>
      <c r="G165" s="24">
        <f>G164+1</f>
        <v>82</v>
      </c>
      <c r="H165" s="23">
        <v>0</v>
      </c>
      <c r="I165" s="22">
        <v>0</v>
      </c>
      <c r="J165" s="21">
        <v>0</v>
      </c>
      <c r="K165" s="20" t="s">
        <v>50</v>
      </c>
      <c r="L165" s="34"/>
      <c r="M165" s="33"/>
      <c r="N165" s="33"/>
      <c r="O165" s="32"/>
      <c r="P165" s="16" t="str">
        <f t="shared" si="11"/>
        <v>◄</v>
      </c>
      <c r="Q165" s="15" t="str">
        <f t="shared" si="12"/>
        <v>◄</v>
      </c>
      <c r="R165" s="14"/>
      <c r="S165" s="14"/>
      <c r="T165" s="13" t="str">
        <f t="shared" si="13"/>
        <v/>
      </c>
    </row>
    <row r="166" spans="1:20" ht="16.8" thickTop="1" thickBot="1" x14ac:dyDescent="0.35">
      <c r="A166" s="29">
        <f t="shared" si="10"/>
        <v>1</v>
      </c>
      <c r="B166" s="9">
        <f t="shared" si="14"/>
        <v>162</v>
      </c>
      <c r="C166" s="28">
        <v>161</v>
      </c>
      <c r="D166" s="27"/>
      <c r="E166" s="26">
        <v>0</v>
      </c>
      <c r="F166" s="25"/>
      <c r="G166" s="24">
        <f>G165</f>
        <v>82</v>
      </c>
      <c r="H166" s="23">
        <v>0</v>
      </c>
      <c r="I166" s="22">
        <v>0</v>
      </c>
      <c r="J166" s="21">
        <v>0</v>
      </c>
      <c r="K166" s="20" t="s">
        <v>50</v>
      </c>
      <c r="L166" s="34"/>
      <c r="M166" s="33"/>
      <c r="N166" s="33"/>
      <c r="O166" s="32"/>
      <c r="P166" s="16" t="str">
        <f t="shared" si="11"/>
        <v>◄</v>
      </c>
      <c r="Q166" s="15" t="str">
        <f t="shared" si="12"/>
        <v>◄</v>
      </c>
      <c r="R166" s="14"/>
      <c r="S166" s="14"/>
      <c r="T166" s="13" t="str">
        <f t="shared" si="13"/>
        <v/>
      </c>
    </row>
    <row r="167" spans="1:20" ht="16.8" thickTop="1" thickBot="1" x14ac:dyDescent="0.35">
      <c r="A167" s="29">
        <f t="shared" si="10"/>
        <v>1</v>
      </c>
      <c r="B167" s="9">
        <f t="shared" si="14"/>
        <v>163</v>
      </c>
      <c r="C167" s="28">
        <v>162</v>
      </c>
      <c r="D167" s="27"/>
      <c r="E167" s="26">
        <v>0</v>
      </c>
      <c r="F167" s="25" t="s">
        <v>39</v>
      </c>
      <c r="G167" s="24">
        <f>G166+1</f>
        <v>83</v>
      </c>
      <c r="H167" s="23">
        <v>0.5</v>
      </c>
      <c r="I167" s="22">
        <v>0</v>
      </c>
      <c r="J167" s="21" t="s">
        <v>109</v>
      </c>
      <c r="K167" s="20" t="s">
        <v>50</v>
      </c>
      <c r="L167" s="34"/>
      <c r="M167" s="33"/>
      <c r="N167" s="33"/>
      <c r="O167" s="32"/>
      <c r="P167" s="16" t="str">
        <f t="shared" si="11"/>
        <v>◄</v>
      </c>
      <c r="Q167" s="15" t="str">
        <f t="shared" si="12"/>
        <v>◄</v>
      </c>
      <c r="R167" s="14"/>
      <c r="S167" s="14"/>
      <c r="T167" s="13" t="str">
        <f t="shared" si="13"/>
        <v/>
      </c>
    </row>
    <row r="168" spans="1:20" ht="16.8" thickTop="1" thickBot="1" x14ac:dyDescent="0.35">
      <c r="A168" s="29">
        <f t="shared" si="10"/>
        <v>1</v>
      </c>
      <c r="B168" s="9">
        <f t="shared" si="14"/>
        <v>164</v>
      </c>
      <c r="C168" s="28">
        <v>163</v>
      </c>
      <c r="D168" s="27"/>
      <c r="E168" s="26">
        <v>0</v>
      </c>
      <c r="F168" s="25"/>
      <c r="G168" s="24">
        <f>G167</f>
        <v>83</v>
      </c>
      <c r="H168" s="23">
        <v>0</v>
      </c>
      <c r="I168" s="22">
        <v>0</v>
      </c>
      <c r="J168" s="21">
        <v>0</v>
      </c>
      <c r="K168" s="20" t="s">
        <v>50</v>
      </c>
      <c r="L168" s="34"/>
      <c r="M168" s="33"/>
      <c r="N168" s="33"/>
      <c r="O168" s="32"/>
      <c r="P168" s="16" t="str">
        <f t="shared" si="11"/>
        <v>◄</v>
      </c>
      <c r="Q168" s="15" t="str">
        <f t="shared" si="12"/>
        <v>◄</v>
      </c>
      <c r="R168" s="14"/>
      <c r="S168" s="14"/>
      <c r="T168" s="13" t="str">
        <f t="shared" si="13"/>
        <v/>
      </c>
    </row>
    <row r="169" spans="1:20" ht="16.8" thickTop="1" thickBot="1" x14ac:dyDescent="0.35">
      <c r="A169" s="29">
        <f t="shared" si="10"/>
        <v>1</v>
      </c>
      <c r="B169" s="9">
        <f t="shared" si="14"/>
        <v>165</v>
      </c>
      <c r="C169" s="28">
        <v>164</v>
      </c>
      <c r="D169" s="27"/>
      <c r="E169" s="26">
        <v>0</v>
      </c>
      <c r="F169" s="25"/>
      <c r="G169" s="24">
        <f>G168+1</f>
        <v>84</v>
      </c>
      <c r="H169" s="23">
        <v>0</v>
      </c>
      <c r="I169" s="22">
        <v>0</v>
      </c>
      <c r="J169" s="21">
        <v>0</v>
      </c>
      <c r="K169" s="20" t="s">
        <v>50</v>
      </c>
      <c r="L169" s="34"/>
      <c r="M169" s="33"/>
      <c r="N169" s="33"/>
      <c r="O169" s="32"/>
      <c r="P169" s="16" t="str">
        <f t="shared" si="11"/>
        <v>◄</v>
      </c>
      <c r="Q169" s="15" t="str">
        <f t="shared" si="12"/>
        <v>◄</v>
      </c>
      <c r="R169" s="14"/>
      <c r="S169" s="14"/>
      <c r="T169" s="13" t="str">
        <f t="shared" si="13"/>
        <v/>
      </c>
    </row>
    <row r="170" spans="1:20" ht="16.8" thickTop="1" thickBot="1" x14ac:dyDescent="0.35">
      <c r="A170" s="29">
        <f t="shared" si="10"/>
        <v>1</v>
      </c>
      <c r="B170" s="9">
        <f t="shared" si="14"/>
        <v>166</v>
      </c>
      <c r="C170" s="28">
        <v>165</v>
      </c>
      <c r="D170" s="27"/>
      <c r="E170" s="26">
        <v>0</v>
      </c>
      <c r="F170" s="25"/>
      <c r="G170" s="24">
        <f>G169</f>
        <v>84</v>
      </c>
      <c r="H170" s="23">
        <v>0</v>
      </c>
      <c r="I170" s="22">
        <v>0</v>
      </c>
      <c r="J170" s="21">
        <v>0</v>
      </c>
      <c r="K170" s="20" t="s">
        <v>50</v>
      </c>
      <c r="L170" s="34"/>
      <c r="M170" s="33"/>
      <c r="N170" s="33"/>
      <c r="O170" s="32"/>
      <c r="P170" s="16" t="str">
        <f t="shared" si="11"/>
        <v>◄</v>
      </c>
      <c r="Q170" s="15" t="str">
        <f t="shared" si="12"/>
        <v>◄</v>
      </c>
      <c r="R170" s="14"/>
      <c r="S170" s="14"/>
      <c r="T170" s="13" t="str">
        <f t="shared" si="13"/>
        <v/>
      </c>
    </row>
    <row r="171" spans="1:20" ht="16.8" thickTop="1" thickBot="1" x14ac:dyDescent="0.35">
      <c r="A171" s="29">
        <f t="shared" si="10"/>
        <v>1</v>
      </c>
      <c r="B171" s="9">
        <f t="shared" si="14"/>
        <v>167</v>
      </c>
      <c r="C171" s="28">
        <v>166</v>
      </c>
      <c r="D171" s="27"/>
      <c r="E171" s="26">
        <v>0</v>
      </c>
      <c r="F171" s="25"/>
      <c r="G171" s="24">
        <f>G170+1</f>
        <v>85</v>
      </c>
      <c r="H171" s="23">
        <v>0</v>
      </c>
      <c r="I171" s="22">
        <v>0</v>
      </c>
      <c r="J171" s="21">
        <v>0</v>
      </c>
      <c r="K171" s="20" t="s">
        <v>50</v>
      </c>
      <c r="L171" s="34"/>
      <c r="M171" s="33"/>
      <c r="N171" s="33"/>
      <c r="O171" s="32"/>
      <c r="P171" s="16" t="str">
        <f t="shared" si="11"/>
        <v>◄</v>
      </c>
      <c r="Q171" s="15" t="str">
        <f t="shared" si="12"/>
        <v>◄</v>
      </c>
      <c r="R171" s="14"/>
      <c r="S171" s="14"/>
      <c r="T171" s="13" t="str">
        <f t="shared" si="13"/>
        <v/>
      </c>
    </row>
    <row r="172" spans="1:20" ht="16.8" thickTop="1" thickBot="1" x14ac:dyDescent="0.35">
      <c r="A172" s="29">
        <f t="shared" si="10"/>
        <v>1</v>
      </c>
      <c r="B172" s="9">
        <f t="shared" si="14"/>
        <v>168</v>
      </c>
      <c r="C172" s="28">
        <v>167</v>
      </c>
      <c r="D172" s="27"/>
      <c r="E172" s="26">
        <v>0</v>
      </c>
      <c r="F172" s="25"/>
      <c r="G172" s="24">
        <f>G171</f>
        <v>85</v>
      </c>
      <c r="H172" s="23">
        <v>0</v>
      </c>
      <c r="I172" s="22">
        <v>0</v>
      </c>
      <c r="J172" s="21">
        <v>0</v>
      </c>
      <c r="K172" s="20" t="s">
        <v>50</v>
      </c>
      <c r="L172" s="34"/>
      <c r="M172" s="33"/>
      <c r="N172" s="33"/>
      <c r="O172" s="32"/>
      <c r="P172" s="16" t="str">
        <f t="shared" si="11"/>
        <v>◄</v>
      </c>
      <c r="Q172" s="15" t="str">
        <f t="shared" si="12"/>
        <v>◄</v>
      </c>
      <c r="R172" s="14"/>
      <c r="S172" s="14"/>
      <c r="T172" s="13" t="str">
        <f t="shared" si="13"/>
        <v/>
      </c>
    </row>
    <row r="173" spans="1:20" ht="16.8" thickTop="1" thickBot="1" x14ac:dyDescent="0.35">
      <c r="A173" s="29">
        <f t="shared" si="10"/>
        <v>1</v>
      </c>
      <c r="B173" s="9">
        <f t="shared" si="14"/>
        <v>169</v>
      </c>
      <c r="C173" s="28">
        <v>168</v>
      </c>
      <c r="D173" s="27"/>
      <c r="E173" s="26">
        <v>0</v>
      </c>
      <c r="F173" s="25"/>
      <c r="G173" s="24">
        <f>G172+1</f>
        <v>86</v>
      </c>
      <c r="H173" s="23">
        <v>0</v>
      </c>
      <c r="I173" s="22">
        <v>0</v>
      </c>
      <c r="J173" s="21">
        <v>0</v>
      </c>
      <c r="K173" s="20" t="s">
        <v>50</v>
      </c>
      <c r="L173" s="34"/>
      <c r="M173" s="33"/>
      <c r="N173" s="33"/>
      <c r="O173" s="32"/>
      <c r="P173" s="16" t="str">
        <f t="shared" si="11"/>
        <v>◄</v>
      </c>
      <c r="Q173" s="15" t="str">
        <f t="shared" si="12"/>
        <v>◄</v>
      </c>
      <c r="R173" s="14"/>
      <c r="S173" s="14"/>
      <c r="T173" s="13" t="str">
        <f t="shared" si="13"/>
        <v/>
      </c>
    </row>
    <row r="174" spans="1:20" ht="16.8" thickTop="1" thickBot="1" x14ac:dyDescent="0.35">
      <c r="A174" s="29">
        <f t="shared" si="10"/>
        <v>1</v>
      </c>
      <c r="B174" s="9">
        <f t="shared" si="14"/>
        <v>170</v>
      </c>
      <c r="C174" s="28">
        <v>169</v>
      </c>
      <c r="D174" s="27"/>
      <c r="E174" s="26" t="s">
        <v>99</v>
      </c>
      <c r="F174" s="25" t="s">
        <v>39</v>
      </c>
      <c r="G174" s="24">
        <f>G173</f>
        <v>86</v>
      </c>
      <c r="H174" s="23">
        <v>0.5</v>
      </c>
      <c r="I174" s="22">
        <v>0</v>
      </c>
      <c r="J174" s="21" t="s">
        <v>108</v>
      </c>
      <c r="K174" s="20" t="s">
        <v>50</v>
      </c>
      <c r="L174" s="34"/>
      <c r="M174" s="33"/>
      <c r="N174" s="33"/>
      <c r="O174" s="32"/>
      <c r="P174" s="16" t="str">
        <f t="shared" si="11"/>
        <v>◄</v>
      </c>
      <c r="Q174" s="15" t="str">
        <f t="shared" si="12"/>
        <v>◄</v>
      </c>
      <c r="R174" s="14"/>
      <c r="S174" s="14"/>
      <c r="T174" s="13" t="str">
        <f t="shared" si="13"/>
        <v/>
      </c>
    </row>
    <row r="175" spans="1:20" ht="16.8" thickTop="1" thickBot="1" x14ac:dyDescent="0.35">
      <c r="A175" s="29">
        <f t="shared" si="10"/>
        <v>1</v>
      </c>
      <c r="B175" s="9">
        <f t="shared" si="14"/>
        <v>171</v>
      </c>
      <c r="C175" s="28">
        <v>170</v>
      </c>
      <c r="D175" s="27"/>
      <c r="E175" s="26">
        <v>0</v>
      </c>
      <c r="F175" s="25"/>
      <c r="G175" s="24">
        <f>G174+1</f>
        <v>87</v>
      </c>
      <c r="H175" s="23">
        <v>0</v>
      </c>
      <c r="I175" s="22">
        <v>0</v>
      </c>
      <c r="J175" s="21">
        <v>0</v>
      </c>
      <c r="K175" s="20" t="s">
        <v>50</v>
      </c>
      <c r="L175" s="34"/>
      <c r="M175" s="33"/>
      <c r="N175" s="33"/>
      <c r="O175" s="32"/>
      <c r="P175" s="16" t="str">
        <f t="shared" si="11"/>
        <v>◄</v>
      </c>
      <c r="Q175" s="15" t="str">
        <f t="shared" si="12"/>
        <v>◄</v>
      </c>
      <c r="R175" s="14"/>
      <c r="S175" s="14"/>
      <c r="T175" s="13" t="str">
        <f t="shared" si="13"/>
        <v/>
      </c>
    </row>
    <row r="176" spans="1:20" ht="16.8" thickTop="1" thickBot="1" x14ac:dyDescent="0.35">
      <c r="A176" s="29">
        <f t="shared" si="10"/>
        <v>1</v>
      </c>
      <c r="B176" s="9">
        <f t="shared" si="14"/>
        <v>172</v>
      </c>
      <c r="C176" s="28">
        <v>171</v>
      </c>
      <c r="D176" s="27"/>
      <c r="E176" s="26" t="s">
        <v>99</v>
      </c>
      <c r="F176" s="25" t="s">
        <v>39</v>
      </c>
      <c r="G176" s="24">
        <f>G175</f>
        <v>87</v>
      </c>
      <c r="H176" s="23">
        <v>0.5</v>
      </c>
      <c r="I176" s="22">
        <v>0</v>
      </c>
      <c r="J176" s="21" t="s">
        <v>107</v>
      </c>
      <c r="K176" s="20" t="s">
        <v>50</v>
      </c>
      <c r="L176" s="34"/>
      <c r="M176" s="33"/>
      <c r="N176" s="33"/>
      <c r="O176" s="32"/>
      <c r="P176" s="16" t="str">
        <f t="shared" si="11"/>
        <v>◄</v>
      </c>
      <c r="Q176" s="15" t="str">
        <f t="shared" si="12"/>
        <v>◄</v>
      </c>
      <c r="R176" s="14"/>
      <c r="S176" s="14"/>
      <c r="T176" s="13" t="str">
        <f t="shared" si="13"/>
        <v/>
      </c>
    </row>
    <row r="177" spans="1:20" ht="16.8" thickTop="1" thickBot="1" x14ac:dyDescent="0.35">
      <c r="A177" s="29">
        <f t="shared" si="10"/>
        <v>1</v>
      </c>
      <c r="B177" s="9">
        <f t="shared" si="14"/>
        <v>173</v>
      </c>
      <c r="C177" s="28">
        <v>172</v>
      </c>
      <c r="D177" s="27"/>
      <c r="E177" s="26" t="s">
        <v>99</v>
      </c>
      <c r="F177" s="25" t="s">
        <v>39</v>
      </c>
      <c r="G177" s="24">
        <f>G176+1</f>
        <v>88</v>
      </c>
      <c r="H177" s="23">
        <v>0.5</v>
      </c>
      <c r="I177" s="22">
        <v>0</v>
      </c>
      <c r="J177" s="21" t="s">
        <v>106</v>
      </c>
      <c r="K177" s="20" t="s">
        <v>50</v>
      </c>
      <c r="L177" s="34"/>
      <c r="M177" s="33"/>
      <c r="N177" s="33"/>
      <c r="O177" s="32"/>
      <c r="P177" s="16" t="str">
        <f t="shared" si="11"/>
        <v>◄</v>
      </c>
      <c r="Q177" s="15" t="str">
        <f t="shared" si="12"/>
        <v>◄</v>
      </c>
      <c r="R177" s="14"/>
      <c r="S177" s="14"/>
      <c r="T177" s="13" t="str">
        <f t="shared" si="13"/>
        <v/>
      </c>
    </row>
    <row r="178" spans="1:20" ht="16.8" thickTop="1" thickBot="1" x14ac:dyDescent="0.35">
      <c r="A178" s="29">
        <f t="shared" si="10"/>
        <v>1</v>
      </c>
      <c r="B178" s="9">
        <f t="shared" si="14"/>
        <v>174</v>
      </c>
      <c r="C178" s="28">
        <v>173</v>
      </c>
      <c r="D178" s="27"/>
      <c r="E178" s="26">
        <v>0</v>
      </c>
      <c r="F178" s="25"/>
      <c r="G178" s="24">
        <f>G177</f>
        <v>88</v>
      </c>
      <c r="H178" s="23">
        <v>0</v>
      </c>
      <c r="I178" s="22">
        <v>0</v>
      </c>
      <c r="J178" s="21">
        <v>0</v>
      </c>
      <c r="K178" s="20" t="s">
        <v>50</v>
      </c>
      <c r="L178" s="34"/>
      <c r="M178" s="33"/>
      <c r="N178" s="33"/>
      <c r="O178" s="32"/>
      <c r="P178" s="16" t="str">
        <f t="shared" si="11"/>
        <v>◄</v>
      </c>
      <c r="Q178" s="15" t="str">
        <f t="shared" si="12"/>
        <v>◄</v>
      </c>
      <c r="R178" s="14"/>
      <c r="S178" s="14"/>
      <c r="T178" s="13" t="str">
        <f t="shared" si="13"/>
        <v/>
      </c>
    </row>
    <row r="179" spans="1:20" ht="16.8" thickTop="1" thickBot="1" x14ac:dyDescent="0.35">
      <c r="A179" s="29">
        <f t="shared" si="10"/>
        <v>1</v>
      </c>
      <c r="B179" s="9">
        <f t="shared" si="14"/>
        <v>175</v>
      </c>
      <c r="C179" s="28">
        <v>174</v>
      </c>
      <c r="D179" s="27"/>
      <c r="E179" s="26">
        <v>0</v>
      </c>
      <c r="F179" s="25"/>
      <c r="G179" s="24">
        <f>G178+1</f>
        <v>89</v>
      </c>
      <c r="H179" s="23">
        <v>0</v>
      </c>
      <c r="I179" s="22">
        <v>0</v>
      </c>
      <c r="J179" s="21">
        <v>0</v>
      </c>
      <c r="K179" s="20" t="s">
        <v>50</v>
      </c>
      <c r="L179" s="34"/>
      <c r="M179" s="33"/>
      <c r="N179" s="33"/>
      <c r="O179" s="32"/>
      <c r="P179" s="16" t="str">
        <f t="shared" si="11"/>
        <v>◄</v>
      </c>
      <c r="Q179" s="15" t="str">
        <f t="shared" si="12"/>
        <v>◄</v>
      </c>
      <c r="R179" s="14"/>
      <c r="S179" s="14"/>
      <c r="T179" s="13" t="str">
        <f t="shared" si="13"/>
        <v/>
      </c>
    </row>
    <row r="180" spans="1:20" ht="16.8" thickTop="1" thickBot="1" x14ac:dyDescent="0.35">
      <c r="A180" s="29">
        <f t="shared" si="10"/>
        <v>1</v>
      </c>
      <c r="B180" s="9">
        <f t="shared" si="14"/>
        <v>176</v>
      </c>
      <c r="C180" s="28">
        <v>175</v>
      </c>
      <c r="D180" s="27"/>
      <c r="E180" s="26" t="s">
        <v>99</v>
      </c>
      <c r="F180" s="25" t="s">
        <v>39</v>
      </c>
      <c r="G180" s="24">
        <f>G179</f>
        <v>89</v>
      </c>
      <c r="H180" s="23">
        <v>0.5</v>
      </c>
      <c r="I180" s="22">
        <v>0</v>
      </c>
      <c r="J180" s="21" t="s">
        <v>105</v>
      </c>
      <c r="K180" s="20" t="s">
        <v>50</v>
      </c>
      <c r="L180" s="34"/>
      <c r="M180" s="33"/>
      <c r="N180" s="33"/>
      <c r="O180" s="32"/>
      <c r="P180" s="16" t="str">
        <f t="shared" si="11"/>
        <v>◄</v>
      </c>
      <c r="Q180" s="15" t="str">
        <f t="shared" si="12"/>
        <v>◄</v>
      </c>
      <c r="R180" s="14"/>
      <c r="S180" s="14"/>
      <c r="T180" s="13" t="str">
        <f t="shared" si="13"/>
        <v/>
      </c>
    </row>
    <row r="181" spans="1:20" ht="16.8" thickTop="1" thickBot="1" x14ac:dyDescent="0.35">
      <c r="A181" s="29">
        <f t="shared" si="10"/>
        <v>1</v>
      </c>
      <c r="B181" s="9">
        <f t="shared" si="14"/>
        <v>177</v>
      </c>
      <c r="C181" s="28">
        <v>176</v>
      </c>
      <c r="D181" s="27"/>
      <c r="E181" s="26" t="s">
        <v>99</v>
      </c>
      <c r="F181" s="25" t="s">
        <v>39</v>
      </c>
      <c r="G181" s="24">
        <f>G180+1</f>
        <v>90</v>
      </c>
      <c r="H181" s="23">
        <v>0.5</v>
      </c>
      <c r="I181" s="22">
        <v>0</v>
      </c>
      <c r="J181" s="21" t="s">
        <v>104</v>
      </c>
      <c r="K181" s="20" t="s">
        <v>50</v>
      </c>
      <c r="L181" s="34"/>
      <c r="M181" s="33"/>
      <c r="N181" s="33"/>
      <c r="O181" s="32"/>
      <c r="P181" s="16" t="str">
        <f t="shared" si="11"/>
        <v>◄</v>
      </c>
      <c r="Q181" s="15" t="str">
        <f t="shared" si="12"/>
        <v>◄</v>
      </c>
      <c r="R181" s="14"/>
      <c r="S181" s="14"/>
      <c r="T181" s="13" t="str">
        <f t="shared" si="13"/>
        <v/>
      </c>
    </row>
    <row r="182" spans="1:20" ht="16.8" thickTop="1" thickBot="1" x14ac:dyDescent="0.35">
      <c r="A182" s="29">
        <f t="shared" si="10"/>
        <v>1</v>
      </c>
      <c r="B182" s="9">
        <f t="shared" si="14"/>
        <v>178</v>
      </c>
      <c r="C182" s="28">
        <v>177</v>
      </c>
      <c r="D182" s="27"/>
      <c r="E182" s="26">
        <v>0</v>
      </c>
      <c r="F182" s="25"/>
      <c r="G182" s="24">
        <f>G181</f>
        <v>90</v>
      </c>
      <c r="H182" s="23">
        <v>0</v>
      </c>
      <c r="I182" s="22">
        <v>0</v>
      </c>
      <c r="J182" s="21">
        <v>0</v>
      </c>
      <c r="K182" s="20" t="s">
        <v>50</v>
      </c>
      <c r="L182" s="34"/>
      <c r="M182" s="33"/>
      <c r="N182" s="33"/>
      <c r="O182" s="32"/>
      <c r="P182" s="16" t="str">
        <f t="shared" si="11"/>
        <v>◄</v>
      </c>
      <c r="Q182" s="15" t="str">
        <f t="shared" si="12"/>
        <v>◄</v>
      </c>
      <c r="R182" s="14"/>
      <c r="S182" s="14"/>
      <c r="T182" s="13" t="str">
        <f t="shared" si="13"/>
        <v/>
      </c>
    </row>
    <row r="183" spans="1:20" ht="16.8" thickTop="1" thickBot="1" x14ac:dyDescent="0.35">
      <c r="A183" s="29">
        <f t="shared" si="10"/>
        <v>1</v>
      </c>
      <c r="B183" s="9">
        <f t="shared" si="14"/>
        <v>179</v>
      </c>
      <c r="C183" s="28">
        <v>178</v>
      </c>
      <c r="D183" s="27"/>
      <c r="E183" s="26">
        <v>0</v>
      </c>
      <c r="F183" s="25" t="s">
        <v>39</v>
      </c>
      <c r="G183" s="24">
        <f>G182+1</f>
        <v>91</v>
      </c>
      <c r="H183" s="23">
        <v>0</v>
      </c>
      <c r="I183" s="22">
        <v>0</v>
      </c>
      <c r="J183" s="21" t="s">
        <v>103</v>
      </c>
      <c r="K183" s="20" t="s">
        <v>50</v>
      </c>
      <c r="L183" s="34"/>
      <c r="M183" s="33"/>
      <c r="N183" s="33"/>
      <c r="O183" s="32"/>
      <c r="P183" s="16" t="str">
        <f t="shared" si="11"/>
        <v>◄</v>
      </c>
      <c r="Q183" s="15" t="str">
        <f t="shared" si="12"/>
        <v>◄</v>
      </c>
      <c r="R183" s="14"/>
      <c r="S183" s="14"/>
      <c r="T183" s="13" t="str">
        <f t="shared" si="13"/>
        <v/>
      </c>
    </row>
    <row r="184" spans="1:20" ht="16.8" thickTop="1" thickBot="1" x14ac:dyDescent="0.35">
      <c r="A184" s="29">
        <f t="shared" si="10"/>
        <v>1</v>
      </c>
      <c r="B184" s="9">
        <f t="shared" si="14"/>
        <v>180</v>
      </c>
      <c r="C184" s="28">
        <v>179</v>
      </c>
      <c r="D184" s="27"/>
      <c r="E184" s="26" t="s">
        <v>99</v>
      </c>
      <c r="F184" s="25" t="s">
        <v>39</v>
      </c>
      <c r="G184" s="24">
        <f>G183</f>
        <v>91</v>
      </c>
      <c r="H184" s="23">
        <v>0.5</v>
      </c>
      <c r="I184" s="22">
        <v>0</v>
      </c>
      <c r="J184" s="21" t="s">
        <v>102</v>
      </c>
      <c r="K184" s="20" t="s">
        <v>50</v>
      </c>
      <c r="L184" s="34"/>
      <c r="M184" s="33"/>
      <c r="N184" s="33"/>
      <c r="O184" s="32"/>
      <c r="P184" s="16" t="str">
        <f t="shared" si="11"/>
        <v>◄</v>
      </c>
      <c r="Q184" s="15" t="str">
        <f t="shared" si="12"/>
        <v>◄</v>
      </c>
      <c r="R184" s="14"/>
      <c r="S184" s="14"/>
      <c r="T184" s="13" t="str">
        <f t="shared" si="13"/>
        <v/>
      </c>
    </row>
    <row r="185" spans="1:20" ht="16.8" thickTop="1" thickBot="1" x14ac:dyDescent="0.35">
      <c r="A185" s="29">
        <f t="shared" si="10"/>
        <v>1</v>
      </c>
      <c r="B185" s="9">
        <f t="shared" si="14"/>
        <v>181</v>
      </c>
      <c r="C185" s="28">
        <v>180</v>
      </c>
      <c r="D185" s="27"/>
      <c r="E185" s="26" t="s">
        <v>99</v>
      </c>
      <c r="F185" s="25" t="s">
        <v>39</v>
      </c>
      <c r="G185" s="24">
        <f>G184+1</f>
        <v>92</v>
      </c>
      <c r="H185" s="23">
        <v>0.5</v>
      </c>
      <c r="I185" s="22">
        <v>0</v>
      </c>
      <c r="J185" s="21" t="s">
        <v>101</v>
      </c>
      <c r="K185" s="20" t="s">
        <v>50</v>
      </c>
      <c r="L185" s="34"/>
      <c r="M185" s="33"/>
      <c r="N185" s="33"/>
      <c r="O185" s="32"/>
      <c r="P185" s="16" t="str">
        <f t="shared" si="11"/>
        <v>◄</v>
      </c>
      <c r="Q185" s="15" t="str">
        <f t="shared" si="12"/>
        <v>◄</v>
      </c>
      <c r="R185" s="14"/>
      <c r="S185" s="14"/>
      <c r="T185" s="13" t="str">
        <f t="shared" si="13"/>
        <v/>
      </c>
    </row>
    <row r="186" spans="1:20" ht="16.8" thickTop="1" thickBot="1" x14ac:dyDescent="0.35">
      <c r="A186" s="29">
        <f t="shared" si="10"/>
        <v>1</v>
      </c>
      <c r="B186" s="9">
        <f t="shared" si="14"/>
        <v>182</v>
      </c>
      <c r="C186" s="28">
        <v>181</v>
      </c>
      <c r="D186" s="27"/>
      <c r="E186" s="26">
        <v>0</v>
      </c>
      <c r="F186" s="25"/>
      <c r="G186" s="24">
        <f>G185</f>
        <v>92</v>
      </c>
      <c r="H186" s="23">
        <v>0</v>
      </c>
      <c r="I186" s="22">
        <v>0</v>
      </c>
      <c r="J186" s="21">
        <v>0</v>
      </c>
      <c r="K186" s="20" t="s">
        <v>50</v>
      </c>
      <c r="L186" s="34"/>
      <c r="M186" s="33"/>
      <c r="N186" s="33"/>
      <c r="O186" s="32"/>
      <c r="P186" s="16" t="str">
        <f t="shared" si="11"/>
        <v>◄</v>
      </c>
      <c r="Q186" s="15" t="str">
        <f t="shared" si="12"/>
        <v>◄</v>
      </c>
      <c r="R186" s="14"/>
      <c r="S186" s="14"/>
      <c r="T186" s="13" t="str">
        <f t="shared" si="13"/>
        <v/>
      </c>
    </row>
    <row r="187" spans="1:20" ht="16.8" thickTop="1" thickBot="1" x14ac:dyDescent="0.35">
      <c r="A187" s="29">
        <f t="shared" si="10"/>
        <v>1</v>
      </c>
      <c r="B187" s="9">
        <f t="shared" si="14"/>
        <v>183</v>
      </c>
      <c r="C187" s="28">
        <v>182</v>
      </c>
      <c r="D187" s="27"/>
      <c r="E187" s="26">
        <v>0</v>
      </c>
      <c r="F187" s="25"/>
      <c r="G187" s="24">
        <f>G186+1</f>
        <v>93</v>
      </c>
      <c r="H187" s="23">
        <v>0</v>
      </c>
      <c r="I187" s="22">
        <v>0</v>
      </c>
      <c r="J187" s="21">
        <v>0</v>
      </c>
      <c r="K187" s="20" t="s">
        <v>50</v>
      </c>
      <c r="L187" s="34"/>
      <c r="M187" s="33"/>
      <c r="N187" s="33"/>
      <c r="O187" s="32"/>
      <c r="P187" s="16" t="str">
        <f t="shared" si="11"/>
        <v>◄</v>
      </c>
      <c r="Q187" s="15" t="str">
        <f t="shared" si="12"/>
        <v>◄</v>
      </c>
      <c r="R187" s="14"/>
      <c r="S187" s="14"/>
      <c r="T187" s="13" t="str">
        <f t="shared" si="13"/>
        <v/>
      </c>
    </row>
    <row r="188" spans="1:20" ht="16.8" thickTop="1" thickBot="1" x14ac:dyDescent="0.35">
      <c r="A188" s="29">
        <f t="shared" si="10"/>
        <v>1</v>
      </c>
      <c r="B188" s="9">
        <f t="shared" si="14"/>
        <v>184</v>
      </c>
      <c r="C188" s="28">
        <v>183</v>
      </c>
      <c r="D188" s="27"/>
      <c r="E188" s="26">
        <v>0</v>
      </c>
      <c r="F188" s="25"/>
      <c r="G188" s="24">
        <f>G187</f>
        <v>93</v>
      </c>
      <c r="H188" s="23">
        <v>0</v>
      </c>
      <c r="I188" s="22">
        <v>0</v>
      </c>
      <c r="J188" s="21">
        <v>0</v>
      </c>
      <c r="K188" s="20" t="s">
        <v>50</v>
      </c>
      <c r="L188" s="34"/>
      <c r="M188" s="33"/>
      <c r="N188" s="33"/>
      <c r="O188" s="32"/>
      <c r="P188" s="16" t="str">
        <f t="shared" si="11"/>
        <v>◄</v>
      </c>
      <c r="Q188" s="15" t="str">
        <f t="shared" si="12"/>
        <v>◄</v>
      </c>
      <c r="R188" s="14"/>
      <c r="S188" s="14"/>
      <c r="T188" s="13" t="str">
        <f t="shared" si="13"/>
        <v/>
      </c>
    </row>
    <row r="189" spans="1:20" ht="16.8" thickTop="1" thickBot="1" x14ac:dyDescent="0.35">
      <c r="A189" s="29">
        <f t="shared" si="10"/>
        <v>1</v>
      </c>
      <c r="B189" s="9">
        <f t="shared" si="14"/>
        <v>185</v>
      </c>
      <c r="C189" s="28">
        <v>184</v>
      </c>
      <c r="D189" s="27"/>
      <c r="E189" s="26" t="s">
        <v>99</v>
      </c>
      <c r="F189" s="25" t="s">
        <v>39</v>
      </c>
      <c r="G189" s="24">
        <f>G188+1</f>
        <v>94</v>
      </c>
      <c r="H189" s="23">
        <v>0.5</v>
      </c>
      <c r="I189" s="22">
        <v>0</v>
      </c>
      <c r="J189" s="21" t="s">
        <v>100</v>
      </c>
      <c r="K189" s="20" t="s">
        <v>50</v>
      </c>
      <c r="L189" s="34"/>
      <c r="M189" s="33"/>
      <c r="N189" s="33"/>
      <c r="O189" s="32"/>
      <c r="P189" s="16" t="str">
        <f t="shared" si="11"/>
        <v>◄</v>
      </c>
      <c r="Q189" s="15" t="str">
        <f t="shared" si="12"/>
        <v>◄</v>
      </c>
      <c r="R189" s="14"/>
      <c r="S189" s="14"/>
      <c r="T189" s="13" t="str">
        <f t="shared" si="13"/>
        <v/>
      </c>
    </row>
    <row r="190" spans="1:20" ht="16.8" thickTop="1" thickBot="1" x14ac:dyDescent="0.35">
      <c r="A190" s="29">
        <f t="shared" si="10"/>
        <v>1</v>
      </c>
      <c r="B190" s="9">
        <f t="shared" si="14"/>
        <v>186</v>
      </c>
      <c r="C190" s="28">
        <v>185</v>
      </c>
      <c r="D190" s="27"/>
      <c r="E190" s="26">
        <v>0</v>
      </c>
      <c r="F190" s="25"/>
      <c r="G190" s="24">
        <f>G189</f>
        <v>94</v>
      </c>
      <c r="H190" s="23">
        <v>0</v>
      </c>
      <c r="I190" s="22">
        <v>0</v>
      </c>
      <c r="J190" s="21">
        <v>0</v>
      </c>
      <c r="K190" s="20" t="s">
        <v>50</v>
      </c>
      <c r="L190" s="34"/>
      <c r="M190" s="33"/>
      <c r="N190" s="33"/>
      <c r="O190" s="32"/>
      <c r="P190" s="16" t="str">
        <f t="shared" si="11"/>
        <v>◄</v>
      </c>
      <c r="Q190" s="15" t="str">
        <f t="shared" si="12"/>
        <v>◄</v>
      </c>
      <c r="R190" s="14"/>
      <c r="S190" s="14"/>
      <c r="T190" s="13" t="str">
        <f t="shared" si="13"/>
        <v/>
      </c>
    </row>
    <row r="191" spans="1:20" ht="16.8" thickTop="1" thickBot="1" x14ac:dyDescent="0.35">
      <c r="A191" s="29">
        <f t="shared" si="10"/>
        <v>1</v>
      </c>
      <c r="B191" s="9">
        <f t="shared" si="14"/>
        <v>187</v>
      </c>
      <c r="C191" s="28">
        <v>186</v>
      </c>
      <c r="D191" s="27"/>
      <c r="E191" s="26" t="s">
        <v>99</v>
      </c>
      <c r="F191" s="25" t="s">
        <v>39</v>
      </c>
      <c r="G191" s="24">
        <f>G190+1</f>
        <v>95</v>
      </c>
      <c r="H191" s="23">
        <v>0.5</v>
      </c>
      <c r="I191" s="22">
        <v>0</v>
      </c>
      <c r="J191" s="21" t="s">
        <v>98</v>
      </c>
      <c r="K191" s="20" t="s">
        <v>50</v>
      </c>
      <c r="L191" s="34"/>
      <c r="M191" s="33"/>
      <c r="N191" s="33"/>
      <c r="O191" s="32"/>
      <c r="P191" s="16" t="str">
        <f t="shared" si="11"/>
        <v>◄</v>
      </c>
      <c r="Q191" s="15" t="str">
        <f t="shared" si="12"/>
        <v>◄</v>
      </c>
      <c r="R191" s="14"/>
      <c r="S191" s="14"/>
      <c r="T191" s="13" t="str">
        <f t="shared" si="13"/>
        <v/>
      </c>
    </row>
    <row r="192" spans="1:20" ht="16.8" thickTop="1" thickBot="1" x14ac:dyDescent="0.35">
      <c r="A192" s="29">
        <f t="shared" si="10"/>
        <v>1</v>
      </c>
      <c r="B192" s="9">
        <f t="shared" si="14"/>
        <v>188</v>
      </c>
      <c r="C192" s="28">
        <v>187</v>
      </c>
      <c r="D192" s="27"/>
      <c r="E192" s="26">
        <v>0</v>
      </c>
      <c r="F192" s="25" t="s">
        <v>39</v>
      </c>
      <c r="G192" s="24">
        <f>G191</f>
        <v>95</v>
      </c>
      <c r="H192" s="23">
        <v>0.5</v>
      </c>
      <c r="I192" s="22">
        <v>0</v>
      </c>
      <c r="J192" s="21" t="s">
        <v>97</v>
      </c>
      <c r="K192" s="20" t="s">
        <v>50</v>
      </c>
      <c r="L192" s="34"/>
      <c r="M192" s="33"/>
      <c r="N192" s="33"/>
      <c r="O192" s="32"/>
      <c r="P192" s="16" t="str">
        <f t="shared" si="11"/>
        <v>◄</v>
      </c>
      <c r="Q192" s="15" t="str">
        <f t="shared" si="12"/>
        <v>◄</v>
      </c>
      <c r="R192" s="14"/>
      <c r="S192" s="14"/>
      <c r="T192" s="13" t="str">
        <f t="shared" si="13"/>
        <v/>
      </c>
    </row>
    <row r="193" spans="1:20" ht="16.8" thickTop="1" thickBot="1" x14ac:dyDescent="0.35">
      <c r="A193" s="29" t="str">
        <f t="shared" si="10"/>
        <v/>
      </c>
      <c r="B193" s="9">
        <f t="shared" si="14"/>
        <v>189</v>
      </c>
      <c r="C193" s="28">
        <v>188</v>
      </c>
      <c r="D193" s="27"/>
      <c r="E193" s="26">
        <v>12905</v>
      </c>
      <c r="F193" s="25" t="s">
        <v>3</v>
      </c>
      <c r="G193" s="24">
        <f>G192+1</f>
        <v>96</v>
      </c>
      <c r="H193" s="23">
        <v>0.35</v>
      </c>
      <c r="I193" s="22">
        <v>50</v>
      </c>
      <c r="J193" s="21" t="s">
        <v>96</v>
      </c>
      <c r="K193" s="20" t="s">
        <v>50</v>
      </c>
      <c r="L193" s="34"/>
      <c r="M193" s="33"/>
      <c r="N193" s="33"/>
      <c r="O193" s="32"/>
      <c r="P193" s="16" t="str">
        <f t="shared" si="11"/>
        <v>◄</v>
      </c>
      <c r="Q193" s="15" t="str">
        <f t="shared" si="12"/>
        <v>◄</v>
      </c>
      <c r="R193" s="14"/>
      <c r="S193" s="14"/>
      <c r="T193" s="13" t="str">
        <f t="shared" si="13"/>
        <v/>
      </c>
    </row>
    <row r="194" spans="1:20" ht="16.8" thickTop="1" thickBot="1" x14ac:dyDescent="0.35">
      <c r="A194" s="29" t="str">
        <f t="shared" si="10"/>
        <v/>
      </c>
      <c r="B194" s="9">
        <f t="shared" si="14"/>
        <v>190</v>
      </c>
      <c r="C194" s="28">
        <v>189</v>
      </c>
      <c r="D194" s="27"/>
      <c r="E194" s="26">
        <v>12966</v>
      </c>
      <c r="F194" s="25" t="s">
        <v>3</v>
      </c>
      <c r="G194" s="24">
        <f>G193</f>
        <v>96</v>
      </c>
      <c r="H194" s="23">
        <v>0.35</v>
      </c>
      <c r="I194" s="22">
        <v>45</v>
      </c>
      <c r="J194" s="21" t="s">
        <v>95</v>
      </c>
      <c r="K194" s="20" t="s">
        <v>50</v>
      </c>
      <c r="L194" s="34"/>
      <c r="M194" s="33"/>
      <c r="N194" s="33"/>
      <c r="O194" s="32"/>
      <c r="P194" s="16" t="str">
        <f t="shared" si="11"/>
        <v>◄</v>
      </c>
      <c r="Q194" s="15" t="str">
        <f t="shared" si="12"/>
        <v>◄</v>
      </c>
      <c r="R194" s="14"/>
      <c r="S194" s="14"/>
      <c r="T194" s="13" t="str">
        <f t="shared" si="13"/>
        <v/>
      </c>
    </row>
    <row r="195" spans="1:20" ht="16.8" thickTop="1" thickBot="1" x14ac:dyDescent="0.35">
      <c r="A195" s="29" t="str">
        <f t="shared" si="10"/>
        <v/>
      </c>
      <c r="B195" s="9">
        <f t="shared" si="14"/>
        <v>191</v>
      </c>
      <c r="C195" s="28">
        <v>190</v>
      </c>
      <c r="D195" s="27"/>
      <c r="E195" s="26">
        <v>12966</v>
      </c>
      <c r="F195" s="25" t="s">
        <v>3</v>
      </c>
      <c r="G195" s="24">
        <f>G194+1</f>
        <v>97</v>
      </c>
      <c r="H195" s="23">
        <v>0.35</v>
      </c>
      <c r="I195" s="22">
        <v>50</v>
      </c>
      <c r="J195" s="21" t="s">
        <v>94</v>
      </c>
      <c r="K195" s="20" t="s">
        <v>50</v>
      </c>
      <c r="L195" s="34"/>
      <c r="M195" s="33"/>
      <c r="N195" s="33"/>
      <c r="O195" s="32"/>
      <c r="P195" s="16" t="str">
        <f t="shared" si="11"/>
        <v>◄</v>
      </c>
      <c r="Q195" s="15" t="str">
        <f t="shared" si="12"/>
        <v>◄</v>
      </c>
      <c r="R195" s="14"/>
      <c r="S195" s="14"/>
      <c r="T195" s="13" t="str">
        <f t="shared" si="13"/>
        <v/>
      </c>
    </row>
    <row r="196" spans="1:20" ht="16.8" thickTop="1" thickBot="1" x14ac:dyDescent="0.35">
      <c r="A196" s="29" t="str">
        <f t="shared" si="10"/>
        <v/>
      </c>
      <c r="B196" s="9">
        <f t="shared" si="14"/>
        <v>192</v>
      </c>
      <c r="C196" s="28">
        <v>191</v>
      </c>
      <c r="D196" s="27"/>
      <c r="E196" s="26">
        <v>12844</v>
      </c>
      <c r="F196" s="25" t="s">
        <v>3</v>
      </c>
      <c r="G196" s="24">
        <f>G195</f>
        <v>97</v>
      </c>
      <c r="H196" s="23">
        <v>0.35</v>
      </c>
      <c r="I196" s="22" t="s">
        <v>93</v>
      </c>
      <c r="J196" s="21" t="s">
        <v>92</v>
      </c>
      <c r="K196" s="20" t="s">
        <v>1</v>
      </c>
      <c r="L196" s="34"/>
      <c r="M196" s="33"/>
      <c r="N196" s="33"/>
      <c r="O196" s="32"/>
      <c r="P196" s="16" t="str">
        <f t="shared" si="11"/>
        <v>◄</v>
      </c>
      <c r="Q196" s="15" t="str">
        <f t="shared" si="12"/>
        <v>◄</v>
      </c>
      <c r="R196" s="14"/>
      <c r="S196" s="14"/>
      <c r="T196" s="13" t="str">
        <f t="shared" si="13"/>
        <v/>
      </c>
    </row>
    <row r="197" spans="1:20" ht="16.8" thickTop="1" thickBot="1" x14ac:dyDescent="0.35">
      <c r="A197" s="29" t="str">
        <f t="shared" ref="A197:A260" si="15">IF(F197="☺","",1)</f>
        <v/>
      </c>
      <c r="B197" s="9">
        <f t="shared" si="14"/>
        <v>193</v>
      </c>
      <c r="C197" s="28">
        <v>192</v>
      </c>
      <c r="D197" s="27"/>
      <c r="E197" s="26">
        <v>12844</v>
      </c>
      <c r="F197" s="25" t="s">
        <v>3</v>
      </c>
      <c r="G197" s="24">
        <f>G196+1</f>
        <v>98</v>
      </c>
      <c r="H197" s="23">
        <v>0.35</v>
      </c>
      <c r="I197" s="22">
        <v>10</v>
      </c>
      <c r="J197" s="21" t="s">
        <v>91</v>
      </c>
      <c r="K197" s="20" t="s">
        <v>1</v>
      </c>
      <c r="L197" s="34"/>
      <c r="M197" s="33"/>
      <c r="N197" s="33"/>
      <c r="O197" s="32"/>
      <c r="P197" s="16" t="str">
        <f t="shared" ref="P197:P260" si="16">IF(AND(Q197="◄",T197="►"),"◄?►",IF(Q197="◄","◄",IF(T197="►","►","")))</f>
        <v>◄</v>
      </c>
      <c r="Q197" s="15" t="str">
        <f t="shared" ref="Q197:Q260" si="17">IF(R197&gt;0,"","◄")</f>
        <v>◄</v>
      </c>
      <c r="R197" s="14"/>
      <c r="S197" s="14"/>
      <c r="T197" s="13" t="str">
        <f t="shared" ref="T197:T260" si="18">IF(S197&gt;0,"►","")</f>
        <v/>
      </c>
    </row>
    <row r="198" spans="1:20" ht="16.8" thickTop="1" thickBot="1" x14ac:dyDescent="0.35">
      <c r="A198" s="29">
        <f t="shared" si="15"/>
        <v>1</v>
      </c>
      <c r="B198" s="9">
        <f t="shared" si="14"/>
        <v>194</v>
      </c>
      <c r="C198" s="28">
        <v>193</v>
      </c>
      <c r="D198" s="27"/>
      <c r="E198" s="26">
        <v>0</v>
      </c>
      <c r="F198" s="25"/>
      <c r="G198" s="24">
        <f>G197</f>
        <v>98</v>
      </c>
      <c r="H198" s="23">
        <v>0</v>
      </c>
      <c r="I198" s="22">
        <v>0</v>
      </c>
      <c r="J198" s="21">
        <v>0</v>
      </c>
      <c r="K198" s="20" t="s">
        <v>1</v>
      </c>
      <c r="L198" s="34"/>
      <c r="M198" s="33"/>
      <c r="N198" s="33"/>
      <c r="O198" s="32"/>
      <c r="P198" s="16" t="str">
        <f t="shared" si="16"/>
        <v>◄</v>
      </c>
      <c r="Q198" s="15" t="str">
        <f t="shared" si="17"/>
        <v>◄</v>
      </c>
      <c r="R198" s="14"/>
      <c r="S198" s="14"/>
      <c r="T198" s="13" t="str">
        <f t="shared" si="18"/>
        <v/>
      </c>
    </row>
    <row r="199" spans="1:20" ht="16.8" thickTop="1" thickBot="1" x14ac:dyDescent="0.35">
      <c r="A199" s="29" t="str">
        <f t="shared" si="15"/>
        <v/>
      </c>
      <c r="B199" s="9">
        <f t="shared" ref="B199:B262" si="19">B198+1</f>
        <v>195</v>
      </c>
      <c r="C199" s="28">
        <v>194</v>
      </c>
      <c r="D199" s="27"/>
      <c r="E199" s="26">
        <v>12844</v>
      </c>
      <c r="F199" s="25" t="s">
        <v>3</v>
      </c>
      <c r="G199" s="24">
        <f>G198+1</f>
        <v>99</v>
      </c>
      <c r="H199" s="23">
        <v>0.35</v>
      </c>
      <c r="I199" s="22">
        <v>10</v>
      </c>
      <c r="J199" s="21" t="s">
        <v>90</v>
      </c>
      <c r="K199" s="20" t="s">
        <v>1</v>
      </c>
      <c r="L199" s="34"/>
      <c r="M199" s="33"/>
      <c r="N199" s="33"/>
      <c r="O199" s="32"/>
      <c r="P199" s="16" t="str">
        <f t="shared" si="16"/>
        <v>◄</v>
      </c>
      <c r="Q199" s="15" t="str">
        <f t="shared" si="17"/>
        <v>◄</v>
      </c>
      <c r="R199" s="14"/>
      <c r="S199" s="14"/>
      <c r="T199" s="13" t="str">
        <f t="shared" si="18"/>
        <v/>
      </c>
    </row>
    <row r="200" spans="1:20" ht="16.8" thickTop="1" thickBot="1" x14ac:dyDescent="0.35">
      <c r="A200" s="29" t="str">
        <f t="shared" si="15"/>
        <v/>
      </c>
      <c r="B200" s="9">
        <f t="shared" si="19"/>
        <v>196</v>
      </c>
      <c r="C200" s="28">
        <v>195</v>
      </c>
      <c r="D200" s="27"/>
      <c r="E200" s="26">
        <v>0</v>
      </c>
      <c r="F200" s="25" t="s">
        <v>3</v>
      </c>
      <c r="G200" s="24">
        <f>G199</f>
        <v>99</v>
      </c>
      <c r="H200" s="23">
        <v>0.35</v>
      </c>
      <c r="I200" s="22">
        <v>0</v>
      </c>
      <c r="J200" s="21" t="s">
        <v>89</v>
      </c>
      <c r="K200" s="20" t="s">
        <v>1</v>
      </c>
      <c r="L200" s="34"/>
      <c r="M200" s="33"/>
      <c r="N200" s="33"/>
      <c r="O200" s="32"/>
      <c r="P200" s="16" t="str">
        <f t="shared" si="16"/>
        <v>◄</v>
      </c>
      <c r="Q200" s="15" t="str">
        <f t="shared" si="17"/>
        <v>◄</v>
      </c>
      <c r="R200" s="14"/>
      <c r="S200" s="14"/>
      <c r="T200" s="13" t="str">
        <f t="shared" si="18"/>
        <v/>
      </c>
    </row>
    <row r="201" spans="1:20" ht="16.8" thickTop="1" thickBot="1" x14ac:dyDescent="0.35">
      <c r="A201" s="29" t="str">
        <f t="shared" si="15"/>
        <v/>
      </c>
      <c r="B201" s="9">
        <f t="shared" si="19"/>
        <v>197</v>
      </c>
      <c r="C201" s="28">
        <v>196</v>
      </c>
      <c r="D201" s="27"/>
      <c r="E201" s="26">
        <v>12905</v>
      </c>
      <c r="F201" s="25" t="s">
        <v>3</v>
      </c>
      <c r="G201" s="24">
        <f>G200+1</f>
        <v>100</v>
      </c>
      <c r="H201" s="23">
        <v>0.35</v>
      </c>
      <c r="I201" s="22">
        <v>125</v>
      </c>
      <c r="J201" s="21" t="s">
        <v>88</v>
      </c>
      <c r="K201" s="20" t="s">
        <v>1</v>
      </c>
      <c r="L201" s="34"/>
      <c r="M201" s="33"/>
      <c r="N201" s="33"/>
      <c r="O201" s="32"/>
      <c r="P201" s="16" t="str">
        <f t="shared" si="16"/>
        <v>◄</v>
      </c>
      <c r="Q201" s="15" t="str">
        <f t="shared" si="17"/>
        <v>◄</v>
      </c>
      <c r="R201" s="14"/>
      <c r="S201" s="14"/>
      <c r="T201" s="13" t="str">
        <f t="shared" si="18"/>
        <v/>
      </c>
    </row>
    <row r="202" spans="1:20" ht="16.8" thickTop="1" thickBot="1" x14ac:dyDescent="0.35">
      <c r="A202" s="29" t="str">
        <f t="shared" si="15"/>
        <v/>
      </c>
      <c r="B202" s="9">
        <f t="shared" si="19"/>
        <v>198</v>
      </c>
      <c r="C202" s="28">
        <v>197</v>
      </c>
      <c r="D202" s="27"/>
      <c r="E202" s="26">
        <v>0</v>
      </c>
      <c r="F202" s="25" t="s">
        <v>3</v>
      </c>
      <c r="G202" s="24">
        <f>G201</f>
        <v>100</v>
      </c>
      <c r="H202" s="23">
        <v>0.35</v>
      </c>
      <c r="I202" s="22">
        <v>0</v>
      </c>
      <c r="J202" s="21" t="s">
        <v>87</v>
      </c>
      <c r="K202" s="20" t="s">
        <v>1</v>
      </c>
      <c r="L202" s="34"/>
      <c r="M202" s="33"/>
      <c r="N202" s="33"/>
      <c r="O202" s="32"/>
      <c r="P202" s="16" t="str">
        <f t="shared" si="16"/>
        <v>◄</v>
      </c>
      <c r="Q202" s="15" t="str">
        <f t="shared" si="17"/>
        <v>◄</v>
      </c>
      <c r="R202" s="14"/>
      <c r="S202" s="14"/>
      <c r="T202" s="13" t="str">
        <f t="shared" si="18"/>
        <v/>
      </c>
    </row>
    <row r="203" spans="1:20" ht="16.8" thickTop="1" thickBot="1" x14ac:dyDescent="0.35">
      <c r="A203" s="29" t="str">
        <f t="shared" si="15"/>
        <v/>
      </c>
      <c r="B203" s="9">
        <f t="shared" si="19"/>
        <v>199</v>
      </c>
      <c r="C203" s="28">
        <v>198</v>
      </c>
      <c r="D203" s="27"/>
      <c r="E203" s="26">
        <v>12966</v>
      </c>
      <c r="F203" s="25" t="s">
        <v>3</v>
      </c>
      <c r="G203" s="24">
        <f>G202+1</f>
        <v>101</v>
      </c>
      <c r="H203" s="23">
        <v>0.35</v>
      </c>
      <c r="I203" s="22">
        <v>100</v>
      </c>
      <c r="J203" s="21" t="s">
        <v>86</v>
      </c>
      <c r="K203" s="20" t="s">
        <v>1</v>
      </c>
      <c r="L203" s="34"/>
      <c r="M203" s="33"/>
      <c r="N203" s="33"/>
      <c r="O203" s="32"/>
      <c r="P203" s="16" t="str">
        <f t="shared" si="16"/>
        <v>◄</v>
      </c>
      <c r="Q203" s="15" t="str">
        <f t="shared" si="17"/>
        <v>◄</v>
      </c>
      <c r="R203" s="14"/>
      <c r="S203" s="14"/>
      <c r="T203" s="13" t="str">
        <f t="shared" si="18"/>
        <v/>
      </c>
    </row>
    <row r="204" spans="1:20" ht="16.8" thickTop="1" thickBot="1" x14ac:dyDescent="0.35">
      <c r="A204" s="29">
        <f t="shared" si="15"/>
        <v>1</v>
      </c>
      <c r="B204" s="9">
        <f t="shared" si="19"/>
        <v>200</v>
      </c>
      <c r="C204" s="28">
        <v>199</v>
      </c>
      <c r="D204" s="27"/>
      <c r="E204" s="26">
        <v>0</v>
      </c>
      <c r="F204" s="25"/>
      <c r="G204" s="24">
        <f>G203</f>
        <v>101</v>
      </c>
      <c r="H204" s="23">
        <v>0</v>
      </c>
      <c r="I204" s="22">
        <v>0</v>
      </c>
      <c r="J204" s="21">
        <v>0</v>
      </c>
      <c r="K204" s="20" t="s">
        <v>1</v>
      </c>
      <c r="L204" s="34"/>
      <c r="M204" s="33"/>
      <c r="N204" s="33"/>
      <c r="O204" s="32"/>
      <c r="P204" s="16" t="str">
        <f t="shared" si="16"/>
        <v>◄</v>
      </c>
      <c r="Q204" s="15" t="str">
        <f t="shared" si="17"/>
        <v>◄</v>
      </c>
      <c r="R204" s="14"/>
      <c r="S204" s="14"/>
      <c r="T204" s="13" t="str">
        <f t="shared" si="18"/>
        <v/>
      </c>
    </row>
    <row r="205" spans="1:20" ht="16.8" thickTop="1" thickBot="1" x14ac:dyDescent="0.35">
      <c r="A205" s="29" t="str">
        <f t="shared" si="15"/>
        <v/>
      </c>
      <c r="B205" s="9">
        <f t="shared" si="19"/>
        <v>201</v>
      </c>
      <c r="C205" s="28">
        <v>200</v>
      </c>
      <c r="D205" s="27"/>
      <c r="E205" s="26">
        <v>12966</v>
      </c>
      <c r="F205" s="25" t="s">
        <v>3</v>
      </c>
      <c r="G205" s="24">
        <f>G204+1</f>
        <v>102</v>
      </c>
      <c r="H205" s="23">
        <v>0.35</v>
      </c>
      <c r="I205" s="22">
        <v>125</v>
      </c>
      <c r="J205" s="21" t="s">
        <v>85</v>
      </c>
      <c r="K205" s="20" t="s">
        <v>1</v>
      </c>
      <c r="L205" s="34"/>
      <c r="M205" s="33"/>
      <c r="N205" s="33"/>
      <c r="O205" s="32"/>
      <c r="P205" s="16" t="str">
        <f t="shared" si="16"/>
        <v>◄</v>
      </c>
      <c r="Q205" s="15" t="str">
        <f t="shared" si="17"/>
        <v>◄</v>
      </c>
      <c r="R205" s="14"/>
      <c r="S205" s="14"/>
      <c r="T205" s="13" t="str">
        <f t="shared" si="18"/>
        <v/>
      </c>
    </row>
    <row r="206" spans="1:20" ht="16.8" thickTop="1" thickBot="1" x14ac:dyDescent="0.35">
      <c r="A206" s="29" t="str">
        <f t="shared" si="15"/>
        <v/>
      </c>
      <c r="B206" s="9">
        <f t="shared" si="19"/>
        <v>202</v>
      </c>
      <c r="C206" s="28">
        <v>201</v>
      </c>
      <c r="D206" s="27"/>
      <c r="E206" s="26">
        <v>12966</v>
      </c>
      <c r="F206" s="25" t="s">
        <v>3</v>
      </c>
      <c r="G206" s="24">
        <f>G205</f>
        <v>102</v>
      </c>
      <c r="H206" s="23">
        <v>0.35</v>
      </c>
      <c r="I206" s="22">
        <v>125</v>
      </c>
      <c r="J206" s="21" t="s">
        <v>84</v>
      </c>
      <c r="K206" s="20" t="s">
        <v>1</v>
      </c>
      <c r="L206" s="34"/>
      <c r="M206" s="33"/>
      <c r="N206" s="33"/>
      <c r="O206" s="32"/>
      <c r="P206" s="16" t="str">
        <f t="shared" si="16"/>
        <v>◄</v>
      </c>
      <c r="Q206" s="15" t="str">
        <f t="shared" si="17"/>
        <v>◄</v>
      </c>
      <c r="R206" s="14"/>
      <c r="S206" s="14"/>
      <c r="T206" s="13" t="str">
        <f t="shared" si="18"/>
        <v/>
      </c>
    </row>
    <row r="207" spans="1:20" ht="16.8" thickTop="1" thickBot="1" x14ac:dyDescent="0.35">
      <c r="A207" s="29" t="str">
        <f t="shared" si="15"/>
        <v/>
      </c>
      <c r="B207" s="9">
        <f t="shared" si="19"/>
        <v>203</v>
      </c>
      <c r="C207" s="28">
        <v>202</v>
      </c>
      <c r="D207" s="27"/>
      <c r="E207" s="26">
        <v>13058</v>
      </c>
      <c r="F207" s="25" t="s">
        <v>3</v>
      </c>
      <c r="G207" s="24">
        <f>G206+1</f>
        <v>103</v>
      </c>
      <c r="H207" s="23">
        <v>0.35</v>
      </c>
      <c r="I207" s="22">
        <v>100</v>
      </c>
      <c r="J207" s="21" t="s">
        <v>83</v>
      </c>
      <c r="K207" s="20" t="s">
        <v>1</v>
      </c>
      <c r="L207" s="34"/>
      <c r="M207" s="33"/>
      <c r="N207" s="33"/>
      <c r="O207" s="32"/>
      <c r="P207" s="16" t="str">
        <f t="shared" si="16"/>
        <v>◄</v>
      </c>
      <c r="Q207" s="15" t="str">
        <f t="shared" si="17"/>
        <v>◄</v>
      </c>
      <c r="R207" s="14"/>
      <c r="S207" s="14"/>
      <c r="T207" s="13" t="str">
        <f t="shared" si="18"/>
        <v/>
      </c>
    </row>
    <row r="208" spans="1:20" ht="16.8" thickTop="1" thickBot="1" x14ac:dyDescent="0.35">
      <c r="A208" s="29">
        <f t="shared" si="15"/>
        <v>1</v>
      </c>
      <c r="B208" s="9">
        <f t="shared" si="19"/>
        <v>204</v>
      </c>
      <c r="C208" s="28">
        <v>203</v>
      </c>
      <c r="D208" s="27"/>
      <c r="E208" s="26">
        <v>0</v>
      </c>
      <c r="F208" s="25"/>
      <c r="G208" s="24">
        <f>G207</f>
        <v>103</v>
      </c>
      <c r="H208" s="23">
        <v>0</v>
      </c>
      <c r="I208" s="22">
        <v>0</v>
      </c>
      <c r="J208" s="21">
        <v>0</v>
      </c>
      <c r="K208" s="20" t="s">
        <v>1</v>
      </c>
      <c r="L208" s="34"/>
      <c r="M208" s="33"/>
      <c r="N208" s="33"/>
      <c r="O208" s="32"/>
      <c r="P208" s="16" t="str">
        <f t="shared" si="16"/>
        <v>◄</v>
      </c>
      <c r="Q208" s="15" t="str">
        <f t="shared" si="17"/>
        <v>◄</v>
      </c>
      <c r="R208" s="14"/>
      <c r="S208" s="14"/>
      <c r="T208" s="13" t="str">
        <f t="shared" si="18"/>
        <v/>
      </c>
    </row>
    <row r="209" spans="1:20" ht="16.8" thickTop="1" thickBot="1" x14ac:dyDescent="0.35">
      <c r="A209" s="29" t="str">
        <f t="shared" si="15"/>
        <v/>
      </c>
      <c r="B209" s="9">
        <f t="shared" si="19"/>
        <v>205</v>
      </c>
      <c r="C209" s="28">
        <v>204</v>
      </c>
      <c r="D209" s="27"/>
      <c r="E209" s="26">
        <v>13119</v>
      </c>
      <c r="F209" s="25" t="s">
        <v>3</v>
      </c>
      <c r="G209" s="24">
        <f>G208+1</f>
        <v>104</v>
      </c>
      <c r="H209" s="23">
        <v>0.35</v>
      </c>
      <c r="I209" s="22">
        <v>100</v>
      </c>
      <c r="J209" s="21" t="s">
        <v>82</v>
      </c>
      <c r="K209" s="20" t="s">
        <v>1</v>
      </c>
      <c r="L209" s="34"/>
      <c r="M209" s="33"/>
      <c r="N209" s="33"/>
      <c r="O209" s="32"/>
      <c r="P209" s="16" t="str">
        <f t="shared" si="16"/>
        <v>◄</v>
      </c>
      <c r="Q209" s="15" t="str">
        <f t="shared" si="17"/>
        <v>◄</v>
      </c>
      <c r="R209" s="14"/>
      <c r="S209" s="14"/>
      <c r="T209" s="13" t="str">
        <f t="shared" si="18"/>
        <v/>
      </c>
    </row>
    <row r="210" spans="1:20" ht="16.8" thickTop="1" thickBot="1" x14ac:dyDescent="0.35">
      <c r="A210" s="29">
        <f t="shared" si="15"/>
        <v>1</v>
      </c>
      <c r="B210" s="9">
        <f t="shared" si="19"/>
        <v>206</v>
      </c>
      <c r="C210" s="28">
        <v>205</v>
      </c>
      <c r="D210" s="27"/>
      <c r="E210" s="26">
        <v>0</v>
      </c>
      <c r="F210" s="25"/>
      <c r="G210" s="24">
        <f>G209</f>
        <v>104</v>
      </c>
      <c r="H210" s="23">
        <v>0</v>
      </c>
      <c r="I210" s="22">
        <v>0</v>
      </c>
      <c r="J210" s="21">
        <v>0</v>
      </c>
      <c r="K210" s="20" t="s">
        <v>1</v>
      </c>
      <c r="L210" s="34"/>
      <c r="M210" s="33"/>
      <c r="N210" s="33"/>
      <c r="O210" s="32"/>
      <c r="P210" s="16" t="str">
        <f t="shared" si="16"/>
        <v>◄</v>
      </c>
      <c r="Q210" s="15" t="str">
        <f t="shared" si="17"/>
        <v>◄</v>
      </c>
      <c r="R210" s="14"/>
      <c r="S210" s="14"/>
      <c r="T210" s="13" t="str">
        <f t="shared" si="18"/>
        <v/>
      </c>
    </row>
    <row r="211" spans="1:20" ht="16.8" thickTop="1" thickBot="1" x14ac:dyDescent="0.35">
      <c r="A211" s="29" t="str">
        <f t="shared" si="15"/>
        <v/>
      </c>
      <c r="B211" s="9">
        <f t="shared" si="19"/>
        <v>207</v>
      </c>
      <c r="C211" s="28">
        <v>206</v>
      </c>
      <c r="D211" s="27"/>
      <c r="E211" s="26">
        <v>13210</v>
      </c>
      <c r="F211" s="25" t="s">
        <v>3</v>
      </c>
      <c r="G211" s="24">
        <f>G210+1</f>
        <v>105</v>
      </c>
      <c r="H211" s="23">
        <v>0.35</v>
      </c>
      <c r="I211" s="22">
        <v>50</v>
      </c>
      <c r="J211" s="21" t="s">
        <v>81</v>
      </c>
      <c r="K211" s="20" t="s">
        <v>1</v>
      </c>
      <c r="L211" s="34"/>
      <c r="M211" s="33"/>
      <c r="N211" s="33"/>
      <c r="O211" s="32"/>
      <c r="P211" s="16" t="str">
        <f t="shared" si="16"/>
        <v>◄</v>
      </c>
      <c r="Q211" s="15" t="str">
        <f t="shared" si="17"/>
        <v>◄</v>
      </c>
      <c r="R211" s="14"/>
      <c r="S211" s="14"/>
      <c r="T211" s="13" t="str">
        <f t="shared" si="18"/>
        <v/>
      </c>
    </row>
    <row r="212" spans="1:20" ht="16.8" thickTop="1" thickBot="1" x14ac:dyDescent="0.35">
      <c r="A212" s="29" t="str">
        <f t="shared" si="15"/>
        <v/>
      </c>
      <c r="B212" s="9">
        <f t="shared" si="19"/>
        <v>208</v>
      </c>
      <c r="C212" s="28">
        <v>207</v>
      </c>
      <c r="D212" s="27"/>
      <c r="E212" s="26">
        <v>13210</v>
      </c>
      <c r="F212" s="25" t="s">
        <v>3</v>
      </c>
      <c r="G212" s="24">
        <f>G211</f>
        <v>105</v>
      </c>
      <c r="H212" s="23">
        <v>0.35</v>
      </c>
      <c r="I212" s="22">
        <v>30</v>
      </c>
      <c r="J212" s="21" t="s">
        <v>69</v>
      </c>
      <c r="K212" s="20" t="s">
        <v>1</v>
      </c>
      <c r="L212" s="34"/>
      <c r="M212" s="33"/>
      <c r="N212" s="33"/>
      <c r="O212" s="32"/>
      <c r="P212" s="16" t="str">
        <f t="shared" si="16"/>
        <v>◄</v>
      </c>
      <c r="Q212" s="15" t="str">
        <f t="shared" si="17"/>
        <v>◄</v>
      </c>
      <c r="R212" s="14"/>
      <c r="S212" s="14"/>
      <c r="T212" s="13" t="str">
        <f t="shared" si="18"/>
        <v/>
      </c>
    </row>
    <row r="213" spans="1:20" ht="16.8" thickTop="1" thickBot="1" x14ac:dyDescent="0.35">
      <c r="A213" s="29" t="str">
        <f t="shared" si="15"/>
        <v/>
      </c>
      <c r="B213" s="9">
        <f t="shared" si="19"/>
        <v>209</v>
      </c>
      <c r="C213" s="28" t="s">
        <v>80</v>
      </c>
      <c r="D213" s="27"/>
      <c r="E213" s="26">
        <v>13210</v>
      </c>
      <c r="F213" s="25" t="s">
        <v>3</v>
      </c>
      <c r="G213" s="24">
        <f>G212+1</f>
        <v>106</v>
      </c>
      <c r="H213" s="23">
        <v>0.35</v>
      </c>
      <c r="I213" s="22">
        <v>30</v>
      </c>
      <c r="J213" s="21" t="s">
        <v>79</v>
      </c>
      <c r="K213" s="20" t="s">
        <v>1</v>
      </c>
      <c r="L213" s="34"/>
      <c r="M213" s="33"/>
      <c r="N213" s="33"/>
      <c r="O213" s="32"/>
      <c r="P213" s="16" t="str">
        <f t="shared" si="16"/>
        <v>◄</v>
      </c>
      <c r="Q213" s="15" t="str">
        <f t="shared" si="17"/>
        <v>◄</v>
      </c>
      <c r="R213" s="14"/>
      <c r="S213" s="14"/>
      <c r="T213" s="13" t="str">
        <f t="shared" si="18"/>
        <v/>
      </c>
    </row>
    <row r="214" spans="1:20" ht="16.8" thickTop="1" thickBot="1" x14ac:dyDescent="0.35">
      <c r="A214" s="29" t="str">
        <f t="shared" si="15"/>
        <v/>
      </c>
      <c r="B214" s="9">
        <f t="shared" si="19"/>
        <v>210</v>
      </c>
      <c r="C214" s="28">
        <v>208</v>
      </c>
      <c r="D214" s="27"/>
      <c r="E214" s="26">
        <v>13272</v>
      </c>
      <c r="F214" s="25" t="s">
        <v>3</v>
      </c>
      <c r="G214" s="24">
        <f>G213</f>
        <v>106</v>
      </c>
      <c r="H214" s="23">
        <v>0.35</v>
      </c>
      <c r="I214" s="22">
        <v>0</v>
      </c>
      <c r="J214" s="21" t="s">
        <v>78</v>
      </c>
      <c r="K214" s="20" t="s">
        <v>1</v>
      </c>
      <c r="L214" s="34"/>
      <c r="M214" s="33"/>
      <c r="N214" s="33"/>
      <c r="O214" s="32"/>
      <c r="P214" s="16" t="str">
        <f t="shared" si="16"/>
        <v>◄</v>
      </c>
      <c r="Q214" s="15" t="str">
        <f t="shared" si="17"/>
        <v>◄</v>
      </c>
      <c r="R214" s="14"/>
      <c r="S214" s="14"/>
      <c r="T214" s="13" t="str">
        <f t="shared" si="18"/>
        <v/>
      </c>
    </row>
    <row r="215" spans="1:20" ht="16.8" thickTop="1" thickBot="1" x14ac:dyDescent="0.35">
      <c r="A215" s="29" t="str">
        <f t="shared" si="15"/>
        <v/>
      </c>
      <c r="B215" s="9">
        <f t="shared" si="19"/>
        <v>211</v>
      </c>
      <c r="C215" s="28" t="s">
        <v>77</v>
      </c>
      <c r="D215" s="27"/>
      <c r="E215" s="26">
        <v>13272</v>
      </c>
      <c r="F215" s="25" t="s">
        <v>3</v>
      </c>
      <c r="G215" s="24">
        <f>G214+1</f>
        <v>107</v>
      </c>
      <c r="H215" s="23">
        <v>0.35</v>
      </c>
      <c r="I215" s="22"/>
      <c r="J215" s="21" t="s">
        <v>76</v>
      </c>
      <c r="K215" s="20" t="s">
        <v>1</v>
      </c>
      <c r="L215" s="34"/>
      <c r="M215" s="33"/>
      <c r="N215" s="33"/>
      <c r="O215" s="32"/>
      <c r="P215" s="16" t="str">
        <f t="shared" si="16"/>
        <v>◄</v>
      </c>
      <c r="Q215" s="15" t="str">
        <f t="shared" si="17"/>
        <v>◄</v>
      </c>
      <c r="R215" s="14"/>
      <c r="S215" s="14"/>
      <c r="T215" s="13" t="str">
        <f t="shared" si="18"/>
        <v/>
      </c>
    </row>
    <row r="216" spans="1:20" ht="16.8" thickTop="1" thickBot="1" x14ac:dyDescent="0.35">
      <c r="A216" s="29" t="str">
        <f t="shared" si="15"/>
        <v/>
      </c>
      <c r="B216" s="9">
        <f t="shared" si="19"/>
        <v>212</v>
      </c>
      <c r="C216" s="28">
        <v>209</v>
      </c>
      <c r="D216" s="27"/>
      <c r="E216" s="26">
        <v>13272</v>
      </c>
      <c r="F216" s="25" t="s">
        <v>3</v>
      </c>
      <c r="G216" s="24">
        <f>G215</f>
        <v>107</v>
      </c>
      <c r="H216" s="23">
        <v>0.35</v>
      </c>
      <c r="I216" s="22">
        <v>500</v>
      </c>
      <c r="J216" s="21" t="s">
        <v>75</v>
      </c>
      <c r="K216" s="20" t="s">
        <v>1</v>
      </c>
      <c r="L216" s="30" t="s">
        <v>74</v>
      </c>
      <c r="M216" s="18"/>
      <c r="N216" s="18"/>
      <c r="O216" s="17"/>
      <c r="P216" s="16" t="str">
        <f t="shared" si="16"/>
        <v>◄</v>
      </c>
      <c r="Q216" s="15" t="str">
        <f t="shared" si="17"/>
        <v>◄</v>
      </c>
      <c r="R216" s="14"/>
      <c r="S216" s="14"/>
      <c r="T216" s="13" t="str">
        <f t="shared" si="18"/>
        <v/>
      </c>
    </row>
    <row r="217" spans="1:20" ht="16.8" thickTop="1" thickBot="1" x14ac:dyDescent="0.35">
      <c r="A217" s="29">
        <f t="shared" si="15"/>
        <v>1</v>
      </c>
      <c r="B217" s="9">
        <f t="shared" si="19"/>
        <v>213</v>
      </c>
      <c r="C217" s="28">
        <v>210</v>
      </c>
      <c r="D217" s="27"/>
      <c r="E217" s="26">
        <v>0</v>
      </c>
      <c r="F217" s="25"/>
      <c r="G217" s="24">
        <f>G216+1</f>
        <v>108</v>
      </c>
      <c r="H217" s="23">
        <v>0</v>
      </c>
      <c r="I217" s="22">
        <v>0</v>
      </c>
      <c r="J217" s="21">
        <v>0</v>
      </c>
      <c r="K217" s="20" t="s">
        <v>1</v>
      </c>
      <c r="L217" s="30"/>
      <c r="M217" s="18"/>
      <c r="N217" s="18"/>
      <c r="O217" s="17"/>
      <c r="P217" s="16" t="str">
        <f t="shared" si="16"/>
        <v>◄</v>
      </c>
      <c r="Q217" s="15" t="str">
        <f t="shared" si="17"/>
        <v>◄</v>
      </c>
      <c r="R217" s="14"/>
      <c r="S217" s="14"/>
      <c r="T217" s="13" t="str">
        <f t="shared" si="18"/>
        <v/>
      </c>
    </row>
    <row r="218" spans="1:20" ht="16.8" thickTop="1" thickBot="1" x14ac:dyDescent="0.35">
      <c r="A218" s="29" t="str">
        <f t="shared" si="15"/>
        <v/>
      </c>
      <c r="B218" s="9">
        <f t="shared" si="19"/>
        <v>214</v>
      </c>
      <c r="C218" s="28">
        <v>211</v>
      </c>
      <c r="D218" s="27"/>
      <c r="E218" s="26">
        <v>0</v>
      </c>
      <c r="F218" s="25" t="s">
        <v>3</v>
      </c>
      <c r="G218" s="24">
        <f>G217</f>
        <v>108</v>
      </c>
      <c r="H218" s="23">
        <v>0.35</v>
      </c>
      <c r="I218" s="22">
        <v>0</v>
      </c>
      <c r="J218" s="21" t="s">
        <v>73</v>
      </c>
      <c r="K218" s="20" t="s">
        <v>1</v>
      </c>
      <c r="L218" s="30"/>
      <c r="M218" s="18"/>
      <c r="N218" s="18"/>
      <c r="O218" s="17"/>
      <c r="P218" s="16" t="str">
        <f t="shared" si="16"/>
        <v>◄</v>
      </c>
      <c r="Q218" s="15" t="str">
        <f t="shared" si="17"/>
        <v>◄</v>
      </c>
      <c r="R218" s="14"/>
      <c r="S218" s="14"/>
      <c r="T218" s="13" t="str">
        <f t="shared" si="18"/>
        <v/>
      </c>
    </row>
    <row r="219" spans="1:20" ht="16.8" thickTop="1" thickBot="1" x14ac:dyDescent="0.35">
      <c r="A219" s="29" t="str">
        <f t="shared" si="15"/>
        <v/>
      </c>
      <c r="B219" s="9">
        <f t="shared" si="19"/>
        <v>215</v>
      </c>
      <c r="C219" s="28">
        <v>212</v>
      </c>
      <c r="D219" s="27"/>
      <c r="E219" s="26">
        <v>13332</v>
      </c>
      <c r="F219" s="25" t="s">
        <v>3</v>
      </c>
      <c r="G219" s="24">
        <f>G218+1</f>
        <v>109</v>
      </c>
      <c r="H219" s="23">
        <v>0.35</v>
      </c>
      <c r="I219" s="22">
        <v>100</v>
      </c>
      <c r="J219" s="21" t="s">
        <v>72</v>
      </c>
      <c r="K219" s="20" t="s">
        <v>1</v>
      </c>
      <c r="L219" s="30"/>
      <c r="M219" s="18"/>
      <c r="N219" s="18"/>
      <c r="O219" s="17"/>
      <c r="P219" s="16" t="str">
        <f t="shared" si="16"/>
        <v>◄</v>
      </c>
      <c r="Q219" s="15" t="str">
        <f t="shared" si="17"/>
        <v>◄</v>
      </c>
      <c r="R219" s="14"/>
      <c r="S219" s="14"/>
      <c r="T219" s="13" t="str">
        <f t="shared" si="18"/>
        <v/>
      </c>
    </row>
    <row r="220" spans="1:20" ht="16.8" thickTop="1" thickBot="1" x14ac:dyDescent="0.35">
      <c r="A220" s="29" t="str">
        <f t="shared" si="15"/>
        <v/>
      </c>
      <c r="B220" s="9">
        <f t="shared" si="19"/>
        <v>216</v>
      </c>
      <c r="C220" s="28">
        <v>213</v>
      </c>
      <c r="D220" s="27"/>
      <c r="E220" s="26">
        <v>13272</v>
      </c>
      <c r="F220" s="25" t="s">
        <v>3</v>
      </c>
      <c r="G220" s="24">
        <f>G219</f>
        <v>109</v>
      </c>
      <c r="H220" s="23">
        <v>0.35</v>
      </c>
      <c r="I220" s="22" t="s">
        <v>71</v>
      </c>
      <c r="J220" s="21" t="s">
        <v>70</v>
      </c>
      <c r="K220" s="20" t="s">
        <v>1</v>
      </c>
      <c r="L220" s="30"/>
      <c r="M220" s="18"/>
      <c r="N220" s="18"/>
      <c r="O220" s="17"/>
      <c r="P220" s="16" t="str">
        <f t="shared" si="16"/>
        <v>◄</v>
      </c>
      <c r="Q220" s="15" t="str">
        <f t="shared" si="17"/>
        <v>◄</v>
      </c>
      <c r="R220" s="14"/>
      <c r="S220" s="14"/>
      <c r="T220" s="13" t="str">
        <f t="shared" si="18"/>
        <v/>
      </c>
    </row>
    <row r="221" spans="1:20" ht="16.8" thickTop="1" thickBot="1" x14ac:dyDescent="0.35">
      <c r="A221" s="29" t="str">
        <f t="shared" si="15"/>
        <v/>
      </c>
      <c r="B221" s="9">
        <f t="shared" si="19"/>
        <v>217</v>
      </c>
      <c r="C221" s="28">
        <v>214</v>
      </c>
      <c r="D221" s="27"/>
      <c r="E221" s="26">
        <v>13272</v>
      </c>
      <c r="F221" s="25" t="s">
        <v>3</v>
      </c>
      <c r="G221" s="24">
        <f>G220+1</f>
        <v>110</v>
      </c>
      <c r="H221" s="23">
        <v>0.35</v>
      </c>
      <c r="I221" s="22">
        <v>0</v>
      </c>
      <c r="J221" s="21" t="s">
        <v>69</v>
      </c>
      <c r="K221" s="20" t="s">
        <v>1</v>
      </c>
      <c r="L221" s="30"/>
      <c r="M221" s="18"/>
      <c r="N221" s="18"/>
      <c r="O221" s="17"/>
      <c r="P221" s="16" t="str">
        <f t="shared" si="16"/>
        <v>◄</v>
      </c>
      <c r="Q221" s="15" t="str">
        <f t="shared" si="17"/>
        <v>◄</v>
      </c>
      <c r="R221" s="14"/>
      <c r="S221" s="14"/>
      <c r="T221" s="13" t="str">
        <f t="shared" si="18"/>
        <v/>
      </c>
    </row>
    <row r="222" spans="1:20" ht="16.8" thickTop="1" thickBot="1" x14ac:dyDescent="0.35">
      <c r="A222" s="29" t="str">
        <f t="shared" si="15"/>
        <v/>
      </c>
      <c r="B222" s="9">
        <f t="shared" si="19"/>
        <v>218</v>
      </c>
      <c r="C222" s="28">
        <v>215</v>
      </c>
      <c r="D222" s="27"/>
      <c r="E222" s="26">
        <v>0</v>
      </c>
      <c r="F222" s="25" t="s">
        <v>3</v>
      </c>
      <c r="G222" s="24">
        <f>G221</f>
        <v>110</v>
      </c>
      <c r="H222" s="23">
        <v>0.35</v>
      </c>
      <c r="I222" s="22">
        <v>0</v>
      </c>
      <c r="J222" s="21" t="s">
        <v>68</v>
      </c>
      <c r="K222" s="20" t="s">
        <v>1</v>
      </c>
      <c r="L222" s="30"/>
      <c r="M222" s="18"/>
      <c r="N222" s="18"/>
      <c r="O222" s="17"/>
      <c r="P222" s="16" t="str">
        <f t="shared" si="16"/>
        <v>◄</v>
      </c>
      <c r="Q222" s="15" t="str">
        <f t="shared" si="17"/>
        <v>◄</v>
      </c>
      <c r="R222" s="14"/>
      <c r="S222" s="14"/>
      <c r="T222" s="13" t="str">
        <f t="shared" si="18"/>
        <v/>
      </c>
    </row>
    <row r="223" spans="1:20" ht="16.8" thickTop="1" thickBot="1" x14ac:dyDescent="0.35">
      <c r="A223" s="29" t="str">
        <f t="shared" si="15"/>
        <v/>
      </c>
      <c r="B223" s="9">
        <f t="shared" si="19"/>
        <v>219</v>
      </c>
      <c r="C223" s="28">
        <v>216</v>
      </c>
      <c r="D223" s="27"/>
      <c r="E223" s="26">
        <v>13332</v>
      </c>
      <c r="F223" s="25" t="s">
        <v>3</v>
      </c>
      <c r="G223" s="24">
        <f>G222+1</f>
        <v>111</v>
      </c>
      <c r="H223" s="23">
        <v>0.35</v>
      </c>
      <c r="I223" s="22">
        <v>20</v>
      </c>
      <c r="J223" s="21" t="s">
        <v>67</v>
      </c>
      <c r="K223" s="20" t="s">
        <v>1</v>
      </c>
      <c r="L223" s="30"/>
      <c r="M223" s="18"/>
      <c r="N223" s="18"/>
      <c r="O223" s="17"/>
      <c r="P223" s="16" t="str">
        <f t="shared" si="16"/>
        <v>◄</v>
      </c>
      <c r="Q223" s="15" t="str">
        <f t="shared" si="17"/>
        <v>◄</v>
      </c>
      <c r="R223" s="14"/>
      <c r="S223" s="14"/>
      <c r="T223" s="13" t="str">
        <f t="shared" si="18"/>
        <v/>
      </c>
    </row>
    <row r="224" spans="1:20" ht="16.8" thickTop="1" thickBot="1" x14ac:dyDescent="0.35">
      <c r="A224" s="29" t="str">
        <f t="shared" si="15"/>
        <v/>
      </c>
      <c r="B224" s="9">
        <f t="shared" si="19"/>
        <v>220</v>
      </c>
      <c r="C224" s="28">
        <v>217</v>
      </c>
      <c r="D224" s="27"/>
      <c r="E224" s="26">
        <v>13332</v>
      </c>
      <c r="F224" s="25" t="s">
        <v>3</v>
      </c>
      <c r="G224" s="24">
        <f>G223</f>
        <v>111</v>
      </c>
      <c r="H224" s="23">
        <v>0.35</v>
      </c>
      <c r="I224" s="22">
        <v>20</v>
      </c>
      <c r="J224" s="21" t="s">
        <v>66</v>
      </c>
      <c r="K224" s="20" t="s">
        <v>1</v>
      </c>
      <c r="L224" s="30"/>
      <c r="M224" s="18"/>
      <c r="N224" s="18"/>
      <c r="O224" s="17"/>
      <c r="P224" s="16" t="str">
        <f t="shared" si="16"/>
        <v>◄</v>
      </c>
      <c r="Q224" s="15" t="str">
        <f t="shared" si="17"/>
        <v>◄</v>
      </c>
      <c r="R224" s="14"/>
      <c r="S224" s="14"/>
      <c r="T224" s="13" t="str">
        <f t="shared" si="18"/>
        <v/>
      </c>
    </row>
    <row r="225" spans="1:20" ht="16.8" thickTop="1" thickBot="1" x14ac:dyDescent="0.35">
      <c r="A225" s="29" t="str">
        <f t="shared" si="15"/>
        <v/>
      </c>
      <c r="B225" s="9">
        <f t="shared" si="19"/>
        <v>221</v>
      </c>
      <c r="C225" s="28">
        <v>218</v>
      </c>
      <c r="D225" s="27"/>
      <c r="E225" s="26">
        <v>13332</v>
      </c>
      <c r="F225" s="25" t="s">
        <v>3</v>
      </c>
      <c r="G225" s="24">
        <f>G224+1</f>
        <v>112</v>
      </c>
      <c r="H225" s="23">
        <v>0.35</v>
      </c>
      <c r="I225" s="22">
        <v>10</v>
      </c>
      <c r="J225" s="21" t="s">
        <v>66</v>
      </c>
      <c r="K225" s="20" t="s">
        <v>1</v>
      </c>
      <c r="L225" s="30"/>
      <c r="M225" s="18"/>
      <c r="N225" s="18"/>
      <c r="O225" s="17"/>
      <c r="P225" s="16" t="str">
        <f t="shared" si="16"/>
        <v>◄</v>
      </c>
      <c r="Q225" s="15" t="str">
        <f t="shared" si="17"/>
        <v>◄</v>
      </c>
      <c r="R225" s="14"/>
      <c r="S225" s="14"/>
      <c r="T225" s="13" t="str">
        <f t="shared" si="18"/>
        <v/>
      </c>
    </row>
    <row r="226" spans="1:20" ht="16.8" thickTop="1" thickBot="1" x14ac:dyDescent="0.35">
      <c r="A226" s="29" t="str">
        <f t="shared" si="15"/>
        <v/>
      </c>
      <c r="B226" s="9">
        <f t="shared" si="19"/>
        <v>222</v>
      </c>
      <c r="C226" s="28">
        <v>219</v>
      </c>
      <c r="D226" s="27"/>
      <c r="E226" s="26">
        <v>13332</v>
      </c>
      <c r="F226" s="25" t="s">
        <v>3</v>
      </c>
      <c r="G226" s="24">
        <f>G225</f>
        <v>112</v>
      </c>
      <c r="H226" s="23">
        <v>0.35</v>
      </c>
      <c r="I226" s="22">
        <v>20</v>
      </c>
      <c r="J226" s="21" t="s">
        <v>65</v>
      </c>
      <c r="K226" s="20" t="s">
        <v>1</v>
      </c>
      <c r="L226" s="30"/>
      <c r="M226" s="18"/>
      <c r="N226" s="18"/>
      <c r="O226" s="17"/>
      <c r="P226" s="16" t="str">
        <f t="shared" si="16"/>
        <v>◄</v>
      </c>
      <c r="Q226" s="15" t="str">
        <f t="shared" si="17"/>
        <v>◄</v>
      </c>
      <c r="R226" s="14"/>
      <c r="S226" s="14"/>
      <c r="T226" s="13" t="str">
        <f t="shared" si="18"/>
        <v/>
      </c>
    </row>
    <row r="227" spans="1:20" ht="16.8" thickTop="1" thickBot="1" x14ac:dyDescent="0.35">
      <c r="A227" s="29" t="str">
        <f t="shared" si="15"/>
        <v/>
      </c>
      <c r="B227" s="9">
        <f t="shared" si="19"/>
        <v>223</v>
      </c>
      <c r="C227" s="28">
        <v>220</v>
      </c>
      <c r="D227" s="27"/>
      <c r="E227" s="26">
        <v>13332</v>
      </c>
      <c r="F227" s="25" t="s">
        <v>3</v>
      </c>
      <c r="G227" s="24">
        <f>G226+1</f>
        <v>113</v>
      </c>
      <c r="H227" s="23">
        <v>0.35</v>
      </c>
      <c r="I227" s="22">
        <v>20</v>
      </c>
      <c r="J227" s="21" t="s">
        <v>64</v>
      </c>
      <c r="K227" s="20" t="s">
        <v>1</v>
      </c>
      <c r="L227" s="30"/>
      <c r="M227" s="18"/>
      <c r="N227" s="18"/>
      <c r="O227" s="17"/>
      <c r="P227" s="16" t="str">
        <f t="shared" si="16"/>
        <v>◄</v>
      </c>
      <c r="Q227" s="15" t="str">
        <f t="shared" si="17"/>
        <v>◄</v>
      </c>
      <c r="R227" s="14"/>
      <c r="S227" s="14"/>
      <c r="T227" s="13" t="str">
        <f t="shared" si="18"/>
        <v/>
      </c>
    </row>
    <row r="228" spans="1:20" ht="16.8" thickTop="1" thickBot="1" x14ac:dyDescent="0.35">
      <c r="A228" s="29">
        <f t="shared" si="15"/>
        <v>1</v>
      </c>
      <c r="B228" s="9">
        <f t="shared" si="19"/>
        <v>224</v>
      </c>
      <c r="C228" s="28">
        <v>221</v>
      </c>
      <c r="D228" s="27"/>
      <c r="E228" s="26">
        <v>13332</v>
      </c>
      <c r="F228" s="25"/>
      <c r="G228" s="24">
        <f>G227</f>
        <v>113</v>
      </c>
      <c r="H228" s="23">
        <v>0.35</v>
      </c>
      <c r="I228" s="22">
        <v>50</v>
      </c>
      <c r="J228" s="21" t="s">
        <v>63</v>
      </c>
      <c r="K228" s="20" t="s">
        <v>1</v>
      </c>
      <c r="L228" s="30"/>
      <c r="M228" s="18"/>
      <c r="N228" s="18"/>
      <c r="O228" s="17"/>
      <c r="P228" s="16" t="str">
        <f t="shared" si="16"/>
        <v>◄</v>
      </c>
      <c r="Q228" s="15" t="str">
        <f t="shared" si="17"/>
        <v>◄</v>
      </c>
      <c r="R228" s="14"/>
      <c r="S228" s="14"/>
      <c r="T228" s="13" t="str">
        <f t="shared" si="18"/>
        <v/>
      </c>
    </row>
    <row r="229" spans="1:20" ht="16.8" thickTop="1" thickBot="1" x14ac:dyDescent="0.35">
      <c r="A229" s="29" t="str">
        <f t="shared" si="15"/>
        <v/>
      </c>
      <c r="B229" s="9">
        <f t="shared" si="19"/>
        <v>225</v>
      </c>
      <c r="C229" s="28">
        <v>222</v>
      </c>
      <c r="D229" s="27"/>
      <c r="E229" s="26">
        <v>0</v>
      </c>
      <c r="F229" s="25" t="s">
        <v>3</v>
      </c>
      <c r="G229" s="24">
        <f>G228+1</f>
        <v>114</v>
      </c>
      <c r="H229" s="23">
        <v>0.35</v>
      </c>
      <c r="I229" s="22">
        <v>0</v>
      </c>
      <c r="J229" s="21" t="s">
        <v>62</v>
      </c>
      <c r="K229" s="20" t="s">
        <v>1</v>
      </c>
      <c r="L229" s="30"/>
      <c r="M229" s="18"/>
      <c r="N229" s="18"/>
      <c r="O229" s="17"/>
      <c r="P229" s="16" t="str">
        <f t="shared" si="16"/>
        <v>◄</v>
      </c>
      <c r="Q229" s="15" t="str">
        <f t="shared" si="17"/>
        <v>◄</v>
      </c>
      <c r="R229" s="14"/>
      <c r="S229" s="14"/>
      <c r="T229" s="13" t="str">
        <f t="shared" si="18"/>
        <v/>
      </c>
    </row>
    <row r="230" spans="1:20" ht="16.8" thickTop="1" thickBot="1" x14ac:dyDescent="0.35">
      <c r="A230" s="29" t="str">
        <f t="shared" si="15"/>
        <v/>
      </c>
      <c r="B230" s="9">
        <f t="shared" si="19"/>
        <v>226</v>
      </c>
      <c r="C230" s="28">
        <v>223</v>
      </c>
      <c r="D230" s="27"/>
      <c r="E230" s="26">
        <v>13332</v>
      </c>
      <c r="F230" s="25" t="s">
        <v>3</v>
      </c>
      <c r="G230" s="24">
        <f>G229</f>
        <v>114</v>
      </c>
      <c r="H230" s="23">
        <v>0.35</v>
      </c>
      <c r="I230" s="22">
        <v>10</v>
      </c>
      <c r="J230" s="21" t="s">
        <v>61</v>
      </c>
      <c r="K230" s="20" t="s">
        <v>1</v>
      </c>
      <c r="L230" s="30"/>
      <c r="M230" s="18"/>
      <c r="N230" s="18"/>
      <c r="O230" s="17"/>
      <c r="P230" s="16" t="str">
        <f t="shared" si="16"/>
        <v>◄</v>
      </c>
      <c r="Q230" s="15" t="str">
        <f t="shared" si="17"/>
        <v>◄</v>
      </c>
      <c r="R230" s="14"/>
      <c r="S230" s="14"/>
      <c r="T230" s="13" t="str">
        <f t="shared" si="18"/>
        <v/>
      </c>
    </row>
    <row r="231" spans="1:20" ht="16.8" thickTop="1" thickBot="1" x14ac:dyDescent="0.35">
      <c r="A231" s="29" t="str">
        <f t="shared" si="15"/>
        <v/>
      </c>
      <c r="B231" s="9">
        <f t="shared" si="19"/>
        <v>227</v>
      </c>
      <c r="C231" s="28">
        <v>224</v>
      </c>
      <c r="D231" s="27"/>
      <c r="E231" s="26">
        <v>13332</v>
      </c>
      <c r="F231" s="25" t="s">
        <v>3</v>
      </c>
      <c r="G231" s="24">
        <f>G230+1</f>
        <v>115</v>
      </c>
      <c r="H231" s="23">
        <v>0.35</v>
      </c>
      <c r="I231" s="22">
        <v>20</v>
      </c>
      <c r="J231" s="21" t="s">
        <v>60</v>
      </c>
      <c r="K231" s="20" t="s">
        <v>1</v>
      </c>
      <c r="L231" s="30"/>
      <c r="M231" s="18"/>
      <c r="N231" s="18"/>
      <c r="O231" s="17"/>
      <c r="P231" s="16" t="str">
        <f t="shared" si="16"/>
        <v>◄</v>
      </c>
      <c r="Q231" s="15" t="str">
        <f t="shared" si="17"/>
        <v>◄</v>
      </c>
      <c r="R231" s="14"/>
      <c r="S231" s="14"/>
      <c r="T231" s="13" t="str">
        <f t="shared" si="18"/>
        <v/>
      </c>
    </row>
    <row r="232" spans="1:20" ht="16.8" thickTop="1" thickBot="1" x14ac:dyDescent="0.35">
      <c r="A232" s="29" t="str">
        <f t="shared" si="15"/>
        <v/>
      </c>
      <c r="B232" s="9">
        <f t="shared" si="19"/>
        <v>228</v>
      </c>
      <c r="C232" s="28">
        <v>225</v>
      </c>
      <c r="D232" s="27"/>
      <c r="E232" s="26">
        <v>13332</v>
      </c>
      <c r="F232" s="25" t="s">
        <v>3</v>
      </c>
      <c r="G232" s="24">
        <f>G231</f>
        <v>115</v>
      </c>
      <c r="H232" s="23">
        <v>0.35</v>
      </c>
      <c r="I232" s="22">
        <v>20</v>
      </c>
      <c r="J232" s="21" t="s">
        <v>59</v>
      </c>
      <c r="K232" s="20" t="s">
        <v>1</v>
      </c>
      <c r="L232" s="30"/>
      <c r="M232" s="18"/>
      <c r="N232" s="18"/>
      <c r="O232" s="17"/>
      <c r="P232" s="16" t="str">
        <f t="shared" si="16"/>
        <v>◄</v>
      </c>
      <c r="Q232" s="15" t="str">
        <f t="shared" si="17"/>
        <v>◄</v>
      </c>
      <c r="R232" s="14"/>
      <c r="S232" s="14"/>
      <c r="T232" s="13" t="str">
        <f t="shared" si="18"/>
        <v/>
      </c>
    </row>
    <row r="233" spans="1:20" ht="16.8" thickTop="1" thickBot="1" x14ac:dyDescent="0.35">
      <c r="A233" s="29" t="str">
        <f t="shared" si="15"/>
        <v/>
      </c>
      <c r="B233" s="9">
        <f t="shared" si="19"/>
        <v>229</v>
      </c>
      <c r="C233" s="28">
        <v>226</v>
      </c>
      <c r="D233" s="27"/>
      <c r="E233" s="26">
        <v>13332</v>
      </c>
      <c r="F233" s="25" t="s">
        <v>3</v>
      </c>
      <c r="G233" s="24">
        <f>G232+1</f>
        <v>116</v>
      </c>
      <c r="H233" s="23">
        <v>0.35</v>
      </c>
      <c r="I233" s="22">
        <v>20</v>
      </c>
      <c r="J233" s="21" t="s">
        <v>58</v>
      </c>
      <c r="K233" s="20" t="s">
        <v>1</v>
      </c>
      <c r="L233" s="30"/>
      <c r="M233" s="18"/>
      <c r="N233" s="18"/>
      <c r="O233" s="17"/>
      <c r="P233" s="16" t="str">
        <f t="shared" si="16"/>
        <v>◄</v>
      </c>
      <c r="Q233" s="15" t="str">
        <f t="shared" si="17"/>
        <v>◄</v>
      </c>
      <c r="R233" s="14"/>
      <c r="S233" s="14"/>
      <c r="T233" s="13" t="str">
        <f t="shared" si="18"/>
        <v/>
      </c>
    </row>
    <row r="234" spans="1:20" ht="16.8" thickTop="1" thickBot="1" x14ac:dyDescent="0.35">
      <c r="A234" s="29" t="str">
        <f t="shared" si="15"/>
        <v/>
      </c>
      <c r="B234" s="9">
        <f t="shared" si="19"/>
        <v>230</v>
      </c>
      <c r="C234" s="28">
        <v>227</v>
      </c>
      <c r="D234" s="27"/>
      <c r="E234" s="26">
        <v>13332</v>
      </c>
      <c r="F234" s="25" t="s">
        <v>3</v>
      </c>
      <c r="G234" s="24">
        <f>G233</f>
        <v>116</v>
      </c>
      <c r="H234" s="23">
        <v>0.35</v>
      </c>
      <c r="I234" s="22">
        <v>20</v>
      </c>
      <c r="J234" s="21" t="s">
        <v>57</v>
      </c>
      <c r="K234" s="20" t="s">
        <v>1</v>
      </c>
      <c r="L234" s="30"/>
      <c r="M234" s="18"/>
      <c r="N234" s="18"/>
      <c r="O234" s="17"/>
      <c r="P234" s="16" t="str">
        <f t="shared" si="16"/>
        <v>◄</v>
      </c>
      <c r="Q234" s="15" t="str">
        <f t="shared" si="17"/>
        <v>◄</v>
      </c>
      <c r="R234" s="14"/>
      <c r="S234" s="14"/>
      <c r="T234" s="13" t="str">
        <f t="shared" si="18"/>
        <v/>
      </c>
    </row>
    <row r="235" spans="1:20" ht="16.8" thickTop="1" thickBot="1" x14ac:dyDescent="0.35">
      <c r="A235" s="29" t="str">
        <f t="shared" si="15"/>
        <v/>
      </c>
      <c r="B235" s="9">
        <f t="shared" si="19"/>
        <v>231</v>
      </c>
      <c r="C235" s="28">
        <v>228</v>
      </c>
      <c r="D235" s="27"/>
      <c r="E235" s="26">
        <v>13332</v>
      </c>
      <c r="F235" s="25" t="s">
        <v>3</v>
      </c>
      <c r="G235" s="24">
        <f>G234+1</f>
        <v>117</v>
      </c>
      <c r="H235" s="23">
        <v>0.35</v>
      </c>
      <c r="I235" s="22">
        <v>50</v>
      </c>
      <c r="J235" s="21" t="s">
        <v>56</v>
      </c>
      <c r="K235" s="20" t="s">
        <v>50</v>
      </c>
      <c r="L235" s="30"/>
      <c r="M235" s="18"/>
      <c r="N235" s="18"/>
      <c r="O235" s="17"/>
      <c r="P235" s="16" t="str">
        <f t="shared" si="16"/>
        <v>◄</v>
      </c>
      <c r="Q235" s="15" t="str">
        <f t="shared" si="17"/>
        <v>◄</v>
      </c>
      <c r="R235" s="14"/>
      <c r="S235" s="14"/>
      <c r="T235" s="13" t="str">
        <f t="shared" si="18"/>
        <v/>
      </c>
    </row>
    <row r="236" spans="1:20" ht="16.8" thickTop="1" thickBot="1" x14ac:dyDescent="0.35">
      <c r="A236" s="29" t="str">
        <f t="shared" si="15"/>
        <v/>
      </c>
      <c r="B236" s="9">
        <f t="shared" si="19"/>
        <v>232</v>
      </c>
      <c r="C236" s="28">
        <v>229</v>
      </c>
      <c r="D236" s="27"/>
      <c r="E236" s="26">
        <v>0</v>
      </c>
      <c r="F236" s="25" t="s">
        <v>3</v>
      </c>
      <c r="G236" s="24">
        <f>G235</f>
        <v>117</v>
      </c>
      <c r="H236" s="23">
        <v>0.35</v>
      </c>
      <c r="I236" s="22">
        <v>0</v>
      </c>
      <c r="J236" s="21" t="s">
        <v>55</v>
      </c>
      <c r="K236" s="20" t="s">
        <v>50</v>
      </c>
      <c r="L236" s="30"/>
      <c r="M236" s="18"/>
      <c r="N236" s="18"/>
      <c r="O236" s="17"/>
      <c r="P236" s="16" t="str">
        <f t="shared" si="16"/>
        <v>◄</v>
      </c>
      <c r="Q236" s="15" t="str">
        <f t="shared" si="17"/>
        <v>◄</v>
      </c>
      <c r="R236" s="14"/>
      <c r="S236" s="14"/>
      <c r="T236" s="13" t="str">
        <f t="shared" si="18"/>
        <v/>
      </c>
    </row>
    <row r="237" spans="1:20" ht="16.8" thickTop="1" thickBot="1" x14ac:dyDescent="0.35">
      <c r="A237" s="29" t="str">
        <f t="shared" si="15"/>
        <v/>
      </c>
      <c r="B237" s="9">
        <f t="shared" si="19"/>
        <v>233</v>
      </c>
      <c r="C237" s="28">
        <v>230</v>
      </c>
      <c r="D237" s="27"/>
      <c r="E237" s="26">
        <v>0</v>
      </c>
      <c r="F237" s="25" t="s">
        <v>3</v>
      </c>
      <c r="G237" s="24">
        <f>G236+1</f>
        <v>118</v>
      </c>
      <c r="H237" s="23">
        <v>0.35</v>
      </c>
      <c r="I237" s="22">
        <v>0</v>
      </c>
      <c r="J237" s="21" t="s">
        <v>54</v>
      </c>
      <c r="K237" s="20" t="s">
        <v>50</v>
      </c>
      <c r="L237" s="30"/>
      <c r="M237" s="18"/>
      <c r="N237" s="18"/>
      <c r="O237" s="17"/>
      <c r="P237" s="16" t="str">
        <f t="shared" si="16"/>
        <v>◄</v>
      </c>
      <c r="Q237" s="15" t="str">
        <f t="shared" si="17"/>
        <v>◄</v>
      </c>
      <c r="R237" s="14"/>
      <c r="S237" s="14"/>
      <c r="T237" s="13" t="str">
        <f t="shared" si="18"/>
        <v/>
      </c>
    </row>
    <row r="238" spans="1:20" ht="16.8" thickTop="1" thickBot="1" x14ac:dyDescent="0.35">
      <c r="A238" s="29" t="str">
        <f t="shared" si="15"/>
        <v/>
      </c>
      <c r="B238" s="9">
        <f t="shared" si="19"/>
        <v>234</v>
      </c>
      <c r="C238" s="28">
        <v>231</v>
      </c>
      <c r="D238" s="27"/>
      <c r="E238" s="26">
        <v>0</v>
      </c>
      <c r="F238" s="25" t="s">
        <v>3</v>
      </c>
      <c r="G238" s="24">
        <f>G237</f>
        <v>118</v>
      </c>
      <c r="H238" s="23">
        <v>0.35</v>
      </c>
      <c r="I238" s="22">
        <v>0</v>
      </c>
      <c r="J238" s="21" t="s">
        <v>53</v>
      </c>
      <c r="K238" s="20" t="s">
        <v>50</v>
      </c>
      <c r="L238" s="30"/>
      <c r="M238" s="18"/>
      <c r="N238" s="18"/>
      <c r="O238" s="17"/>
      <c r="P238" s="16" t="str">
        <f t="shared" si="16"/>
        <v>◄</v>
      </c>
      <c r="Q238" s="15" t="str">
        <f t="shared" si="17"/>
        <v>◄</v>
      </c>
      <c r="R238" s="14"/>
      <c r="S238" s="14"/>
      <c r="T238" s="13" t="str">
        <f t="shared" si="18"/>
        <v/>
      </c>
    </row>
    <row r="239" spans="1:20" ht="16.8" thickTop="1" thickBot="1" x14ac:dyDescent="0.35">
      <c r="A239" s="29" t="str">
        <f t="shared" si="15"/>
        <v/>
      </c>
      <c r="B239" s="9">
        <f t="shared" si="19"/>
        <v>235</v>
      </c>
      <c r="C239" s="28">
        <v>232</v>
      </c>
      <c r="D239" s="27"/>
      <c r="E239" s="26">
        <v>0</v>
      </c>
      <c r="F239" s="25" t="s">
        <v>3</v>
      </c>
      <c r="G239" s="24">
        <f>G238+1</f>
        <v>119</v>
      </c>
      <c r="H239" s="23">
        <v>0.35</v>
      </c>
      <c r="I239" s="22">
        <v>0</v>
      </c>
      <c r="J239" s="21" t="s">
        <v>52</v>
      </c>
      <c r="K239" s="20" t="s">
        <v>50</v>
      </c>
      <c r="L239" s="30"/>
      <c r="M239" s="18"/>
      <c r="N239" s="18"/>
      <c r="O239" s="17"/>
      <c r="P239" s="16" t="str">
        <f t="shared" si="16"/>
        <v>◄</v>
      </c>
      <c r="Q239" s="15" t="str">
        <f t="shared" si="17"/>
        <v>◄</v>
      </c>
      <c r="R239" s="14"/>
      <c r="S239" s="14"/>
      <c r="T239" s="13" t="str">
        <f t="shared" si="18"/>
        <v/>
      </c>
    </row>
    <row r="240" spans="1:20" ht="16.8" thickTop="1" thickBot="1" x14ac:dyDescent="0.35">
      <c r="A240" s="29" t="str">
        <f t="shared" si="15"/>
        <v/>
      </c>
      <c r="B240" s="9">
        <f t="shared" si="19"/>
        <v>236</v>
      </c>
      <c r="C240" s="28">
        <v>233</v>
      </c>
      <c r="D240" s="27"/>
      <c r="E240" s="26">
        <v>0</v>
      </c>
      <c r="F240" s="25" t="s">
        <v>3</v>
      </c>
      <c r="G240" s="24">
        <f>G239</f>
        <v>119</v>
      </c>
      <c r="H240" s="23">
        <v>0.35</v>
      </c>
      <c r="I240" s="22">
        <v>0</v>
      </c>
      <c r="J240" s="21" t="s">
        <v>51</v>
      </c>
      <c r="K240" s="20" t="s">
        <v>50</v>
      </c>
      <c r="L240" s="30"/>
      <c r="M240" s="18"/>
      <c r="N240" s="18"/>
      <c r="O240" s="17"/>
      <c r="P240" s="16" t="str">
        <f t="shared" si="16"/>
        <v>◄</v>
      </c>
      <c r="Q240" s="15" t="str">
        <f t="shared" si="17"/>
        <v>◄</v>
      </c>
      <c r="R240" s="14"/>
      <c r="S240" s="14"/>
      <c r="T240" s="13" t="str">
        <f t="shared" si="18"/>
        <v/>
      </c>
    </row>
    <row r="241" spans="1:20" ht="16.8" thickTop="1" thickBot="1" x14ac:dyDescent="0.35">
      <c r="A241" s="29" t="str">
        <f t="shared" si="15"/>
        <v/>
      </c>
      <c r="B241" s="9">
        <f t="shared" si="19"/>
        <v>237</v>
      </c>
      <c r="C241" s="28">
        <v>234</v>
      </c>
      <c r="D241" s="27"/>
      <c r="E241" s="26">
        <v>0</v>
      </c>
      <c r="F241" s="25" t="s">
        <v>3</v>
      </c>
      <c r="G241" s="24">
        <f>G240+1</f>
        <v>120</v>
      </c>
      <c r="H241" s="23">
        <v>0.35</v>
      </c>
      <c r="I241" s="22">
        <v>0</v>
      </c>
      <c r="J241" s="21" t="s">
        <v>49</v>
      </c>
      <c r="K241" s="20" t="s">
        <v>1</v>
      </c>
      <c r="L241" s="30"/>
      <c r="M241" s="18"/>
      <c r="N241" s="18"/>
      <c r="O241" s="17"/>
      <c r="P241" s="16" t="str">
        <f t="shared" si="16"/>
        <v>◄</v>
      </c>
      <c r="Q241" s="15" t="str">
        <f t="shared" si="17"/>
        <v>◄</v>
      </c>
      <c r="R241" s="14"/>
      <c r="S241" s="14"/>
      <c r="T241" s="13" t="str">
        <f t="shared" si="18"/>
        <v/>
      </c>
    </row>
    <row r="242" spans="1:20" ht="16.8" thickTop="1" thickBot="1" x14ac:dyDescent="0.35">
      <c r="A242" s="29" t="str">
        <f t="shared" si="15"/>
        <v/>
      </c>
      <c r="B242" s="9">
        <f t="shared" si="19"/>
        <v>238</v>
      </c>
      <c r="C242" s="28">
        <v>235</v>
      </c>
      <c r="D242" s="27"/>
      <c r="E242" s="26">
        <v>0</v>
      </c>
      <c r="F242" s="25" t="s">
        <v>3</v>
      </c>
      <c r="G242" s="24">
        <f>G241</f>
        <v>120</v>
      </c>
      <c r="H242" s="23">
        <v>0.35</v>
      </c>
      <c r="I242" s="22">
        <v>0</v>
      </c>
      <c r="J242" s="21" t="s">
        <v>49</v>
      </c>
      <c r="K242" s="20" t="s">
        <v>1</v>
      </c>
      <c r="L242" s="30"/>
      <c r="M242" s="18"/>
      <c r="N242" s="18"/>
      <c r="O242" s="17"/>
      <c r="P242" s="16" t="str">
        <f t="shared" si="16"/>
        <v>◄</v>
      </c>
      <c r="Q242" s="15" t="str">
        <f t="shared" si="17"/>
        <v>◄</v>
      </c>
      <c r="R242" s="14"/>
      <c r="S242" s="14"/>
      <c r="T242" s="13" t="str">
        <f t="shared" si="18"/>
        <v/>
      </c>
    </row>
    <row r="243" spans="1:20" ht="16.8" thickTop="1" thickBot="1" x14ac:dyDescent="0.35">
      <c r="A243" s="29">
        <f t="shared" si="15"/>
        <v>1</v>
      </c>
      <c r="B243" s="9">
        <f t="shared" si="19"/>
        <v>239</v>
      </c>
      <c r="C243" s="28">
        <v>236</v>
      </c>
      <c r="D243" s="27"/>
      <c r="E243" s="26">
        <v>0</v>
      </c>
      <c r="F243" s="31" t="s">
        <v>47</v>
      </c>
      <c r="G243" s="24">
        <f>G242+1</f>
        <v>121</v>
      </c>
      <c r="H243" s="23">
        <v>0.35</v>
      </c>
      <c r="I243" s="22">
        <v>0</v>
      </c>
      <c r="J243" s="21" t="s">
        <v>48</v>
      </c>
      <c r="K243" s="20" t="s">
        <v>1</v>
      </c>
      <c r="L243" s="30"/>
      <c r="M243" s="18"/>
      <c r="N243" s="18"/>
      <c r="O243" s="17"/>
      <c r="P243" s="16" t="str">
        <f t="shared" si="16"/>
        <v>◄</v>
      </c>
      <c r="Q243" s="15" t="str">
        <f t="shared" si="17"/>
        <v>◄</v>
      </c>
      <c r="R243" s="14"/>
      <c r="S243" s="14"/>
      <c r="T243" s="13" t="str">
        <f t="shared" si="18"/>
        <v/>
      </c>
    </row>
    <row r="244" spans="1:20" ht="16.8" thickTop="1" thickBot="1" x14ac:dyDescent="0.35">
      <c r="A244" s="29" t="str">
        <f t="shared" si="15"/>
        <v/>
      </c>
      <c r="B244" s="9">
        <f t="shared" si="19"/>
        <v>240</v>
      </c>
      <c r="C244" s="28">
        <v>237</v>
      </c>
      <c r="D244" s="27"/>
      <c r="E244" s="26">
        <v>0</v>
      </c>
      <c r="F244" s="25" t="s">
        <v>3</v>
      </c>
      <c r="G244" s="24">
        <f>G243</f>
        <v>121</v>
      </c>
      <c r="H244" s="23">
        <v>0.35</v>
      </c>
      <c r="I244" s="22">
        <v>0</v>
      </c>
      <c r="J244" s="21" t="s">
        <v>45</v>
      </c>
      <c r="K244" s="20" t="s">
        <v>1</v>
      </c>
      <c r="L244" s="30"/>
      <c r="M244" s="18"/>
      <c r="N244" s="18"/>
      <c r="O244" s="17"/>
      <c r="P244" s="16" t="str">
        <f t="shared" si="16"/>
        <v>◄</v>
      </c>
      <c r="Q244" s="15" t="str">
        <f t="shared" si="17"/>
        <v>◄</v>
      </c>
      <c r="R244" s="14"/>
      <c r="S244" s="14"/>
      <c r="T244" s="13" t="str">
        <f t="shared" si="18"/>
        <v/>
      </c>
    </row>
    <row r="245" spans="1:20" ht="16.8" thickTop="1" thickBot="1" x14ac:dyDescent="0.35">
      <c r="A245" s="29">
        <f t="shared" si="15"/>
        <v>1</v>
      </c>
      <c r="B245" s="9">
        <f t="shared" si="19"/>
        <v>241</v>
      </c>
      <c r="C245" s="28">
        <v>238</v>
      </c>
      <c r="D245" s="27"/>
      <c r="E245" s="26">
        <v>0</v>
      </c>
      <c r="F245" s="25"/>
      <c r="G245" s="24">
        <f>G244+1</f>
        <v>122</v>
      </c>
      <c r="H245" s="23">
        <v>0.35</v>
      </c>
      <c r="I245" s="22">
        <v>0</v>
      </c>
      <c r="J245" s="21">
        <v>0</v>
      </c>
      <c r="K245" s="20" t="s">
        <v>1</v>
      </c>
      <c r="L245" s="30"/>
      <c r="M245" s="18"/>
      <c r="N245" s="18"/>
      <c r="O245" s="17"/>
      <c r="P245" s="16" t="str">
        <f t="shared" si="16"/>
        <v>◄</v>
      </c>
      <c r="Q245" s="15" t="str">
        <f t="shared" si="17"/>
        <v>◄</v>
      </c>
      <c r="R245" s="14"/>
      <c r="S245" s="14"/>
      <c r="T245" s="13" t="str">
        <f t="shared" si="18"/>
        <v/>
      </c>
    </row>
    <row r="246" spans="1:20" ht="16.8" thickTop="1" thickBot="1" x14ac:dyDescent="0.35">
      <c r="A246" s="29">
        <f t="shared" si="15"/>
        <v>1</v>
      </c>
      <c r="B246" s="9">
        <f t="shared" si="19"/>
        <v>242</v>
      </c>
      <c r="C246" s="28">
        <v>239</v>
      </c>
      <c r="D246" s="27"/>
      <c r="E246" s="26">
        <v>0</v>
      </c>
      <c r="F246" s="31" t="s">
        <v>47</v>
      </c>
      <c r="G246" s="24">
        <f>G245</f>
        <v>122</v>
      </c>
      <c r="H246" s="23">
        <v>0.35</v>
      </c>
      <c r="I246" s="22">
        <v>0</v>
      </c>
      <c r="J246" s="21" t="s">
        <v>46</v>
      </c>
      <c r="K246" s="20" t="s">
        <v>1</v>
      </c>
      <c r="L246" s="30"/>
      <c r="M246" s="18"/>
      <c r="N246" s="18"/>
      <c r="O246" s="17"/>
      <c r="P246" s="16" t="str">
        <f t="shared" si="16"/>
        <v>◄</v>
      </c>
      <c r="Q246" s="15" t="str">
        <f t="shared" si="17"/>
        <v>◄</v>
      </c>
      <c r="R246" s="14"/>
      <c r="S246" s="14"/>
      <c r="T246" s="13" t="str">
        <f t="shared" si="18"/>
        <v/>
      </c>
    </row>
    <row r="247" spans="1:20" ht="16.8" thickTop="1" thickBot="1" x14ac:dyDescent="0.35">
      <c r="A247" s="29">
        <f t="shared" si="15"/>
        <v>1</v>
      </c>
      <c r="B247" s="9">
        <f t="shared" si="19"/>
        <v>243</v>
      </c>
      <c r="C247" s="28">
        <v>240</v>
      </c>
      <c r="D247" s="27"/>
      <c r="E247" s="26">
        <v>0</v>
      </c>
      <c r="F247" s="25"/>
      <c r="G247" s="24">
        <f>G246+1</f>
        <v>123</v>
      </c>
      <c r="H247" s="23"/>
      <c r="I247" s="22">
        <v>0</v>
      </c>
      <c r="J247" s="21">
        <v>0</v>
      </c>
      <c r="K247" s="20" t="s">
        <v>1</v>
      </c>
      <c r="L247" s="30"/>
      <c r="M247" s="18"/>
      <c r="N247" s="18"/>
      <c r="O247" s="17"/>
      <c r="P247" s="16" t="str">
        <f t="shared" si="16"/>
        <v>◄</v>
      </c>
      <c r="Q247" s="15" t="str">
        <f t="shared" si="17"/>
        <v>◄</v>
      </c>
      <c r="R247" s="14"/>
      <c r="S247" s="14"/>
      <c r="T247" s="13" t="str">
        <f t="shared" si="18"/>
        <v/>
      </c>
    </row>
    <row r="248" spans="1:20" ht="16.8" thickTop="1" thickBot="1" x14ac:dyDescent="0.35">
      <c r="A248" s="29" t="str">
        <f t="shared" si="15"/>
        <v/>
      </c>
      <c r="B248" s="9">
        <f t="shared" si="19"/>
        <v>244</v>
      </c>
      <c r="C248" s="28">
        <v>241</v>
      </c>
      <c r="D248" s="27"/>
      <c r="E248" s="26">
        <v>0</v>
      </c>
      <c r="F248" s="25" t="s">
        <v>3</v>
      </c>
      <c r="G248" s="24">
        <f>G247</f>
        <v>123</v>
      </c>
      <c r="H248" s="23">
        <v>0.35</v>
      </c>
      <c r="I248" s="22">
        <v>0</v>
      </c>
      <c r="J248" s="21" t="s">
        <v>45</v>
      </c>
      <c r="K248" s="20" t="s">
        <v>1</v>
      </c>
      <c r="L248" s="30"/>
      <c r="M248" s="18"/>
      <c r="N248" s="18"/>
      <c r="O248" s="17"/>
      <c r="P248" s="16" t="str">
        <f t="shared" si="16"/>
        <v>◄</v>
      </c>
      <c r="Q248" s="15" t="str">
        <f t="shared" si="17"/>
        <v>◄</v>
      </c>
      <c r="R248" s="14"/>
      <c r="S248" s="14"/>
      <c r="T248" s="13" t="str">
        <f t="shared" si="18"/>
        <v/>
      </c>
    </row>
    <row r="249" spans="1:20" ht="16.8" thickTop="1" thickBot="1" x14ac:dyDescent="0.35">
      <c r="A249" s="29">
        <f t="shared" si="15"/>
        <v>1</v>
      </c>
      <c r="B249" s="9">
        <f t="shared" si="19"/>
        <v>245</v>
      </c>
      <c r="C249" s="28">
        <v>242</v>
      </c>
      <c r="D249" s="27"/>
      <c r="E249" s="26">
        <v>0</v>
      </c>
      <c r="F249" s="25"/>
      <c r="G249" s="24">
        <f>G248+1</f>
        <v>124</v>
      </c>
      <c r="H249" s="23"/>
      <c r="I249" s="22">
        <v>0</v>
      </c>
      <c r="J249" s="21"/>
      <c r="K249" s="20" t="s">
        <v>1</v>
      </c>
      <c r="L249" s="30"/>
      <c r="M249" s="18"/>
      <c r="N249" s="18"/>
      <c r="O249" s="17"/>
      <c r="P249" s="16" t="str">
        <f t="shared" si="16"/>
        <v>◄</v>
      </c>
      <c r="Q249" s="15" t="str">
        <f t="shared" si="17"/>
        <v>◄</v>
      </c>
      <c r="R249" s="14"/>
      <c r="S249" s="14"/>
      <c r="T249" s="13" t="str">
        <f t="shared" si="18"/>
        <v/>
      </c>
    </row>
    <row r="250" spans="1:20" ht="16.8" thickTop="1" thickBot="1" x14ac:dyDescent="0.35">
      <c r="A250" s="29">
        <f t="shared" si="15"/>
        <v>1</v>
      </c>
      <c r="B250" s="9">
        <f t="shared" si="19"/>
        <v>246</v>
      </c>
      <c r="C250" s="28">
        <v>243</v>
      </c>
      <c r="D250" s="27"/>
      <c r="E250" s="26">
        <v>0</v>
      </c>
      <c r="F250" s="25"/>
      <c r="G250" s="24">
        <f>G249</f>
        <v>124</v>
      </c>
      <c r="H250" s="23"/>
      <c r="I250" s="22">
        <v>0</v>
      </c>
      <c r="J250" s="21">
        <v>0</v>
      </c>
      <c r="K250" s="20" t="s">
        <v>1</v>
      </c>
      <c r="L250" s="30"/>
      <c r="M250" s="18"/>
      <c r="N250" s="18"/>
      <c r="O250" s="17"/>
      <c r="P250" s="16" t="str">
        <f t="shared" si="16"/>
        <v>◄</v>
      </c>
      <c r="Q250" s="15" t="str">
        <f t="shared" si="17"/>
        <v>◄</v>
      </c>
      <c r="R250" s="14"/>
      <c r="S250" s="14"/>
      <c r="T250" s="13" t="str">
        <f t="shared" si="18"/>
        <v/>
      </c>
    </row>
    <row r="251" spans="1:20" ht="16.8" thickTop="1" thickBot="1" x14ac:dyDescent="0.35">
      <c r="A251" s="29">
        <f t="shared" si="15"/>
        <v>1</v>
      </c>
      <c r="B251" s="9">
        <f t="shared" si="19"/>
        <v>247</v>
      </c>
      <c r="C251" s="28">
        <v>244</v>
      </c>
      <c r="D251" s="27"/>
      <c r="E251" s="26">
        <v>0</v>
      </c>
      <c r="F251" s="31" t="s">
        <v>5</v>
      </c>
      <c r="G251" s="24">
        <f>G250+1</f>
        <v>125</v>
      </c>
      <c r="H251" s="23">
        <v>0.35</v>
      </c>
      <c r="I251" s="22">
        <v>0</v>
      </c>
      <c r="J251" s="21" t="s">
        <v>14</v>
      </c>
      <c r="K251" s="20" t="s">
        <v>1</v>
      </c>
      <c r="L251" s="30"/>
      <c r="M251" s="18"/>
      <c r="N251" s="18"/>
      <c r="O251" s="17"/>
      <c r="P251" s="16" t="str">
        <f t="shared" si="16"/>
        <v>◄</v>
      </c>
      <c r="Q251" s="15" t="str">
        <f t="shared" si="17"/>
        <v>◄</v>
      </c>
      <c r="R251" s="14"/>
      <c r="S251" s="14"/>
      <c r="T251" s="13" t="str">
        <f t="shared" si="18"/>
        <v/>
      </c>
    </row>
    <row r="252" spans="1:20" ht="16.8" thickTop="1" thickBot="1" x14ac:dyDescent="0.35">
      <c r="A252" s="29">
        <f t="shared" si="15"/>
        <v>1</v>
      </c>
      <c r="B252" s="9">
        <f t="shared" si="19"/>
        <v>248</v>
      </c>
      <c r="C252" s="28">
        <v>245</v>
      </c>
      <c r="D252" s="27"/>
      <c r="E252" s="26">
        <v>0</v>
      </c>
      <c r="F252" s="25" t="s">
        <v>39</v>
      </c>
      <c r="G252" s="24">
        <f>G251</f>
        <v>125</v>
      </c>
      <c r="H252" s="23">
        <v>0.35</v>
      </c>
      <c r="I252" s="22">
        <v>0</v>
      </c>
      <c r="J252" s="21" t="s">
        <v>44</v>
      </c>
      <c r="K252" s="20" t="s">
        <v>1</v>
      </c>
      <c r="L252" s="30"/>
      <c r="M252" s="18"/>
      <c r="N252" s="18"/>
      <c r="O252" s="17"/>
      <c r="P252" s="16" t="str">
        <f t="shared" si="16"/>
        <v>◄</v>
      </c>
      <c r="Q252" s="15" t="str">
        <f t="shared" si="17"/>
        <v>◄</v>
      </c>
      <c r="R252" s="14"/>
      <c r="S252" s="14"/>
      <c r="T252" s="13" t="str">
        <f t="shared" si="18"/>
        <v/>
      </c>
    </row>
    <row r="253" spans="1:20" ht="16.8" thickTop="1" thickBot="1" x14ac:dyDescent="0.35">
      <c r="A253" s="29" t="str">
        <f t="shared" si="15"/>
        <v/>
      </c>
      <c r="B253" s="9">
        <f t="shared" si="19"/>
        <v>249</v>
      </c>
      <c r="C253" s="28">
        <v>246</v>
      </c>
      <c r="D253" s="27"/>
      <c r="E253" s="26">
        <v>0</v>
      </c>
      <c r="F253" s="25" t="s">
        <v>3</v>
      </c>
      <c r="G253" s="24">
        <f>G252+1</f>
        <v>126</v>
      </c>
      <c r="H253" s="23">
        <v>0.35</v>
      </c>
      <c r="I253" s="22">
        <v>0</v>
      </c>
      <c r="J253" s="21" t="s">
        <v>43</v>
      </c>
      <c r="K253" s="20" t="s">
        <v>1</v>
      </c>
      <c r="L253" s="30"/>
      <c r="M253" s="18"/>
      <c r="N253" s="18"/>
      <c r="O253" s="17"/>
      <c r="P253" s="16" t="str">
        <f t="shared" si="16"/>
        <v>◄</v>
      </c>
      <c r="Q253" s="15" t="str">
        <f t="shared" si="17"/>
        <v>◄</v>
      </c>
      <c r="R253" s="14"/>
      <c r="S253" s="14"/>
      <c r="T253" s="13" t="str">
        <f t="shared" si="18"/>
        <v/>
      </c>
    </row>
    <row r="254" spans="1:20" ht="16.8" thickTop="1" thickBot="1" x14ac:dyDescent="0.35">
      <c r="A254" s="29">
        <f t="shared" si="15"/>
        <v>1</v>
      </c>
      <c r="B254" s="9">
        <f t="shared" si="19"/>
        <v>250</v>
      </c>
      <c r="C254" s="28">
        <v>247</v>
      </c>
      <c r="D254" s="27"/>
      <c r="E254" s="26">
        <v>0</v>
      </c>
      <c r="F254" s="25" t="s">
        <v>39</v>
      </c>
      <c r="G254" s="24">
        <f>G253</f>
        <v>126</v>
      </c>
      <c r="H254" s="23">
        <v>0.35</v>
      </c>
      <c r="I254" s="22">
        <v>0</v>
      </c>
      <c r="J254" s="21" t="s">
        <v>42</v>
      </c>
      <c r="K254" s="20" t="s">
        <v>1</v>
      </c>
      <c r="L254" s="30"/>
      <c r="M254" s="18"/>
      <c r="N254" s="18"/>
      <c r="O254" s="17"/>
      <c r="P254" s="16" t="str">
        <f t="shared" si="16"/>
        <v>◄</v>
      </c>
      <c r="Q254" s="15" t="str">
        <f t="shared" si="17"/>
        <v>◄</v>
      </c>
      <c r="R254" s="14"/>
      <c r="S254" s="14"/>
      <c r="T254" s="13" t="str">
        <f t="shared" si="18"/>
        <v/>
      </c>
    </row>
    <row r="255" spans="1:20" ht="16.8" thickTop="1" thickBot="1" x14ac:dyDescent="0.35">
      <c r="A255" s="29" t="str">
        <f t="shared" si="15"/>
        <v/>
      </c>
      <c r="B255" s="9">
        <f t="shared" si="19"/>
        <v>251</v>
      </c>
      <c r="C255" s="28">
        <v>248</v>
      </c>
      <c r="D255" s="27"/>
      <c r="E255" s="26">
        <v>13485</v>
      </c>
      <c r="F255" s="25" t="s">
        <v>3</v>
      </c>
      <c r="G255" s="24">
        <f>G254+1</f>
        <v>127</v>
      </c>
      <c r="H255" s="23">
        <v>0.35</v>
      </c>
      <c r="I255" s="22">
        <v>50</v>
      </c>
      <c r="J255" s="21" t="s">
        <v>41</v>
      </c>
      <c r="K255" s="20" t="s">
        <v>1</v>
      </c>
      <c r="L255" s="30"/>
      <c r="M255" s="18"/>
      <c r="N255" s="18"/>
      <c r="O255" s="17"/>
      <c r="P255" s="16" t="str">
        <f t="shared" si="16"/>
        <v>◄</v>
      </c>
      <c r="Q255" s="15" t="str">
        <f t="shared" si="17"/>
        <v>◄</v>
      </c>
      <c r="R255" s="14"/>
      <c r="S255" s="14"/>
      <c r="T255" s="13" t="str">
        <f t="shared" si="18"/>
        <v/>
      </c>
    </row>
    <row r="256" spans="1:20" ht="16.8" thickTop="1" thickBot="1" x14ac:dyDescent="0.35">
      <c r="A256" s="29" t="str">
        <f t="shared" si="15"/>
        <v/>
      </c>
      <c r="B256" s="9">
        <f t="shared" si="19"/>
        <v>252</v>
      </c>
      <c r="C256" s="28">
        <v>249</v>
      </c>
      <c r="D256" s="27"/>
      <c r="E256" s="26">
        <v>13669</v>
      </c>
      <c r="F256" s="25" t="s">
        <v>3</v>
      </c>
      <c r="G256" s="24">
        <f>G255</f>
        <v>127</v>
      </c>
      <c r="H256" s="23">
        <v>0.35</v>
      </c>
      <c r="I256" s="22">
        <v>50</v>
      </c>
      <c r="J256" s="21" t="s">
        <v>40</v>
      </c>
      <c r="K256" s="20" t="s">
        <v>1</v>
      </c>
      <c r="L256" s="30"/>
      <c r="M256" s="18"/>
      <c r="N256" s="18"/>
      <c r="O256" s="17"/>
      <c r="P256" s="16" t="str">
        <f t="shared" si="16"/>
        <v>◄</v>
      </c>
      <c r="Q256" s="15" t="str">
        <f t="shared" si="17"/>
        <v>◄</v>
      </c>
      <c r="R256" s="14"/>
      <c r="S256" s="14"/>
      <c r="T256" s="13" t="str">
        <f t="shared" si="18"/>
        <v/>
      </c>
    </row>
    <row r="257" spans="1:20" ht="16.8" thickTop="1" thickBot="1" x14ac:dyDescent="0.35">
      <c r="A257" s="29">
        <f t="shared" si="15"/>
        <v>1</v>
      </c>
      <c r="B257" s="9">
        <f t="shared" si="19"/>
        <v>253</v>
      </c>
      <c r="C257" s="28">
        <v>250</v>
      </c>
      <c r="D257" s="27"/>
      <c r="E257" s="26">
        <v>0</v>
      </c>
      <c r="F257" s="25" t="s">
        <v>39</v>
      </c>
      <c r="G257" s="24">
        <f>G256+1</f>
        <v>128</v>
      </c>
      <c r="H257" s="23">
        <v>0.35</v>
      </c>
      <c r="I257" s="22">
        <v>0</v>
      </c>
      <c r="J257" s="21" t="s">
        <v>38</v>
      </c>
      <c r="K257" s="20" t="s">
        <v>1</v>
      </c>
      <c r="L257" s="19" t="s">
        <v>35</v>
      </c>
      <c r="M257" s="18"/>
      <c r="N257" s="18"/>
      <c r="O257" s="17"/>
      <c r="P257" s="16" t="str">
        <f t="shared" si="16"/>
        <v>◄</v>
      </c>
      <c r="Q257" s="15" t="str">
        <f t="shared" si="17"/>
        <v>◄</v>
      </c>
      <c r="R257" s="14"/>
      <c r="S257" s="14"/>
      <c r="T257" s="13" t="str">
        <f t="shared" si="18"/>
        <v/>
      </c>
    </row>
    <row r="258" spans="1:20" ht="16.8" thickTop="1" thickBot="1" x14ac:dyDescent="0.35">
      <c r="A258" s="29">
        <f t="shared" si="15"/>
        <v>1</v>
      </c>
      <c r="B258" s="9">
        <f t="shared" si="19"/>
        <v>254</v>
      </c>
      <c r="C258" s="28">
        <v>251</v>
      </c>
      <c r="D258" s="27"/>
      <c r="E258" s="26">
        <v>0</v>
      </c>
      <c r="F258" s="25"/>
      <c r="G258" s="24">
        <f>G257</f>
        <v>128</v>
      </c>
      <c r="H258" s="23">
        <v>0</v>
      </c>
      <c r="I258" s="22">
        <v>0</v>
      </c>
      <c r="J258" s="21">
        <v>0</v>
      </c>
      <c r="K258" s="20" t="s">
        <v>1</v>
      </c>
      <c r="L258" s="30"/>
      <c r="M258" s="18"/>
      <c r="N258" s="18"/>
      <c r="O258" s="17"/>
      <c r="P258" s="16" t="str">
        <f t="shared" si="16"/>
        <v>◄</v>
      </c>
      <c r="Q258" s="15" t="str">
        <f t="shared" si="17"/>
        <v>◄</v>
      </c>
      <c r="R258" s="14"/>
      <c r="S258" s="14"/>
      <c r="T258" s="13" t="str">
        <f t="shared" si="18"/>
        <v/>
      </c>
    </row>
    <row r="259" spans="1:20" ht="16.8" thickTop="1" thickBot="1" x14ac:dyDescent="0.35">
      <c r="A259" s="29">
        <f t="shared" si="15"/>
        <v>1</v>
      </c>
      <c r="B259" s="9">
        <f t="shared" si="19"/>
        <v>255</v>
      </c>
      <c r="C259" s="28">
        <v>252</v>
      </c>
      <c r="D259" s="27"/>
      <c r="E259" s="26">
        <v>0</v>
      </c>
      <c r="F259" s="25" t="s">
        <v>5</v>
      </c>
      <c r="G259" s="24">
        <f>G258+1</f>
        <v>129</v>
      </c>
      <c r="H259" s="23">
        <v>0.35</v>
      </c>
      <c r="I259" s="22">
        <v>0</v>
      </c>
      <c r="J259" s="21" t="s">
        <v>37</v>
      </c>
      <c r="K259" s="20" t="s">
        <v>1</v>
      </c>
      <c r="L259" s="30"/>
      <c r="M259" s="18"/>
      <c r="N259" s="18"/>
      <c r="O259" s="17"/>
      <c r="P259" s="16" t="str">
        <f t="shared" si="16"/>
        <v>◄</v>
      </c>
      <c r="Q259" s="15" t="str">
        <f t="shared" si="17"/>
        <v>◄</v>
      </c>
      <c r="R259" s="14"/>
      <c r="S259" s="14"/>
      <c r="T259" s="13" t="str">
        <f t="shared" si="18"/>
        <v/>
      </c>
    </row>
    <row r="260" spans="1:20" ht="16.8" thickTop="1" thickBot="1" x14ac:dyDescent="0.35">
      <c r="A260" s="29" t="str">
        <f t="shared" si="15"/>
        <v/>
      </c>
      <c r="B260" s="9">
        <f t="shared" si="19"/>
        <v>256</v>
      </c>
      <c r="C260" s="28">
        <v>253</v>
      </c>
      <c r="D260" s="27"/>
      <c r="E260" s="26">
        <v>0</v>
      </c>
      <c r="F260" s="25" t="s">
        <v>3</v>
      </c>
      <c r="G260" s="24">
        <f>G259</f>
        <v>129</v>
      </c>
      <c r="H260" s="23">
        <v>0.35</v>
      </c>
      <c r="I260" s="22">
        <v>0</v>
      </c>
      <c r="J260" s="21" t="s">
        <v>36</v>
      </c>
      <c r="K260" s="20" t="s">
        <v>1</v>
      </c>
      <c r="L260" s="19" t="s">
        <v>35</v>
      </c>
      <c r="M260" s="18"/>
      <c r="N260" s="18"/>
      <c r="O260" s="17"/>
      <c r="P260" s="16" t="str">
        <f t="shared" si="16"/>
        <v>◄</v>
      </c>
      <c r="Q260" s="15" t="str">
        <f t="shared" si="17"/>
        <v>◄</v>
      </c>
      <c r="R260" s="14"/>
      <c r="S260" s="14"/>
      <c r="T260" s="13" t="str">
        <f t="shared" si="18"/>
        <v/>
      </c>
    </row>
    <row r="261" spans="1:20" ht="16.8" thickTop="1" thickBot="1" x14ac:dyDescent="0.35">
      <c r="A261" s="29">
        <f t="shared" ref="A261:A296" si="20">IF(F261="☺","",1)</f>
        <v>1</v>
      </c>
      <c r="B261" s="9">
        <f t="shared" si="19"/>
        <v>257</v>
      </c>
      <c r="C261" s="28">
        <v>254</v>
      </c>
      <c r="D261" s="27"/>
      <c r="E261" s="26">
        <v>0</v>
      </c>
      <c r="F261" s="25" t="s">
        <v>5</v>
      </c>
      <c r="G261" s="24">
        <f>G260+1</f>
        <v>130</v>
      </c>
      <c r="H261" s="23">
        <v>0.35</v>
      </c>
      <c r="I261" s="22">
        <v>0</v>
      </c>
      <c r="J261" s="21" t="s">
        <v>34</v>
      </c>
      <c r="K261" s="20" t="s">
        <v>1</v>
      </c>
      <c r="L261" s="30"/>
      <c r="M261" s="18"/>
      <c r="N261" s="18"/>
      <c r="O261" s="17"/>
      <c r="P261" s="16" t="str">
        <f t="shared" ref="P261:P296" si="21">IF(AND(Q261="◄",T261="►"),"◄?►",IF(Q261="◄","◄",IF(T261="►","►","")))</f>
        <v>◄</v>
      </c>
      <c r="Q261" s="15" t="str">
        <f t="shared" ref="Q261:Q296" si="22">IF(R261&gt;0,"","◄")</f>
        <v>◄</v>
      </c>
      <c r="R261" s="14"/>
      <c r="S261" s="14"/>
      <c r="T261" s="13" t="str">
        <f t="shared" ref="T261:T296" si="23">IF(S261&gt;0,"►","")</f>
        <v/>
      </c>
    </row>
    <row r="262" spans="1:20" ht="16.8" thickTop="1" thickBot="1" x14ac:dyDescent="0.35">
      <c r="A262" s="29">
        <f t="shared" si="20"/>
        <v>1</v>
      </c>
      <c r="B262" s="9">
        <f t="shared" si="19"/>
        <v>258</v>
      </c>
      <c r="C262" s="28">
        <v>255</v>
      </c>
      <c r="D262" s="27"/>
      <c r="E262" s="26">
        <v>0</v>
      </c>
      <c r="F262" s="25"/>
      <c r="G262" s="24">
        <f>G261</f>
        <v>130</v>
      </c>
      <c r="H262" s="23">
        <v>0</v>
      </c>
      <c r="I262" s="22">
        <v>0</v>
      </c>
      <c r="J262" s="21">
        <v>0</v>
      </c>
      <c r="K262" s="20" t="s">
        <v>1</v>
      </c>
      <c r="L262" s="30"/>
      <c r="M262" s="18"/>
      <c r="N262" s="18"/>
      <c r="O262" s="17"/>
      <c r="P262" s="16" t="str">
        <f t="shared" si="21"/>
        <v>◄</v>
      </c>
      <c r="Q262" s="15" t="str">
        <f t="shared" si="22"/>
        <v>◄</v>
      </c>
      <c r="R262" s="14"/>
      <c r="S262" s="14"/>
      <c r="T262" s="13" t="str">
        <f t="shared" si="23"/>
        <v/>
      </c>
    </row>
    <row r="263" spans="1:20" ht="16.8" thickTop="1" thickBot="1" x14ac:dyDescent="0.35">
      <c r="A263" s="29" t="str">
        <f t="shared" si="20"/>
        <v/>
      </c>
      <c r="B263" s="9">
        <f t="shared" ref="B263:B296" si="24">B262+1</f>
        <v>259</v>
      </c>
      <c r="C263" s="28">
        <v>256</v>
      </c>
      <c r="D263" s="27"/>
      <c r="E263" s="26">
        <v>0</v>
      </c>
      <c r="F263" s="25" t="s">
        <v>3</v>
      </c>
      <c r="G263" s="24">
        <f>G262+1</f>
        <v>131</v>
      </c>
      <c r="H263" s="23">
        <v>0.35</v>
      </c>
      <c r="I263" s="22">
        <v>0</v>
      </c>
      <c r="J263" s="21" t="s">
        <v>33</v>
      </c>
      <c r="K263" s="20" t="s">
        <v>1</v>
      </c>
      <c r="L263" s="30"/>
      <c r="M263" s="18"/>
      <c r="N263" s="18"/>
      <c r="O263" s="17"/>
      <c r="P263" s="16" t="str">
        <f t="shared" si="21"/>
        <v>◄</v>
      </c>
      <c r="Q263" s="15" t="str">
        <f t="shared" si="22"/>
        <v>◄</v>
      </c>
      <c r="R263" s="14"/>
      <c r="S263" s="14"/>
      <c r="T263" s="13" t="str">
        <f t="shared" si="23"/>
        <v/>
      </c>
    </row>
    <row r="264" spans="1:20" ht="16.8" thickTop="1" thickBot="1" x14ac:dyDescent="0.35">
      <c r="A264" s="29" t="str">
        <f t="shared" si="20"/>
        <v/>
      </c>
      <c r="B264" s="9">
        <f t="shared" si="24"/>
        <v>260</v>
      </c>
      <c r="C264" s="28">
        <v>257</v>
      </c>
      <c r="D264" s="27"/>
      <c r="E264" s="26">
        <v>0</v>
      </c>
      <c r="F264" s="25" t="s">
        <v>3</v>
      </c>
      <c r="G264" s="24">
        <f>G263</f>
        <v>131</v>
      </c>
      <c r="H264" s="23">
        <v>0.35</v>
      </c>
      <c r="I264" s="22">
        <v>0</v>
      </c>
      <c r="J264" s="21" t="s">
        <v>32</v>
      </c>
      <c r="K264" s="20" t="s">
        <v>1</v>
      </c>
      <c r="L264" s="30"/>
      <c r="M264" s="18"/>
      <c r="N264" s="18"/>
      <c r="O264" s="17"/>
      <c r="P264" s="16" t="str">
        <f t="shared" si="21"/>
        <v>◄</v>
      </c>
      <c r="Q264" s="15" t="str">
        <f t="shared" si="22"/>
        <v>◄</v>
      </c>
      <c r="R264" s="14"/>
      <c r="S264" s="14"/>
      <c r="T264" s="13" t="str">
        <f t="shared" si="23"/>
        <v/>
      </c>
    </row>
    <row r="265" spans="1:20" ht="16.8" thickTop="1" thickBot="1" x14ac:dyDescent="0.35">
      <c r="A265" s="29">
        <f t="shared" si="20"/>
        <v>1</v>
      </c>
      <c r="B265" s="9">
        <f t="shared" si="24"/>
        <v>261</v>
      </c>
      <c r="C265" s="28">
        <v>258</v>
      </c>
      <c r="D265" s="27"/>
      <c r="E265" s="26">
        <v>0</v>
      </c>
      <c r="F265" s="25"/>
      <c r="G265" s="24">
        <f>G264+1</f>
        <v>132</v>
      </c>
      <c r="H265" s="23">
        <v>0</v>
      </c>
      <c r="I265" s="22">
        <v>0</v>
      </c>
      <c r="J265" s="21">
        <v>0</v>
      </c>
      <c r="K265" s="20" t="s">
        <v>1</v>
      </c>
      <c r="L265" s="30"/>
      <c r="M265" s="18"/>
      <c r="N265" s="18"/>
      <c r="O265" s="17"/>
      <c r="P265" s="16" t="str">
        <f t="shared" si="21"/>
        <v>◄</v>
      </c>
      <c r="Q265" s="15" t="str">
        <f t="shared" si="22"/>
        <v>◄</v>
      </c>
      <c r="R265" s="14"/>
      <c r="S265" s="14"/>
      <c r="T265" s="13" t="str">
        <f t="shared" si="23"/>
        <v/>
      </c>
    </row>
    <row r="266" spans="1:20" ht="16.8" thickTop="1" thickBot="1" x14ac:dyDescent="0.35">
      <c r="A266" s="29" t="str">
        <f t="shared" si="20"/>
        <v/>
      </c>
      <c r="B266" s="9">
        <f t="shared" si="24"/>
        <v>262</v>
      </c>
      <c r="C266" s="28">
        <v>259</v>
      </c>
      <c r="D266" s="27"/>
      <c r="E266" s="26">
        <v>13698</v>
      </c>
      <c r="F266" s="25" t="s">
        <v>3</v>
      </c>
      <c r="G266" s="24">
        <f>G265</f>
        <v>132</v>
      </c>
      <c r="H266" s="23">
        <v>0.35</v>
      </c>
      <c r="I266" s="22">
        <v>500</v>
      </c>
      <c r="J266" s="21" t="s">
        <v>31</v>
      </c>
      <c r="K266" s="20" t="s">
        <v>1</v>
      </c>
      <c r="L266" s="30"/>
      <c r="M266" s="18"/>
      <c r="N266" s="18"/>
      <c r="O266" s="17"/>
      <c r="P266" s="16" t="str">
        <f t="shared" si="21"/>
        <v>◄</v>
      </c>
      <c r="Q266" s="15" t="str">
        <f t="shared" si="22"/>
        <v>◄</v>
      </c>
      <c r="R266" s="14"/>
      <c r="S266" s="14"/>
      <c r="T266" s="13" t="str">
        <f t="shared" si="23"/>
        <v/>
      </c>
    </row>
    <row r="267" spans="1:20" ht="16.8" thickTop="1" thickBot="1" x14ac:dyDescent="0.35">
      <c r="A267" s="29">
        <f t="shared" si="20"/>
        <v>1</v>
      </c>
      <c r="B267" s="9">
        <f t="shared" si="24"/>
        <v>263</v>
      </c>
      <c r="C267" s="28">
        <v>260</v>
      </c>
      <c r="D267" s="27"/>
      <c r="E267" s="26">
        <v>0</v>
      </c>
      <c r="F267" s="25" t="s">
        <v>5</v>
      </c>
      <c r="G267" s="24">
        <f>G266+1</f>
        <v>133</v>
      </c>
      <c r="H267" s="23">
        <v>0.35</v>
      </c>
      <c r="I267" s="22">
        <v>0</v>
      </c>
      <c r="J267" s="21" t="s">
        <v>30</v>
      </c>
      <c r="K267" s="20" t="s">
        <v>1</v>
      </c>
      <c r="L267" s="30"/>
      <c r="M267" s="18"/>
      <c r="N267" s="18"/>
      <c r="O267" s="17"/>
      <c r="P267" s="16" t="str">
        <f t="shared" si="21"/>
        <v>◄</v>
      </c>
      <c r="Q267" s="15" t="str">
        <f t="shared" si="22"/>
        <v>◄</v>
      </c>
      <c r="R267" s="14"/>
      <c r="S267" s="14"/>
      <c r="T267" s="13" t="str">
        <f t="shared" si="23"/>
        <v/>
      </c>
    </row>
    <row r="268" spans="1:20" ht="16.8" thickTop="1" thickBot="1" x14ac:dyDescent="0.35">
      <c r="A268" s="29" t="str">
        <f t="shared" si="20"/>
        <v/>
      </c>
      <c r="B268" s="9">
        <f t="shared" si="24"/>
        <v>264</v>
      </c>
      <c r="C268" s="28">
        <v>261</v>
      </c>
      <c r="D268" s="27"/>
      <c r="E268" s="26">
        <v>13698</v>
      </c>
      <c r="F268" s="25" t="s">
        <v>3</v>
      </c>
      <c r="G268" s="24">
        <f>G267</f>
        <v>133</v>
      </c>
      <c r="H268" s="23">
        <v>0.35</v>
      </c>
      <c r="I268" s="22">
        <v>50</v>
      </c>
      <c r="J268" s="21" t="s">
        <v>29</v>
      </c>
      <c r="K268" s="20" t="s">
        <v>1</v>
      </c>
      <c r="L268" s="30"/>
      <c r="M268" s="18"/>
      <c r="N268" s="18"/>
      <c r="O268" s="17"/>
      <c r="P268" s="16" t="str">
        <f t="shared" si="21"/>
        <v>◄</v>
      </c>
      <c r="Q268" s="15" t="str">
        <f t="shared" si="22"/>
        <v>◄</v>
      </c>
      <c r="R268" s="14"/>
      <c r="S268" s="14"/>
      <c r="T268" s="13" t="str">
        <f t="shared" si="23"/>
        <v/>
      </c>
    </row>
    <row r="269" spans="1:20" ht="16.8" thickTop="1" thickBot="1" x14ac:dyDescent="0.35">
      <c r="A269" s="29" t="str">
        <f t="shared" si="20"/>
        <v/>
      </c>
      <c r="B269" s="9">
        <f t="shared" si="24"/>
        <v>265</v>
      </c>
      <c r="C269" s="28">
        <v>262</v>
      </c>
      <c r="D269" s="27"/>
      <c r="E269" s="26">
        <v>13728</v>
      </c>
      <c r="F269" s="25" t="s">
        <v>3</v>
      </c>
      <c r="G269" s="24">
        <f>G268+1</f>
        <v>134</v>
      </c>
      <c r="H269" s="23">
        <v>0.35</v>
      </c>
      <c r="I269" s="22">
        <v>15</v>
      </c>
      <c r="J269" s="21" t="s">
        <v>28</v>
      </c>
      <c r="K269" s="20" t="s">
        <v>1</v>
      </c>
      <c r="L269" s="30"/>
      <c r="M269" s="18"/>
      <c r="N269" s="18"/>
      <c r="O269" s="17"/>
      <c r="P269" s="16" t="str">
        <f t="shared" si="21"/>
        <v>◄</v>
      </c>
      <c r="Q269" s="15" t="str">
        <f t="shared" si="22"/>
        <v>◄</v>
      </c>
      <c r="R269" s="14"/>
      <c r="S269" s="14"/>
      <c r="T269" s="13" t="str">
        <f t="shared" si="23"/>
        <v/>
      </c>
    </row>
    <row r="270" spans="1:20" ht="16.8" thickTop="1" thickBot="1" x14ac:dyDescent="0.35">
      <c r="A270" s="29" t="str">
        <f t="shared" si="20"/>
        <v/>
      </c>
      <c r="B270" s="9">
        <f t="shared" si="24"/>
        <v>266</v>
      </c>
      <c r="C270" s="28">
        <v>263</v>
      </c>
      <c r="D270" s="27"/>
      <c r="E270" s="26">
        <v>13730</v>
      </c>
      <c r="F270" s="25" t="s">
        <v>3</v>
      </c>
      <c r="G270" s="24">
        <f>G269</f>
        <v>134</v>
      </c>
      <c r="H270" s="23">
        <v>0.35</v>
      </c>
      <c r="I270" s="22">
        <v>75</v>
      </c>
      <c r="J270" s="21" t="s">
        <v>27</v>
      </c>
      <c r="K270" s="20" t="s">
        <v>1</v>
      </c>
      <c r="L270" s="30"/>
      <c r="M270" s="18"/>
      <c r="N270" s="18"/>
      <c r="O270" s="17"/>
      <c r="P270" s="16" t="str">
        <f t="shared" si="21"/>
        <v>◄</v>
      </c>
      <c r="Q270" s="15" t="str">
        <f t="shared" si="22"/>
        <v>◄</v>
      </c>
      <c r="R270" s="14"/>
      <c r="S270" s="14"/>
      <c r="T270" s="13" t="str">
        <f t="shared" si="23"/>
        <v/>
      </c>
    </row>
    <row r="271" spans="1:20" ht="16.8" thickTop="1" thickBot="1" x14ac:dyDescent="0.35">
      <c r="A271" s="29" t="str">
        <f t="shared" si="20"/>
        <v/>
      </c>
      <c r="B271" s="9">
        <f t="shared" si="24"/>
        <v>267</v>
      </c>
      <c r="C271" s="28">
        <v>264</v>
      </c>
      <c r="D271" s="27"/>
      <c r="E271" s="26">
        <v>0</v>
      </c>
      <c r="F271" s="25" t="s">
        <v>3</v>
      </c>
      <c r="G271" s="24">
        <f>G270+1</f>
        <v>135</v>
      </c>
      <c r="H271" s="23">
        <v>0.35</v>
      </c>
      <c r="I271" s="22">
        <v>0</v>
      </c>
      <c r="J271" s="21" t="s">
        <v>26</v>
      </c>
      <c r="K271" s="20" t="s">
        <v>1</v>
      </c>
      <c r="L271" s="30"/>
      <c r="M271" s="18"/>
      <c r="N271" s="18"/>
      <c r="O271" s="17"/>
      <c r="P271" s="16" t="str">
        <f t="shared" si="21"/>
        <v>◄</v>
      </c>
      <c r="Q271" s="15" t="str">
        <f t="shared" si="22"/>
        <v>◄</v>
      </c>
      <c r="R271" s="14"/>
      <c r="S271" s="14"/>
      <c r="T271" s="13" t="str">
        <f t="shared" si="23"/>
        <v/>
      </c>
    </row>
    <row r="272" spans="1:20" ht="16.8" thickTop="1" thickBot="1" x14ac:dyDescent="0.35">
      <c r="A272" s="29">
        <f t="shared" si="20"/>
        <v>1</v>
      </c>
      <c r="B272" s="9">
        <f t="shared" si="24"/>
        <v>268</v>
      </c>
      <c r="C272" s="28">
        <v>265</v>
      </c>
      <c r="D272" s="27"/>
      <c r="E272" s="26">
        <v>0</v>
      </c>
      <c r="F272" s="25" t="s">
        <v>5</v>
      </c>
      <c r="G272" s="24">
        <f>G271</f>
        <v>135</v>
      </c>
      <c r="H272" s="23">
        <v>0.35</v>
      </c>
      <c r="I272" s="22">
        <v>0</v>
      </c>
      <c r="J272" s="21" t="s">
        <v>25</v>
      </c>
      <c r="K272" s="20" t="s">
        <v>1</v>
      </c>
      <c r="L272" s="30"/>
      <c r="M272" s="18"/>
      <c r="N272" s="18"/>
      <c r="O272" s="17"/>
      <c r="P272" s="16" t="str">
        <f t="shared" si="21"/>
        <v>◄</v>
      </c>
      <c r="Q272" s="15" t="str">
        <f t="shared" si="22"/>
        <v>◄</v>
      </c>
      <c r="R272" s="14"/>
      <c r="S272" s="14"/>
      <c r="T272" s="13" t="str">
        <f t="shared" si="23"/>
        <v/>
      </c>
    </row>
    <row r="273" spans="1:20" ht="16.8" thickTop="1" thickBot="1" x14ac:dyDescent="0.35">
      <c r="A273" s="29" t="str">
        <f t="shared" si="20"/>
        <v/>
      </c>
      <c r="B273" s="9">
        <f t="shared" si="24"/>
        <v>269</v>
      </c>
      <c r="C273" s="28">
        <v>266</v>
      </c>
      <c r="D273" s="27"/>
      <c r="E273" s="26">
        <v>13730</v>
      </c>
      <c r="F273" s="25" t="s">
        <v>3</v>
      </c>
      <c r="G273" s="24">
        <f>G272+1</f>
        <v>136</v>
      </c>
      <c r="H273" s="23">
        <v>0.35</v>
      </c>
      <c r="I273" s="22">
        <v>25</v>
      </c>
      <c r="J273" s="21" t="s">
        <v>24</v>
      </c>
      <c r="K273" s="20" t="s">
        <v>1</v>
      </c>
      <c r="L273" s="30"/>
      <c r="M273" s="18"/>
      <c r="N273" s="18"/>
      <c r="O273" s="17"/>
      <c r="P273" s="16" t="str">
        <f t="shared" si="21"/>
        <v>◄</v>
      </c>
      <c r="Q273" s="15" t="str">
        <f t="shared" si="22"/>
        <v>◄</v>
      </c>
      <c r="R273" s="14"/>
      <c r="S273" s="14"/>
      <c r="T273" s="13" t="str">
        <f t="shared" si="23"/>
        <v/>
      </c>
    </row>
    <row r="274" spans="1:20" ht="16.8" thickTop="1" thickBot="1" x14ac:dyDescent="0.35">
      <c r="A274" s="29">
        <f t="shared" si="20"/>
        <v>1</v>
      </c>
      <c r="B274" s="9">
        <f t="shared" si="24"/>
        <v>270</v>
      </c>
      <c r="C274" s="28">
        <v>267</v>
      </c>
      <c r="D274" s="27"/>
      <c r="E274" s="26">
        <v>0</v>
      </c>
      <c r="F274" s="25" t="s">
        <v>5</v>
      </c>
      <c r="G274" s="24">
        <f>G273</f>
        <v>136</v>
      </c>
      <c r="H274" s="23">
        <v>0.35</v>
      </c>
      <c r="I274" s="22">
        <v>0</v>
      </c>
      <c r="J274" s="21" t="s">
        <v>23</v>
      </c>
      <c r="K274" s="20" t="s">
        <v>1</v>
      </c>
      <c r="L274" s="30"/>
      <c r="M274" s="18"/>
      <c r="N274" s="18"/>
      <c r="O274" s="17"/>
      <c r="P274" s="16" t="str">
        <f t="shared" si="21"/>
        <v>◄</v>
      </c>
      <c r="Q274" s="15" t="str">
        <f t="shared" si="22"/>
        <v>◄</v>
      </c>
      <c r="R274" s="14"/>
      <c r="S274" s="14"/>
      <c r="T274" s="13" t="str">
        <f t="shared" si="23"/>
        <v/>
      </c>
    </row>
    <row r="275" spans="1:20" ht="16.8" thickTop="1" thickBot="1" x14ac:dyDescent="0.35">
      <c r="A275" s="29">
        <f t="shared" si="20"/>
        <v>1</v>
      </c>
      <c r="B275" s="9">
        <f t="shared" si="24"/>
        <v>271</v>
      </c>
      <c r="C275" s="28">
        <v>268</v>
      </c>
      <c r="D275" s="27"/>
      <c r="E275" s="26">
        <v>0</v>
      </c>
      <c r="F275" s="25" t="s">
        <v>5</v>
      </c>
      <c r="G275" s="24">
        <f>G274+1</f>
        <v>137</v>
      </c>
      <c r="H275" s="23">
        <v>0.35</v>
      </c>
      <c r="I275" s="22">
        <v>0</v>
      </c>
      <c r="J275" s="21" t="s">
        <v>22</v>
      </c>
      <c r="K275" s="20" t="s">
        <v>1</v>
      </c>
      <c r="L275" s="30"/>
      <c r="M275" s="18"/>
      <c r="N275" s="18"/>
      <c r="O275" s="17"/>
      <c r="P275" s="16" t="str">
        <f t="shared" si="21"/>
        <v>◄</v>
      </c>
      <c r="Q275" s="15" t="str">
        <f t="shared" si="22"/>
        <v>◄</v>
      </c>
      <c r="R275" s="14"/>
      <c r="S275" s="14"/>
      <c r="T275" s="13" t="str">
        <f t="shared" si="23"/>
        <v/>
      </c>
    </row>
    <row r="276" spans="1:20" ht="16.8" thickTop="1" thickBot="1" x14ac:dyDescent="0.35">
      <c r="A276" s="29" t="str">
        <f t="shared" si="20"/>
        <v/>
      </c>
      <c r="B276" s="9">
        <f t="shared" si="24"/>
        <v>272</v>
      </c>
      <c r="C276" s="28">
        <v>269</v>
      </c>
      <c r="D276" s="27"/>
      <c r="E276" s="26">
        <v>13817</v>
      </c>
      <c r="F276" s="25" t="s">
        <v>3</v>
      </c>
      <c r="G276" s="24">
        <f>G275</f>
        <v>137</v>
      </c>
      <c r="H276" s="23">
        <v>0.35</v>
      </c>
      <c r="I276" s="22">
        <v>30</v>
      </c>
      <c r="J276" s="21" t="s">
        <v>21</v>
      </c>
      <c r="K276" s="20" t="s">
        <v>1</v>
      </c>
      <c r="L276" s="30"/>
      <c r="M276" s="18"/>
      <c r="N276" s="18"/>
      <c r="O276" s="17"/>
      <c r="P276" s="16" t="str">
        <f t="shared" si="21"/>
        <v>◄</v>
      </c>
      <c r="Q276" s="15" t="str">
        <f t="shared" si="22"/>
        <v>◄</v>
      </c>
      <c r="R276" s="14"/>
      <c r="S276" s="14"/>
      <c r="T276" s="13" t="str">
        <f t="shared" si="23"/>
        <v/>
      </c>
    </row>
    <row r="277" spans="1:20" ht="16.8" thickTop="1" thickBot="1" x14ac:dyDescent="0.35">
      <c r="A277" s="29">
        <f t="shared" si="20"/>
        <v>1</v>
      </c>
      <c r="B277" s="9">
        <f t="shared" si="24"/>
        <v>273</v>
      </c>
      <c r="C277" s="28">
        <v>270</v>
      </c>
      <c r="D277" s="27"/>
      <c r="E277" s="26">
        <v>0</v>
      </c>
      <c r="F277" s="25" t="s">
        <v>5</v>
      </c>
      <c r="G277" s="24">
        <f>G276+1</f>
        <v>138</v>
      </c>
      <c r="H277" s="23">
        <v>0.35</v>
      </c>
      <c r="I277" s="22">
        <v>0</v>
      </c>
      <c r="J277" s="21" t="s">
        <v>20</v>
      </c>
      <c r="K277" s="20" t="s">
        <v>1</v>
      </c>
      <c r="L277" s="30"/>
      <c r="M277" s="18"/>
      <c r="N277" s="18"/>
      <c r="O277" s="17"/>
      <c r="P277" s="16" t="str">
        <f t="shared" si="21"/>
        <v>◄</v>
      </c>
      <c r="Q277" s="15" t="str">
        <f t="shared" si="22"/>
        <v>◄</v>
      </c>
      <c r="R277" s="14"/>
      <c r="S277" s="14"/>
      <c r="T277" s="13" t="str">
        <f t="shared" si="23"/>
        <v/>
      </c>
    </row>
    <row r="278" spans="1:20" ht="16.8" thickTop="1" thickBot="1" x14ac:dyDescent="0.35">
      <c r="A278" s="29">
        <f t="shared" si="20"/>
        <v>1</v>
      </c>
      <c r="B278" s="9">
        <f t="shared" si="24"/>
        <v>274</v>
      </c>
      <c r="C278" s="28">
        <v>271</v>
      </c>
      <c r="D278" s="27"/>
      <c r="E278" s="26">
        <v>0</v>
      </c>
      <c r="F278" s="25"/>
      <c r="G278" s="24">
        <f>G277</f>
        <v>138</v>
      </c>
      <c r="H278" s="23"/>
      <c r="I278" s="22">
        <v>0</v>
      </c>
      <c r="J278" s="21">
        <v>0</v>
      </c>
      <c r="K278" s="20" t="s">
        <v>1</v>
      </c>
      <c r="L278" s="30"/>
      <c r="M278" s="18"/>
      <c r="N278" s="18"/>
      <c r="O278" s="17"/>
      <c r="P278" s="16" t="str">
        <f t="shared" si="21"/>
        <v>◄</v>
      </c>
      <c r="Q278" s="15" t="str">
        <f t="shared" si="22"/>
        <v>◄</v>
      </c>
      <c r="R278" s="14"/>
      <c r="S278" s="14"/>
      <c r="T278" s="13" t="str">
        <f t="shared" si="23"/>
        <v/>
      </c>
    </row>
    <row r="279" spans="1:20" ht="16.8" thickTop="1" thickBot="1" x14ac:dyDescent="0.35">
      <c r="A279" s="29">
        <f t="shared" si="20"/>
        <v>1</v>
      </c>
      <c r="B279" s="9">
        <f t="shared" si="24"/>
        <v>275</v>
      </c>
      <c r="C279" s="28">
        <v>272</v>
      </c>
      <c r="D279" s="27"/>
      <c r="E279" s="26">
        <v>0</v>
      </c>
      <c r="F279" s="25" t="s">
        <v>5</v>
      </c>
      <c r="G279" s="24">
        <f>G278+1</f>
        <v>139</v>
      </c>
      <c r="H279" s="23">
        <v>0.35</v>
      </c>
      <c r="I279" s="22">
        <v>0</v>
      </c>
      <c r="J279" s="21" t="s">
        <v>19</v>
      </c>
      <c r="K279" s="20" t="s">
        <v>1</v>
      </c>
      <c r="L279" s="30"/>
      <c r="M279" s="18"/>
      <c r="N279" s="18"/>
      <c r="O279" s="17"/>
      <c r="P279" s="16" t="str">
        <f t="shared" si="21"/>
        <v>◄</v>
      </c>
      <c r="Q279" s="15" t="str">
        <f t="shared" si="22"/>
        <v>◄</v>
      </c>
      <c r="R279" s="14"/>
      <c r="S279" s="14"/>
      <c r="T279" s="13" t="str">
        <f t="shared" si="23"/>
        <v/>
      </c>
    </row>
    <row r="280" spans="1:20" ht="16.8" thickTop="1" thickBot="1" x14ac:dyDescent="0.35">
      <c r="A280" s="29">
        <f t="shared" si="20"/>
        <v>1</v>
      </c>
      <c r="B280" s="9">
        <f t="shared" si="24"/>
        <v>276</v>
      </c>
      <c r="C280" s="28">
        <v>273</v>
      </c>
      <c r="D280" s="27"/>
      <c r="E280" s="26">
        <v>0</v>
      </c>
      <c r="F280" s="25"/>
      <c r="G280" s="24">
        <f>G279</f>
        <v>139</v>
      </c>
      <c r="H280" s="23"/>
      <c r="I280" s="22">
        <v>0</v>
      </c>
      <c r="J280" s="21">
        <v>0</v>
      </c>
      <c r="K280" s="20" t="s">
        <v>1</v>
      </c>
      <c r="L280" s="30"/>
      <c r="M280" s="18"/>
      <c r="N280" s="18"/>
      <c r="O280" s="17"/>
      <c r="P280" s="16" t="str">
        <f t="shared" si="21"/>
        <v>◄</v>
      </c>
      <c r="Q280" s="15" t="str">
        <f t="shared" si="22"/>
        <v>◄</v>
      </c>
      <c r="R280" s="14"/>
      <c r="S280" s="14"/>
      <c r="T280" s="13" t="str">
        <f t="shared" si="23"/>
        <v/>
      </c>
    </row>
    <row r="281" spans="1:20" ht="16.8" thickTop="1" thickBot="1" x14ac:dyDescent="0.35">
      <c r="A281" s="29" t="str">
        <f t="shared" si="20"/>
        <v/>
      </c>
      <c r="B281" s="9">
        <f t="shared" si="24"/>
        <v>277</v>
      </c>
      <c r="C281" s="28">
        <v>274</v>
      </c>
      <c r="D281" s="27"/>
      <c r="E281" s="26">
        <v>13817</v>
      </c>
      <c r="F281" s="25" t="s">
        <v>3</v>
      </c>
      <c r="G281" s="24">
        <f>G280+1</f>
        <v>140</v>
      </c>
      <c r="H281" s="23">
        <v>0.35</v>
      </c>
      <c r="I281" s="22">
        <v>100</v>
      </c>
      <c r="J281" s="21" t="s">
        <v>18</v>
      </c>
      <c r="K281" s="20" t="s">
        <v>1</v>
      </c>
      <c r="L281" s="30"/>
      <c r="M281" s="18"/>
      <c r="N281" s="18"/>
      <c r="O281" s="17"/>
      <c r="P281" s="16" t="str">
        <f t="shared" si="21"/>
        <v>◄</v>
      </c>
      <c r="Q281" s="15" t="str">
        <f t="shared" si="22"/>
        <v>◄</v>
      </c>
      <c r="R281" s="14"/>
      <c r="S281" s="14"/>
      <c r="T281" s="13" t="str">
        <f t="shared" si="23"/>
        <v/>
      </c>
    </row>
    <row r="282" spans="1:20" ht="16.8" thickTop="1" thickBot="1" x14ac:dyDescent="0.35">
      <c r="A282" s="29" t="str">
        <f t="shared" si="20"/>
        <v/>
      </c>
      <c r="B282" s="9">
        <f t="shared" si="24"/>
        <v>278</v>
      </c>
      <c r="C282" s="28">
        <v>275</v>
      </c>
      <c r="D282" s="27"/>
      <c r="E282" s="26">
        <v>9810.3700000000008</v>
      </c>
      <c r="F282" s="25" t="s">
        <v>3</v>
      </c>
      <c r="G282" s="24">
        <f>G281</f>
        <v>140</v>
      </c>
      <c r="H282" s="23">
        <v>0.35</v>
      </c>
      <c r="I282" s="22">
        <v>10</v>
      </c>
      <c r="J282" s="21" t="s">
        <v>17</v>
      </c>
      <c r="K282" s="20" t="s">
        <v>1</v>
      </c>
      <c r="L282" s="30"/>
      <c r="M282" s="18"/>
      <c r="N282" s="18"/>
      <c r="O282" s="17"/>
      <c r="P282" s="16" t="str">
        <f t="shared" si="21"/>
        <v>◄</v>
      </c>
      <c r="Q282" s="15" t="str">
        <f t="shared" si="22"/>
        <v>◄</v>
      </c>
      <c r="R282" s="14"/>
      <c r="S282" s="14"/>
      <c r="T282" s="13" t="str">
        <f t="shared" si="23"/>
        <v/>
      </c>
    </row>
    <row r="283" spans="1:20" ht="16.8" thickTop="1" thickBot="1" x14ac:dyDescent="0.35">
      <c r="A283" s="29" t="str">
        <f t="shared" si="20"/>
        <v/>
      </c>
      <c r="B283" s="9">
        <f t="shared" si="24"/>
        <v>279</v>
      </c>
      <c r="C283" s="28">
        <v>276</v>
      </c>
      <c r="D283" s="27"/>
      <c r="E283" s="26">
        <v>0</v>
      </c>
      <c r="F283" s="25" t="s">
        <v>3</v>
      </c>
      <c r="G283" s="24">
        <f>G282+1</f>
        <v>141</v>
      </c>
      <c r="H283" s="23">
        <v>0.35</v>
      </c>
      <c r="I283" s="22">
        <v>0</v>
      </c>
      <c r="J283" s="21" t="s">
        <v>16</v>
      </c>
      <c r="K283" s="20" t="s">
        <v>1</v>
      </c>
      <c r="L283" s="30"/>
      <c r="M283" s="18"/>
      <c r="N283" s="18"/>
      <c r="O283" s="17"/>
      <c r="P283" s="16" t="str">
        <f t="shared" si="21"/>
        <v>◄</v>
      </c>
      <c r="Q283" s="15" t="str">
        <f t="shared" si="22"/>
        <v>◄</v>
      </c>
      <c r="R283" s="14"/>
      <c r="S283" s="14"/>
      <c r="T283" s="13" t="str">
        <f t="shared" si="23"/>
        <v/>
      </c>
    </row>
    <row r="284" spans="1:20" ht="16.8" thickTop="1" thickBot="1" x14ac:dyDescent="0.35">
      <c r="A284" s="29" t="str">
        <f t="shared" si="20"/>
        <v/>
      </c>
      <c r="B284" s="9">
        <f t="shared" si="24"/>
        <v>280</v>
      </c>
      <c r="C284" s="28">
        <v>277</v>
      </c>
      <c r="D284" s="27"/>
      <c r="E284" s="26">
        <v>13817</v>
      </c>
      <c r="F284" s="25" t="s">
        <v>3</v>
      </c>
      <c r="G284" s="24">
        <f>G283</f>
        <v>141</v>
      </c>
      <c r="H284" s="23">
        <v>0.35</v>
      </c>
      <c r="I284" s="22">
        <v>10</v>
      </c>
      <c r="J284" s="21" t="s">
        <v>15</v>
      </c>
      <c r="K284" s="20" t="s">
        <v>1</v>
      </c>
      <c r="L284" s="30"/>
      <c r="M284" s="18"/>
      <c r="N284" s="18"/>
      <c r="O284" s="17"/>
      <c r="P284" s="16" t="str">
        <f t="shared" si="21"/>
        <v>◄</v>
      </c>
      <c r="Q284" s="15" t="str">
        <f t="shared" si="22"/>
        <v>◄</v>
      </c>
      <c r="R284" s="14"/>
      <c r="S284" s="14"/>
      <c r="T284" s="13" t="str">
        <f t="shared" si="23"/>
        <v/>
      </c>
    </row>
    <row r="285" spans="1:20" ht="16.8" thickTop="1" thickBot="1" x14ac:dyDescent="0.35">
      <c r="A285" s="29">
        <f t="shared" si="20"/>
        <v>1</v>
      </c>
      <c r="B285" s="9">
        <f t="shared" si="24"/>
        <v>281</v>
      </c>
      <c r="C285" s="28">
        <v>278</v>
      </c>
      <c r="D285" s="27"/>
      <c r="E285" s="26">
        <v>0</v>
      </c>
      <c r="F285" s="25" t="s">
        <v>5</v>
      </c>
      <c r="G285" s="24">
        <f>G284+1</f>
        <v>142</v>
      </c>
      <c r="H285" s="23">
        <v>0.35</v>
      </c>
      <c r="I285" s="22">
        <v>0</v>
      </c>
      <c r="J285" s="21" t="s">
        <v>14</v>
      </c>
      <c r="K285" s="20" t="s">
        <v>1</v>
      </c>
      <c r="L285" s="30"/>
      <c r="M285" s="18"/>
      <c r="N285" s="18"/>
      <c r="O285" s="17"/>
      <c r="P285" s="16" t="str">
        <f t="shared" si="21"/>
        <v>◄</v>
      </c>
      <c r="Q285" s="15" t="str">
        <f t="shared" si="22"/>
        <v>◄</v>
      </c>
      <c r="R285" s="14"/>
      <c r="S285" s="14"/>
      <c r="T285" s="13" t="str">
        <f t="shared" si="23"/>
        <v/>
      </c>
    </row>
    <row r="286" spans="1:20" ht="16.8" thickTop="1" thickBot="1" x14ac:dyDescent="0.35">
      <c r="A286" s="29">
        <f t="shared" si="20"/>
        <v>1</v>
      </c>
      <c r="B286" s="9">
        <f t="shared" si="24"/>
        <v>282</v>
      </c>
      <c r="C286" s="28">
        <v>279</v>
      </c>
      <c r="D286" s="27"/>
      <c r="E286" s="26">
        <v>0</v>
      </c>
      <c r="F286" s="25" t="s">
        <v>5</v>
      </c>
      <c r="G286" s="24">
        <f>G285</f>
        <v>142</v>
      </c>
      <c r="H286" s="23">
        <v>0.35</v>
      </c>
      <c r="I286" s="22">
        <v>0</v>
      </c>
      <c r="J286" s="21" t="s">
        <v>13</v>
      </c>
      <c r="K286" s="20" t="s">
        <v>1</v>
      </c>
      <c r="L286" s="30"/>
      <c r="M286" s="18"/>
      <c r="N286" s="18"/>
      <c r="O286" s="17"/>
      <c r="P286" s="16" t="str">
        <f t="shared" si="21"/>
        <v>◄</v>
      </c>
      <c r="Q286" s="15" t="str">
        <f t="shared" si="22"/>
        <v>◄</v>
      </c>
      <c r="R286" s="14"/>
      <c r="S286" s="14"/>
      <c r="T286" s="13" t="str">
        <f t="shared" si="23"/>
        <v/>
      </c>
    </row>
    <row r="287" spans="1:20" ht="16.8" thickTop="1" thickBot="1" x14ac:dyDescent="0.35">
      <c r="A287" s="29" t="str">
        <f t="shared" si="20"/>
        <v/>
      </c>
      <c r="B287" s="9">
        <f t="shared" si="24"/>
        <v>283</v>
      </c>
      <c r="C287" s="28">
        <v>280</v>
      </c>
      <c r="D287" s="27"/>
      <c r="E287" s="26">
        <v>13861</v>
      </c>
      <c r="F287" s="25" t="s">
        <v>3</v>
      </c>
      <c r="G287" s="24">
        <f>G286+1</f>
        <v>143</v>
      </c>
      <c r="H287" s="23">
        <v>0.35</v>
      </c>
      <c r="I287" s="22">
        <v>100</v>
      </c>
      <c r="J287" s="21" t="s">
        <v>12</v>
      </c>
      <c r="K287" s="20" t="s">
        <v>1</v>
      </c>
      <c r="L287" s="30"/>
      <c r="M287" s="18"/>
      <c r="N287" s="18"/>
      <c r="O287" s="17"/>
      <c r="P287" s="16" t="str">
        <f t="shared" si="21"/>
        <v>◄</v>
      </c>
      <c r="Q287" s="15" t="str">
        <f t="shared" si="22"/>
        <v>◄</v>
      </c>
      <c r="R287" s="14"/>
      <c r="S287" s="14"/>
      <c r="T287" s="13" t="str">
        <f t="shared" si="23"/>
        <v/>
      </c>
    </row>
    <row r="288" spans="1:20" ht="16.8" thickTop="1" thickBot="1" x14ac:dyDescent="0.35">
      <c r="A288" s="29" t="str">
        <f t="shared" si="20"/>
        <v/>
      </c>
      <c r="B288" s="9">
        <f t="shared" si="24"/>
        <v>284</v>
      </c>
      <c r="C288" s="28">
        <v>281</v>
      </c>
      <c r="D288" s="27"/>
      <c r="E288" s="26">
        <v>13861</v>
      </c>
      <c r="F288" s="25" t="s">
        <v>3</v>
      </c>
      <c r="G288" s="24">
        <f>G287</f>
        <v>143</v>
      </c>
      <c r="H288" s="23">
        <v>0.35</v>
      </c>
      <c r="I288" s="22">
        <v>50</v>
      </c>
      <c r="J288" s="21" t="s">
        <v>11</v>
      </c>
      <c r="K288" s="20" t="s">
        <v>1</v>
      </c>
      <c r="L288" s="30"/>
      <c r="M288" s="18"/>
      <c r="N288" s="18"/>
      <c r="O288" s="17"/>
      <c r="P288" s="16" t="str">
        <f t="shared" si="21"/>
        <v>◄</v>
      </c>
      <c r="Q288" s="15" t="str">
        <f t="shared" si="22"/>
        <v>◄</v>
      </c>
      <c r="R288" s="14"/>
      <c r="S288" s="14"/>
      <c r="T288" s="13" t="str">
        <f t="shared" si="23"/>
        <v/>
      </c>
    </row>
    <row r="289" spans="1:20" ht="16.8" thickTop="1" thickBot="1" x14ac:dyDescent="0.35">
      <c r="A289" s="29" t="str">
        <f t="shared" si="20"/>
        <v/>
      </c>
      <c r="B289" s="9">
        <f t="shared" si="24"/>
        <v>285</v>
      </c>
      <c r="C289" s="28">
        <v>282</v>
      </c>
      <c r="D289" s="27"/>
      <c r="E289" s="26">
        <v>13861</v>
      </c>
      <c r="F289" s="25" t="s">
        <v>3</v>
      </c>
      <c r="G289" s="24">
        <f>G288+1</f>
        <v>144</v>
      </c>
      <c r="H289" s="23">
        <v>0.35</v>
      </c>
      <c r="I289" s="22">
        <v>50</v>
      </c>
      <c r="J289" s="21" t="s">
        <v>10</v>
      </c>
      <c r="K289" s="20" t="s">
        <v>1</v>
      </c>
      <c r="L289" s="30"/>
      <c r="M289" s="18"/>
      <c r="N289" s="18"/>
      <c r="O289" s="17"/>
      <c r="P289" s="16" t="str">
        <f t="shared" si="21"/>
        <v>◄</v>
      </c>
      <c r="Q289" s="15" t="str">
        <f t="shared" si="22"/>
        <v>◄</v>
      </c>
      <c r="R289" s="14"/>
      <c r="S289" s="14"/>
      <c r="T289" s="13" t="str">
        <f t="shared" si="23"/>
        <v/>
      </c>
    </row>
    <row r="290" spans="1:20" ht="16.8" thickTop="1" thickBot="1" x14ac:dyDescent="0.35">
      <c r="A290" s="29">
        <f t="shared" si="20"/>
        <v>1</v>
      </c>
      <c r="B290" s="9">
        <f t="shared" si="24"/>
        <v>286</v>
      </c>
      <c r="C290" s="28">
        <v>283</v>
      </c>
      <c r="D290" s="27"/>
      <c r="E290" s="26">
        <v>13863</v>
      </c>
      <c r="F290" s="25" t="s">
        <v>9</v>
      </c>
      <c r="G290" s="24">
        <f>G289</f>
        <v>144</v>
      </c>
      <c r="H290" s="23">
        <v>0.35</v>
      </c>
      <c r="I290" s="22">
        <v>12</v>
      </c>
      <c r="J290" s="21" t="s">
        <v>8</v>
      </c>
      <c r="K290" s="20" t="s">
        <v>1</v>
      </c>
      <c r="L290" s="19" t="s">
        <v>0</v>
      </c>
      <c r="M290" s="18"/>
      <c r="N290" s="18"/>
      <c r="O290" s="17"/>
      <c r="P290" s="16" t="str">
        <f t="shared" si="21"/>
        <v>◄</v>
      </c>
      <c r="Q290" s="15" t="str">
        <f t="shared" si="22"/>
        <v>◄</v>
      </c>
      <c r="R290" s="14"/>
      <c r="S290" s="14"/>
      <c r="T290" s="13" t="str">
        <f t="shared" si="23"/>
        <v/>
      </c>
    </row>
    <row r="291" spans="1:20" ht="16.8" thickTop="1" thickBot="1" x14ac:dyDescent="0.35">
      <c r="A291" s="29">
        <f t="shared" si="20"/>
        <v>1</v>
      </c>
      <c r="B291" s="9">
        <f t="shared" si="24"/>
        <v>287</v>
      </c>
      <c r="C291" s="28">
        <v>284</v>
      </c>
      <c r="D291" s="27"/>
      <c r="E291" s="26">
        <v>0</v>
      </c>
      <c r="F291" s="25"/>
      <c r="G291" s="24">
        <f>G290+1</f>
        <v>145</v>
      </c>
      <c r="H291" s="23"/>
      <c r="I291" s="22">
        <v>0</v>
      </c>
      <c r="J291" s="21"/>
      <c r="K291" s="20" t="s">
        <v>1</v>
      </c>
      <c r="L291" s="30"/>
      <c r="M291" s="18"/>
      <c r="N291" s="18"/>
      <c r="O291" s="17"/>
      <c r="P291" s="16" t="str">
        <f t="shared" si="21"/>
        <v>◄</v>
      </c>
      <c r="Q291" s="15" t="str">
        <f t="shared" si="22"/>
        <v>◄</v>
      </c>
      <c r="R291" s="14"/>
      <c r="S291" s="14"/>
      <c r="T291" s="13" t="str">
        <f t="shared" si="23"/>
        <v/>
      </c>
    </row>
    <row r="292" spans="1:20" ht="16.8" thickTop="1" thickBot="1" x14ac:dyDescent="0.35">
      <c r="A292" s="29">
        <f t="shared" si="20"/>
        <v>1</v>
      </c>
      <c r="B292" s="9">
        <f t="shared" si="24"/>
        <v>288</v>
      </c>
      <c r="C292" s="28">
        <v>285</v>
      </c>
      <c r="D292" s="27"/>
      <c r="E292" s="26">
        <v>0</v>
      </c>
      <c r="F292" s="25" t="s">
        <v>5</v>
      </c>
      <c r="G292" s="24">
        <f>G291</f>
        <v>145</v>
      </c>
      <c r="H292" s="23">
        <v>0.35</v>
      </c>
      <c r="I292" s="22">
        <v>0</v>
      </c>
      <c r="J292" s="21" t="s">
        <v>7</v>
      </c>
      <c r="K292" s="20" t="s">
        <v>1</v>
      </c>
      <c r="L292" s="19" t="s">
        <v>0</v>
      </c>
      <c r="M292" s="18"/>
      <c r="N292" s="18"/>
      <c r="O292" s="17"/>
      <c r="P292" s="16" t="str">
        <f t="shared" si="21"/>
        <v>◄</v>
      </c>
      <c r="Q292" s="15" t="str">
        <f t="shared" si="22"/>
        <v>◄</v>
      </c>
      <c r="R292" s="14"/>
      <c r="S292" s="14"/>
      <c r="T292" s="13" t="str">
        <f t="shared" si="23"/>
        <v/>
      </c>
    </row>
    <row r="293" spans="1:20" ht="16.8" thickTop="1" thickBot="1" x14ac:dyDescent="0.35">
      <c r="A293" s="29">
        <f t="shared" si="20"/>
        <v>1</v>
      </c>
      <c r="B293" s="9">
        <f t="shared" si="24"/>
        <v>289</v>
      </c>
      <c r="C293" s="28">
        <v>286</v>
      </c>
      <c r="D293" s="27"/>
      <c r="E293" s="26">
        <v>0</v>
      </c>
      <c r="F293" s="25" t="s">
        <v>5</v>
      </c>
      <c r="G293" s="24">
        <f>G292+1</f>
        <v>146</v>
      </c>
      <c r="H293" s="23">
        <v>0.35</v>
      </c>
      <c r="I293" s="22">
        <v>0</v>
      </c>
      <c r="J293" s="21" t="s">
        <v>6</v>
      </c>
      <c r="K293" s="20" t="s">
        <v>1</v>
      </c>
      <c r="L293" s="19" t="s">
        <v>0</v>
      </c>
      <c r="M293" s="18"/>
      <c r="N293" s="18"/>
      <c r="O293" s="17"/>
      <c r="P293" s="16" t="str">
        <f t="shared" si="21"/>
        <v>◄</v>
      </c>
      <c r="Q293" s="15" t="str">
        <f t="shared" si="22"/>
        <v>◄</v>
      </c>
      <c r="R293" s="14"/>
      <c r="S293" s="14"/>
      <c r="T293" s="13" t="str">
        <f t="shared" si="23"/>
        <v/>
      </c>
    </row>
    <row r="294" spans="1:20" ht="16.8" thickTop="1" thickBot="1" x14ac:dyDescent="0.35">
      <c r="A294" s="29">
        <f t="shared" si="20"/>
        <v>1</v>
      </c>
      <c r="B294" s="9">
        <f t="shared" si="24"/>
        <v>290</v>
      </c>
      <c r="C294" s="28">
        <v>287</v>
      </c>
      <c r="D294" s="27"/>
      <c r="E294" s="26">
        <v>0</v>
      </c>
      <c r="F294" s="25" t="s">
        <v>5</v>
      </c>
      <c r="G294" s="24">
        <f>G293</f>
        <v>146</v>
      </c>
      <c r="H294" s="23">
        <v>0.35</v>
      </c>
      <c r="I294" s="22">
        <v>0</v>
      </c>
      <c r="J294" s="21" t="s">
        <v>4</v>
      </c>
      <c r="K294" s="20" t="s">
        <v>1</v>
      </c>
      <c r="L294" s="19" t="s">
        <v>0</v>
      </c>
      <c r="M294" s="18"/>
      <c r="N294" s="18"/>
      <c r="O294" s="17"/>
      <c r="P294" s="16" t="str">
        <f t="shared" si="21"/>
        <v>◄</v>
      </c>
      <c r="Q294" s="15" t="str">
        <f t="shared" si="22"/>
        <v>◄</v>
      </c>
      <c r="R294" s="14"/>
      <c r="S294" s="14"/>
      <c r="T294" s="13" t="str">
        <f t="shared" si="23"/>
        <v/>
      </c>
    </row>
    <row r="295" spans="1:20" ht="16.8" thickTop="1" thickBot="1" x14ac:dyDescent="0.35">
      <c r="A295" s="29">
        <f t="shared" si="20"/>
        <v>1</v>
      </c>
      <c r="B295" s="9">
        <f t="shared" si="24"/>
        <v>291</v>
      </c>
      <c r="C295" s="28">
        <v>288</v>
      </c>
      <c r="D295" s="27"/>
      <c r="E295" s="26">
        <v>0</v>
      </c>
      <c r="F295" s="25"/>
      <c r="G295" s="24">
        <f>G294+1</f>
        <v>147</v>
      </c>
      <c r="H295" s="23"/>
      <c r="I295" s="22">
        <v>0</v>
      </c>
      <c r="J295" s="21"/>
      <c r="K295" s="20" t="s">
        <v>1</v>
      </c>
      <c r="L295" s="30"/>
      <c r="M295" s="18"/>
      <c r="N295" s="18"/>
      <c r="O295" s="17"/>
      <c r="P295" s="16" t="str">
        <f t="shared" si="21"/>
        <v>◄</v>
      </c>
      <c r="Q295" s="15" t="str">
        <f t="shared" si="22"/>
        <v>◄</v>
      </c>
      <c r="R295" s="14"/>
      <c r="S295" s="14"/>
      <c r="T295" s="13" t="str">
        <f t="shared" si="23"/>
        <v/>
      </c>
    </row>
    <row r="296" spans="1:20" ht="16.8" thickTop="1" thickBot="1" x14ac:dyDescent="0.35">
      <c r="A296" s="29" t="str">
        <f t="shared" si="20"/>
        <v/>
      </c>
      <c r="B296" s="9">
        <f t="shared" si="24"/>
        <v>292</v>
      </c>
      <c r="C296" s="28">
        <v>289</v>
      </c>
      <c r="D296" s="27"/>
      <c r="E296" s="26">
        <v>13863</v>
      </c>
      <c r="F296" s="25" t="s">
        <v>3</v>
      </c>
      <c r="G296" s="24">
        <f>G295</f>
        <v>147</v>
      </c>
      <c r="H296" s="23">
        <v>0.35</v>
      </c>
      <c r="I296" s="22">
        <v>12</v>
      </c>
      <c r="J296" s="21" t="s">
        <v>2</v>
      </c>
      <c r="K296" s="20" t="s">
        <v>1</v>
      </c>
      <c r="L296" s="19" t="s">
        <v>0</v>
      </c>
      <c r="M296" s="18"/>
      <c r="N296" s="18"/>
      <c r="O296" s="17"/>
      <c r="P296" s="16" t="str">
        <f t="shared" si="21"/>
        <v>◄</v>
      </c>
      <c r="Q296" s="15" t="str">
        <f t="shared" si="22"/>
        <v>◄</v>
      </c>
      <c r="R296" s="14"/>
      <c r="S296" s="14"/>
      <c r="T296" s="13" t="str">
        <f t="shared" si="23"/>
        <v/>
      </c>
    </row>
    <row r="297" spans="1:20" ht="16.2" thickTop="1" x14ac:dyDescent="0.3">
      <c r="A297" s="9"/>
      <c r="B297" s="9"/>
      <c r="C297" s="12"/>
      <c r="D297" s="9"/>
      <c r="E297" s="11"/>
      <c r="F297" s="10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</sheetData>
  <autoFilter ref="A1:T302" xr:uid="{2A97F911-0D1E-48E1-9B57-9C1633B84370}"/>
  <mergeCells count="7">
    <mergeCell ref="A3:A4"/>
    <mergeCell ref="S2:T2"/>
    <mergeCell ref="Q2:R2"/>
    <mergeCell ref="K3:O3"/>
    <mergeCell ref="J2:L2"/>
    <mergeCell ref="D4:F4"/>
    <mergeCell ref="B2:I2"/>
  </mergeCells>
  <printOptions horizontalCentered="1"/>
  <pageMargins left="0" right="0" top="0.31496062992125984" bottom="0" header="0" footer="0"/>
  <pageSetup paperSize="9" scale="90" orientation="landscape" r:id="rId1"/>
  <headerFooter>
    <oddHeader xml:space="preserve">&amp;R&amp;G
</oddHeader>
    <oddFooter>&amp;R
&amp;G</oddFooter>
  </headerFooter>
  <rowBreaks count="10" manualBreakCount="10">
    <brk id="32" min="1" max="14" man="1"/>
    <brk id="60" min="1" max="14" man="1"/>
    <brk id="88" min="1" max="14" man="1"/>
    <brk id="116" min="1" max="14" man="1"/>
    <brk id="144" min="1" max="14" man="1"/>
    <brk id="172" min="1" max="14" man="1"/>
    <brk id="200" min="1" max="14" man="1"/>
    <brk id="226" min="1" max="14" man="1"/>
    <brk id="254" min="1" max="14" man="1"/>
    <brk id="282" min="1" max="1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5686-3D2B-4FB0-A403-635D9012890E}">
  <dimension ref="A1:AG341"/>
  <sheetViews>
    <sheetView showZeros="0"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1.5546875" style="8" customWidth="1"/>
    <col min="4" max="4" width="5.109375" style="7" customWidth="1"/>
    <col min="5" max="5" width="13.77734375" style="6" customWidth="1"/>
    <col min="6" max="6" width="6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8.44140625" style="1" customWidth="1"/>
    <col min="12" max="12" width="24.5546875" style="1" customWidth="1"/>
    <col min="13" max="13" width="4.6640625" style="1" customWidth="1"/>
    <col min="14" max="14" width="6.77734375" style="1" customWidth="1"/>
    <col min="15" max="15" width="4.109375" style="1" customWidth="1"/>
    <col min="16" max="16" width="4.6640625" style="3" customWidth="1"/>
    <col min="17" max="20" width="5" style="3" customWidth="1"/>
    <col min="21" max="21" width="6.664062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SUM(A5:A341)</f>
        <v>153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23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188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SUM(R5:R297)</f>
        <v>0</v>
      </c>
      <c r="S3" s="14">
        <f>SUM(S5:S297)</f>
        <v>0</v>
      </c>
      <c r="T3" s="13" t="str">
        <f>IF(S3&gt;0,"►","")</f>
        <v/>
      </c>
    </row>
    <row r="4" spans="1:33" customFormat="1" ht="19.2" customHeight="1" thickBot="1" x14ac:dyDescent="0.35">
      <c r="A4" s="324"/>
      <c r="B4" s="47"/>
      <c r="C4" s="46">
        <f>ROWS(G5:G341)-1</f>
        <v>336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4">
      <c r="A5" s="29">
        <f t="shared" ref="A5:A68" si="0">IF(F5="☺","",1)</f>
        <v>1</v>
      </c>
      <c r="B5" s="9">
        <v>1</v>
      </c>
      <c r="C5" s="28">
        <v>290</v>
      </c>
      <c r="D5" s="27"/>
      <c r="E5" s="26">
        <v>0</v>
      </c>
      <c r="F5" s="66" t="s">
        <v>5</v>
      </c>
      <c r="G5" s="24">
        <f>G4+1</f>
        <v>2</v>
      </c>
      <c r="H5" s="23">
        <v>0.35</v>
      </c>
      <c r="I5" s="22">
        <v>0</v>
      </c>
      <c r="J5" s="21" t="s">
        <v>549</v>
      </c>
      <c r="K5" s="82" t="s">
        <v>217</v>
      </c>
      <c r="L5" s="81" t="s">
        <v>556</v>
      </c>
      <c r="M5" s="80"/>
      <c r="N5" s="80" t="s">
        <v>548</v>
      </c>
      <c r="O5" s="79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</row>
    <row r="6" spans="1:33" ht="19.2" thickTop="1" thickBot="1" x14ac:dyDescent="0.4">
      <c r="A6" s="29">
        <f t="shared" si="0"/>
        <v>1</v>
      </c>
      <c r="B6" s="9">
        <f>+B5+1</f>
        <v>2</v>
      </c>
      <c r="C6" s="28" t="s">
        <v>555</v>
      </c>
      <c r="D6" s="27"/>
      <c r="E6" s="26"/>
      <c r="F6" s="66" t="s">
        <v>5</v>
      </c>
      <c r="G6" s="24">
        <f>G5</f>
        <v>2</v>
      </c>
      <c r="H6" s="23">
        <v>0.35</v>
      </c>
      <c r="I6" s="22">
        <v>0</v>
      </c>
      <c r="J6" s="21" t="s">
        <v>549</v>
      </c>
      <c r="K6" s="20" t="s">
        <v>217</v>
      </c>
      <c r="L6" s="19" t="s">
        <v>306</v>
      </c>
      <c r="M6" s="30"/>
      <c r="N6" s="30" t="s">
        <v>548</v>
      </c>
      <c r="O6" s="78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9.2" thickTop="1" thickBot="1" x14ac:dyDescent="0.4">
      <c r="A7" s="29">
        <f t="shared" si="0"/>
        <v>1</v>
      </c>
      <c r="B7" s="9">
        <f t="shared" ref="B7:B70" si="4">+B6+1</f>
        <v>3</v>
      </c>
      <c r="C7" s="28" t="s">
        <v>554</v>
      </c>
      <c r="D7" s="27"/>
      <c r="E7" s="26"/>
      <c r="F7" s="66" t="s">
        <v>5</v>
      </c>
      <c r="G7" s="24">
        <f>G6+1</f>
        <v>3</v>
      </c>
      <c r="H7" s="23">
        <v>0.35</v>
      </c>
      <c r="I7" s="22">
        <v>0</v>
      </c>
      <c r="J7" s="21" t="s">
        <v>549</v>
      </c>
      <c r="K7" s="20" t="s">
        <v>217</v>
      </c>
      <c r="L7" s="19" t="s">
        <v>394</v>
      </c>
      <c r="M7" s="30"/>
      <c r="N7" s="30" t="s">
        <v>548</v>
      </c>
      <c r="O7" s="78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9.2" thickTop="1" thickBot="1" x14ac:dyDescent="0.4">
      <c r="A8" s="29">
        <f t="shared" si="0"/>
        <v>1</v>
      </c>
      <c r="B8" s="9">
        <f t="shared" si="4"/>
        <v>4</v>
      </c>
      <c r="C8" s="28" t="s">
        <v>553</v>
      </c>
      <c r="D8" s="27"/>
      <c r="E8" s="26"/>
      <c r="F8" s="66" t="s">
        <v>5</v>
      </c>
      <c r="G8" s="24">
        <f>G7</f>
        <v>3</v>
      </c>
      <c r="H8" s="23">
        <v>0.35</v>
      </c>
      <c r="I8" s="22">
        <v>0</v>
      </c>
      <c r="J8" s="21" t="s">
        <v>549</v>
      </c>
      <c r="K8" s="20" t="s">
        <v>217</v>
      </c>
      <c r="L8" s="19" t="s">
        <v>552</v>
      </c>
      <c r="M8" s="30"/>
      <c r="N8" s="30" t="s">
        <v>548</v>
      </c>
      <c r="O8" s="78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9.2" thickTop="1" thickBot="1" x14ac:dyDescent="0.4">
      <c r="A9" s="29">
        <f t="shared" si="0"/>
        <v>1</v>
      </c>
      <c r="B9" s="9">
        <f t="shared" si="4"/>
        <v>5</v>
      </c>
      <c r="C9" s="28" t="s">
        <v>551</v>
      </c>
      <c r="D9" s="27"/>
      <c r="E9" s="26"/>
      <c r="F9" s="66" t="s">
        <v>5</v>
      </c>
      <c r="G9" s="24">
        <f>G8+1</f>
        <v>4</v>
      </c>
      <c r="H9" s="23">
        <v>0.35</v>
      </c>
      <c r="I9" s="22">
        <v>0</v>
      </c>
      <c r="J9" s="21" t="s">
        <v>549</v>
      </c>
      <c r="K9" s="20" t="s">
        <v>217</v>
      </c>
      <c r="L9" s="19" t="s">
        <v>310</v>
      </c>
      <c r="M9" s="30"/>
      <c r="N9" s="30" t="s">
        <v>548</v>
      </c>
      <c r="O9" s="78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9.2" thickTop="1" thickBot="1" x14ac:dyDescent="0.4">
      <c r="A10" s="29" t="str">
        <f t="shared" si="0"/>
        <v/>
      </c>
      <c r="B10" s="9">
        <f t="shared" si="4"/>
        <v>6</v>
      </c>
      <c r="C10" s="28" t="s">
        <v>550</v>
      </c>
      <c r="D10" s="27"/>
      <c r="E10" s="26" t="s">
        <v>99</v>
      </c>
      <c r="F10" s="65" t="s">
        <v>3</v>
      </c>
      <c r="G10" s="24">
        <f>G9</f>
        <v>4</v>
      </c>
      <c r="H10" s="23">
        <v>0.35</v>
      </c>
      <c r="I10" s="22">
        <v>0</v>
      </c>
      <c r="J10" s="21" t="s">
        <v>549</v>
      </c>
      <c r="K10" s="20" t="s">
        <v>217</v>
      </c>
      <c r="L10" s="19" t="s">
        <v>308</v>
      </c>
      <c r="M10" s="30"/>
      <c r="N10" s="30" t="s">
        <v>548</v>
      </c>
      <c r="O10" s="78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9.2" thickTop="1" thickBot="1" x14ac:dyDescent="0.4">
      <c r="A11" s="29">
        <f t="shared" si="0"/>
        <v>1</v>
      </c>
      <c r="B11" s="9">
        <f t="shared" si="4"/>
        <v>7</v>
      </c>
      <c r="C11" s="28" t="s">
        <v>547</v>
      </c>
      <c r="D11" s="27"/>
      <c r="E11" s="26">
        <v>0</v>
      </c>
      <c r="F11" s="65" t="s">
        <v>9</v>
      </c>
      <c r="G11" s="24">
        <f>G10+1</f>
        <v>5</v>
      </c>
      <c r="H11" s="23">
        <v>0.35</v>
      </c>
      <c r="I11" s="22">
        <v>0</v>
      </c>
      <c r="J11" s="21" t="s">
        <v>542</v>
      </c>
      <c r="K11" s="20" t="s">
        <v>217</v>
      </c>
      <c r="L11" s="19" t="s">
        <v>306</v>
      </c>
      <c r="M11" s="30"/>
      <c r="N11" s="30" t="s">
        <v>541</v>
      </c>
      <c r="O11" s="78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9.2" thickTop="1" thickBot="1" x14ac:dyDescent="0.4">
      <c r="A12" s="29" t="str">
        <f t="shared" si="0"/>
        <v/>
      </c>
      <c r="B12" s="9">
        <f t="shared" si="4"/>
        <v>8</v>
      </c>
      <c r="C12" s="28" t="s">
        <v>546</v>
      </c>
      <c r="D12" s="27"/>
      <c r="E12" s="26" t="s">
        <v>99</v>
      </c>
      <c r="F12" s="65" t="s">
        <v>3</v>
      </c>
      <c r="G12" s="24">
        <f>G11</f>
        <v>5</v>
      </c>
      <c r="H12" s="23">
        <v>0.35</v>
      </c>
      <c r="I12" s="22">
        <v>0</v>
      </c>
      <c r="J12" s="21" t="s">
        <v>542</v>
      </c>
      <c r="K12" s="20" t="s">
        <v>217</v>
      </c>
      <c r="L12" s="19" t="s">
        <v>394</v>
      </c>
      <c r="M12" s="30"/>
      <c r="N12" s="30" t="s">
        <v>541</v>
      </c>
      <c r="O12" s="78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9.2" thickTop="1" thickBot="1" x14ac:dyDescent="0.4">
      <c r="A13" s="29" t="str">
        <f t="shared" si="0"/>
        <v/>
      </c>
      <c r="B13" s="9">
        <f t="shared" si="4"/>
        <v>9</v>
      </c>
      <c r="C13" s="28" t="s">
        <v>545</v>
      </c>
      <c r="D13" s="27"/>
      <c r="E13" s="26" t="s">
        <v>99</v>
      </c>
      <c r="F13" s="65" t="s">
        <v>3</v>
      </c>
      <c r="G13" s="24">
        <f>G12+1</f>
        <v>6</v>
      </c>
      <c r="H13" s="23">
        <v>0.35</v>
      </c>
      <c r="I13" s="22">
        <v>0</v>
      </c>
      <c r="J13" s="21" t="s">
        <v>542</v>
      </c>
      <c r="K13" s="20" t="s">
        <v>217</v>
      </c>
      <c r="L13" s="19" t="s">
        <v>304</v>
      </c>
      <c r="M13" s="30"/>
      <c r="N13" s="30" t="s">
        <v>541</v>
      </c>
      <c r="O13" s="78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9.2" thickTop="1" thickBot="1" x14ac:dyDescent="0.4">
      <c r="A14" s="29" t="str">
        <f t="shared" si="0"/>
        <v/>
      </c>
      <c r="B14" s="9">
        <f t="shared" si="4"/>
        <v>10</v>
      </c>
      <c r="C14" s="28" t="s">
        <v>544</v>
      </c>
      <c r="D14" s="27"/>
      <c r="E14" s="26" t="s">
        <v>99</v>
      </c>
      <c r="F14" s="65" t="s">
        <v>3</v>
      </c>
      <c r="G14" s="24">
        <f>G13</f>
        <v>6</v>
      </c>
      <c r="H14" s="23">
        <v>0.35</v>
      </c>
      <c r="I14" s="22">
        <v>0</v>
      </c>
      <c r="J14" s="21" t="s">
        <v>542</v>
      </c>
      <c r="K14" s="20" t="s">
        <v>217</v>
      </c>
      <c r="L14" s="19" t="s">
        <v>310</v>
      </c>
      <c r="M14" s="30"/>
      <c r="N14" s="30" t="s">
        <v>541</v>
      </c>
      <c r="O14" s="78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19.2" thickTop="1" thickBot="1" x14ac:dyDescent="0.4">
      <c r="A15" s="29" t="str">
        <f t="shared" si="0"/>
        <v/>
      </c>
      <c r="B15" s="9">
        <f t="shared" si="4"/>
        <v>11</v>
      </c>
      <c r="C15" s="28" t="s">
        <v>543</v>
      </c>
      <c r="D15" s="27"/>
      <c r="E15" s="26" t="s">
        <v>99</v>
      </c>
      <c r="F15" s="65" t="s">
        <v>3</v>
      </c>
      <c r="G15" s="24">
        <f>G14+1</f>
        <v>7</v>
      </c>
      <c r="H15" s="23">
        <v>0.35</v>
      </c>
      <c r="I15" s="22">
        <v>0</v>
      </c>
      <c r="J15" s="21" t="s">
        <v>542</v>
      </c>
      <c r="K15" s="20" t="s">
        <v>217</v>
      </c>
      <c r="L15" s="19" t="s">
        <v>308</v>
      </c>
      <c r="M15" s="30"/>
      <c r="N15" s="30" t="s">
        <v>541</v>
      </c>
      <c r="O15" s="78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9.2" thickTop="1" thickBot="1" x14ac:dyDescent="0.4">
      <c r="A16" s="29" t="str">
        <f t="shared" si="0"/>
        <v/>
      </c>
      <c r="B16" s="9">
        <f t="shared" si="4"/>
        <v>12</v>
      </c>
      <c r="C16" s="28" t="s">
        <v>540</v>
      </c>
      <c r="D16" s="27"/>
      <c r="E16" s="26" t="s">
        <v>99</v>
      </c>
      <c r="F16" s="65" t="s">
        <v>3</v>
      </c>
      <c r="G16" s="24">
        <f>G15</f>
        <v>7</v>
      </c>
      <c r="H16" s="23">
        <v>0.35</v>
      </c>
      <c r="I16" s="22">
        <v>0</v>
      </c>
      <c r="J16" s="21" t="s">
        <v>535</v>
      </c>
      <c r="K16" s="20" t="s">
        <v>217</v>
      </c>
      <c r="L16" s="19" t="s">
        <v>306</v>
      </c>
      <c r="M16" s="30"/>
      <c r="N16" s="30" t="s">
        <v>534</v>
      </c>
      <c r="O16" s="78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9.2" thickTop="1" thickBot="1" x14ac:dyDescent="0.4">
      <c r="A17" s="29" t="str">
        <f t="shared" si="0"/>
        <v/>
      </c>
      <c r="B17" s="9">
        <f t="shared" si="4"/>
        <v>13</v>
      </c>
      <c r="C17" s="28" t="s">
        <v>539</v>
      </c>
      <c r="D17" s="27"/>
      <c r="E17" s="26" t="s">
        <v>99</v>
      </c>
      <c r="F17" s="65" t="s">
        <v>3</v>
      </c>
      <c r="G17" s="24">
        <f>G16+1</f>
        <v>8</v>
      </c>
      <c r="H17" s="23">
        <v>0.35</v>
      </c>
      <c r="I17" s="22">
        <v>0</v>
      </c>
      <c r="J17" s="21" t="s">
        <v>535</v>
      </c>
      <c r="K17" s="20" t="s">
        <v>217</v>
      </c>
      <c r="L17" s="19" t="s">
        <v>394</v>
      </c>
      <c r="M17" s="30"/>
      <c r="N17" s="30" t="s">
        <v>534</v>
      </c>
      <c r="O17" s="78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9.2" thickTop="1" thickBot="1" x14ac:dyDescent="0.4">
      <c r="A18" s="29" t="str">
        <f t="shared" si="0"/>
        <v/>
      </c>
      <c r="B18" s="9">
        <f t="shared" si="4"/>
        <v>14</v>
      </c>
      <c r="C18" s="28" t="s">
        <v>538</v>
      </c>
      <c r="D18" s="27"/>
      <c r="E18" s="26" t="s">
        <v>99</v>
      </c>
      <c r="F18" s="65" t="s">
        <v>3</v>
      </c>
      <c r="G18" s="24">
        <f>G17</f>
        <v>8</v>
      </c>
      <c r="H18" s="23">
        <v>0.35</v>
      </c>
      <c r="I18" s="22">
        <v>0</v>
      </c>
      <c r="J18" s="21" t="s">
        <v>535</v>
      </c>
      <c r="K18" s="20" t="s">
        <v>217</v>
      </c>
      <c r="L18" s="19" t="s">
        <v>304</v>
      </c>
      <c r="M18" s="30"/>
      <c r="N18" s="30" t="s">
        <v>534</v>
      </c>
      <c r="O18" s="78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9.2" thickTop="1" thickBot="1" x14ac:dyDescent="0.4">
      <c r="A19" s="29" t="str">
        <f t="shared" si="0"/>
        <v/>
      </c>
      <c r="B19" s="9">
        <f t="shared" si="4"/>
        <v>15</v>
      </c>
      <c r="C19" s="28" t="s">
        <v>537</v>
      </c>
      <c r="D19" s="27"/>
      <c r="E19" s="26" t="s">
        <v>99</v>
      </c>
      <c r="F19" s="65" t="s">
        <v>3</v>
      </c>
      <c r="G19" s="24">
        <f>G18+1</f>
        <v>9</v>
      </c>
      <c r="H19" s="23">
        <v>0.35</v>
      </c>
      <c r="I19" s="22">
        <v>0</v>
      </c>
      <c r="J19" s="21" t="s">
        <v>535</v>
      </c>
      <c r="K19" s="20" t="s">
        <v>217</v>
      </c>
      <c r="L19" s="19" t="s">
        <v>310</v>
      </c>
      <c r="M19" s="30"/>
      <c r="N19" s="30" t="s">
        <v>534</v>
      </c>
      <c r="O19" s="78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19.2" thickTop="1" thickBot="1" x14ac:dyDescent="0.4">
      <c r="A20" s="29" t="str">
        <f t="shared" si="0"/>
        <v/>
      </c>
      <c r="B20" s="9">
        <f t="shared" si="4"/>
        <v>16</v>
      </c>
      <c r="C20" s="28" t="s">
        <v>536</v>
      </c>
      <c r="D20" s="27"/>
      <c r="E20" s="26" t="s">
        <v>99</v>
      </c>
      <c r="F20" s="65" t="s">
        <v>3</v>
      </c>
      <c r="G20" s="24">
        <f>G19</f>
        <v>9</v>
      </c>
      <c r="H20" s="23">
        <v>0.35</v>
      </c>
      <c r="I20" s="22">
        <v>0</v>
      </c>
      <c r="J20" s="21" t="s">
        <v>535</v>
      </c>
      <c r="K20" s="20" t="s">
        <v>217</v>
      </c>
      <c r="L20" s="19" t="s">
        <v>308</v>
      </c>
      <c r="M20" s="30"/>
      <c r="N20" s="30" t="s">
        <v>534</v>
      </c>
      <c r="O20" s="78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19.2" thickTop="1" thickBot="1" x14ac:dyDescent="0.4">
      <c r="A21" s="29">
        <f t="shared" si="0"/>
        <v>1</v>
      </c>
      <c r="B21" s="9">
        <f t="shared" si="4"/>
        <v>17</v>
      </c>
      <c r="C21" s="28" t="s">
        <v>533</v>
      </c>
      <c r="D21" s="27"/>
      <c r="E21" s="26" t="s">
        <v>99</v>
      </c>
      <c r="F21" s="65" t="s">
        <v>39</v>
      </c>
      <c r="G21" s="24">
        <f>G20+1</f>
        <v>10</v>
      </c>
      <c r="H21" s="23">
        <v>0.35</v>
      </c>
      <c r="I21" s="22">
        <v>0</v>
      </c>
      <c r="J21" s="21" t="s">
        <v>532</v>
      </c>
      <c r="K21" s="20" t="s">
        <v>217</v>
      </c>
      <c r="L21" s="19" t="s">
        <v>306</v>
      </c>
      <c r="M21" s="30"/>
      <c r="N21" s="30" t="s">
        <v>526</v>
      </c>
      <c r="O21" s="78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19.2" thickTop="1" thickBot="1" x14ac:dyDescent="0.4">
      <c r="A22" s="29" t="str">
        <f t="shared" si="0"/>
        <v/>
      </c>
      <c r="B22" s="9">
        <f t="shared" si="4"/>
        <v>18</v>
      </c>
      <c r="C22" s="28" t="s">
        <v>531</v>
      </c>
      <c r="D22" s="27"/>
      <c r="E22" s="26" t="s">
        <v>99</v>
      </c>
      <c r="F22" s="65" t="s">
        <v>3</v>
      </c>
      <c r="G22" s="24">
        <f>G21</f>
        <v>10</v>
      </c>
      <c r="H22" s="23">
        <v>0.35</v>
      </c>
      <c r="I22" s="22">
        <v>0</v>
      </c>
      <c r="J22" s="21" t="s">
        <v>520</v>
      </c>
      <c r="K22" s="20" t="s">
        <v>217</v>
      </c>
      <c r="L22" s="19" t="s">
        <v>394</v>
      </c>
      <c r="M22" s="30"/>
      <c r="N22" s="30" t="s">
        <v>526</v>
      </c>
      <c r="O22" s="78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9.2" thickTop="1" thickBot="1" x14ac:dyDescent="0.4">
      <c r="A23" s="29" t="str">
        <f t="shared" si="0"/>
        <v/>
      </c>
      <c r="B23" s="9">
        <f t="shared" si="4"/>
        <v>19</v>
      </c>
      <c r="C23" s="28" t="s">
        <v>530</v>
      </c>
      <c r="D23" s="27"/>
      <c r="E23" s="26" t="s">
        <v>99</v>
      </c>
      <c r="F23" s="65" t="s">
        <v>3</v>
      </c>
      <c r="G23" s="24">
        <f>G22+1</f>
        <v>11</v>
      </c>
      <c r="H23" s="23">
        <v>0.35</v>
      </c>
      <c r="I23" s="22">
        <v>0</v>
      </c>
      <c r="J23" s="21" t="s">
        <v>520</v>
      </c>
      <c r="K23" s="20" t="s">
        <v>217</v>
      </c>
      <c r="L23" s="19" t="s">
        <v>304</v>
      </c>
      <c r="M23" s="30"/>
      <c r="N23" s="30" t="s">
        <v>526</v>
      </c>
      <c r="O23" s="78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19.2" thickTop="1" thickBot="1" x14ac:dyDescent="0.4">
      <c r="A24" s="29">
        <f t="shared" si="0"/>
        <v>1</v>
      </c>
      <c r="B24" s="9">
        <f t="shared" si="4"/>
        <v>20</v>
      </c>
      <c r="C24" s="28" t="s">
        <v>529</v>
      </c>
      <c r="D24" s="27"/>
      <c r="E24" s="26" t="s">
        <v>99</v>
      </c>
      <c r="F24" s="65" t="s">
        <v>39</v>
      </c>
      <c r="G24" s="24">
        <f>G23</f>
        <v>11</v>
      </c>
      <c r="H24" s="23">
        <v>0.35</v>
      </c>
      <c r="I24" s="22">
        <v>0</v>
      </c>
      <c r="J24" s="21" t="s">
        <v>528</v>
      </c>
      <c r="K24" s="20" t="s">
        <v>217</v>
      </c>
      <c r="L24" s="19" t="s">
        <v>310</v>
      </c>
      <c r="M24" s="30"/>
      <c r="N24" s="30" t="s">
        <v>526</v>
      </c>
      <c r="O24" s="78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19.2" thickTop="1" thickBot="1" x14ac:dyDescent="0.4">
      <c r="A25" s="29" t="str">
        <f t="shared" si="0"/>
        <v/>
      </c>
      <c r="B25" s="9">
        <f t="shared" si="4"/>
        <v>21</v>
      </c>
      <c r="C25" s="28" t="s">
        <v>527</v>
      </c>
      <c r="D25" s="27"/>
      <c r="E25" s="26" t="s">
        <v>99</v>
      </c>
      <c r="F25" s="65" t="s">
        <v>3</v>
      </c>
      <c r="G25" s="24">
        <f>G24+1</f>
        <v>12</v>
      </c>
      <c r="H25" s="23">
        <v>0.35</v>
      </c>
      <c r="I25" s="22">
        <v>0</v>
      </c>
      <c r="J25" s="21" t="s">
        <v>520</v>
      </c>
      <c r="K25" s="20" t="s">
        <v>217</v>
      </c>
      <c r="L25" s="19" t="s">
        <v>308</v>
      </c>
      <c r="M25" s="30"/>
      <c r="N25" s="30" t="s">
        <v>526</v>
      </c>
      <c r="O25" s="78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19.2" thickTop="1" thickBot="1" x14ac:dyDescent="0.4">
      <c r="A26" s="29">
        <f t="shared" si="0"/>
        <v>1</v>
      </c>
      <c r="B26" s="9">
        <f t="shared" si="4"/>
        <v>22</v>
      </c>
      <c r="C26" s="28" t="s">
        <v>525</v>
      </c>
      <c r="D26" s="27"/>
      <c r="E26" s="26" t="s">
        <v>99</v>
      </c>
      <c r="F26" s="65"/>
      <c r="G26" s="24">
        <f>G25</f>
        <v>12</v>
      </c>
      <c r="H26" s="23"/>
      <c r="I26" s="22">
        <v>0</v>
      </c>
      <c r="J26" s="21" t="s">
        <v>520</v>
      </c>
      <c r="K26" s="20" t="s">
        <v>217</v>
      </c>
      <c r="L26" s="19" t="s">
        <v>306</v>
      </c>
      <c r="M26" s="30"/>
      <c r="N26" s="30" t="s">
        <v>519</v>
      </c>
      <c r="O26" s="78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19.2" thickTop="1" thickBot="1" x14ac:dyDescent="0.4">
      <c r="A27" s="29" t="str">
        <f t="shared" si="0"/>
        <v/>
      </c>
      <c r="B27" s="9">
        <f t="shared" si="4"/>
        <v>23</v>
      </c>
      <c r="C27" s="28" t="s">
        <v>524</v>
      </c>
      <c r="D27" s="27"/>
      <c r="E27" s="26" t="s">
        <v>99</v>
      </c>
      <c r="F27" s="65" t="s">
        <v>3</v>
      </c>
      <c r="G27" s="24">
        <f>G26+1</f>
        <v>13</v>
      </c>
      <c r="H27" s="23">
        <v>0.35</v>
      </c>
      <c r="I27" s="22">
        <v>0</v>
      </c>
      <c r="J27" s="21" t="s">
        <v>520</v>
      </c>
      <c r="K27" s="20" t="s">
        <v>217</v>
      </c>
      <c r="L27" s="19" t="s">
        <v>394</v>
      </c>
      <c r="M27" s="30"/>
      <c r="N27" s="30" t="s">
        <v>519</v>
      </c>
      <c r="O27" s="78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19.2" thickTop="1" thickBot="1" x14ac:dyDescent="0.4">
      <c r="A28" s="29">
        <f t="shared" si="0"/>
        <v>1</v>
      </c>
      <c r="B28" s="9">
        <f t="shared" si="4"/>
        <v>24</v>
      </c>
      <c r="C28" s="28" t="s">
        <v>523</v>
      </c>
      <c r="D28" s="27"/>
      <c r="E28" s="26" t="s">
        <v>99</v>
      </c>
      <c r="F28" s="65"/>
      <c r="G28" s="24">
        <f>G27</f>
        <v>13</v>
      </c>
      <c r="H28" s="23"/>
      <c r="I28" s="22">
        <v>0</v>
      </c>
      <c r="J28" s="21" t="s">
        <v>520</v>
      </c>
      <c r="K28" s="20" t="s">
        <v>217</v>
      </c>
      <c r="L28" s="19" t="s">
        <v>304</v>
      </c>
      <c r="M28" s="30"/>
      <c r="N28" s="30" t="s">
        <v>519</v>
      </c>
      <c r="O28" s="78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19.2" thickTop="1" thickBot="1" x14ac:dyDescent="0.4">
      <c r="A29" s="29" t="str">
        <f t="shared" si="0"/>
        <v/>
      </c>
      <c r="B29" s="9">
        <f t="shared" si="4"/>
        <v>25</v>
      </c>
      <c r="C29" s="28" t="s">
        <v>522</v>
      </c>
      <c r="D29" s="27"/>
      <c r="E29" s="26" t="s">
        <v>99</v>
      </c>
      <c r="F29" s="65" t="s">
        <v>3</v>
      </c>
      <c r="G29" s="24">
        <f>G28+1</f>
        <v>14</v>
      </c>
      <c r="H29" s="23">
        <v>0.35</v>
      </c>
      <c r="I29" s="22">
        <v>0</v>
      </c>
      <c r="J29" s="21" t="s">
        <v>520</v>
      </c>
      <c r="K29" s="20" t="s">
        <v>217</v>
      </c>
      <c r="L29" s="19" t="s">
        <v>310</v>
      </c>
      <c r="M29" s="30"/>
      <c r="N29" s="30" t="s">
        <v>519</v>
      </c>
      <c r="O29" s="78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9.2" thickTop="1" thickBot="1" x14ac:dyDescent="0.4">
      <c r="A30" s="29" t="str">
        <f t="shared" si="0"/>
        <v/>
      </c>
      <c r="B30" s="9">
        <f t="shared" si="4"/>
        <v>26</v>
      </c>
      <c r="C30" s="28" t="s">
        <v>521</v>
      </c>
      <c r="D30" s="27"/>
      <c r="E30" s="26" t="s">
        <v>99</v>
      </c>
      <c r="F30" s="65" t="s">
        <v>3</v>
      </c>
      <c r="G30" s="24">
        <f>G29</f>
        <v>14</v>
      </c>
      <c r="H30" s="23">
        <v>0.35</v>
      </c>
      <c r="I30" s="22">
        <v>0</v>
      </c>
      <c r="J30" s="21" t="s">
        <v>520</v>
      </c>
      <c r="K30" s="20" t="s">
        <v>217</v>
      </c>
      <c r="L30" s="19" t="s">
        <v>308</v>
      </c>
      <c r="M30" s="30"/>
      <c r="N30" s="30" t="s">
        <v>519</v>
      </c>
      <c r="O30" s="78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9.2" thickTop="1" thickBot="1" x14ac:dyDescent="0.4">
      <c r="A31" s="29" t="str">
        <f t="shared" si="0"/>
        <v/>
      </c>
      <c r="B31" s="9">
        <f t="shared" si="4"/>
        <v>27</v>
      </c>
      <c r="C31" s="28" t="s">
        <v>518</v>
      </c>
      <c r="D31" s="27"/>
      <c r="E31" s="26" t="s">
        <v>99</v>
      </c>
      <c r="F31" s="65" t="s">
        <v>3</v>
      </c>
      <c r="G31" s="24">
        <f>G30+1</f>
        <v>15</v>
      </c>
      <c r="H31" s="23">
        <v>0.35</v>
      </c>
      <c r="I31" s="22">
        <v>0</v>
      </c>
      <c r="J31" s="21" t="s">
        <v>513</v>
      </c>
      <c r="K31" s="20" t="s">
        <v>217</v>
      </c>
      <c r="L31" s="19" t="s">
        <v>306</v>
      </c>
      <c r="M31" s="30"/>
      <c r="N31" s="30" t="s">
        <v>512</v>
      </c>
      <c r="O31" s="78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9.2" thickTop="1" thickBot="1" x14ac:dyDescent="0.4">
      <c r="A32" s="29" t="str">
        <f t="shared" si="0"/>
        <v/>
      </c>
      <c r="B32" s="9">
        <f t="shared" si="4"/>
        <v>28</v>
      </c>
      <c r="C32" s="28" t="s">
        <v>517</v>
      </c>
      <c r="D32" s="27"/>
      <c r="E32" s="26" t="s">
        <v>99</v>
      </c>
      <c r="F32" s="65" t="s">
        <v>3</v>
      </c>
      <c r="G32" s="24">
        <f>G31</f>
        <v>15</v>
      </c>
      <c r="H32" s="23">
        <v>0.35</v>
      </c>
      <c r="I32" s="22">
        <v>0</v>
      </c>
      <c r="J32" s="21" t="s">
        <v>513</v>
      </c>
      <c r="K32" s="20" t="s">
        <v>217</v>
      </c>
      <c r="L32" s="19" t="s">
        <v>394</v>
      </c>
      <c r="M32" s="30"/>
      <c r="N32" s="30" t="s">
        <v>512</v>
      </c>
      <c r="O32" s="78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19.2" thickTop="1" thickBot="1" x14ac:dyDescent="0.4">
      <c r="A33" s="29" t="str">
        <f t="shared" si="0"/>
        <v/>
      </c>
      <c r="B33" s="9">
        <f t="shared" si="4"/>
        <v>29</v>
      </c>
      <c r="C33" s="28" t="s">
        <v>516</v>
      </c>
      <c r="D33" s="27"/>
      <c r="E33" s="26" t="s">
        <v>99</v>
      </c>
      <c r="F33" s="65" t="s">
        <v>3</v>
      </c>
      <c r="G33" s="24">
        <f>G32+1</f>
        <v>16</v>
      </c>
      <c r="H33" s="23">
        <v>0.35</v>
      </c>
      <c r="I33" s="22">
        <v>0</v>
      </c>
      <c r="J33" s="21" t="s">
        <v>513</v>
      </c>
      <c r="K33" s="20" t="s">
        <v>217</v>
      </c>
      <c r="L33" s="19" t="s">
        <v>304</v>
      </c>
      <c r="M33" s="30"/>
      <c r="N33" s="30" t="s">
        <v>512</v>
      </c>
      <c r="O33" s="78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19.2" thickTop="1" thickBot="1" x14ac:dyDescent="0.4">
      <c r="A34" s="29" t="str">
        <f t="shared" si="0"/>
        <v/>
      </c>
      <c r="B34" s="9">
        <f t="shared" si="4"/>
        <v>30</v>
      </c>
      <c r="C34" s="28" t="s">
        <v>515</v>
      </c>
      <c r="D34" s="27"/>
      <c r="E34" s="26" t="s">
        <v>99</v>
      </c>
      <c r="F34" s="65" t="s">
        <v>3</v>
      </c>
      <c r="G34" s="24">
        <f>G33</f>
        <v>16</v>
      </c>
      <c r="H34" s="23">
        <v>0.35</v>
      </c>
      <c r="I34" s="22">
        <v>0</v>
      </c>
      <c r="J34" s="21" t="s">
        <v>513</v>
      </c>
      <c r="K34" s="20" t="s">
        <v>217</v>
      </c>
      <c r="L34" s="19" t="s">
        <v>310</v>
      </c>
      <c r="M34" s="30"/>
      <c r="N34" s="30" t="s">
        <v>512</v>
      </c>
      <c r="O34" s="78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9.2" thickTop="1" thickBot="1" x14ac:dyDescent="0.4">
      <c r="A35" s="29" t="str">
        <f t="shared" si="0"/>
        <v/>
      </c>
      <c r="B35" s="9">
        <f t="shared" si="4"/>
        <v>31</v>
      </c>
      <c r="C35" s="28" t="s">
        <v>514</v>
      </c>
      <c r="D35" s="27"/>
      <c r="E35" s="26" t="s">
        <v>99</v>
      </c>
      <c r="F35" s="65" t="s">
        <v>3</v>
      </c>
      <c r="G35" s="24">
        <f>G34+1</f>
        <v>17</v>
      </c>
      <c r="H35" s="23">
        <v>0.35</v>
      </c>
      <c r="I35" s="22">
        <v>0</v>
      </c>
      <c r="J35" s="21" t="s">
        <v>513</v>
      </c>
      <c r="K35" s="20" t="s">
        <v>217</v>
      </c>
      <c r="L35" s="19" t="s">
        <v>308</v>
      </c>
      <c r="M35" s="30"/>
      <c r="N35" s="30" t="s">
        <v>512</v>
      </c>
      <c r="O35" s="78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9.2" thickTop="1" thickBot="1" x14ac:dyDescent="0.4">
      <c r="A36" s="29" t="str">
        <f t="shared" si="0"/>
        <v/>
      </c>
      <c r="B36" s="9">
        <f t="shared" si="4"/>
        <v>32</v>
      </c>
      <c r="C36" s="28" t="s">
        <v>511</v>
      </c>
      <c r="D36" s="27"/>
      <c r="E36" s="26" t="s">
        <v>99</v>
      </c>
      <c r="F36" s="65" t="s">
        <v>3</v>
      </c>
      <c r="G36" s="24">
        <f>G35</f>
        <v>17</v>
      </c>
      <c r="H36" s="23">
        <v>0.35</v>
      </c>
      <c r="I36" s="22">
        <v>0</v>
      </c>
      <c r="J36" s="21" t="s">
        <v>505</v>
      </c>
      <c r="K36" s="20" t="s">
        <v>217</v>
      </c>
      <c r="L36" s="19" t="s">
        <v>306</v>
      </c>
      <c r="M36" s="30"/>
      <c r="N36" s="30" t="s">
        <v>504</v>
      </c>
      <c r="O36" s="78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9.2" thickTop="1" thickBot="1" x14ac:dyDescent="0.4">
      <c r="A37" s="29">
        <f t="shared" si="0"/>
        <v>1</v>
      </c>
      <c r="B37" s="9">
        <f t="shared" si="4"/>
        <v>33</v>
      </c>
      <c r="C37" s="28" t="s">
        <v>510</v>
      </c>
      <c r="D37" s="27"/>
      <c r="E37" s="26">
        <v>0</v>
      </c>
      <c r="F37" s="65" t="s">
        <v>39</v>
      </c>
      <c r="G37" s="24">
        <f>G36+1</f>
        <v>18</v>
      </c>
      <c r="H37" s="23">
        <v>0.35</v>
      </c>
      <c r="I37" s="22">
        <v>0</v>
      </c>
      <c r="J37" s="21" t="s">
        <v>509</v>
      </c>
      <c r="K37" s="20" t="s">
        <v>217</v>
      </c>
      <c r="L37" s="19" t="s">
        <v>394</v>
      </c>
      <c r="M37" s="30"/>
      <c r="N37" s="30" t="s">
        <v>504</v>
      </c>
      <c r="O37" s="78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</row>
    <row r="38" spans="1:20" ht="19.2" thickTop="1" thickBot="1" x14ac:dyDescent="0.4">
      <c r="A38" s="29" t="str">
        <f t="shared" si="0"/>
        <v/>
      </c>
      <c r="B38" s="9">
        <f t="shared" si="4"/>
        <v>34</v>
      </c>
      <c r="C38" s="28" t="s">
        <v>508</v>
      </c>
      <c r="D38" s="27"/>
      <c r="E38" s="26" t="s">
        <v>99</v>
      </c>
      <c r="F38" s="65" t="s">
        <v>3</v>
      </c>
      <c r="G38" s="24">
        <f>G37</f>
        <v>18</v>
      </c>
      <c r="H38" s="23">
        <v>0.35</v>
      </c>
      <c r="I38" s="22">
        <v>0</v>
      </c>
      <c r="J38" s="21" t="s">
        <v>505</v>
      </c>
      <c r="K38" s="20" t="s">
        <v>217</v>
      </c>
      <c r="L38" s="19" t="s">
        <v>304</v>
      </c>
      <c r="M38" s="30"/>
      <c r="N38" s="30" t="s">
        <v>504</v>
      </c>
      <c r="O38" s="78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</row>
    <row r="39" spans="1:20" ht="19.2" thickTop="1" thickBot="1" x14ac:dyDescent="0.4">
      <c r="A39" s="29">
        <f t="shared" si="0"/>
        <v>1</v>
      </c>
      <c r="B39" s="9">
        <f t="shared" si="4"/>
        <v>35</v>
      </c>
      <c r="C39" s="28" t="s">
        <v>507</v>
      </c>
      <c r="D39" s="27"/>
      <c r="E39" s="26">
        <v>0</v>
      </c>
      <c r="F39" s="65" t="s">
        <v>39</v>
      </c>
      <c r="G39" s="24">
        <f>G38+1</f>
        <v>19</v>
      </c>
      <c r="H39" s="23"/>
      <c r="I39" s="22">
        <v>0</v>
      </c>
      <c r="J39" s="21" t="s">
        <v>505</v>
      </c>
      <c r="K39" s="20" t="s">
        <v>217</v>
      </c>
      <c r="L39" s="19" t="s">
        <v>310</v>
      </c>
      <c r="M39" s="30"/>
      <c r="N39" s="30" t="s">
        <v>504</v>
      </c>
      <c r="O39" s="78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</row>
    <row r="40" spans="1:20" ht="19.2" thickTop="1" thickBot="1" x14ac:dyDescent="0.4">
      <c r="A40" s="29" t="str">
        <f t="shared" si="0"/>
        <v/>
      </c>
      <c r="B40" s="9">
        <f t="shared" si="4"/>
        <v>36</v>
      </c>
      <c r="C40" s="28" t="s">
        <v>506</v>
      </c>
      <c r="D40" s="27"/>
      <c r="E40" s="26" t="s">
        <v>99</v>
      </c>
      <c r="F40" s="65" t="s">
        <v>3</v>
      </c>
      <c r="G40" s="24">
        <f>G39</f>
        <v>19</v>
      </c>
      <c r="H40" s="23">
        <v>0.35</v>
      </c>
      <c r="I40" s="22">
        <v>0</v>
      </c>
      <c r="J40" s="21" t="s">
        <v>505</v>
      </c>
      <c r="K40" s="20" t="s">
        <v>217</v>
      </c>
      <c r="L40" s="19" t="s">
        <v>308</v>
      </c>
      <c r="M40" s="30"/>
      <c r="N40" s="30" t="s">
        <v>504</v>
      </c>
      <c r="O40" s="78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</row>
    <row r="41" spans="1:20" ht="19.2" thickTop="1" thickBot="1" x14ac:dyDescent="0.4">
      <c r="A41" s="29">
        <f t="shared" si="0"/>
        <v>1</v>
      </c>
      <c r="B41" s="9">
        <f t="shared" si="4"/>
        <v>37</v>
      </c>
      <c r="C41" s="28" t="s">
        <v>503</v>
      </c>
      <c r="D41" s="27"/>
      <c r="E41" s="26" t="s">
        <v>99</v>
      </c>
      <c r="F41" s="65"/>
      <c r="G41" s="24">
        <f>G40+1</f>
        <v>20</v>
      </c>
      <c r="H41" s="23"/>
      <c r="I41" s="22">
        <v>0</v>
      </c>
      <c r="J41" s="21" t="s">
        <v>490</v>
      </c>
      <c r="K41" s="20" t="s">
        <v>217</v>
      </c>
      <c r="L41" s="19" t="s">
        <v>306</v>
      </c>
      <c r="M41" s="30"/>
      <c r="N41" s="30" t="s">
        <v>498</v>
      </c>
      <c r="O41" s="78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</row>
    <row r="42" spans="1:20" ht="19.2" thickTop="1" thickBot="1" x14ac:dyDescent="0.4">
      <c r="A42" s="29" t="str">
        <f t="shared" si="0"/>
        <v/>
      </c>
      <c r="B42" s="9">
        <f t="shared" si="4"/>
        <v>38</v>
      </c>
      <c r="C42" s="28" t="s">
        <v>502</v>
      </c>
      <c r="D42" s="27"/>
      <c r="E42" s="26">
        <v>0</v>
      </c>
      <c r="F42" s="65" t="s">
        <v>3</v>
      </c>
      <c r="G42" s="24">
        <f>G41</f>
        <v>20</v>
      </c>
      <c r="H42" s="23">
        <v>0.35</v>
      </c>
      <c r="I42" s="22">
        <v>0</v>
      </c>
      <c r="J42" s="21" t="s">
        <v>490</v>
      </c>
      <c r="K42" s="20" t="s">
        <v>217</v>
      </c>
      <c r="L42" s="19" t="s">
        <v>394</v>
      </c>
      <c r="M42" s="30"/>
      <c r="N42" s="30" t="s">
        <v>498</v>
      </c>
      <c r="O42" s="78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</row>
    <row r="43" spans="1:20" ht="19.2" thickTop="1" thickBot="1" x14ac:dyDescent="0.4">
      <c r="A43" s="29">
        <f t="shared" si="0"/>
        <v>1</v>
      </c>
      <c r="B43" s="9">
        <f t="shared" si="4"/>
        <v>39</v>
      </c>
      <c r="C43" s="28" t="s">
        <v>501</v>
      </c>
      <c r="D43" s="27"/>
      <c r="E43" s="26">
        <v>0</v>
      </c>
      <c r="F43" s="65"/>
      <c r="G43" s="24">
        <f>G42+1</f>
        <v>21</v>
      </c>
      <c r="H43" s="23"/>
      <c r="I43" s="22">
        <v>0</v>
      </c>
      <c r="J43" s="21" t="s">
        <v>490</v>
      </c>
      <c r="K43" s="20" t="s">
        <v>217</v>
      </c>
      <c r="L43" s="19" t="s">
        <v>304</v>
      </c>
      <c r="M43" s="30"/>
      <c r="N43" s="30" t="s">
        <v>498</v>
      </c>
      <c r="O43" s="78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</row>
    <row r="44" spans="1:20" ht="19.2" thickTop="1" thickBot="1" x14ac:dyDescent="0.4">
      <c r="A44" s="29" t="str">
        <f t="shared" si="0"/>
        <v/>
      </c>
      <c r="B44" s="9">
        <f t="shared" si="4"/>
        <v>40</v>
      </c>
      <c r="C44" s="28" t="s">
        <v>500</v>
      </c>
      <c r="D44" s="27"/>
      <c r="E44" s="26">
        <v>0</v>
      </c>
      <c r="F44" s="65" t="s">
        <v>3</v>
      </c>
      <c r="G44" s="24">
        <f>G43</f>
        <v>21</v>
      </c>
      <c r="H44" s="23">
        <v>0.35</v>
      </c>
      <c r="I44" s="22">
        <v>0</v>
      </c>
      <c r="J44" s="21" t="s">
        <v>490</v>
      </c>
      <c r="K44" s="20" t="s">
        <v>217</v>
      </c>
      <c r="L44" s="19" t="s">
        <v>310</v>
      </c>
      <c r="M44" s="30"/>
      <c r="N44" s="30" t="s">
        <v>498</v>
      </c>
      <c r="O44" s="78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</row>
    <row r="45" spans="1:20" ht="19.2" thickTop="1" thickBot="1" x14ac:dyDescent="0.4">
      <c r="A45" s="29" t="str">
        <f t="shared" si="0"/>
        <v/>
      </c>
      <c r="B45" s="9">
        <f t="shared" si="4"/>
        <v>41</v>
      </c>
      <c r="C45" s="28" t="s">
        <v>499</v>
      </c>
      <c r="D45" s="27"/>
      <c r="E45" s="26" t="s">
        <v>99</v>
      </c>
      <c r="F45" s="65" t="s">
        <v>3</v>
      </c>
      <c r="G45" s="24">
        <f>G44+1</f>
        <v>22</v>
      </c>
      <c r="H45" s="23">
        <v>0.35</v>
      </c>
      <c r="I45" s="22">
        <v>0</v>
      </c>
      <c r="J45" s="21" t="s">
        <v>490</v>
      </c>
      <c r="K45" s="20" t="s">
        <v>217</v>
      </c>
      <c r="L45" s="19" t="s">
        <v>308</v>
      </c>
      <c r="M45" s="30"/>
      <c r="N45" s="30" t="s">
        <v>498</v>
      </c>
      <c r="O45" s="78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</row>
    <row r="46" spans="1:20" ht="19.2" thickTop="1" thickBot="1" x14ac:dyDescent="0.4">
      <c r="A46" s="29" t="str">
        <f t="shared" si="0"/>
        <v/>
      </c>
      <c r="B46" s="9">
        <f t="shared" si="4"/>
        <v>42</v>
      </c>
      <c r="C46" s="28" t="s">
        <v>497</v>
      </c>
      <c r="D46" s="27"/>
      <c r="E46" s="26" t="s">
        <v>99</v>
      </c>
      <c r="F46" s="65" t="s">
        <v>3</v>
      </c>
      <c r="G46" s="24">
        <f>G45</f>
        <v>22</v>
      </c>
      <c r="H46" s="23">
        <v>0.35</v>
      </c>
      <c r="I46" s="22">
        <v>0</v>
      </c>
      <c r="J46" s="21" t="s">
        <v>496</v>
      </c>
      <c r="K46" s="20" t="s">
        <v>217</v>
      </c>
      <c r="L46" s="19" t="s">
        <v>306</v>
      </c>
      <c r="M46" s="30"/>
      <c r="N46" s="30" t="s">
        <v>489</v>
      </c>
      <c r="O46" s="78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</row>
    <row r="47" spans="1:20" ht="19.2" thickTop="1" thickBot="1" x14ac:dyDescent="0.4">
      <c r="A47" s="29">
        <f t="shared" si="0"/>
        <v>1</v>
      </c>
      <c r="B47" s="9">
        <f t="shared" si="4"/>
        <v>43</v>
      </c>
      <c r="C47" s="28" t="s">
        <v>495</v>
      </c>
      <c r="D47" s="27"/>
      <c r="E47" s="26">
        <v>0</v>
      </c>
      <c r="F47" s="65" t="s">
        <v>39</v>
      </c>
      <c r="G47" s="24">
        <f>G46+1</f>
        <v>23</v>
      </c>
      <c r="H47" s="23">
        <v>0.35</v>
      </c>
      <c r="I47" s="22">
        <v>0</v>
      </c>
      <c r="J47" s="21" t="s">
        <v>494</v>
      </c>
      <c r="K47" s="20" t="s">
        <v>217</v>
      </c>
      <c r="L47" s="19" t="s">
        <v>394</v>
      </c>
      <c r="M47" s="30"/>
      <c r="N47" s="30" t="s">
        <v>489</v>
      </c>
      <c r="O47" s="78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</row>
    <row r="48" spans="1:20" ht="19.2" thickTop="1" thickBot="1" x14ac:dyDescent="0.4">
      <c r="A48" s="29">
        <f t="shared" si="0"/>
        <v>1</v>
      </c>
      <c r="B48" s="9">
        <f t="shared" si="4"/>
        <v>44</v>
      </c>
      <c r="C48" s="28" t="s">
        <v>493</v>
      </c>
      <c r="D48" s="27"/>
      <c r="E48" s="26">
        <v>0</v>
      </c>
      <c r="F48" s="65"/>
      <c r="G48" s="24">
        <f>G47</f>
        <v>23</v>
      </c>
      <c r="H48" s="23"/>
      <c r="I48" s="22">
        <v>0</v>
      </c>
      <c r="J48" s="21" t="s">
        <v>490</v>
      </c>
      <c r="K48" s="20" t="s">
        <v>217</v>
      </c>
      <c r="L48" s="19" t="s">
        <v>304</v>
      </c>
      <c r="M48" s="30"/>
      <c r="N48" s="30" t="s">
        <v>489</v>
      </c>
      <c r="O48" s="78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</row>
    <row r="49" spans="1:20" ht="19.2" thickTop="1" thickBot="1" x14ac:dyDescent="0.4">
      <c r="A49" s="29">
        <f t="shared" si="0"/>
        <v>1</v>
      </c>
      <c r="B49" s="9">
        <f t="shared" si="4"/>
        <v>45</v>
      </c>
      <c r="C49" s="28" t="s">
        <v>492</v>
      </c>
      <c r="D49" s="27"/>
      <c r="E49" s="26">
        <v>0</v>
      </c>
      <c r="F49" s="65"/>
      <c r="G49" s="24">
        <f>G48+1</f>
        <v>24</v>
      </c>
      <c r="H49" s="23"/>
      <c r="I49" s="22">
        <v>0</v>
      </c>
      <c r="J49" s="21" t="s">
        <v>490</v>
      </c>
      <c r="K49" s="20" t="s">
        <v>217</v>
      </c>
      <c r="L49" s="19" t="s">
        <v>310</v>
      </c>
      <c r="M49" s="30"/>
      <c r="N49" s="30" t="s">
        <v>489</v>
      </c>
      <c r="O49" s="78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</row>
    <row r="50" spans="1:20" ht="19.2" thickTop="1" thickBot="1" x14ac:dyDescent="0.4">
      <c r="A50" s="29">
        <f t="shared" si="0"/>
        <v>1</v>
      </c>
      <c r="B50" s="9">
        <f t="shared" si="4"/>
        <v>46</v>
      </c>
      <c r="C50" s="28" t="s">
        <v>491</v>
      </c>
      <c r="D50" s="27"/>
      <c r="E50" s="26">
        <v>0</v>
      </c>
      <c r="F50" s="65"/>
      <c r="G50" s="24">
        <f>G49</f>
        <v>24</v>
      </c>
      <c r="H50" s="23"/>
      <c r="I50" s="22">
        <v>0</v>
      </c>
      <c r="J50" s="21" t="s">
        <v>490</v>
      </c>
      <c r="K50" s="20" t="s">
        <v>217</v>
      </c>
      <c r="L50" s="19" t="s">
        <v>308</v>
      </c>
      <c r="M50" s="30"/>
      <c r="N50" s="30" t="s">
        <v>489</v>
      </c>
      <c r="O50" s="78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</row>
    <row r="51" spans="1:20" ht="19.2" thickTop="1" thickBot="1" x14ac:dyDescent="0.4">
      <c r="A51" s="29">
        <f t="shared" si="0"/>
        <v>1</v>
      </c>
      <c r="B51" s="9">
        <f t="shared" si="4"/>
        <v>47</v>
      </c>
      <c r="C51" s="28" t="s">
        <v>488</v>
      </c>
      <c r="D51" s="27"/>
      <c r="E51" s="26">
        <v>0</v>
      </c>
      <c r="F51" s="65" t="s">
        <v>5</v>
      </c>
      <c r="G51" s="24">
        <f>G50+1</f>
        <v>25</v>
      </c>
      <c r="H51" s="23">
        <v>0.35</v>
      </c>
      <c r="I51" s="22">
        <v>0</v>
      </c>
      <c r="J51" s="21" t="s">
        <v>482</v>
      </c>
      <c r="K51" s="20" t="s">
        <v>217</v>
      </c>
      <c r="L51" s="19" t="s">
        <v>306</v>
      </c>
      <c r="M51" s="30"/>
      <c r="N51" s="30" t="s">
        <v>481</v>
      </c>
      <c r="O51" s="78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</row>
    <row r="52" spans="1:20" ht="19.2" thickTop="1" thickBot="1" x14ac:dyDescent="0.4">
      <c r="A52" s="29">
        <f t="shared" si="0"/>
        <v>1</v>
      </c>
      <c r="B52" s="9">
        <f t="shared" si="4"/>
        <v>48</v>
      </c>
      <c r="C52" s="28" t="s">
        <v>487</v>
      </c>
      <c r="D52" s="27"/>
      <c r="E52" s="26">
        <v>0</v>
      </c>
      <c r="F52" s="65"/>
      <c r="G52" s="24">
        <f>G51</f>
        <v>25</v>
      </c>
      <c r="H52" s="23"/>
      <c r="I52" s="22">
        <v>0</v>
      </c>
      <c r="J52" s="21" t="s">
        <v>482</v>
      </c>
      <c r="K52" s="20" t="s">
        <v>217</v>
      </c>
      <c r="L52" s="19" t="s">
        <v>394</v>
      </c>
      <c r="M52" s="30"/>
      <c r="N52" s="30" t="s">
        <v>481</v>
      </c>
      <c r="O52" s="78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</row>
    <row r="53" spans="1:20" ht="19.2" thickTop="1" thickBot="1" x14ac:dyDescent="0.4">
      <c r="A53" s="29">
        <f t="shared" si="0"/>
        <v>1</v>
      </c>
      <c r="B53" s="9">
        <f t="shared" si="4"/>
        <v>49</v>
      </c>
      <c r="C53" s="28" t="s">
        <v>486</v>
      </c>
      <c r="D53" s="27"/>
      <c r="E53" s="26">
        <v>0</v>
      </c>
      <c r="F53" s="65" t="s">
        <v>39</v>
      </c>
      <c r="G53" s="24">
        <f>G52+1</f>
        <v>26</v>
      </c>
      <c r="H53" s="23">
        <v>0.35</v>
      </c>
      <c r="I53" s="22">
        <v>0</v>
      </c>
      <c r="J53" s="21" t="s">
        <v>484</v>
      </c>
      <c r="K53" s="20" t="s">
        <v>217</v>
      </c>
      <c r="L53" s="19" t="s">
        <v>304</v>
      </c>
      <c r="M53" s="30"/>
      <c r="N53" s="30" t="s">
        <v>481</v>
      </c>
      <c r="O53" s="78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</row>
    <row r="54" spans="1:20" ht="19.2" thickTop="1" thickBot="1" x14ac:dyDescent="0.4">
      <c r="A54" s="29">
        <f t="shared" si="0"/>
        <v>1</v>
      </c>
      <c r="B54" s="9">
        <f t="shared" si="4"/>
        <v>50</v>
      </c>
      <c r="C54" s="28" t="s">
        <v>485</v>
      </c>
      <c r="D54" s="27"/>
      <c r="E54" s="26">
        <v>0</v>
      </c>
      <c r="F54" s="66" t="s">
        <v>5</v>
      </c>
      <c r="G54" s="24">
        <f>G53</f>
        <v>26</v>
      </c>
      <c r="H54" s="23">
        <v>0.35</v>
      </c>
      <c r="I54" s="22">
        <v>0</v>
      </c>
      <c r="J54" s="21" t="s">
        <v>484</v>
      </c>
      <c r="K54" s="20" t="s">
        <v>217</v>
      </c>
      <c r="L54" s="19" t="s">
        <v>310</v>
      </c>
      <c r="M54" s="30"/>
      <c r="N54" s="30" t="s">
        <v>481</v>
      </c>
      <c r="O54" s="78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</row>
    <row r="55" spans="1:20" ht="19.2" thickTop="1" thickBot="1" x14ac:dyDescent="0.4">
      <c r="A55" s="29" t="str">
        <f t="shared" si="0"/>
        <v/>
      </c>
      <c r="B55" s="9">
        <f t="shared" si="4"/>
        <v>51</v>
      </c>
      <c r="C55" s="28" t="s">
        <v>483</v>
      </c>
      <c r="D55" s="27"/>
      <c r="E55" s="26" t="s">
        <v>99</v>
      </c>
      <c r="F55" s="65" t="s">
        <v>3</v>
      </c>
      <c r="G55" s="24">
        <f>G54+1</f>
        <v>27</v>
      </c>
      <c r="H55" s="23">
        <v>0.35</v>
      </c>
      <c r="I55" s="22">
        <v>0</v>
      </c>
      <c r="J55" s="21" t="s">
        <v>482</v>
      </c>
      <c r="K55" s="20" t="s">
        <v>217</v>
      </c>
      <c r="L55" s="19" t="s">
        <v>308</v>
      </c>
      <c r="M55" s="30"/>
      <c r="N55" s="30" t="s">
        <v>481</v>
      </c>
      <c r="O55" s="78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</row>
    <row r="56" spans="1:20" ht="19.2" thickTop="1" thickBot="1" x14ac:dyDescent="0.4">
      <c r="A56" s="29">
        <f t="shared" si="0"/>
        <v>1</v>
      </c>
      <c r="B56" s="9">
        <f t="shared" si="4"/>
        <v>52</v>
      </c>
      <c r="C56" s="28" t="s">
        <v>480</v>
      </c>
      <c r="D56" s="27"/>
      <c r="E56" s="26">
        <v>0</v>
      </c>
      <c r="F56" s="66" t="s">
        <v>47</v>
      </c>
      <c r="G56" s="24">
        <f>G55</f>
        <v>27</v>
      </c>
      <c r="H56" s="23">
        <v>0.35</v>
      </c>
      <c r="I56" s="22">
        <v>0</v>
      </c>
      <c r="J56" s="21" t="s">
        <v>479</v>
      </c>
      <c r="K56" s="20" t="s">
        <v>217</v>
      </c>
      <c r="L56" s="19" t="s">
        <v>306</v>
      </c>
      <c r="M56" s="30"/>
      <c r="N56" s="30" t="s">
        <v>478</v>
      </c>
      <c r="O56" s="78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</row>
    <row r="57" spans="1:20" ht="19.2" thickTop="1" thickBot="1" x14ac:dyDescent="0.4">
      <c r="A57" s="29">
        <f t="shared" si="0"/>
        <v>1</v>
      </c>
      <c r="B57" s="9">
        <f t="shared" si="4"/>
        <v>53</v>
      </c>
      <c r="C57" s="28" t="s">
        <v>477</v>
      </c>
      <c r="D57" s="27"/>
      <c r="E57" s="26">
        <v>0</v>
      </c>
      <c r="F57" s="66" t="s">
        <v>5</v>
      </c>
      <c r="G57" s="24">
        <f>G56+1</f>
        <v>28</v>
      </c>
      <c r="H57" s="23">
        <v>0.35</v>
      </c>
      <c r="I57" s="22">
        <v>0</v>
      </c>
      <c r="J57" s="21" t="s">
        <v>473</v>
      </c>
      <c r="K57" s="20" t="s">
        <v>217</v>
      </c>
      <c r="L57" s="19" t="s">
        <v>394</v>
      </c>
      <c r="M57" s="30"/>
      <c r="N57" s="30" t="str">
        <f>N56</f>
        <v>Nr. 300</v>
      </c>
      <c r="O57" s="78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</row>
    <row r="58" spans="1:20" ht="19.2" thickTop="1" thickBot="1" x14ac:dyDescent="0.4">
      <c r="A58" s="29">
        <f t="shared" si="0"/>
        <v>1</v>
      </c>
      <c r="B58" s="9">
        <f t="shared" si="4"/>
        <v>54</v>
      </c>
      <c r="C58" s="28" t="s">
        <v>476</v>
      </c>
      <c r="D58" s="27"/>
      <c r="E58" s="26">
        <v>0</v>
      </c>
      <c r="F58" s="65"/>
      <c r="G58" s="24">
        <f>G57</f>
        <v>28</v>
      </c>
      <c r="H58" s="23"/>
      <c r="I58" s="22">
        <v>0</v>
      </c>
      <c r="J58" s="21" t="s">
        <v>473</v>
      </c>
      <c r="K58" s="20" t="s">
        <v>217</v>
      </c>
      <c r="L58" s="19" t="s">
        <v>304</v>
      </c>
      <c r="M58" s="30"/>
      <c r="N58" s="30" t="str">
        <f>N57</f>
        <v>Nr. 300</v>
      </c>
      <c r="O58" s="78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</row>
    <row r="59" spans="1:20" ht="19.2" thickTop="1" thickBot="1" x14ac:dyDescent="0.4">
      <c r="A59" s="29" t="str">
        <f t="shared" si="0"/>
        <v/>
      </c>
      <c r="B59" s="9">
        <f t="shared" si="4"/>
        <v>55</v>
      </c>
      <c r="C59" s="28" t="s">
        <v>475</v>
      </c>
      <c r="D59" s="27"/>
      <c r="E59" s="26" t="s">
        <v>99</v>
      </c>
      <c r="F59" s="65" t="s">
        <v>3</v>
      </c>
      <c r="G59" s="24">
        <f>G58+1</f>
        <v>29</v>
      </c>
      <c r="H59" s="23">
        <v>0.35</v>
      </c>
      <c r="I59" s="22">
        <v>0</v>
      </c>
      <c r="J59" s="21" t="s">
        <v>473</v>
      </c>
      <c r="K59" s="20" t="s">
        <v>217</v>
      </c>
      <c r="L59" s="19" t="s">
        <v>310</v>
      </c>
      <c r="M59" s="30"/>
      <c r="N59" s="30" t="str">
        <f>N58</f>
        <v>Nr. 300</v>
      </c>
      <c r="O59" s="78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</row>
    <row r="60" spans="1:20" ht="19.2" thickTop="1" thickBot="1" x14ac:dyDescent="0.4">
      <c r="A60" s="29" t="str">
        <f t="shared" si="0"/>
        <v/>
      </c>
      <c r="B60" s="9">
        <f t="shared" si="4"/>
        <v>56</v>
      </c>
      <c r="C60" s="28" t="s">
        <v>474</v>
      </c>
      <c r="D60" s="27"/>
      <c r="E60" s="26" t="s">
        <v>99</v>
      </c>
      <c r="F60" s="65" t="s">
        <v>3</v>
      </c>
      <c r="G60" s="24">
        <f>G59</f>
        <v>29</v>
      </c>
      <c r="H60" s="23">
        <v>0.35</v>
      </c>
      <c r="I60" s="22">
        <v>0</v>
      </c>
      <c r="J60" s="21" t="s">
        <v>473</v>
      </c>
      <c r="K60" s="20" t="s">
        <v>217</v>
      </c>
      <c r="L60" s="19" t="s">
        <v>308</v>
      </c>
      <c r="M60" s="30"/>
      <c r="N60" s="30" t="str">
        <f>N59</f>
        <v>Nr. 300</v>
      </c>
      <c r="O60" s="78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</row>
    <row r="61" spans="1:20" ht="19.2" thickTop="1" thickBot="1" x14ac:dyDescent="0.4">
      <c r="A61" s="29">
        <f t="shared" si="0"/>
        <v>1</v>
      </c>
      <c r="B61" s="9">
        <f t="shared" si="4"/>
        <v>57</v>
      </c>
      <c r="C61" s="28" t="s">
        <v>472</v>
      </c>
      <c r="D61" s="27"/>
      <c r="E61" s="26">
        <v>0</v>
      </c>
      <c r="F61" s="65" t="s">
        <v>39</v>
      </c>
      <c r="G61" s="24">
        <f>G60+1</f>
        <v>30</v>
      </c>
      <c r="H61" s="23">
        <v>0.35</v>
      </c>
      <c r="I61" s="22">
        <v>0</v>
      </c>
      <c r="J61" s="21" t="s">
        <v>466</v>
      </c>
      <c r="K61" s="20" t="s">
        <v>217</v>
      </c>
      <c r="L61" s="19" t="s">
        <v>306</v>
      </c>
      <c r="M61" s="34"/>
      <c r="N61" s="30" t="s">
        <v>471</v>
      </c>
      <c r="O61" s="63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</row>
    <row r="62" spans="1:20" ht="19.2" thickTop="1" thickBot="1" x14ac:dyDescent="0.4">
      <c r="A62" s="29">
        <f t="shared" si="0"/>
        <v>1</v>
      </c>
      <c r="B62" s="9">
        <f t="shared" si="4"/>
        <v>58</v>
      </c>
      <c r="C62" s="28" t="s">
        <v>470</v>
      </c>
      <c r="D62" s="27"/>
      <c r="E62" s="26">
        <v>0</v>
      </c>
      <c r="F62" s="65" t="s">
        <v>39</v>
      </c>
      <c r="G62" s="24">
        <f>G61</f>
        <v>30</v>
      </c>
      <c r="H62" s="23">
        <v>0.35</v>
      </c>
      <c r="I62" s="22">
        <v>0</v>
      </c>
      <c r="J62" s="21" t="s">
        <v>466</v>
      </c>
      <c r="K62" s="20" t="s">
        <v>217</v>
      </c>
      <c r="L62" s="19" t="s">
        <v>394</v>
      </c>
      <c r="M62" s="34"/>
      <c r="N62" s="30" t="str">
        <f>N61</f>
        <v>Nr. 301</v>
      </c>
      <c r="O62" s="63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</row>
    <row r="63" spans="1:20" ht="19.2" thickTop="1" thickBot="1" x14ac:dyDescent="0.4">
      <c r="A63" s="29">
        <f t="shared" si="0"/>
        <v>1</v>
      </c>
      <c r="B63" s="9">
        <f t="shared" si="4"/>
        <v>59</v>
      </c>
      <c r="C63" s="28" t="s">
        <v>469</v>
      </c>
      <c r="D63" s="27"/>
      <c r="E63" s="26">
        <v>0</v>
      </c>
      <c r="F63" s="65" t="s">
        <v>39</v>
      </c>
      <c r="G63" s="24">
        <f>G62+1</f>
        <v>31</v>
      </c>
      <c r="H63" s="23">
        <v>0.35</v>
      </c>
      <c r="I63" s="22">
        <v>0</v>
      </c>
      <c r="J63" s="21" t="s">
        <v>466</v>
      </c>
      <c r="K63" s="20" t="s">
        <v>217</v>
      </c>
      <c r="L63" s="19" t="s">
        <v>304</v>
      </c>
      <c r="M63" s="34"/>
      <c r="N63" s="30" t="str">
        <f>N62</f>
        <v>Nr. 301</v>
      </c>
      <c r="O63" s="63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</row>
    <row r="64" spans="1:20" ht="19.2" thickTop="1" thickBot="1" x14ac:dyDescent="0.4">
      <c r="A64" s="29">
        <f t="shared" si="0"/>
        <v>1</v>
      </c>
      <c r="B64" s="9">
        <f t="shared" si="4"/>
        <v>60</v>
      </c>
      <c r="C64" s="28" t="s">
        <v>468</v>
      </c>
      <c r="D64" s="27"/>
      <c r="E64" s="26">
        <v>0</v>
      </c>
      <c r="F64" s="65" t="s">
        <v>39</v>
      </c>
      <c r="G64" s="24">
        <f>G63</f>
        <v>31</v>
      </c>
      <c r="H64" s="23">
        <v>0.35</v>
      </c>
      <c r="I64" s="22">
        <v>0</v>
      </c>
      <c r="J64" s="21" t="s">
        <v>466</v>
      </c>
      <c r="K64" s="20" t="s">
        <v>217</v>
      </c>
      <c r="L64" s="19" t="s">
        <v>310</v>
      </c>
      <c r="M64" s="34"/>
      <c r="N64" s="30" t="str">
        <f>N63</f>
        <v>Nr. 301</v>
      </c>
      <c r="O64" s="63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</row>
    <row r="65" spans="1:20" ht="19.2" thickTop="1" thickBot="1" x14ac:dyDescent="0.4">
      <c r="A65" s="29">
        <f t="shared" si="0"/>
        <v>1</v>
      </c>
      <c r="B65" s="9">
        <f t="shared" si="4"/>
        <v>61</v>
      </c>
      <c r="C65" s="28" t="s">
        <v>467</v>
      </c>
      <c r="D65" s="27"/>
      <c r="E65" s="26">
        <v>0</v>
      </c>
      <c r="F65" s="65" t="s">
        <v>39</v>
      </c>
      <c r="G65" s="24">
        <f>G64+1</f>
        <v>32</v>
      </c>
      <c r="H65" s="23">
        <v>0.35</v>
      </c>
      <c r="I65" s="22">
        <v>0</v>
      </c>
      <c r="J65" s="21" t="s">
        <v>466</v>
      </c>
      <c r="K65" s="20" t="s">
        <v>217</v>
      </c>
      <c r="L65" s="19" t="s">
        <v>308</v>
      </c>
      <c r="M65" s="34"/>
      <c r="N65" s="30" t="str">
        <f>N64</f>
        <v>Nr. 301</v>
      </c>
      <c r="O65" s="63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</row>
    <row r="66" spans="1:20" ht="19.2" thickTop="1" thickBot="1" x14ac:dyDescent="0.4">
      <c r="A66" s="29">
        <f t="shared" si="0"/>
        <v>1</v>
      </c>
      <c r="B66" s="9">
        <f t="shared" si="4"/>
        <v>62</v>
      </c>
      <c r="C66" s="28" t="s">
        <v>465</v>
      </c>
      <c r="D66" s="27"/>
      <c r="E66" s="26">
        <v>0</v>
      </c>
      <c r="F66" s="65"/>
      <c r="G66" s="24">
        <f>G65</f>
        <v>32</v>
      </c>
      <c r="H66" s="23">
        <v>0</v>
      </c>
      <c r="I66" s="22">
        <v>0</v>
      </c>
      <c r="J66" s="21" t="s">
        <v>459</v>
      </c>
      <c r="K66" s="20" t="s">
        <v>217</v>
      </c>
      <c r="L66" s="19" t="s">
        <v>306</v>
      </c>
      <c r="M66" s="34"/>
      <c r="N66" s="30" t="s">
        <v>464</v>
      </c>
      <c r="O66" s="63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</row>
    <row r="67" spans="1:20" ht="19.2" thickTop="1" thickBot="1" x14ac:dyDescent="0.4">
      <c r="A67" s="29">
        <f t="shared" si="0"/>
        <v>1</v>
      </c>
      <c r="B67" s="9">
        <f t="shared" si="4"/>
        <v>63</v>
      </c>
      <c r="C67" s="28" t="s">
        <v>463</v>
      </c>
      <c r="D67" s="27"/>
      <c r="E67" s="26">
        <v>0</v>
      </c>
      <c r="F67" s="65"/>
      <c r="G67" s="24">
        <f>G66+1</f>
        <v>33</v>
      </c>
      <c r="H67" s="23">
        <v>0</v>
      </c>
      <c r="I67" s="22">
        <v>0</v>
      </c>
      <c r="J67" s="21" t="s">
        <v>459</v>
      </c>
      <c r="K67" s="20" t="s">
        <v>217</v>
      </c>
      <c r="L67" s="19" t="s">
        <v>394</v>
      </c>
      <c r="M67" s="34"/>
      <c r="N67" s="30" t="str">
        <f>N66</f>
        <v>Nr. 302</v>
      </c>
      <c r="O67" s="63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</row>
    <row r="68" spans="1:20" ht="19.2" thickTop="1" thickBot="1" x14ac:dyDescent="0.4">
      <c r="A68" s="29">
        <f t="shared" si="0"/>
        <v>1</v>
      </c>
      <c r="B68" s="9">
        <f t="shared" si="4"/>
        <v>64</v>
      </c>
      <c r="C68" s="28" t="s">
        <v>462</v>
      </c>
      <c r="D68" s="27"/>
      <c r="E68" s="26">
        <v>0</v>
      </c>
      <c r="F68" s="65"/>
      <c r="G68" s="24">
        <f>G67</f>
        <v>33</v>
      </c>
      <c r="H68" s="23">
        <v>0</v>
      </c>
      <c r="I68" s="22">
        <v>0</v>
      </c>
      <c r="J68" s="21" t="s">
        <v>459</v>
      </c>
      <c r="K68" s="20" t="s">
        <v>217</v>
      </c>
      <c r="L68" s="19" t="s">
        <v>304</v>
      </c>
      <c r="M68" s="34"/>
      <c r="N68" s="30" t="str">
        <f>N67</f>
        <v>Nr. 302</v>
      </c>
      <c r="O68" s="63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</row>
    <row r="69" spans="1:20" ht="19.2" thickTop="1" thickBot="1" x14ac:dyDescent="0.4">
      <c r="A69" s="29" t="str">
        <f t="shared" ref="A69:A132" si="5">IF(F69="☺","",1)</f>
        <v/>
      </c>
      <c r="B69" s="9">
        <f t="shared" si="4"/>
        <v>65</v>
      </c>
      <c r="C69" s="28" t="s">
        <v>461</v>
      </c>
      <c r="D69" s="27"/>
      <c r="E69" s="26" t="s">
        <v>99</v>
      </c>
      <c r="F69" s="65" t="s">
        <v>3</v>
      </c>
      <c r="G69" s="24">
        <f>G68+1</f>
        <v>34</v>
      </c>
      <c r="H69" s="23">
        <v>0.35</v>
      </c>
      <c r="I69" s="22">
        <v>0</v>
      </c>
      <c r="J69" s="21" t="s">
        <v>459</v>
      </c>
      <c r="K69" s="20" t="s">
        <v>217</v>
      </c>
      <c r="L69" s="19" t="s">
        <v>310</v>
      </c>
      <c r="M69" s="34"/>
      <c r="N69" s="30" t="str">
        <f>N68</f>
        <v>Nr. 302</v>
      </c>
      <c r="O69" s="63"/>
      <c r="P69" s="16" t="str">
        <f t="shared" ref="P69:P132" si="6">IF(AND(Q69="◄",T69="►"),"◄?►",IF(Q69="◄","◄",IF(T69="►","►","")))</f>
        <v>◄</v>
      </c>
      <c r="Q69" s="15" t="str">
        <f t="shared" ref="Q69:Q132" si="7">IF(R69&gt;0,"","◄")</f>
        <v>◄</v>
      </c>
      <c r="R69" s="14"/>
      <c r="S69" s="14"/>
      <c r="T69" s="13" t="str">
        <f t="shared" ref="T69:T132" si="8">IF(S69&gt;0,"►","")</f>
        <v/>
      </c>
    </row>
    <row r="70" spans="1:20" ht="19.2" thickTop="1" thickBot="1" x14ac:dyDescent="0.4">
      <c r="A70" s="29">
        <f t="shared" si="5"/>
        <v>1</v>
      </c>
      <c r="B70" s="9">
        <f t="shared" si="4"/>
        <v>66</v>
      </c>
      <c r="C70" s="28" t="s">
        <v>460</v>
      </c>
      <c r="D70" s="27"/>
      <c r="E70" s="26">
        <v>0</v>
      </c>
      <c r="F70" s="65"/>
      <c r="G70" s="24">
        <f>G69</f>
        <v>34</v>
      </c>
      <c r="H70" s="23">
        <v>0</v>
      </c>
      <c r="I70" s="22">
        <v>0</v>
      </c>
      <c r="J70" s="21" t="s">
        <v>459</v>
      </c>
      <c r="K70" s="20" t="s">
        <v>217</v>
      </c>
      <c r="L70" s="19" t="s">
        <v>308</v>
      </c>
      <c r="M70" s="34"/>
      <c r="N70" s="30" t="str">
        <f>N69</f>
        <v>Nr. 302</v>
      </c>
      <c r="O70" s="63"/>
      <c r="P70" s="16" t="str">
        <f t="shared" si="6"/>
        <v>◄</v>
      </c>
      <c r="Q70" s="15" t="str">
        <f t="shared" si="7"/>
        <v>◄</v>
      </c>
      <c r="R70" s="14"/>
      <c r="S70" s="14"/>
      <c r="T70" s="13" t="str">
        <f t="shared" si="8"/>
        <v/>
      </c>
    </row>
    <row r="71" spans="1:20" ht="19.2" thickTop="1" thickBot="1" x14ac:dyDescent="0.4">
      <c r="A71" s="29" t="str">
        <f t="shared" si="5"/>
        <v/>
      </c>
      <c r="B71" s="9">
        <f t="shared" ref="B71:B134" si="9">+B70+1</f>
        <v>67</v>
      </c>
      <c r="C71" s="28" t="s">
        <v>458</v>
      </c>
      <c r="D71" s="27"/>
      <c r="E71" s="26">
        <v>0</v>
      </c>
      <c r="F71" s="65" t="s">
        <v>3</v>
      </c>
      <c r="G71" s="24">
        <f>G70+1</f>
        <v>35</v>
      </c>
      <c r="H71" s="23">
        <v>0.35</v>
      </c>
      <c r="I71" s="22">
        <v>0</v>
      </c>
      <c r="J71" s="21" t="s">
        <v>452</v>
      </c>
      <c r="K71" s="20" t="s">
        <v>217</v>
      </c>
      <c r="L71" s="19" t="s">
        <v>306</v>
      </c>
      <c r="M71" s="34"/>
      <c r="N71" s="30" t="s">
        <v>457</v>
      </c>
      <c r="O71" s="63"/>
      <c r="P71" s="16" t="str">
        <f t="shared" si="6"/>
        <v>◄</v>
      </c>
      <c r="Q71" s="15" t="str">
        <f t="shared" si="7"/>
        <v>◄</v>
      </c>
      <c r="R71" s="14"/>
      <c r="S71" s="14"/>
      <c r="T71" s="13" t="str">
        <f t="shared" si="8"/>
        <v/>
      </c>
    </row>
    <row r="72" spans="1:20" ht="19.2" thickTop="1" thickBot="1" x14ac:dyDescent="0.4">
      <c r="A72" s="29" t="str">
        <f t="shared" si="5"/>
        <v/>
      </c>
      <c r="B72" s="9">
        <f t="shared" si="9"/>
        <v>68</v>
      </c>
      <c r="C72" s="28" t="s">
        <v>456</v>
      </c>
      <c r="D72" s="27"/>
      <c r="E72" s="26" t="s">
        <v>99</v>
      </c>
      <c r="F72" s="65" t="s">
        <v>3</v>
      </c>
      <c r="G72" s="24">
        <f>G71</f>
        <v>35</v>
      </c>
      <c r="H72" s="23">
        <v>0.35</v>
      </c>
      <c r="I72" s="22">
        <v>0</v>
      </c>
      <c r="J72" s="21" t="s">
        <v>452</v>
      </c>
      <c r="K72" s="20" t="s">
        <v>217</v>
      </c>
      <c r="L72" s="19" t="s">
        <v>394</v>
      </c>
      <c r="M72" s="34"/>
      <c r="N72" s="30" t="str">
        <f>N71</f>
        <v>Nr. 303</v>
      </c>
      <c r="O72" s="63"/>
      <c r="P72" s="16" t="str">
        <f t="shared" si="6"/>
        <v>◄</v>
      </c>
      <c r="Q72" s="15" t="str">
        <f t="shared" si="7"/>
        <v>◄</v>
      </c>
      <c r="R72" s="14"/>
      <c r="S72" s="14"/>
      <c r="T72" s="13" t="str">
        <f t="shared" si="8"/>
        <v/>
      </c>
    </row>
    <row r="73" spans="1:20" ht="19.2" thickTop="1" thickBot="1" x14ac:dyDescent="0.4">
      <c r="A73" s="29" t="str">
        <f t="shared" si="5"/>
        <v/>
      </c>
      <c r="B73" s="9">
        <f t="shared" si="9"/>
        <v>69</v>
      </c>
      <c r="C73" s="28" t="s">
        <v>455</v>
      </c>
      <c r="D73" s="27"/>
      <c r="E73" s="26" t="s">
        <v>99</v>
      </c>
      <c r="F73" s="65" t="s">
        <v>3</v>
      </c>
      <c r="G73" s="24">
        <f>G72+1</f>
        <v>36</v>
      </c>
      <c r="H73" s="23">
        <v>0.35</v>
      </c>
      <c r="I73" s="22">
        <v>0</v>
      </c>
      <c r="J73" s="21" t="s">
        <v>452</v>
      </c>
      <c r="K73" s="20" t="s">
        <v>217</v>
      </c>
      <c r="L73" s="19" t="s">
        <v>304</v>
      </c>
      <c r="M73" s="34"/>
      <c r="N73" s="30" t="str">
        <f>N72</f>
        <v>Nr. 303</v>
      </c>
      <c r="O73" s="63"/>
      <c r="P73" s="16" t="str">
        <f t="shared" si="6"/>
        <v>◄</v>
      </c>
      <c r="Q73" s="15" t="str">
        <f t="shared" si="7"/>
        <v>◄</v>
      </c>
      <c r="R73" s="14"/>
      <c r="S73" s="14"/>
      <c r="T73" s="13" t="str">
        <f t="shared" si="8"/>
        <v/>
      </c>
    </row>
    <row r="74" spans="1:20" ht="19.2" thickTop="1" thickBot="1" x14ac:dyDescent="0.4">
      <c r="A74" s="29" t="str">
        <f t="shared" si="5"/>
        <v/>
      </c>
      <c r="B74" s="9">
        <f t="shared" si="9"/>
        <v>70</v>
      </c>
      <c r="C74" s="28" t="s">
        <v>454</v>
      </c>
      <c r="D74" s="27"/>
      <c r="E74" s="26" t="s">
        <v>99</v>
      </c>
      <c r="F74" s="65" t="s">
        <v>3</v>
      </c>
      <c r="G74" s="24">
        <f>G73</f>
        <v>36</v>
      </c>
      <c r="H74" s="23">
        <v>0.35</v>
      </c>
      <c r="I74" s="22">
        <v>0</v>
      </c>
      <c r="J74" s="21" t="s">
        <v>452</v>
      </c>
      <c r="K74" s="20" t="s">
        <v>217</v>
      </c>
      <c r="L74" s="19" t="s">
        <v>310</v>
      </c>
      <c r="M74" s="34"/>
      <c r="N74" s="30" t="str">
        <f>N73</f>
        <v>Nr. 303</v>
      </c>
      <c r="O74" s="63"/>
      <c r="P74" s="16" t="str">
        <f t="shared" si="6"/>
        <v>◄</v>
      </c>
      <c r="Q74" s="15" t="str">
        <f t="shared" si="7"/>
        <v>◄</v>
      </c>
      <c r="R74" s="14"/>
      <c r="S74" s="14"/>
      <c r="T74" s="13" t="str">
        <f t="shared" si="8"/>
        <v/>
      </c>
    </row>
    <row r="75" spans="1:20" ht="19.2" thickTop="1" thickBot="1" x14ac:dyDescent="0.4">
      <c r="A75" s="29">
        <f t="shared" si="5"/>
        <v>1</v>
      </c>
      <c r="B75" s="9">
        <f t="shared" si="9"/>
        <v>71</v>
      </c>
      <c r="C75" s="28" t="s">
        <v>453</v>
      </c>
      <c r="D75" s="27"/>
      <c r="E75" s="26">
        <v>0</v>
      </c>
      <c r="F75" s="66" t="s">
        <v>5</v>
      </c>
      <c r="G75" s="24">
        <f>G74+1</f>
        <v>37</v>
      </c>
      <c r="H75" s="23">
        <v>0.35</v>
      </c>
      <c r="I75" s="22">
        <v>0</v>
      </c>
      <c r="J75" s="21" t="s">
        <v>452</v>
      </c>
      <c r="K75" s="20" t="s">
        <v>217</v>
      </c>
      <c r="L75" s="19" t="s">
        <v>308</v>
      </c>
      <c r="M75" s="34"/>
      <c r="N75" s="30" t="str">
        <f>N74</f>
        <v>Nr. 303</v>
      </c>
      <c r="O75" s="63"/>
      <c r="P75" s="16" t="str">
        <f t="shared" si="6"/>
        <v>◄</v>
      </c>
      <c r="Q75" s="15" t="str">
        <f t="shared" si="7"/>
        <v>◄</v>
      </c>
      <c r="R75" s="14"/>
      <c r="S75" s="14"/>
      <c r="T75" s="13" t="str">
        <f t="shared" si="8"/>
        <v/>
      </c>
    </row>
    <row r="76" spans="1:20" ht="19.2" thickTop="1" thickBot="1" x14ac:dyDescent="0.4">
      <c r="A76" s="29">
        <f t="shared" si="5"/>
        <v>1</v>
      </c>
      <c r="B76" s="9">
        <f t="shared" si="9"/>
        <v>72</v>
      </c>
      <c r="C76" s="28" t="s">
        <v>451</v>
      </c>
      <c r="D76" s="27"/>
      <c r="E76" s="26">
        <v>0</v>
      </c>
      <c r="F76" s="65"/>
      <c r="G76" s="24">
        <f>G75</f>
        <v>37</v>
      </c>
      <c r="H76" s="23">
        <v>0</v>
      </c>
      <c r="I76" s="22">
        <v>0</v>
      </c>
      <c r="J76" s="21" t="s">
        <v>445</v>
      </c>
      <c r="K76" s="20" t="s">
        <v>217</v>
      </c>
      <c r="L76" s="19" t="s">
        <v>306</v>
      </c>
      <c r="M76" s="34"/>
      <c r="N76" s="30" t="s">
        <v>450</v>
      </c>
      <c r="O76" s="63"/>
      <c r="P76" s="16" t="str">
        <f t="shared" si="6"/>
        <v>◄</v>
      </c>
      <c r="Q76" s="15" t="str">
        <f t="shared" si="7"/>
        <v>◄</v>
      </c>
      <c r="R76" s="14"/>
      <c r="S76" s="14"/>
      <c r="T76" s="13" t="str">
        <f t="shared" si="8"/>
        <v/>
      </c>
    </row>
    <row r="77" spans="1:20" ht="19.2" thickTop="1" thickBot="1" x14ac:dyDescent="0.4">
      <c r="A77" s="29" t="str">
        <f t="shared" si="5"/>
        <v/>
      </c>
      <c r="B77" s="9">
        <f t="shared" si="9"/>
        <v>73</v>
      </c>
      <c r="C77" s="28" t="s">
        <v>449</v>
      </c>
      <c r="D77" s="27"/>
      <c r="E77" s="26" t="s">
        <v>99</v>
      </c>
      <c r="F77" s="65" t="s">
        <v>3</v>
      </c>
      <c r="G77" s="24">
        <f>G76+1</f>
        <v>38</v>
      </c>
      <c r="H77" s="23">
        <v>0.35</v>
      </c>
      <c r="I77" s="22">
        <v>0</v>
      </c>
      <c r="J77" s="21" t="s">
        <v>445</v>
      </c>
      <c r="K77" s="20" t="s">
        <v>217</v>
      </c>
      <c r="L77" s="19" t="s">
        <v>394</v>
      </c>
      <c r="M77" s="34"/>
      <c r="N77" s="30" t="str">
        <f>N76</f>
        <v>Nr. 304</v>
      </c>
      <c r="O77" s="63"/>
      <c r="P77" s="16" t="str">
        <f t="shared" si="6"/>
        <v>◄</v>
      </c>
      <c r="Q77" s="15" t="str">
        <f t="shared" si="7"/>
        <v>◄</v>
      </c>
      <c r="R77" s="14"/>
      <c r="S77" s="14"/>
      <c r="T77" s="13" t="str">
        <f t="shared" si="8"/>
        <v/>
      </c>
    </row>
    <row r="78" spans="1:20" ht="19.2" thickTop="1" thickBot="1" x14ac:dyDescent="0.4">
      <c r="A78" s="29" t="str">
        <f t="shared" si="5"/>
        <v/>
      </c>
      <c r="B78" s="9">
        <f t="shared" si="9"/>
        <v>74</v>
      </c>
      <c r="C78" s="28" t="s">
        <v>448</v>
      </c>
      <c r="D78" s="27"/>
      <c r="E78" s="26" t="s">
        <v>99</v>
      </c>
      <c r="F78" s="65" t="s">
        <v>3</v>
      </c>
      <c r="G78" s="24">
        <f>G77</f>
        <v>38</v>
      </c>
      <c r="H78" s="23">
        <v>0.35</v>
      </c>
      <c r="I78" s="22">
        <v>0</v>
      </c>
      <c r="J78" s="21" t="s">
        <v>445</v>
      </c>
      <c r="K78" s="20" t="s">
        <v>217</v>
      </c>
      <c r="L78" s="19" t="s">
        <v>304</v>
      </c>
      <c r="M78" s="34"/>
      <c r="N78" s="30" t="str">
        <f>N77</f>
        <v>Nr. 304</v>
      </c>
      <c r="O78" s="63"/>
      <c r="P78" s="16" t="str">
        <f t="shared" si="6"/>
        <v>◄</v>
      </c>
      <c r="Q78" s="15" t="str">
        <f t="shared" si="7"/>
        <v>◄</v>
      </c>
      <c r="R78" s="14"/>
      <c r="S78" s="14"/>
      <c r="T78" s="13" t="str">
        <f t="shared" si="8"/>
        <v/>
      </c>
    </row>
    <row r="79" spans="1:20" ht="19.2" thickTop="1" thickBot="1" x14ac:dyDescent="0.4">
      <c r="A79" s="29" t="str">
        <f t="shared" si="5"/>
        <v/>
      </c>
      <c r="B79" s="9">
        <f t="shared" si="9"/>
        <v>75</v>
      </c>
      <c r="C79" s="28" t="s">
        <v>447</v>
      </c>
      <c r="D79" s="27"/>
      <c r="E79" s="26" t="s">
        <v>99</v>
      </c>
      <c r="F79" s="65" t="s">
        <v>3</v>
      </c>
      <c r="G79" s="24">
        <f>G78+1</f>
        <v>39</v>
      </c>
      <c r="H79" s="23">
        <v>0.35</v>
      </c>
      <c r="I79" s="22">
        <v>0</v>
      </c>
      <c r="J79" s="21" t="s">
        <v>445</v>
      </c>
      <c r="K79" s="20" t="s">
        <v>217</v>
      </c>
      <c r="L79" s="19" t="s">
        <v>310</v>
      </c>
      <c r="M79" s="34"/>
      <c r="N79" s="30" t="str">
        <f>N78</f>
        <v>Nr. 304</v>
      </c>
      <c r="O79" s="63"/>
      <c r="P79" s="16" t="str">
        <f t="shared" si="6"/>
        <v>◄</v>
      </c>
      <c r="Q79" s="15" t="str">
        <f t="shared" si="7"/>
        <v>◄</v>
      </c>
      <c r="R79" s="14"/>
      <c r="S79" s="14"/>
      <c r="T79" s="13" t="str">
        <f t="shared" si="8"/>
        <v/>
      </c>
    </row>
    <row r="80" spans="1:20" ht="19.2" thickTop="1" thickBot="1" x14ac:dyDescent="0.4">
      <c r="A80" s="29">
        <f t="shared" si="5"/>
        <v>1</v>
      </c>
      <c r="B80" s="9">
        <f t="shared" si="9"/>
        <v>76</v>
      </c>
      <c r="C80" s="28" t="s">
        <v>446</v>
      </c>
      <c r="D80" s="27"/>
      <c r="E80" s="26">
        <v>0</v>
      </c>
      <c r="F80" s="65"/>
      <c r="G80" s="24">
        <f>G79</f>
        <v>39</v>
      </c>
      <c r="H80" s="23">
        <v>0</v>
      </c>
      <c r="I80" s="22">
        <v>0</v>
      </c>
      <c r="J80" s="21" t="s">
        <v>445</v>
      </c>
      <c r="K80" s="20" t="s">
        <v>217</v>
      </c>
      <c r="L80" s="19" t="s">
        <v>308</v>
      </c>
      <c r="M80" s="34"/>
      <c r="N80" s="30" t="str">
        <f>N79</f>
        <v>Nr. 304</v>
      </c>
      <c r="O80" s="63"/>
      <c r="P80" s="16" t="str">
        <f t="shared" si="6"/>
        <v>◄</v>
      </c>
      <c r="Q80" s="15" t="str">
        <f t="shared" si="7"/>
        <v>◄</v>
      </c>
      <c r="R80" s="14"/>
      <c r="S80" s="14"/>
      <c r="T80" s="13" t="str">
        <f t="shared" si="8"/>
        <v/>
      </c>
    </row>
    <row r="81" spans="1:30" ht="19.2" thickTop="1" thickBot="1" x14ac:dyDescent="0.4">
      <c r="A81" s="29">
        <f t="shared" si="5"/>
        <v>1</v>
      </c>
      <c r="B81" s="9">
        <f t="shared" si="9"/>
        <v>77</v>
      </c>
      <c r="C81" s="28" t="s">
        <v>444</v>
      </c>
      <c r="D81" s="27"/>
      <c r="E81" s="26">
        <v>0</v>
      </c>
      <c r="F81" s="65"/>
      <c r="G81" s="24">
        <f>G80+1</f>
        <v>40</v>
      </c>
      <c r="H81" s="23">
        <v>0</v>
      </c>
      <c r="I81" s="22">
        <v>0</v>
      </c>
      <c r="J81" s="21" t="s">
        <v>438</v>
      </c>
      <c r="K81" s="20" t="s">
        <v>217</v>
      </c>
      <c r="L81" s="19" t="s">
        <v>306</v>
      </c>
      <c r="M81" s="34"/>
      <c r="N81" s="30" t="s">
        <v>443</v>
      </c>
      <c r="O81" s="63"/>
      <c r="P81" s="16" t="str">
        <f t="shared" si="6"/>
        <v>◄</v>
      </c>
      <c r="Q81" s="15" t="str">
        <f t="shared" si="7"/>
        <v>◄</v>
      </c>
      <c r="R81" s="14"/>
      <c r="S81" s="14"/>
      <c r="T81" s="13" t="str">
        <f t="shared" si="8"/>
        <v/>
      </c>
    </row>
    <row r="82" spans="1:30" ht="19.2" thickTop="1" thickBot="1" x14ac:dyDescent="0.4">
      <c r="A82" s="29">
        <f t="shared" si="5"/>
        <v>1</v>
      </c>
      <c r="B82" s="9">
        <f t="shared" si="9"/>
        <v>78</v>
      </c>
      <c r="C82" s="28" t="s">
        <v>442</v>
      </c>
      <c r="D82" s="27"/>
      <c r="E82" s="26">
        <v>0</v>
      </c>
      <c r="F82" s="65"/>
      <c r="G82" s="24">
        <f>G81</f>
        <v>40</v>
      </c>
      <c r="H82" s="23">
        <v>0</v>
      </c>
      <c r="I82" s="22">
        <v>0</v>
      </c>
      <c r="J82" s="21" t="s">
        <v>438</v>
      </c>
      <c r="K82" s="20" t="s">
        <v>217</v>
      </c>
      <c r="L82" s="19" t="s">
        <v>394</v>
      </c>
      <c r="M82" s="34"/>
      <c r="N82" s="30" t="str">
        <f>N81</f>
        <v>Nr. 305</v>
      </c>
      <c r="O82" s="63"/>
      <c r="P82" s="16" t="str">
        <f t="shared" si="6"/>
        <v>◄</v>
      </c>
      <c r="Q82" s="15" t="str">
        <f t="shared" si="7"/>
        <v>◄</v>
      </c>
      <c r="R82" s="14"/>
      <c r="S82" s="14"/>
      <c r="T82" s="13" t="str">
        <f t="shared" si="8"/>
        <v/>
      </c>
    </row>
    <row r="83" spans="1:30" ht="19.2" thickTop="1" thickBot="1" x14ac:dyDescent="0.4">
      <c r="A83" s="29">
        <f t="shared" si="5"/>
        <v>1</v>
      </c>
      <c r="B83" s="9">
        <f t="shared" si="9"/>
        <v>79</v>
      </c>
      <c r="C83" s="28" t="s">
        <v>441</v>
      </c>
      <c r="D83" s="27"/>
      <c r="E83" s="26">
        <v>0</v>
      </c>
      <c r="F83" s="65"/>
      <c r="G83" s="24">
        <f>G82+1</f>
        <v>41</v>
      </c>
      <c r="H83" s="23">
        <v>0</v>
      </c>
      <c r="I83" s="22">
        <v>0</v>
      </c>
      <c r="J83" s="21" t="s">
        <v>438</v>
      </c>
      <c r="K83" s="20" t="s">
        <v>217</v>
      </c>
      <c r="L83" s="19" t="s">
        <v>304</v>
      </c>
      <c r="M83" s="34"/>
      <c r="N83" s="30" t="str">
        <f>N82</f>
        <v>Nr. 305</v>
      </c>
      <c r="O83" s="63"/>
      <c r="P83" s="16" t="str">
        <f t="shared" si="6"/>
        <v>◄</v>
      </c>
      <c r="Q83" s="15" t="str">
        <f t="shared" si="7"/>
        <v>◄</v>
      </c>
      <c r="R83" s="14"/>
      <c r="S83" s="14"/>
      <c r="T83" s="13" t="str">
        <f t="shared" si="8"/>
        <v/>
      </c>
    </row>
    <row r="84" spans="1:30" ht="19.2" thickTop="1" thickBot="1" x14ac:dyDescent="0.4">
      <c r="A84" s="29" t="str">
        <f t="shared" si="5"/>
        <v/>
      </c>
      <c r="B84" s="9">
        <f t="shared" si="9"/>
        <v>80</v>
      </c>
      <c r="C84" s="28" t="s">
        <v>440</v>
      </c>
      <c r="D84" s="27"/>
      <c r="E84" s="26" t="s">
        <v>99</v>
      </c>
      <c r="F84" s="65" t="s">
        <v>3</v>
      </c>
      <c r="G84" s="24">
        <f>G83</f>
        <v>41</v>
      </c>
      <c r="H84" s="23">
        <v>0.35</v>
      </c>
      <c r="I84" s="22">
        <v>0</v>
      </c>
      <c r="J84" s="21" t="s">
        <v>438</v>
      </c>
      <c r="K84" s="20" t="s">
        <v>217</v>
      </c>
      <c r="L84" s="19" t="s">
        <v>310</v>
      </c>
      <c r="M84" s="34"/>
      <c r="N84" s="30" t="str">
        <f>N83</f>
        <v>Nr. 305</v>
      </c>
      <c r="O84" s="63"/>
      <c r="P84" s="16" t="str">
        <f t="shared" si="6"/>
        <v>◄</v>
      </c>
      <c r="Q84" s="15" t="str">
        <f t="shared" si="7"/>
        <v>◄</v>
      </c>
      <c r="R84" s="14"/>
      <c r="S84" s="14"/>
      <c r="T84" s="13" t="str">
        <f t="shared" si="8"/>
        <v/>
      </c>
    </row>
    <row r="85" spans="1:30" ht="19.2" thickTop="1" thickBot="1" x14ac:dyDescent="0.4">
      <c r="A85" s="29" t="str">
        <f t="shared" si="5"/>
        <v/>
      </c>
      <c r="B85" s="9">
        <f t="shared" si="9"/>
        <v>81</v>
      </c>
      <c r="C85" s="28" t="s">
        <v>439</v>
      </c>
      <c r="D85" s="27"/>
      <c r="E85" s="26" t="s">
        <v>99</v>
      </c>
      <c r="F85" s="65" t="s">
        <v>3</v>
      </c>
      <c r="G85" s="24">
        <f>G84+1</f>
        <v>42</v>
      </c>
      <c r="H85" s="23">
        <v>0.35</v>
      </c>
      <c r="I85" s="22">
        <v>0</v>
      </c>
      <c r="J85" s="21" t="s">
        <v>438</v>
      </c>
      <c r="K85" s="20" t="s">
        <v>217</v>
      </c>
      <c r="L85" s="19" t="s">
        <v>308</v>
      </c>
      <c r="M85" s="34"/>
      <c r="N85" s="30" t="str">
        <f>N84</f>
        <v>Nr. 305</v>
      </c>
      <c r="O85" s="63"/>
      <c r="P85" s="16" t="str">
        <f t="shared" si="6"/>
        <v>◄</v>
      </c>
      <c r="Q85" s="15" t="str">
        <f t="shared" si="7"/>
        <v>◄</v>
      </c>
      <c r="R85" s="14"/>
      <c r="S85" s="14"/>
      <c r="T85" s="13" t="str">
        <f t="shared" si="8"/>
        <v/>
      </c>
    </row>
    <row r="86" spans="1:30" ht="19.2" thickTop="1" thickBot="1" x14ac:dyDescent="0.4">
      <c r="A86" s="29" t="str">
        <f t="shared" si="5"/>
        <v/>
      </c>
      <c r="B86" s="9">
        <f t="shared" si="9"/>
        <v>82</v>
      </c>
      <c r="C86" s="28" t="s">
        <v>437</v>
      </c>
      <c r="D86" s="27"/>
      <c r="E86" s="26" t="s">
        <v>99</v>
      </c>
      <c r="F86" s="65" t="s">
        <v>3</v>
      </c>
      <c r="G86" s="24">
        <f>G85</f>
        <v>42</v>
      </c>
      <c r="H86" s="23">
        <v>0.35</v>
      </c>
      <c r="I86" s="22">
        <v>0</v>
      </c>
      <c r="J86" s="21" t="s">
        <v>431</v>
      </c>
      <c r="K86" s="20" t="s">
        <v>217</v>
      </c>
      <c r="L86" s="19" t="s">
        <v>306</v>
      </c>
      <c r="M86" s="34"/>
      <c r="N86" s="30" t="s">
        <v>436</v>
      </c>
      <c r="O86" s="63"/>
      <c r="P86" s="16" t="str">
        <f t="shared" si="6"/>
        <v>◄</v>
      </c>
      <c r="Q86" s="15" t="str">
        <f t="shared" si="7"/>
        <v>◄</v>
      </c>
      <c r="R86" s="14"/>
      <c r="S86" s="14"/>
      <c r="T86" s="13" t="str">
        <f t="shared" si="8"/>
        <v/>
      </c>
    </row>
    <row r="87" spans="1:30" ht="19.2" thickTop="1" thickBot="1" x14ac:dyDescent="0.4">
      <c r="A87" s="29" t="str">
        <f t="shared" si="5"/>
        <v/>
      </c>
      <c r="B87" s="9">
        <f t="shared" si="9"/>
        <v>83</v>
      </c>
      <c r="C87" s="28" t="s">
        <v>435</v>
      </c>
      <c r="D87" s="27"/>
      <c r="E87" s="26" t="s">
        <v>99</v>
      </c>
      <c r="F87" s="65" t="s">
        <v>3</v>
      </c>
      <c r="G87" s="24">
        <f>G86+1</f>
        <v>43</v>
      </c>
      <c r="H87" s="23">
        <v>0.35</v>
      </c>
      <c r="I87" s="22">
        <v>0</v>
      </c>
      <c r="J87" s="21" t="s">
        <v>431</v>
      </c>
      <c r="K87" s="20" t="s">
        <v>217</v>
      </c>
      <c r="L87" s="19" t="s">
        <v>394</v>
      </c>
      <c r="M87" s="34"/>
      <c r="N87" s="30" t="str">
        <f>N86</f>
        <v>Nr. 306</v>
      </c>
      <c r="O87" s="63"/>
      <c r="P87" s="16" t="str">
        <f t="shared" si="6"/>
        <v>◄</v>
      </c>
      <c r="Q87" s="15" t="str">
        <f t="shared" si="7"/>
        <v>◄</v>
      </c>
      <c r="R87" s="14"/>
      <c r="S87" s="14"/>
      <c r="T87" s="13" t="str">
        <f t="shared" si="8"/>
        <v/>
      </c>
    </row>
    <row r="88" spans="1:30" ht="19.2" thickTop="1" thickBot="1" x14ac:dyDescent="0.4">
      <c r="A88" s="29" t="str">
        <f t="shared" si="5"/>
        <v/>
      </c>
      <c r="B88" s="9">
        <f t="shared" si="9"/>
        <v>84</v>
      </c>
      <c r="C88" s="28" t="s">
        <v>434</v>
      </c>
      <c r="D88" s="27"/>
      <c r="E88" s="26" t="s">
        <v>99</v>
      </c>
      <c r="F88" s="65" t="s">
        <v>3</v>
      </c>
      <c r="G88" s="24">
        <f>G87</f>
        <v>43</v>
      </c>
      <c r="H88" s="23">
        <v>0.35</v>
      </c>
      <c r="I88" s="22">
        <v>0</v>
      </c>
      <c r="J88" s="21" t="s">
        <v>431</v>
      </c>
      <c r="K88" s="20" t="s">
        <v>217</v>
      </c>
      <c r="L88" s="19" t="s">
        <v>304</v>
      </c>
      <c r="M88" s="34"/>
      <c r="N88" s="30" t="str">
        <f>N87</f>
        <v>Nr. 306</v>
      </c>
      <c r="O88" s="63"/>
      <c r="P88" s="16" t="str">
        <f t="shared" si="6"/>
        <v>◄</v>
      </c>
      <c r="Q88" s="15" t="str">
        <f t="shared" si="7"/>
        <v>◄</v>
      </c>
      <c r="R88" s="14"/>
      <c r="S88" s="14"/>
      <c r="T88" s="13" t="str">
        <f t="shared" si="8"/>
        <v/>
      </c>
    </row>
    <row r="89" spans="1:30" ht="19.2" thickTop="1" thickBot="1" x14ac:dyDescent="0.4">
      <c r="A89" s="29">
        <f t="shared" si="5"/>
        <v>1</v>
      </c>
      <c r="B89" s="9">
        <f t="shared" si="9"/>
        <v>85</v>
      </c>
      <c r="C89" s="28" t="s">
        <v>433</v>
      </c>
      <c r="D89" s="27"/>
      <c r="E89" s="26">
        <v>0</v>
      </c>
      <c r="F89" s="65"/>
      <c r="G89" s="24">
        <f>G88+1</f>
        <v>44</v>
      </c>
      <c r="H89" s="23"/>
      <c r="I89" s="22">
        <v>0</v>
      </c>
      <c r="J89" s="21" t="s">
        <v>431</v>
      </c>
      <c r="K89" s="20" t="s">
        <v>217</v>
      </c>
      <c r="L89" s="19" t="s">
        <v>310</v>
      </c>
      <c r="M89" s="34"/>
      <c r="N89" s="30" t="str">
        <f>N88</f>
        <v>Nr. 306</v>
      </c>
      <c r="O89" s="63"/>
      <c r="P89" s="16" t="str">
        <f t="shared" si="6"/>
        <v>◄</v>
      </c>
      <c r="Q89" s="15" t="str">
        <f t="shared" si="7"/>
        <v>◄</v>
      </c>
      <c r="R89" s="14"/>
      <c r="S89" s="14"/>
      <c r="T89" s="13" t="str">
        <f t="shared" si="8"/>
        <v/>
      </c>
    </row>
    <row r="90" spans="1:30" ht="19.2" thickTop="1" thickBot="1" x14ac:dyDescent="0.4">
      <c r="A90" s="29" t="str">
        <f t="shared" si="5"/>
        <v/>
      </c>
      <c r="B90" s="9">
        <f t="shared" si="9"/>
        <v>86</v>
      </c>
      <c r="C90" s="28" t="s">
        <v>432</v>
      </c>
      <c r="D90" s="27"/>
      <c r="E90" s="26" t="s">
        <v>99</v>
      </c>
      <c r="F90" s="65" t="s">
        <v>3</v>
      </c>
      <c r="G90" s="24">
        <f>G89</f>
        <v>44</v>
      </c>
      <c r="H90" s="23">
        <v>0.35</v>
      </c>
      <c r="I90" s="22">
        <v>0</v>
      </c>
      <c r="J90" s="21" t="s">
        <v>431</v>
      </c>
      <c r="K90" s="20" t="s">
        <v>217</v>
      </c>
      <c r="L90" s="19" t="s">
        <v>308</v>
      </c>
      <c r="M90" s="34"/>
      <c r="N90" s="30" t="str">
        <f>N89</f>
        <v>Nr. 306</v>
      </c>
      <c r="O90" s="63"/>
      <c r="P90" s="16" t="str">
        <f t="shared" si="6"/>
        <v>◄</v>
      </c>
      <c r="Q90" s="15" t="str">
        <f t="shared" si="7"/>
        <v>◄</v>
      </c>
      <c r="R90" s="14"/>
      <c r="S90" s="14"/>
      <c r="T90" s="13" t="str">
        <f t="shared" si="8"/>
        <v/>
      </c>
    </row>
    <row r="91" spans="1:30" ht="19.2" thickTop="1" thickBot="1" x14ac:dyDescent="0.4">
      <c r="A91" s="29" t="str">
        <f t="shared" si="5"/>
        <v/>
      </c>
      <c r="B91" s="9">
        <f t="shared" si="9"/>
        <v>87</v>
      </c>
      <c r="C91" s="28" t="s">
        <v>430</v>
      </c>
      <c r="D91" s="27"/>
      <c r="E91" s="26" t="s">
        <v>99</v>
      </c>
      <c r="F91" s="65" t="s">
        <v>3</v>
      </c>
      <c r="G91" s="24">
        <f>G90+1</f>
        <v>45</v>
      </c>
      <c r="H91" s="23">
        <v>0.35</v>
      </c>
      <c r="I91" s="22">
        <v>0</v>
      </c>
      <c r="J91" s="21" t="s">
        <v>424</v>
      </c>
      <c r="K91" s="20" t="s">
        <v>217</v>
      </c>
      <c r="L91" s="19" t="s">
        <v>306</v>
      </c>
      <c r="M91" s="34"/>
      <c r="N91" s="30" t="s">
        <v>429</v>
      </c>
      <c r="O91" s="63"/>
      <c r="P91" s="16" t="str">
        <f t="shared" si="6"/>
        <v>◄</v>
      </c>
      <c r="Q91" s="15" t="str">
        <f t="shared" si="7"/>
        <v>◄</v>
      </c>
      <c r="R91" s="14"/>
      <c r="S91" s="14"/>
      <c r="T91" s="13" t="str">
        <f t="shared" si="8"/>
        <v/>
      </c>
    </row>
    <row r="92" spans="1:30" s="70" customFormat="1" ht="19.2" thickTop="1" thickBot="1" x14ac:dyDescent="0.4">
      <c r="A92" s="29">
        <f t="shared" si="5"/>
        <v>1</v>
      </c>
      <c r="B92" s="9">
        <f t="shared" si="9"/>
        <v>88</v>
      </c>
      <c r="C92" s="28" t="s">
        <v>428</v>
      </c>
      <c r="D92" s="27"/>
      <c r="E92" s="26">
        <v>0</v>
      </c>
      <c r="F92" s="65"/>
      <c r="G92" s="24">
        <f>G91</f>
        <v>45</v>
      </c>
      <c r="H92" s="23">
        <v>0</v>
      </c>
      <c r="I92" s="22">
        <v>0</v>
      </c>
      <c r="J92" s="21" t="s">
        <v>424</v>
      </c>
      <c r="K92" s="20" t="s">
        <v>217</v>
      </c>
      <c r="L92" s="19" t="s">
        <v>394</v>
      </c>
      <c r="M92" s="34"/>
      <c r="N92" s="30" t="str">
        <f>N91</f>
        <v>Nr. 307</v>
      </c>
      <c r="O92" s="63"/>
      <c r="P92" s="76" t="str">
        <f t="shared" si="6"/>
        <v>◄</v>
      </c>
      <c r="Q92" s="75" t="str">
        <f t="shared" si="7"/>
        <v>◄</v>
      </c>
      <c r="R92" s="74"/>
      <c r="S92" s="74"/>
      <c r="T92" s="73" t="str">
        <f t="shared" si="8"/>
        <v/>
      </c>
      <c r="U92" s="72"/>
      <c r="V92" s="71"/>
      <c r="W92" s="71"/>
      <c r="X92" s="71"/>
      <c r="Y92" s="71"/>
      <c r="Z92" s="71"/>
      <c r="AA92" s="71"/>
      <c r="AB92" s="71"/>
      <c r="AC92" s="71"/>
      <c r="AD92"/>
    </row>
    <row r="93" spans="1:30" ht="19.2" thickTop="1" thickBot="1" x14ac:dyDescent="0.4">
      <c r="A93" s="29" t="str">
        <f t="shared" si="5"/>
        <v/>
      </c>
      <c r="B93" s="9">
        <f t="shared" si="9"/>
        <v>89</v>
      </c>
      <c r="C93" s="28" t="s">
        <v>427</v>
      </c>
      <c r="D93" s="27"/>
      <c r="E93" s="26" t="s">
        <v>99</v>
      </c>
      <c r="F93" s="65" t="s">
        <v>3</v>
      </c>
      <c r="G93" s="24">
        <f>G92+1</f>
        <v>46</v>
      </c>
      <c r="H93" s="23">
        <v>0.35</v>
      </c>
      <c r="I93" s="22">
        <v>0</v>
      </c>
      <c r="J93" s="21" t="s">
        <v>424</v>
      </c>
      <c r="K93" s="20" t="s">
        <v>217</v>
      </c>
      <c r="L93" s="19" t="s">
        <v>304</v>
      </c>
      <c r="M93" s="34"/>
      <c r="N93" s="30" t="str">
        <f>N92</f>
        <v>Nr. 307</v>
      </c>
      <c r="O93" s="63"/>
      <c r="P93" s="16" t="str">
        <f t="shared" si="6"/>
        <v>◄</v>
      </c>
      <c r="Q93" s="15" t="str">
        <f t="shared" si="7"/>
        <v>◄</v>
      </c>
      <c r="R93" s="14"/>
      <c r="S93" s="14"/>
      <c r="T93" s="13" t="str">
        <f t="shared" si="8"/>
        <v/>
      </c>
    </row>
    <row r="94" spans="1:30" ht="19.2" thickTop="1" thickBot="1" x14ac:dyDescent="0.4">
      <c r="A94" s="29" t="str">
        <f t="shared" si="5"/>
        <v/>
      </c>
      <c r="B94" s="9">
        <f t="shared" si="9"/>
        <v>90</v>
      </c>
      <c r="C94" s="28" t="s">
        <v>426</v>
      </c>
      <c r="D94" s="27"/>
      <c r="E94" s="26">
        <v>0</v>
      </c>
      <c r="F94" s="65" t="s">
        <v>3</v>
      </c>
      <c r="G94" s="24">
        <f>G93</f>
        <v>46</v>
      </c>
      <c r="H94" s="23">
        <v>0.35</v>
      </c>
      <c r="I94" s="22">
        <v>0</v>
      </c>
      <c r="J94" s="21" t="s">
        <v>424</v>
      </c>
      <c r="K94" s="20" t="s">
        <v>217</v>
      </c>
      <c r="L94" s="19" t="s">
        <v>310</v>
      </c>
      <c r="M94" s="34"/>
      <c r="N94" s="30" t="str">
        <f>N93</f>
        <v>Nr. 307</v>
      </c>
      <c r="O94" s="63"/>
      <c r="P94" s="16" t="str">
        <f t="shared" si="6"/>
        <v>◄</v>
      </c>
      <c r="Q94" s="15" t="str">
        <f t="shared" si="7"/>
        <v>◄</v>
      </c>
      <c r="R94" s="14"/>
      <c r="S94" s="14"/>
      <c r="T94" s="13" t="str">
        <f t="shared" si="8"/>
        <v/>
      </c>
    </row>
    <row r="95" spans="1:30" ht="19.2" thickTop="1" thickBot="1" x14ac:dyDescent="0.4">
      <c r="A95" s="29" t="str">
        <f t="shared" si="5"/>
        <v/>
      </c>
      <c r="B95" s="9">
        <f t="shared" si="9"/>
        <v>91</v>
      </c>
      <c r="C95" s="28" t="s">
        <v>425</v>
      </c>
      <c r="D95" s="27"/>
      <c r="E95" s="26" t="s">
        <v>99</v>
      </c>
      <c r="F95" s="65" t="s">
        <v>3</v>
      </c>
      <c r="G95" s="24">
        <f>G94+1</f>
        <v>47</v>
      </c>
      <c r="H95" s="23">
        <v>0.35</v>
      </c>
      <c r="I95" s="22">
        <v>0</v>
      </c>
      <c r="J95" s="21" t="s">
        <v>424</v>
      </c>
      <c r="K95" s="20" t="s">
        <v>217</v>
      </c>
      <c r="L95" s="19" t="s">
        <v>308</v>
      </c>
      <c r="M95" s="34"/>
      <c r="N95" s="30" t="str">
        <f>N94</f>
        <v>Nr. 307</v>
      </c>
      <c r="O95" s="63"/>
      <c r="P95" s="16" t="str">
        <f t="shared" si="6"/>
        <v>◄</v>
      </c>
      <c r="Q95" s="15" t="str">
        <f t="shared" si="7"/>
        <v>◄</v>
      </c>
      <c r="R95" s="14"/>
      <c r="S95" s="14"/>
      <c r="T95" s="13" t="str">
        <f t="shared" si="8"/>
        <v/>
      </c>
    </row>
    <row r="96" spans="1:30" ht="19.2" thickTop="1" thickBot="1" x14ac:dyDescent="0.4">
      <c r="A96" s="29">
        <f t="shared" si="5"/>
        <v>1</v>
      </c>
      <c r="B96" s="9">
        <f t="shared" si="9"/>
        <v>92</v>
      </c>
      <c r="C96" s="28">
        <v>308</v>
      </c>
      <c r="D96" s="27"/>
      <c r="E96" s="26">
        <v>0</v>
      </c>
      <c r="F96" s="65"/>
      <c r="G96" s="24">
        <f>G95</f>
        <v>47</v>
      </c>
      <c r="H96" s="23">
        <v>0</v>
      </c>
      <c r="I96" s="22">
        <v>0</v>
      </c>
      <c r="J96" s="21">
        <v>0</v>
      </c>
      <c r="K96" s="20" t="s">
        <v>217</v>
      </c>
      <c r="L96" s="34"/>
      <c r="M96" s="34"/>
      <c r="N96" s="34"/>
      <c r="O96" s="63"/>
      <c r="P96" s="16" t="str">
        <f t="shared" si="6"/>
        <v>◄</v>
      </c>
      <c r="Q96" s="15" t="str">
        <f t="shared" si="7"/>
        <v>◄</v>
      </c>
      <c r="R96" s="14"/>
      <c r="S96" s="14"/>
      <c r="T96" s="13" t="str">
        <f t="shared" si="8"/>
        <v/>
      </c>
    </row>
    <row r="97" spans="1:20" ht="19.2" thickTop="1" thickBot="1" x14ac:dyDescent="0.4">
      <c r="A97" s="29">
        <f t="shared" si="5"/>
        <v>1</v>
      </c>
      <c r="B97" s="9">
        <f t="shared" si="9"/>
        <v>93</v>
      </c>
      <c r="C97" s="28">
        <f>C96+1</f>
        <v>309</v>
      </c>
      <c r="D97" s="27"/>
      <c r="E97" s="26">
        <v>0</v>
      </c>
      <c r="F97" s="65"/>
      <c r="G97" s="24">
        <f>G96+1</f>
        <v>48</v>
      </c>
      <c r="H97" s="23">
        <v>0</v>
      </c>
      <c r="I97" s="22">
        <v>0</v>
      </c>
      <c r="J97" s="21">
        <v>0</v>
      </c>
      <c r="K97" s="20" t="s">
        <v>217</v>
      </c>
      <c r="L97" s="30"/>
      <c r="M97" s="34"/>
      <c r="N97" s="34"/>
      <c r="O97" s="63"/>
      <c r="P97" s="16" t="str">
        <f t="shared" si="6"/>
        <v>◄</v>
      </c>
      <c r="Q97" s="15" t="str">
        <f t="shared" si="7"/>
        <v>◄</v>
      </c>
      <c r="R97" s="14"/>
      <c r="S97" s="14"/>
      <c r="T97" s="13" t="str">
        <f t="shared" si="8"/>
        <v/>
      </c>
    </row>
    <row r="98" spans="1:20" ht="19.2" thickTop="1" thickBot="1" x14ac:dyDescent="0.4">
      <c r="A98" s="29" t="str">
        <f t="shared" si="5"/>
        <v/>
      </c>
      <c r="B98" s="9">
        <f t="shared" si="9"/>
        <v>94</v>
      </c>
      <c r="C98" s="28">
        <f>C97+1</f>
        <v>310</v>
      </c>
      <c r="D98" s="27"/>
      <c r="E98" s="26" t="s">
        <v>99</v>
      </c>
      <c r="F98" s="65" t="s">
        <v>3</v>
      </c>
      <c r="G98" s="24">
        <f>G97</f>
        <v>48</v>
      </c>
      <c r="H98" s="23">
        <v>0.35</v>
      </c>
      <c r="I98" s="22">
        <v>0</v>
      </c>
      <c r="J98" s="21" t="s">
        <v>423</v>
      </c>
      <c r="K98" s="20" t="s">
        <v>217</v>
      </c>
      <c r="L98" s="30"/>
      <c r="M98" s="34"/>
      <c r="N98" s="34"/>
      <c r="O98" s="63"/>
      <c r="P98" s="16" t="str">
        <f t="shared" si="6"/>
        <v>◄</v>
      </c>
      <c r="Q98" s="15" t="str">
        <f t="shared" si="7"/>
        <v>◄</v>
      </c>
      <c r="R98" s="14"/>
      <c r="S98" s="14"/>
      <c r="T98" s="13" t="str">
        <f t="shared" si="8"/>
        <v/>
      </c>
    </row>
    <row r="99" spans="1:20" ht="19.2" thickTop="1" thickBot="1" x14ac:dyDescent="0.4">
      <c r="A99" s="29" t="str">
        <f t="shared" si="5"/>
        <v/>
      </c>
      <c r="B99" s="9">
        <f t="shared" si="9"/>
        <v>95</v>
      </c>
      <c r="C99" s="28">
        <f>C98+1</f>
        <v>311</v>
      </c>
      <c r="D99" s="27"/>
      <c r="E99" s="26" t="s">
        <v>99</v>
      </c>
      <c r="F99" s="65" t="s">
        <v>3</v>
      </c>
      <c r="G99" s="24">
        <f>G98+1</f>
        <v>49</v>
      </c>
      <c r="H99" s="23">
        <v>0.35</v>
      </c>
      <c r="I99" s="22">
        <v>0</v>
      </c>
      <c r="J99" s="21" t="s">
        <v>422</v>
      </c>
      <c r="K99" s="20" t="s">
        <v>217</v>
      </c>
      <c r="L99" s="30"/>
      <c r="M99" s="34"/>
      <c r="N99" s="34"/>
      <c r="O99" s="63"/>
      <c r="P99" s="16" t="str">
        <f t="shared" si="6"/>
        <v>◄</v>
      </c>
      <c r="Q99" s="15" t="str">
        <f t="shared" si="7"/>
        <v>◄</v>
      </c>
      <c r="R99" s="14"/>
      <c r="S99" s="14"/>
      <c r="T99" s="13" t="str">
        <f t="shared" si="8"/>
        <v/>
      </c>
    </row>
    <row r="100" spans="1:20" ht="19.2" thickTop="1" thickBot="1" x14ac:dyDescent="0.4">
      <c r="A100" s="29">
        <f t="shared" si="5"/>
        <v>1</v>
      </c>
      <c r="B100" s="9">
        <f t="shared" si="9"/>
        <v>96</v>
      </c>
      <c r="C100" s="28">
        <f>C99+1</f>
        <v>312</v>
      </c>
      <c r="D100" s="27"/>
      <c r="E100" s="26">
        <v>0</v>
      </c>
      <c r="F100" s="66" t="s">
        <v>5</v>
      </c>
      <c r="G100" s="24">
        <f>G99</f>
        <v>49</v>
      </c>
      <c r="H100" s="23">
        <v>0.35</v>
      </c>
      <c r="I100" s="22">
        <v>0</v>
      </c>
      <c r="J100" s="21" t="s">
        <v>421</v>
      </c>
      <c r="K100" s="20" t="s">
        <v>217</v>
      </c>
      <c r="L100" s="69" t="s">
        <v>420</v>
      </c>
      <c r="M100" s="34"/>
      <c r="N100" s="34"/>
      <c r="O100" s="63"/>
      <c r="P100" s="16" t="str">
        <f t="shared" si="6"/>
        <v>◄</v>
      </c>
      <c r="Q100" s="15" t="str">
        <f t="shared" si="7"/>
        <v>◄</v>
      </c>
      <c r="R100" s="14"/>
      <c r="S100" s="14"/>
      <c r="T100" s="13" t="str">
        <f t="shared" si="8"/>
        <v/>
      </c>
    </row>
    <row r="101" spans="1:20" ht="19.2" thickTop="1" thickBot="1" x14ac:dyDescent="0.4">
      <c r="A101" s="29">
        <f t="shared" si="5"/>
        <v>1</v>
      </c>
      <c r="B101" s="9">
        <f t="shared" si="9"/>
        <v>97</v>
      </c>
      <c r="C101" s="28" t="s">
        <v>419</v>
      </c>
      <c r="D101" s="27"/>
      <c r="E101" s="26">
        <v>0</v>
      </c>
      <c r="F101" s="65"/>
      <c r="G101" s="24">
        <f>G100+1</f>
        <v>50</v>
      </c>
      <c r="H101" s="23">
        <v>0</v>
      </c>
      <c r="I101" s="22">
        <v>0</v>
      </c>
      <c r="J101" s="21" t="s">
        <v>78</v>
      </c>
      <c r="K101" s="20" t="s">
        <v>217</v>
      </c>
      <c r="L101" s="19" t="s">
        <v>306</v>
      </c>
      <c r="M101" s="34"/>
      <c r="N101" s="30" t="s">
        <v>418</v>
      </c>
      <c r="O101" s="63"/>
      <c r="P101" s="16" t="str">
        <f t="shared" si="6"/>
        <v>◄</v>
      </c>
      <c r="Q101" s="15" t="str">
        <f t="shared" si="7"/>
        <v>◄</v>
      </c>
      <c r="R101" s="14"/>
      <c r="S101" s="14"/>
      <c r="T101" s="13" t="str">
        <f t="shared" si="8"/>
        <v/>
      </c>
    </row>
    <row r="102" spans="1:20" ht="19.2" thickTop="1" thickBot="1" x14ac:dyDescent="0.4">
      <c r="A102" s="29">
        <f t="shared" si="5"/>
        <v>1</v>
      </c>
      <c r="B102" s="9">
        <f t="shared" si="9"/>
        <v>98</v>
      </c>
      <c r="C102" s="28" t="s">
        <v>417</v>
      </c>
      <c r="D102" s="27"/>
      <c r="E102" s="26">
        <v>0</v>
      </c>
      <c r="F102" s="66" t="s">
        <v>5</v>
      </c>
      <c r="G102" s="24">
        <f>G101</f>
        <v>50</v>
      </c>
      <c r="H102" s="23">
        <v>0.35</v>
      </c>
      <c r="I102" s="22">
        <v>0</v>
      </c>
      <c r="J102" s="21" t="s">
        <v>78</v>
      </c>
      <c r="K102" s="20" t="s">
        <v>217</v>
      </c>
      <c r="L102" s="19" t="s">
        <v>394</v>
      </c>
      <c r="M102" s="34"/>
      <c r="N102" s="30" t="str">
        <f>N101</f>
        <v>Nr. 313</v>
      </c>
      <c r="O102" s="63"/>
      <c r="P102" s="16" t="str">
        <f t="shared" si="6"/>
        <v>◄</v>
      </c>
      <c r="Q102" s="15" t="str">
        <f t="shared" si="7"/>
        <v>◄</v>
      </c>
      <c r="R102" s="14"/>
      <c r="S102" s="14"/>
      <c r="T102" s="13" t="str">
        <f t="shared" si="8"/>
        <v/>
      </c>
    </row>
    <row r="103" spans="1:20" ht="19.2" thickTop="1" thickBot="1" x14ac:dyDescent="0.4">
      <c r="A103" s="29">
        <f t="shared" si="5"/>
        <v>1</v>
      </c>
      <c r="B103" s="9">
        <f t="shared" si="9"/>
        <v>99</v>
      </c>
      <c r="C103" s="28" t="s">
        <v>416</v>
      </c>
      <c r="D103" s="27"/>
      <c r="E103" s="26">
        <v>0</v>
      </c>
      <c r="F103" s="66" t="s">
        <v>5</v>
      </c>
      <c r="G103" s="24">
        <f>G102+1</f>
        <v>51</v>
      </c>
      <c r="H103" s="23">
        <v>0.35</v>
      </c>
      <c r="I103" s="22">
        <v>0</v>
      </c>
      <c r="J103" s="21" t="s">
        <v>78</v>
      </c>
      <c r="K103" s="20" t="s">
        <v>217</v>
      </c>
      <c r="L103" s="19" t="s">
        <v>304</v>
      </c>
      <c r="M103" s="34"/>
      <c r="N103" s="30" t="str">
        <f>N102</f>
        <v>Nr. 313</v>
      </c>
      <c r="O103" s="63"/>
      <c r="P103" s="16" t="str">
        <f t="shared" si="6"/>
        <v>◄</v>
      </c>
      <c r="Q103" s="15" t="str">
        <f t="shared" si="7"/>
        <v>◄</v>
      </c>
      <c r="R103" s="14"/>
      <c r="S103" s="14"/>
      <c r="T103" s="13" t="str">
        <f t="shared" si="8"/>
        <v/>
      </c>
    </row>
    <row r="104" spans="1:20" ht="19.2" thickTop="1" thickBot="1" x14ac:dyDescent="0.4">
      <c r="A104" s="29">
        <f t="shared" si="5"/>
        <v>1</v>
      </c>
      <c r="B104" s="9">
        <f t="shared" si="9"/>
        <v>100</v>
      </c>
      <c r="C104" s="28" t="s">
        <v>415</v>
      </c>
      <c r="D104" s="27"/>
      <c r="E104" s="26">
        <v>0</v>
      </c>
      <c r="F104" s="66" t="s">
        <v>5</v>
      </c>
      <c r="G104" s="24">
        <f>G103</f>
        <v>51</v>
      </c>
      <c r="H104" s="23">
        <v>0.35</v>
      </c>
      <c r="I104" s="22">
        <v>0</v>
      </c>
      <c r="J104" s="21" t="s">
        <v>78</v>
      </c>
      <c r="K104" s="20" t="s">
        <v>217</v>
      </c>
      <c r="L104" s="19" t="s">
        <v>310</v>
      </c>
      <c r="M104" s="34"/>
      <c r="N104" s="30" t="str">
        <f>N103</f>
        <v>Nr. 313</v>
      </c>
      <c r="O104" s="63"/>
      <c r="P104" s="16" t="str">
        <f t="shared" si="6"/>
        <v>◄</v>
      </c>
      <c r="Q104" s="15" t="str">
        <f t="shared" si="7"/>
        <v>◄</v>
      </c>
      <c r="R104" s="14"/>
      <c r="S104" s="14"/>
      <c r="T104" s="13" t="str">
        <f t="shared" si="8"/>
        <v/>
      </c>
    </row>
    <row r="105" spans="1:20" ht="19.2" thickTop="1" thickBot="1" x14ac:dyDescent="0.4">
      <c r="A105" s="29">
        <f t="shared" si="5"/>
        <v>1</v>
      </c>
      <c r="B105" s="9">
        <f t="shared" si="9"/>
        <v>101</v>
      </c>
      <c r="C105" s="28" t="s">
        <v>414</v>
      </c>
      <c r="D105" s="27"/>
      <c r="E105" s="26">
        <v>0</v>
      </c>
      <c r="F105" s="66" t="s">
        <v>5</v>
      </c>
      <c r="G105" s="24">
        <f>G104+1</f>
        <v>52</v>
      </c>
      <c r="H105" s="23">
        <v>0.35</v>
      </c>
      <c r="I105" s="22">
        <v>0</v>
      </c>
      <c r="J105" s="21" t="s">
        <v>78</v>
      </c>
      <c r="K105" s="20" t="s">
        <v>217</v>
      </c>
      <c r="L105" s="19" t="s">
        <v>308</v>
      </c>
      <c r="M105" s="34"/>
      <c r="N105" s="30" t="str">
        <f>N104</f>
        <v>Nr. 313</v>
      </c>
      <c r="O105" s="63"/>
      <c r="P105" s="16" t="str">
        <f t="shared" si="6"/>
        <v>◄</v>
      </c>
      <c r="Q105" s="15" t="str">
        <f t="shared" si="7"/>
        <v>◄</v>
      </c>
      <c r="R105" s="14"/>
      <c r="S105" s="14"/>
      <c r="T105" s="13" t="str">
        <f t="shared" si="8"/>
        <v/>
      </c>
    </row>
    <row r="106" spans="1:20" ht="19.2" thickTop="1" thickBot="1" x14ac:dyDescent="0.4">
      <c r="A106" s="29">
        <f t="shared" si="5"/>
        <v>1</v>
      </c>
      <c r="B106" s="9">
        <f t="shared" si="9"/>
        <v>102</v>
      </c>
      <c r="C106" s="28" t="s">
        <v>413</v>
      </c>
      <c r="D106" s="27"/>
      <c r="E106" s="26">
        <v>0</v>
      </c>
      <c r="F106" s="66" t="s">
        <v>5</v>
      </c>
      <c r="G106" s="24">
        <f>G105</f>
        <v>52</v>
      </c>
      <c r="H106" s="23">
        <v>0.35</v>
      </c>
      <c r="I106" s="22">
        <v>0</v>
      </c>
      <c r="J106" s="21" t="s">
        <v>407</v>
      </c>
      <c r="K106" s="20" t="s">
        <v>217</v>
      </c>
      <c r="L106" s="19" t="s">
        <v>306</v>
      </c>
      <c r="M106" s="34"/>
      <c r="N106" s="30" t="s">
        <v>412</v>
      </c>
      <c r="O106" s="63"/>
      <c r="P106" s="16" t="str">
        <f t="shared" si="6"/>
        <v>◄</v>
      </c>
      <c r="Q106" s="15" t="str">
        <f t="shared" si="7"/>
        <v>◄</v>
      </c>
      <c r="R106" s="14"/>
      <c r="S106" s="14"/>
      <c r="T106" s="13" t="str">
        <f t="shared" si="8"/>
        <v/>
      </c>
    </row>
    <row r="107" spans="1:20" ht="19.2" thickTop="1" thickBot="1" x14ac:dyDescent="0.4">
      <c r="A107" s="29">
        <f t="shared" si="5"/>
        <v>1</v>
      </c>
      <c r="B107" s="9">
        <f t="shared" si="9"/>
        <v>103</v>
      </c>
      <c r="C107" s="28" t="s">
        <v>411</v>
      </c>
      <c r="D107" s="27"/>
      <c r="E107" s="26"/>
      <c r="F107" s="66" t="s">
        <v>5</v>
      </c>
      <c r="G107" s="24">
        <f>G106+1</f>
        <v>53</v>
      </c>
      <c r="H107" s="23">
        <v>0.35</v>
      </c>
      <c r="I107" s="22"/>
      <c r="J107" s="21" t="s">
        <v>407</v>
      </c>
      <c r="K107" s="20" t="s">
        <v>217</v>
      </c>
      <c r="L107" s="19" t="s">
        <v>394</v>
      </c>
      <c r="M107" s="34"/>
      <c r="N107" s="30" t="str">
        <f>N106</f>
        <v>Nr. 314</v>
      </c>
      <c r="O107" s="63"/>
      <c r="P107" s="16" t="str">
        <f t="shared" si="6"/>
        <v>◄</v>
      </c>
      <c r="Q107" s="15" t="str">
        <f t="shared" si="7"/>
        <v>◄</v>
      </c>
      <c r="R107" s="14"/>
      <c r="S107" s="14"/>
      <c r="T107" s="13" t="str">
        <f t="shared" si="8"/>
        <v/>
      </c>
    </row>
    <row r="108" spans="1:20" ht="19.2" thickTop="1" thickBot="1" x14ac:dyDescent="0.4">
      <c r="A108" s="29">
        <f t="shared" si="5"/>
        <v>1</v>
      </c>
      <c r="B108" s="9">
        <f t="shared" si="9"/>
        <v>104</v>
      </c>
      <c r="C108" s="28" t="s">
        <v>410</v>
      </c>
      <c r="D108" s="27"/>
      <c r="E108" s="26"/>
      <c r="F108" s="66" t="s">
        <v>5</v>
      </c>
      <c r="G108" s="24">
        <f>G107</f>
        <v>53</v>
      </c>
      <c r="H108" s="23">
        <v>0.35</v>
      </c>
      <c r="I108" s="22"/>
      <c r="J108" s="21" t="s">
        <v>407</v>
      </c>
      <c r="K108" s="20" t="s">
        <v>217</v>
      </c>
      <c r="L108" s="19" t="s">
        <v>304</v>
      </c>
      <c r="M108" s="34"/>
      <c r="N108" s="30" t="str">
        <f>N107</f>
        <v>Nr. 314</v>
      </c>
      <c r="O108" s="63"/>
      <c r="P108" s="16" t="str">
        <f t="shared" si="6"/>
        <v>◄</v>
      </c>
      <c r="Q108" s="15" t="str">
        <f t="shared" si="7"/>
        <v>◄</v>
      </c>
      <c r="R108" s="14"/>
      <c r="S108" s="14"/>
      <c r="T108" s="13" t="str">
        <f t="shared" si="8"/>
        <v/>
      </c>
    </row>
    <row r="109" spans="1:20" ht="19.2" thickTop="1" thickBot="1" x14ac:dyDescent="0.4">
      <c r="A109" s="29">
        <f t="shared" si="5"/>
        <v>1</v>
      </c>
      <c r="B109" s="9">
        <f t="shared" si="9"/>
        <v>105</v>
      </c>
      <c r="C109" s="28" t="s">
        <v>409</v>
      </c>
      <c r="D109" s="27"/>
      <c r="E109" s="26"/>
      <c r="F109" s="66" t="s">
        <v>5</v>
      </c>
      <c r="G109" s="24">
        <f>G108+1</f>
        <v>54</v>
      </c>
      <c r="H109" s="23">
        <v>0.35</v>
      </c>
      <c r="I109" s="22"/>
      <c r="J109" s="21" t="s">
        <v>407</v>
      </c>
      <c r="K109" s="20" t="s">
        <v>217</v>
      </c>
      <c r="L109" s="19" t="s">
        <v>310</v>
      </c>
      <c r="M109" s="34"/>
      <c r="N109" s="30" t="str">
        <f>N108</f>
        <v>Nr. 314</v>
      </c>
      <c r="O109" s="63"/>
      <c r="P109" s="16" t="str">
        <f t="shared" si="6"/>
        <v>◄</v>
      </c>
      <c r="Q109" s="15" t="str">
        <f t="shared" si="7"/>
        <v>◄</v>
      </c>
      <c r="R109" s="14"/>
      <c r="S109" s="14"/>
      <c r="T109" s="13" t="str">
        <f t="shared" si="8"/>
        <v/>
      </c>
    </row>
    <row r="110" spans="1:20" ht="19.2" thickTop="1" thickBot="1" x14ac:dyDescent="0.4">
      <c r="A110" s="29">
        <f t="shared" si="5"/>
        <v>1</v>
      </c>
      <c r="B110" s="9">
        <f t="shared" si="9"/>
        <v>106</v>
      </c>
      <c r="C110" s="28" t="s">
        <v>408</v>
      </c>
      <c r="D110" s="27"/>
      <c r="E110" s="26"/>
      <c r="F110" s="66" t="s">
        <v>5</v>
      </c>
      <c r="G110" s="24">
        <f>G109</f>
        <v>54</v>
      </c>
      <c r="H110" s="23">
        <v>0.35</v>
      </c>
      <c r="I110" s="22"/>
      <c r="J110" s="21" t="s">
        <v>407</v>
      </c>
      <c r="K110" s="20" t="s">
        <v>217</v>
      </c>
      <c r="L110" s="19" t="s">
        <v>308</v>
      </c>
      <c r="M110" s="34"/>
      <c r="N110" s="30" t="str">
        <f>N109</f>
        <v>Nr. 314</v>
      </c>
      <c r="O110" s="63"/>
      <c r="P110" s="16" t="str">
        <f t="shared" si="6"/>
        <v>◄</v>
      </c>
      <c r="Q110" s="15" t="str">
        <f t="shared" si="7"/>
        <v>◄</v>
      </c>
      <c r="R110" s="14"/>
      <c r="S110" s="14"/>
      <c r="T110" s="13" t="str">
        <f t="shared" si="8"/>
        <v/>
      </c>
    </row>
    <row r="111" spans="1:20" ht="19.2" thickTop="1" thickBot="1" x14ac:dyDescent="0.4">
      <c r="A111" s="29">
        <f t="shared" si="5"/>
        <v>1</v>
      </c>
      <c r="B111" s="9">
        <f t="shared" si="9"/>
        <v>107</v>
      </c>
      <c r="C111" s="28" t="s">
        <v>406</v>
      </c>
      <c r="D111" s="27"/>
      <c r="E111" s="26">
        <v>0</v>
      </c>
      <c r="F111" s="65"/>
      <c r="G111" s="24">
        <f>G110+1</f>
        <v>55</v>
      </c>
      <c r="H111" s="23">
        <v>0</v>
      </c>
      <c r="I111" s="22">
        <v>0</v>
      </c>
      <c r="J111" s="21">
        <v>0</v>
      </c>
      <c r="K111" s="20" t="s">
        <v>217</v>
      </c>
      <c r="L111" s="19" t="s">
        <v>306</v>
      </c>
      <c r="M111" s="34"/>
      <c r="N111" s="30" t="s">
        <v>405</v>
      </c>
      <c r="O111" s="63"/>
      <c r="P111" s="16" t="str">
        <f t="shared" si="6"/>
        <v>◄</v>
      </c>
      <c r="Q111" s="15" t="str">
        <f t="shared" si="7"/>
        <v>◄</v>
      </c>
      <c r="R111" s="14"/>
      <c r="S111" s="14"/>
      <c r="T111" s="13" t="str">
        <f t="shared" si="8"/>
        <v/>
      </c>
    </row>
    <row r="112" spans="1:20" ht="19.2" thickTop="1" thickBot="1" x14ac:dyDescent="0.4">
      <c r="A112" s="29" t="str">
        <f t="shared" si="5"/>
        <v/>
      </c>
      <c r="B112" s="9">
        <f t="shared" si="9"/>
        <v>108</v>
      </c>
      <c r="C112" s="28" t="s">
        <v>404</v>
      </c>
      <c r="D112" s="27"/>
      <c r="E112" s="26"/>
      <c r="F112" s="65" t="s">
        <v>3</v>
      </c>
      <c r="G112" s="24">
        <f>G111</f>
        <v>55</v>
      </c>
      <c r="H112" s="23">
        <v>0.35</v>
      </c>
      <c r="I112" s="22"/>
      <c r="J112" s="21" t="s">
        <v>403</v>
      </c>
      <c r="K112" s="20" t="s">
        <v>217</v>
      </c>
      <c r="L112" s="19" t="s">
        <v>394</v>
      </c>
      <c r="M112" s="34"/>
      <c r="N112" s="30" t="str">
        <f>N111</f>
        <v>Nr. 315</v>
      </c>
      <c r="O112" s="63"/>
      <c r="P112" s="16" t="str">
        <f t="shared" si="6"/>
        <v>◄</v>
      </c>
      <c r="Q112" s="15" t="str">
        <f t="shared" si="7"/>
        <v>◄</v>
      </c>
      <c r="R112" s="14"/>
      <c r="S112" s="14"/>
      <c r="T112" s="13" t="str">
        <f t="shared" si="8"/>
        <v/>
      </c>
    </row>
    <row r="113" spans="1:20" ht="19.2" thickTop="1" thickBot="1" x14ac:dyDescent="0.4">
      <c r="A113" s="29">
        <f t="shared" si="5"/>
        <v>1</v>
      </c>
      <c r="B113" s="9">
        <f t="shared" si="9"/>
        <v>109</v>
      </c>
      <c r="C113" s="28" t="s">
        <v>402</v>
      </c>
      <c r="D113" s="27"/>
      <c r="E113" s="26"/>
      <c r="F113" s="66" t="s">
        <v>47</v>
      </c>
      <c r="G113" s="24">
        <f>G112+1</f>
        <v>56</v>
      </c>
      <c r="H113" s="23">
        <v>0.35</v>
      </c>
      <c r="I113" s="22"/>
      <c r="J113" s="21" t="s">
        <v>401</v>
      </c>
      <c r="K113" s="20" t="s">
        <v>217</v>
      </c>
      <c r="L113" s="19" t="s">
        <v>304</v>
      </c>
      <c r="M113" s="34"/>
      <c r="N113" s="30" t="str">
        <f>N112</f>
        <v>Nr. 315</v>
      </c>
      <c r="O113" s="63"/>
      <c r="P113" s="16" t="str">
        <f t="shared" si="6"/>
        <v>◄</v>
      </c>
      <c r="Q113" s="15" t="str">
        <f t="shared" si="7"/>
        <v>◄</v>
      </c>
      <c r="R113" s="14"/>
      <c r="S113" s="14"/>
      <c r="T113" s="13" t="str">
        <f t="shared" si="8"/>
        <v/>
      </c>
    </row>
    <row r="114" spans="1:20" ht="19.2" thickTop="1" thickBot="1" x14ac:dyDescent="0.4">
      <c r="A114" s="29">
        <f t="shared" si="5"/>
        <v>1</v>
      </c>
      <c r="B114" s="9">
        <f t="shared" si="9"/>
        <v>110</v>
      </c>
      <c r="C114" s="28" t="s">
        <v>400</v>
      </c>
      <c r="D114" s="27"/>
      <c r="E114" s="26"/>
      <c r="F114" s="66" t="s">
        <v>5</v>
      </c>
      <c r="G114" s="24">
        <f>G113</f>
        <v>56</v>
      </c>
      <c r="H114" s="23">
        <v>0.35</v>
      </c>
      <c r="I114" s="22"/>
      <c r="J114" s="21" t="s">
        <v>398</v>
      </c>
      <c r="K114" s="20" t="s">
        <v>217</v>
      </c>
      <c r="L114" s="19" t="s">
        <v>310</v>
      </c>
      <c r="M114" s="34"/>
      <c r="N114" s="30" t="str">
        <f>N113</f>
        <v>Nr. 315</v>
      </c>
      <c r="O114" s="63"/>
      <c r="P114" s="16" t="str">
        <f t="shared" si="6"/>
        <v>◄</v>
      </c>
      <c r="Q114" s="15" t="str">
        <f t="shared" si="7"/>
        <v>◄</v>
      </c>
      <c r="R114" s="14"/>
      <c r="S114" s="14"/>
      <c r="T114" s="13" t="str">
        <f t="shared" si="8"/>
        <v/>
      </c>
    </row>
    <row r="115" spans="1:20" ht="19.2" thickTop="1" thickBot="1" x14ac:dyDescent="0.4">
      <c r="A115" s="29" t="str">
        <f t="shared" si="5"/>
        <v/>
      </c>
      <c r="B115" s="9">
        <f t="shared" si="9"/>
        <v>111</v>
      </c>
      <c r="C115" s="28" t="s">
        <v>399</v>
      </c>
      <c r="D115" s="27"/>
      <c r="E115" s="26"/>
      <c r="F115" s="65" t="s">
        <v>3</v>
      </c>
      <c r="G115" s="24">
        <f>G114+1</f>
        <v>57</v>
      </c>
      <c r="H115" s="23">
        <v>0.35</v>
      </c>
      <c r="I115" s="22"/>
      <c r="J115" s="21" t="s">
        <v>398</v>
      </c>
      <c r="K115" s="20" t="s">
        <v>217</v>
      </c>
      <c r="L115" s="19" t="s">
        <v>308</v>
      </c>
      <c r="M115" s="34"/>
      <c r="N115" s="30" t="str">
        <f>N114</f>
        <v>Nr. 315</v>
      </c>
      <c r="O115" s="63"/>
      <c r="P115" s="16" t="str">
        <f t="shared" si="6"/>
        <v>◄</v>
      </c>
      <c r="Q115" s="15" t="str">
        <f t="shared" si="7"/>
        <v>◄</v>
      </c>
      <c r="R115" s="14"/>
      <c r="S115" s="14"/>
      <c r="T115" s="13" t="str">
        <f t="shared" si="8"/>
        <v/>
      </c>
    </row>
    <row r="116" spans="1:20" ht="19.2" thickTop="1" thickBot="1" x14ac:dyDescent="0.4">
      <c r="A116" s="29">
        <f t="shared" si="5"/>
        <v>1</v>
      </c>
      <c r="B116" s="9">
        <f t="shared" si="9"/>
        <v>112</v>
      </c>
      <c r="C116" s="28">
        <v>316</v>
      </c>
      <c r="D116" s="27"/>
      <c r="E116" s="26">
        <v>0</v>
      </c>
      <c r="F116" s="65"/>
      <c r="G116" s="24">
        <f>G115</f>
        <v>57</v>
      </c>
      <c r="H116" s="23"/>
      <c r="I116" s="22">
        <v>0</v>
      </c>
      <c r="J116" s="21"/>
      <c r="K116" s="20" t="s">
        <v>217</v>
      </c>
      <c r="L116" s="34"/>
      <c r="M116" s="34"/>
      <c r="N116" s="34"/>
      <c r="O116" s="63"/>
      <c r="P116" s="16" t="str">
        <f t="shared" si="6"/>
        <v>◄</v>
      </c>
      <c r="Q116" s="15" t="str">
        <f t="shared" si="7"/>
        <v>◄</v>
      </c>
      <c r="R116" s="14"/>
      <c r="S116" s="14"/>
      <c r="T116" s="13" t="str">
        <f t="shared" si="8"/>
        <v/>
      </c>
    </row>
    <row r="117" spans="1:20" ht="19.2" thickTop="1" thickBot="1" x14ac:dyDescent="0.4">
      <c r="A117" s="29" t="str">
        <f t="shared" si="5"/>
        <v/>
      </c>
      <c r="B117" s="9">
        <f t="shared" si="9"/>
        <v>113</v>
      </c>
      <c r="C117" s="28">
        <f>C116+1</f>
        <v>317</v>
      </c>
      <c r="D117" s="27"/>
      <c r="E117" s="26">
        <v>0</v>
      </c>
      <c r="F117" s="65" t="s">
        <v>3</v>
      </c>
      <c r="G117" s="24">
        <f>G116+1</f>
        <v>58</v>
      </c>
      <c r="H117" s="23">
        <v>0.35</v>
      </c>
      <c r="I117" s="22">
        <v>0</v>
      </c>
      <c r="J117" s="21" t="s">
        <v>397</v>
      </c>
      <c r="K117" s="20" t="s">
        <v>217</v>
      </c>
      <c r="L117" s="34"/>
      <c r="M117" s="34"/>
      <c r="N117" s="34"/>
      <c r="O117" s="63"/>
      <c r="P117" s="16" t="str">
        <f t="shared" si="6"/>
        <v>◄</v>
      </c>
      <c r="Q117" s="15" t="str">
        <f t="shared" si="7"/>
        <v>◄</v>
      </c>
      <c r="R117" s="14"/>
      <c r="S117" s="14"/>
      <c r="T117" s="13" t="str">
        <f t="shared" si="8"/>
        <v/>
      </c>
    </row>
    <row r="118" spans="1:20" ht="19.2" thickTop="1" thickBot="1" x14ac:dyDescent="0.4">
      <c r="A118" s="29" t="str">
        <f t="shared" si="5"/>
        <v/>
      </c>
      <c r="B118" s="9">
        <f t="shared" si="9"/>
        <v>114</v>
      </c>
      <c r="C118" s="28" t="s">
        <v>396</v>
      </c>
      <c r="D118" s="27"/>
      <c r="E118" s="26">
        <v>0</v>
      </c>
      <c r="F118" s="65" t="s">
        <v>3</v>
      </c>
      <c r="G118" s="24">
        <f>G117</f>
        <v>58</v>
      </c>
      <c r="H118" s="23">
        <v>0.35</v>
      </c>
      <c r="I118" s="22">
        <v>0</v>
      </c>
      <c r="J118" s="21" t="s">
        <v>315</v>
      </c>
      <c r="K118" s="20" t="s">
        <v>217</v>
      </c>
      <c r="L118" s="19" t="s">
        <v>306</v>
      </c>
      <c r="M118" s="34"/>
      <c r="N118" s="30" t="s">
        <v>390</v>
      </c>
      <c r="O118" s="63"/>
      <c r="P118" s="16" t="str">
        <f t="shared" si="6"/>
        <v>◄</v>
      </c>
      <c r="Q118" s="15" t="str">
        <f t="shared" si="7"/>
        <v>◄</v>
      </c>
      <c r="R118" s="14"/>
      <c r="S118" s="14"/>
      <c r="T118" s="13" t="str">
        <f t="shared" si="8"/>
        <v/>
      </c>
    </row>
    <row r="119" spans="1:20" ht="19.2" thickTop="1" thickBot="1" x14ac:dyDescent="0.4">
      <c r="A119" s="29">
        <f t="shared" si="5"/>
        <v>1</v>
      </c>
      <c r="B119" s="9">
        <f t="shared" si="9"/>
        <v>115</v>
      </c>
      <c r="C119" s="28" t="s">
        <v>395</v>
      </c>
      <c r="D119" s="27"/>
      <c r="E119" s="26">
        <v>0</v>
      </c>
      <c r="F119" s="66" t="s">
        <v>5</v>
      </c>
      <c r="G119" s="24">
        <f>G118+1</f>
        <v>59</v>
      </c>
      <c r="H119" s="23">
        <v>0.35</v>
      </c>
      <c r="I119" s="22"/>
      <c r="J119" s="21" t="s">
        <v>315</v>
      </c>
      <c r="K119" s="20" t="s">
        <v>217</v>
      </c>
      <c r="L119" s="19" t="s">
        <v>394</v>
      </c>
      <c r="M119" s="34"/>
      <c r="N119" s="30" t="s">
        <v>390</v>
      </c>
      <c r="O119" s="63"/>
      <c r="P119" s="16" t="str">
        <f t="shared" si="6"/>
        <v>◄</v>
      </c>
      <c r="Q119" s="15" t="str">
        <f t="shared" si="7"/>
        <v>◄</v>
      </c>
      <c r="R119" s="14"/>
      <c r="S119" s="14"/>
      <c r="T119" s="13" t="str">
        <f t="shared" si="8"/>
        <v/>
      </c>
    </row>
    <row r="120" spans="1:20" ht="19.2" thickTop="1" thickBot="1" x14ac:dyDescent="0.4">
      <c r="A120" s="29">
        <f t="shared" si="5"/>
        <v>1</v>
      </c>
      <c r="B120" s="9">
        <f t="shared" si="9"/>
        <v>116</v>
      </c>
      <c r="C120" s="28" t="s">
        <v>393</v>
      </c>
      <c r="D120" s="27"/>
      <c r="E120" s="26">
        <v>0</v>
      </c>
      <c r="F120" s="66"/>
      <c r="G120" s="68">
        <f>G119</f>
        <v>59</v>
      </c>
      <c r="H120" s="23">
        <v>0</v>
      </c>
      <c r="I120" s="22">
        <v>0</v>
      </c>
      <c r="J120" s="21" t="s">
        <v>315</v>
      </c>
      <c r="K120" s="20" t="s">
        <v>217</v>
      </c>
      <c r="L120" s="19" t="s">
        <v>304</v>
      </c>
      <c r="M120" s="34"/>
      <c r="N120" s="30" t="s">
        <v>390</v>
      </c>
      <c r="O120" s="63"/>
      <c r="P120" s="16" t="str">
        <f t="shared" si="6"/>
        <v>◄</v>
      </c>
      <c r="Q120" s="15" t="str">
        <f t="shared" si="7"/>
        <v>◄</v>
      </c>
      <c r="R120" s="14"/>
      <c r="S120" s="14"/>
      <c r="T120" s="13" t="str">
        <f t="shared" si="8"/>
        <v/>
      </c>
    </row>
    <row r="121" spans="1:20" ht="19.2" thickTop="1" thickBot="1" x14ac:dyDescent="0.4">
      <c r="A121" s="29">
        <f t="shared" si="5"/>
        <v>1</v>
      </c>
      <c r="B121" s="9">
        <f t="shared" si="9"/>
        <v>117</v>
      </c>
      <c r="C121" s="28" t="s">
        <v>392</v>
      </c>
      <c r="D121" s="27"/>
      <c r="E121" s="26">
        <v>0</v>
      </c>
      <c r="F121" s="66" t="s">
        <v>5</v>
      </c>
      <c r="G121" s="68">
        <f>G120+1</f>
        <v>60</v>
      </c>
      <c r="H121" s="23">
        <v>0.35</v>
      </c>
      <c r="I121" s="22">
        <v>0</v>
      </c>
      <c r="J121" s="21" t="s">
        <v>315</v>
      </c>
      <c r="K121" s="20" t="s">
        <v>217</v>
      </c>
      <c r="L121" s="19" t="s">
        <v>310</v>
      </c>
      <c r="M121" s="34"/>
      <c r="N121" s="30" t="s">
        <v>390</v>
      </c>
      <c r="O121" s="63"/>
      <c r="P121" s="16" t="str">
        <f t="shared" si="6"/>
        <v>◄</v>
      </c>
      <c r="Q121" s="15" t="str">
        <f t="shared" si="7"/>
        <v>◄</v>
      </c>
      <c r="R121" s="14"/>
      <c r="S121" s="14"/>
      <c r="T121" s="13" t="str">
        <f t="shared" si="8"/>
        <v/>
      </c>
    </row>
    <row r="122" spans="1:20" ht="19.2" thickTop="1" thickBot="1" x14ac:dyDescent="0.4">
      <c r="A122" s="29" t="str">
        <f t="shared" si="5"/>
        <v/>
      </c>
      <c r="B122" s="9">
        <f t="shared" si="9"/>
        <v>118</v>
      </c>
      <c r="C122" s="28" t="s">
        <v>391</v>
      </c>
      <c r="D122" s="27"/>
      <c r="E122" s="26" t="s">
        <v>235</v>
      </c>
      <c r="F122" s="65" t="s">
        <v>3</v>
      </c>
      <c r="G122" s="24">
        <f>G121</f>
        <v>60</v>
      </c>
      <c r="H122" s="23">
        <v>0.35</v>
      </c>
      <c r="I122" s="22"/>
      <c r="J122" s="21" t="s">
        <v>315</v>
      </c>
      <c r="K122" s="20" t="s">
        <v>217</v>
      </c>
      <c r="L122" s="19" t="s">
        <v>308</v>
      </c>
      <c r="M122" s="34"/>
      <c r="N122" s="30" t="s">
        <v>390</v>
      </c>
      <c r="O122" s="63"/>
      <c r="P122" s="16" t="str">
        <f t="shared" si="6"/>
        <v>◄</v>
      </c>
      <c r="Q122" s="15" t="str">
        <f t="shared" si="7"/>
        <v>◄</v>
      </c>
      <c r="R122" s="14"/>
      <c r="S122" s="14"/>
      <c r="T122" s="13" t="str">
        <f t="shared" si="8"/>
        <v/>
      </c>
    </row>
    <row r="123" spans="1:20" ht="19.2" thickTop="1" thickBot="1" x14ac:dyDescent="0.4">
      <c r="A123" s="29">
        <f t="shared" si="5"/>
        <v>1</v>
      </c>
      <c r="B123" s="9">
        <f t="shared" si="9"/>
        <v>119</v>
      </c>
      <c r="C123" s="28">
        <v>319</v>
      </c>
      <c r="D123" s="27"/>
      <c r="E123" s="26" t="s">
        <v>235</v>
      </c>
      <c r="F123" s="66" t="s">
        <v>47</v>
      </c>
      <c r="G123" s="24">
        <f>G122+1</f>
        <v>61</v>
      </c>
      <c r="H123" s="23">
        <v>0.35</v>
      </c>
      <c r="I123" s="22">
        <v>0</v>
      </c>
      <c r="J123" s="21" t="s">
        <v>389</v>
      </c>
      <c r="K123" s="20" t="s">
        <v>217</v>
      </c>
      <c r="L123" s="34"/>
      <c r="M123" s="34"/>
      <c r="N123" s="34"/>
      <c r="O123" s="63"/>
      <c r="P123" s="16" t="str">
        <f t="shared" si="6"/>
        <v>◄</v>
      </c>
      <c r="Q123" s="15" t="str">
        <f t="shared" si="7"/>
        <v>◄</v>
      </c>
      <c r="R123" s="14"/>
      <c r="S123" s="14"/>
      <c r="T123" s="13" t="str">
        <f t="shared" si="8"/>
        <v/>
      </c>
    </row>
    <row r="124" spans="1:20" ht="19.2" thickTop="1" thickBot="1" x14ac:dyDescent="0.4">
      <c r="A124" s="29">
        <f t="shared" si="5"/>
        <v>1</v>
      </c>
      <c r="B124" s="9">
        <f t="shared" si="9"/>
        <v>120</v>
      </c>
      <c r="C124" s="28">
        <f t="shared" ref="C124:C157" si="10">C123+1</f>
        <v>320</v>
      </c>
      <c r="D124" s="27"/>
      <c r="E124" s="26" t="s">
        <v>235</v>
      </c>
      <c r="F124" s="66" t="s">
        <v>47</v>
      </c>
      <c r="G124" s="24">
        <f>G123</f>
        <v>61</v>
      </c>
      <c r="H124" s="23">
        <v>0.35</v>
      </c>
      <c r="I124" s="22">
        <v>0</v>
      </c>
      <c r="J124" s="21" t="s">
        <v>388</v>
      </c>
      <c r="K124" s="20" t="s">
        <v>217</v>
      </c>
      <c r="L124" s="34"/>
      <c r="M124" s="34"/>
      <c r="N124" s="34"/>
      <c r="O124" s="63"/>
      <c r="P124" s="16" t="str">
        <f t="shared" si="6"/>
        <v>◄</v>
      </c>
      <c r="Q124" s="15" t="str">
        <f t="shared" si="7"/>
        <v>◄</v>
      </c>
      <c r="R124" s="14"/>
      <c r="S124" s="14"/>
      <c r="T124" s="13" t="str">
        <f t="shared" si="8"/>
        <v/>
      </c>
    </row>
    <row r="125" spans="1:20" ht="19.2" thickTop="1" thickBot="1" x14ac:dyDescent="0.4">
      <c r="A125" s="29" t="str">
        <f t="shared" si="5"/>
        <v/>
      </c>
      <c r="B125" s="9">
        <f t="shared" si="9"/>
        <v>121</v>
      </c>
      <c r="C125" s="28">
        <f t="shared" si="10"/>
        <v>321</v>
      </c>
      <c r="D125" s="27"/>
      <c r="E125" s="26" t="s">
        <v>235</v>
      </c>
      <c r="F125" s="65" t="s">
        <v>3</v>
      </c>
      <c r="G125" s="24">
        <f>G124+1</f>
        <v>62</v>
      </c>
      <c r="H125" s="23">
        <v>0.35</v>
      </c>
      <c r="I125" s="22">
        <v>0</v>
      </c>
      <c r="J125" s="21" t="s">
        <v>387</v>
      </c>
      <c r="K125" s="20" t="s">
        <v>217</v>
      </c>
      <c r="L125" s="34"/>
      <c r="M125" s="34"/>
      <c r="N125" s="34"/>
      <c r="O125" s="63"/>
      <c r="P125" s="16" t="str">
        <f t="shared" si="6"/>
        <v>◄</v>
      </c>
      <c r="Q125" s="15" t="str">
        <f t="shared" si="7"/>
        <v>◄</v>
      </c>
      <c r="R125" s="14"/>
      <c r="S125" s="14"/>
      <c r="T125" s="13" t="str">
        <f t="shared" si="8"/>
        <v/>
      </c>
    </row>
    <row r="126" spans="1:20" ht="19.2" thickTop="1" thickBot="1" x14ac:dyDescent="0.4">
      <c r="A126" s="29" t="str">
        <f t="shared" si="5"/>
        <v/>
      </c>
      <c r="B126" s="9">
        <f t="shared" si="9"/>
        <v>122</v>
      </c>
      <c r="C126" s="28">
        <f t="shared" si="10"/>
        <v>322</v>
      </c>
      <c r="D126" s="27"/>
      <c r="E126" s="26" t="s">
        <v>235</v>
      </c>
      <c r="F126" s="65" t="s">
        <v>3</v>
      </c>
      <c r="G126" s="24">
        <f>G125</f>
        <v>62</v>
      </c>
      <c r="H126" s="23">
        <v>0.35</v>
      </c>
      <c r="I126" s="22">
        <v>0</v>
      </c>
      <c r="J126" s="21" t="s">
        <v>59</v>
      </c>
      <c r="K126" s="20" t="s">
        <v>217</v>
      </c>
      <c r="L126" s="34"/>
      <c r="M126" s="34"/>
      <c r="N126" s="34"/>
      <c r="O126" s="63"/>
      <c r="P126" s="16" t="str">
        <f t="shared" si="6"/>
        <v>◄</v>
      </c>
      <c r="Q126" s="15" t="str">
        <f t="shared" si="7"/>
        <v>◄</v>
      </c>
      <c r="R126" s="14"/>
      <c r="S126" s="14"/>
      <c r="T126" s="13" t="str">
        <f t="shared" si="8"/>
        <v/>
      </c>
    </row>
    <row r="127" spans="1:20" ht="19.2" thickTop="1" thickBot="1" x14ac:dyDescent="0.4">
      <c r="A127" s="29" t="str">
        <f t="shared" si="5"/>
        <v/>
      </c>
      <c r="B127" s="9">
        <f t="shared" si="9"/>
        <v>123</v>
      </c>
      <c r="C127" s="28">
        <f t="shared" si="10"/>
        <v>323</v>
      </c>
      <c r="D127" s="27"/>
      <c r="E127" s="26" t="s">
        <v>235</v>
      </c>
      <c r="F127" s="65" t="s">
        <v>3</v>
      </c>
      <c r="G127" s="24">
        <f>G126+1</f>
        <v>63</v>
      </c>
      <c r="H127" s="23">
        <v>0.35</v>
      </c>
      <c r="I127" s="22">
        <v>0</v>
      </c>
      <c r="J127" s="21" t="s">
        <v>386</v>
      </c>
      <c r="K127" s="20" t="s">
        <v>217</v>
      </c>
      <c r="L127" s="34"/>
      <c r="M127" s="34"/>
      <c r="N127" s="34"/>
      <c r="O127" s="63"/>
      <c r="P127" s="16" t="str">
        <f t="shared" si="6"/>
        <v>◄</v>
      </c>
      <c r="Q127" s="15" t="str">
        <f t="shared" si="7"/>
        <v>◄</v>
      </c>
      <c r="R127" s="14"/>
      <c r="S127" s="14"/>
      <c r="T127" s="13" t="str">
        <f t="shared" si="8"/>
        <v/>
      </c>
    </row>
    <row r="128" spans="1:20" ht="19.2" thickTop="1" thickBot="1" x14ac:dyDescent="0.4">
      <c r="A128" s="29" t="str">
        <f t="shared" si="5"/>
        <v/>
      </c>
      <c r="B128" s="9">
        <f t="shared" si="9"/>
        <v>124</v>
      </c>
      <c r="C128" s="28">
        <f t="shared" si="10"/>
        <v>324</v>
      </c>
      <c r="D128" s="27"/>
      <c r="E128" s="26" t="s">
        <v>235</v>
      </c>
      <c r="F128" s="65" t="s">
        <v>3</v>
      </c>
      <c r="G128" s="24">
        <f>G127</f>
        <v>63</v>
      </c>
      <c r="H128" s="23">
        <v>0.35</v>
      </c>
      <c r="I128" s="22">
        <v>0</v>
      </c>
      <c r="J128" s="21" t="s">
        <v>385</v>
      </c>
      <c r="K128" s="20" t="s">
        <v>217</v>
      </c>
      <c r="L128" s="34"/>
      <c r="M128" s="34"/>
      <c r="N128" s="34"/>
      <c r="O128" s="63"/>
      <c r="P128" s="16" t="str">
        <f t="shared" si="6"/>
        <v>◄</v>
      </c>
      <c r="Q128" s="15" t="str">
        <f t="shared" si="7"/>
        <v>◄</v>
      </c>
      <c r="R128" s="14"/>
      <c r="S128" s="14"/>
      <c r="T128" s="13" t="str">
        <f t="shared" si="8"/>
        <v/>
      </c>
    </row>
    <row r="129" spans="1:20" ht="19.2" thickTop="1" thickBot="1" x14ac:dyDescent="0.4">
      <c r="A129" s="29">
        <f t="shared" si="5"/>
        <v>1</v>
      </c>
      <c r="B129" s="9">
        <f t="shared" si="9"/>
        <v>125</v>
      </c>
      <c r="C129" s="28">
        <f t="shared" si="10"/>
        <v>325</v>
      </c>
      <c r="D129" s="27"/>
      <c r="E129" s="26" t="s">
        <v>235</v>
      </c>
      <c r="F129" s="66" t="s">
        <v>5</v>
      </c>
      <c r="G129" s="24">
        <f>G128+1</f>
        <v>64</v>
      </c>
      <c r="H129" s="23">
        <v>0.4</v>
      </c>
      <c r="I129" s="22">
        <v>0</v>
      </c>
      <c r="J129" s="21" t="s">
        <v>384</v>
      </c>
      <c r="K129" s="20" t="s">
        <v>217</v>
      </c>
      <c r="L129" s="34"/>
      <c r="M129" s="34"/>
      <c r="N129" s="34"/>
      <c r="O129" s="63"/>
      <c r="P129" s="16" t="str">
        <f t="shared" si="6"/>
        <v>◄</v>
      </c>
      <c r="Q129" s="15" t="str">
        <f t="shared" si="7"/>
        <v>◄</v>
      </c>
      <c r="R129" s="14"/>
      <c r="S129" s="14"/>
      <c r="T129" s="13" t="str">
        <f t="shared" si="8"/>
        <v/>
      </c>
    </row>
    <row r="130" spans="1:20" ht="19.2" thickTop="1" thickBot="1" x14ac:dyDescent="0.4">
      <c r="A130" s="29" t="str">
        <f t="shared" si="5"/>
        <v/>
      </c>
      <c r="B130" s="9">
        <f t="shared" si="9"/>
        <v>126</v>
      </c>
      <c r="C130" s="28">
        <f t="shared" si="10"/>
        <v>326</v>
      </c>
      <c r="D130" s="27"/>
      <c r="E130" s="26" t="s">
        <v>235</v>
      </c>
      <c r="F130" s="65" t="s">
        <v>3</v>
      </c>
      <c r="G130" s="24">
        <f>G129</f>
        <v>64</v>
      </c>
      <c r="H130" s="23">
        <v>0.4</v>
      </c>
      <c r="I130" s="22">
        <v>0</v>
      </c>
      <c r="J130" s="21" t="s">
        <v>383</v>
      </c>
      <c r="K130" s="20" t="s">
        <v>217</v>
      </c>
      <c r="L130" s="34"/>
      <c r="M130" s="34"/>
      <c r="N130" s="34"/>
      <c r="O130" s="63"/>
      <c r="P130" s="16" t="str">
        <f t="shared" si="6"/>
        <v>◄</v>
      </c>
      <c r="Q130" s="15" t="str">
        <f t="shared" si="7"/>
        <v>◄</v>
      </c>
      <c r="R130" s="14"/>
      <c r="S130" s="14"/>
      <c r="T130" s="13" t="str">
        <f t="shared" si="8"/>
        <v/>
      </c>
    </row>
    <row r="131" spans="1:20" ht="19.2" thickTop="1" thickBot="1" x14ac:dyDescent="0.4">
      <c r="A131" s="29" t="str">
        <f t="shared" si="5"/>
        <v/>
      </c>
      <c r="B131" s="9">
        <f t="shared" si="9"/>
        <v>127</v>
      </c>
      <c r="C131" s="28">
        <f t="shared" si="10"/>
        <v>327</v>
      </c>
      <c r="D131" s="27"/>
      <c r="E131" s="26" t="s">
        <v>235</v>
      </c>
      <c r="F131" s="65" t="s">
        <v>3</v>
      </c>
      <c r="G131" s="24">
        <f>G130+1</f>
        <v>65</v>
      </c>
      <c r="H131" s="23">
        <v>0.4</v>
      </c>
      <c r="I131" s="22">
        <v>0</v>
      </c>
      <c r="J131" s="21" t="s">
        <v>382</v>
      </c>
      <c r="K131" s="20" t="s">
        <v>217</v>
      </c>
      <c r="L131" s="34"/>
      <c r="M131" s="34"/>
      <c r="N131" s="34"/>
      <c r="O131" s="63"/>
      <c r="P131" s="16" t="str">
        <f t="shared" si="6"/>
        <v>◄</v>
      </c>
      <c r="Q131" s="15" t="str">
        <f t="shared" si="7"/>
        <v>◄</v>
      </c>
      <c r="R131" s="14"/>
      <c r="S131" s="14"/>
      <c r="T131" s="13" t="str">
        <f t="shared" si="8"/>
        <v/>
      </c>
    </row>
    <row r="132" spans="1:20" ht="19.2" thickTop="1" thickBot="1" x14ac:dyDescent="0.4">
      <c r="A132" s="29" t="str">
        <f t="shared" si="5"/>
        <v/>
      </c>
      <c r="B132" s="9">
        <f t="shared" si="9"/>
        <v>128</v>
      </c>
      <c r="C132" s="28">
        <f t="shared" si="10"/>
        <v>328</v>
      </c>
      <c r="D132" s="27"/>
      <c r="E132" s="26" t="s">
        <v>235</v>
      </c>
      <c r="F132" s="65" t="s">
        <v>3</v>
      </c>
      <c r="G132" s="24">
        <f>G131</f>
        <v>65</v>
      </c>
      <c r="H132" s="23">
        <v>0.4</v>
      </c>
      <c r="I132" s="22">
        <v>0</v>
      </c>
      <c r="J132" s="21" t="s">
        <v>381</v>
      </c>
      <c r="K132" s="20" t="s">
        <v>217</v>
      </c>
      <c r="L132" s="34"/>
      <c r="M132" s="34"/>
      <c r="N132" s="34"/>
      <c r="O132" s="63"/>
      <c r="P132" s="16" t="str">
        <f t="shared" si="6"/>
        <v>◄</v>
      </c>
      <c r="Q132" s="15" t="str">
        <f t="shared" si="7"/>
        <v>◄</v>
      </c>
      <c r="R132" s="14"/>
      <c r="S132" s="14"/>
      <c r="T132" s="13" t="str">
        <f t="shared" si="8"/>
        <v/>
      </c>
    </row>
    <row r="133" spans="1:20" ht="19.2" thickTop="1" thickBot="1" x14ac:dyDescent="0.4">
      <c r="A133" s="29">
        <f t="shared" ref="A133:A196" si="11">IF(F133="☺","",1)</f>
        <v>1</v>
      </c>
      <c r="B133" s="9">
        <f t="shared" si="9"/>
        <v>129</v>
      </c>
      <c r="C133" s="28">
        <f t="shared" si="10"/>
        <v>329</v>
      </c>
      <c r="D133" s="27"/>
      <c r="E133" s="26"/>
      <c r="F133" s="65"/>
      <c r="G133" s="24">
        <f>G132+1</f>
        <v>66</v>
      </c>
      <c r="H133" s="23"/>
      <c r="I133" s="22">
        <v>0</v>
      </c>
      <c r="J133" s="21"/>
      <c r="K133" s="20" t="s">
        <v>217</v>
      </c>
      <c r="L133" s="34"/>
      <c r="M133" s="34"/>
      <c r="N133" s="34"/>
      <c r="O133" s="63"/>
      <c r="P133" s="16" t="str">
        <f t="shared" ref="P133:P196" si="12">IF(AND(Q133="◄",T133="►"),"◄?►",IF(Q133="◄","◄",IF(T133="►","►","")))</f>
        <v>◄</v>
      </c>
      <c r="Q133" s="15" t="str">
        <f t="shared" ref="Q133:Q196" si="13">IF(R133&gt;0,"","◄")</f>
        <v>◄</v>
      </c>
      <c r="R133" s="14"/>
      <c r="S133" s="14"/>
      <c r="T133" s="13" t="str">
        <f t="shared" ref="T133:T196" si="14">IF(S133&gt;0,"►","")</f>
        <v/>
      </c>
    </row>
    <row r="134" spans="1:20" ht="19.2" thickTop="1" thickBot="1" x14ac:dyDescent="0.4">
      <c r="A134" s="29">
        <f t="shared" si="11"/>
        <v>1</v>
      </c>
      <c r="B134" s="9">
        <f t="shared" si="9"/>
        <v>130</v>
      </c>
      <c r="C134" s="28">
        <f t="shared" si="10"/>
        <v>330</v>
      </c>
      <c r="D134" s="27"/>
      <c r="E134" s="26"/>
      <c r="F134" s="65"/>
      <c r="G134" s="24">
        <f>G133</f>
        <v>66</v>
      </c>
      <c r="H134" s="23"/>
      <c r="I134" s="22">
        <v>0</v>
      </c>
      <c r="J134" s="21"/>
      <c r="K134" s="20" t="s">
        <v>217</v>
      </c>
      <c r="L134" s="34"/>
      <c r="M134" s="34"/>
      <c r="N134" s="34"/>
      <c r="O134" s="63"/>
      <c r="P134" s="16" t="str">
        <f t="shared" si="12"/>
        <v>◄</v>
      </c>
      <c r="Q134" s="15" t="str">
        <f t="shared" si="13"/>
        <v>◄</v>
      </c>
      <c r="R134" s="14"/>
      <c r="S134" s="14"/>
      <c r="T134" s="13" t="str">
        <f t="shared" si="14"/>
        <v/>
      </c>
    </row>
    <row r="135" spans="1:20" ht="19.2" thickTop="1" thickBot="1" x14ac:dyDescent="0.4">
      <c r="A135" s="29">
        <f t="shared" si="11"/>
        <v>1</v>
      </c>
      <c r="B135" s="9">
        <f t="shared" ref="B135:B198" si="15">+B134+1</f>
        <v>131</v>
      </c>
      <c r="C135" s="28">
        <f t="shared" si="10"/>
        <v>331</v>
      </c>
      <c r="D135" s="27"/>
      <c r="E135" s="26"/>
      <c r="F135" s="65"/>
      <c r="G135" s="24">
        <f>G134+1</f>
        <v>67</v>
      </c>
      <c r="H135" s="23"/>
      <c r="I135" s="22">
        <v>0</v>
      </c>
      <c r="J135" s="21"/>
      <c r="K135" s="20" t="s">
        <v>217</v>
      </c>
      <c r="L135" s="34"/>
      <c r="M135" s="34"/>
      <c r="N135" s="34"/>
      <c r="O135" s="63"/>
      <c r="P135" s="16" t="str">
        <f t="shared" si="12"/>
        <v>◄</v>
      </c>
      <c r="Q135" s="15" t="str">
        <f t="shared" si="13"/>
        <v>◄</v>
      </c>
      <c r="R135" s="14"/>
      <c r="S135" s="14"/>
      <c r="T135" s="13" t="str">
        <f t="shared" si="14"/>
        <v/>
      </c>
    </row>
    <row r="136" spans="1:20" ht="19.2" thickTop="1" thickBot="1" x14ac:dyDescent="0.4">
      <c r="A136" s="29">
        <f t="shared" si="11"/>
        <v>1</v>
      </c>
      <c r="B136" s="9">
        <f t="shared" si="15"/>
        <v>132</v>
      </c>
      <c r="C136" s="28">
        <f t="shared" si="10"/>
        <v>332</v>
      </c>
      <c r="D136" s="27"/>
      <c r="E136" s="26"/>
      <c r="F136" s="65"/>
      <c r="G136" s="24">
        <f>G135</f>
        <v>67</v>
      </c>
      <c r="H136" s="23"/>
      <c r="I136" s="22">
        <v>0</v>
      </c>
      <c r="J136" s="21"/>
      <c r="K136" s="20" t="s">
        <v>217</v>
      </c>
      <c r="L136" s="34"/>
      <c r="M136" s="34"/>
      <c r="N136" s="34"/>
      <c r="O136" s="63"/>
      <c r="P136" s="16" t="str">
        <f t="shared" si="12"/>
        <v>◄</v>
      </c>
      <c r="Q136" s="15" t="str">
        <f t="shared" si="13"/>
        <v>◄</v>
      </c>
      <c r="R136" s="14"/>
      <c r="S136" s="14"/>
      <c r="T136" s="13" t="str">
        <f t="shared" si="14"/>
        <v/>
      </c>
    </row>
    <row r="137" spans="1:20" ht="19.2" thickTop="1" thickBot="1" x14ac:dyDescent="0.4">
      <c r="A137" s="29">
        <f t="shared" si="11"/>
        <v>1</v>
      </c>
      <c r="B137" s="9">
        <f t="shared" si="15"/>
        <v>133</v>
      </c>
      <c r="C137" s="28">
        <f t="shared" si="10"/>
        <v>333</v>
      </c>
      <c r="D137" s="27"/>
      <c r="E137" s="26"/>
      <c r="F137" s="65"/>
      <c r="G137" s="24">
        <f>G136+1</f>
        <v>68</v>
      </c>
      <c r="H137" s="23"/>
      <c r="I137" s="22">
        <v>0</v>
      </c>
      <c r="J137" s="21" t="s">
        <v>380</v>
      </c>
      <c r="K137" s="20" t="s">
        <v>217</v>
      </c>
      <c r="L137" s="34"/>
      <c r="M137" s="34"/>
      <c r="N137" s="34"/>
      <c r="O137" s="63"/>
      <c r="P137" s="16" t="str">
        <f t="shared" si="12"/>
        <v>◄</v>
      </c>
      <c r="Q137" s="15" t="str">
        <f t="shared" si="13"/>
        <v>◄</v>
      </c>
      <c r="R137" s="14"/>
      <c r="S137" s="14"/>
      <c r="T137" s="13" t="str">
        <f t="shared" si="14"/>
        <v/>
      </c>
    </row>
    <row r="138" spans="1:20" ht="19.2" thickTop="1" thickBot="1" x14ac:dyDescent="0.4">
      <c r="A138" s="29">
        <f t="shared" si="11"/>
        <v>1</v>
      </c>
      <c r="B138" s="9">
        <f t="shared" si="15"/>
        <v>134</v>
      </c>
      <c r="C138" s="28">
        <f t="shared" si="10"/>
        <v>334</v>
      </c>
      <c r="D138" s="27"/>
      <c r="E138" s="26"/>
      <c r="F138" s="65"/>
      <c r="G138" s="24">
        <f>G137</f>
        <v>68</v>
      </c>
      <c r="H138" s="23"/>
      <c r="I138" s="22">
        <v>0</v>
      </c>
      <c r="J138" s="21"/>
      <c r="K138" s="20" t="s">
        <v>217</v>
      </c>
      <c r="L138" s="34"/>
      <c r="M138" s="34"/>
      <c r="N138" s="34"/>
      <c r="O138" s="63"/>
      <c r="P138" s="16" t="str">
        <f t="shared" si="12"/>
        <v>◄</v>
      </c>
      <c r="Q138" s="15" t="str">
        <f t="shared" si="13"/>
        <v>◄</v>
      </c>
      <c r="R138" s="14"/>
      <c r="S138" s="14"/>
      <c r="T138" s="13" t="str">
        <f t="shared" si="14"/>
        <v/>
      </c>
    </row>
    <row r="139" spans="1:20" ht="19.2" thickTop="1" thickBot="1" x14ac:dyDescent="0.4">
      <c r="A139" s="29">
        <f t="shared" si="11"/>
        <v>1</v>
      </c>
      <c r="B139" s="9">
        <f t="shared" si="15"/>
        <v>135</v>
      </c>
      <c r="C139" s="28">
        <f t="shared" si="10"/>
        <v>335</v>
      </c>
      <c r="D139" s="27"/>
      <c r="E139" s="26" t="s">
        <v>235</v>
      </c>
      <c r="F139" s="66" t="s">
        <v>5</v>
      </c>
      <c r="G139" s="24">
        <f>G138+1</f>
        <v>69</v>
      </c>
      <c r="H139" s="23">
        <v>0.4</v>
      </c>
      <c r="I139" s="22">
        <v>0</v>
      </c>
      <c r="J139" s="21" t="s">
        <v>379</v>
      </c>
      <c r="K139" s="20" t="s">
        <v>217</v>
      </c>
      <c r="L139" s="34"/>
      <c r="M139" s="34"/>
      <c r="N139" s="34"/>
      <c r="O139" s="63"/>
      <c r="P139" s="16" t="str">
        <f t="shared" si="12"/>
        <v>◄</v>
      </c>
      <c r="Q139" s="15" t="str">
        <f t="shared" si="13"/>
        <v>◄</v>
      </c>
      <c r="R139" s="14"/>
      <c r="S139" s="14"/>
      <c r="T139" s="13" t="str">
        <f t="shared" si="14"/>
        <v/>
      </c>
    </row>
    <row r="140" spans="1:20" ht="19.2" thickTop="1" thickBot="1" x14ac:dyDescent="0.4">
      <c r="A140" s="29" t="str">
        <f t="shared" si="11"/>
        <v/>
      </c>
      <c r="B140" s="9">
        <f t="shared" si="15"/>
        <v>136</v>
      </c>
      <c r="C140" s="28">
        <f t="shared" si="10"/>
        <v>336</v>
      </c>
      <c r="D140" s="27"/>
      <c r="E140" s="26" t="s">
        <v>235</v>
      </c>
      <c r="F140" s="65" t="s">
        <v>3</v>
      </c>
      <c r="G140" s="24">
        <f>G139</f>
        <v>69</v>
      </c>
      <c r="H140" s="23">
        <v>0.4</v>
      </c>
      <c r="I140" s="22">
        <v>0</v>
      </c>
      <c r="J140" s="21" t="s">
        <v>378</v>
      </c>
      <c r="K140" s="20" t="s">
        <v>217</v>
      </c>
      <c r="L140" s="34"/>
      <c r="M140" s="34"/>
      <c r="N140" s="34"/>
      <c r="O140" s="63"/>
      <c r="P140" s="16" t="str">
        <f t="shared" si="12"/>
        <v>◄</v>
      </c>
      <c r="Q140" s="15" t="str">
        <f t="shared" si="13"/>
        <v>◄</v>
      </c>
      <c r="R140" s="14"/>
      <c r="S140" s="14"/>
      <c r="T140" s="13" t="str">
        <f t="shared" si="14"/>
        <v/>
      </c>
    </row>
    <row r="141" spans="1:20" ht="19.2" thickTop="1" thickBot="1" x14ac:dyDescent="0.4">
      <c r="A141" s="29" t="str">
        <f t="shared" si="11"/>
        <v/>
      </c>
      <c r="B141" s="9">
        <f t="shared" si="15"/>
        <v>137</v>
      </c>
      <c r="C141" s="28">
        <f t="shared" si="10"/>
        <v>337</v>
      </c>
      <c r="D141" s="27"/>
      <c r="E141" s="26" t="s">
        <v>235</v>
      </c>
      <c r="F141" s="65" t="s">
        <v>3</v>
      </c>
      <c r="G141" s="24">
        <f>G140+1</f>
        <v>70</v>
      </c>
      <c r="H141" s="23">
        <v>0.4</v>
      </c>
      <c r="I141" s="22">
        <v>0</v>
      </c>
      <c r="J141" s="21" t="s">
        <v>377</v>
      </c>
      <c r="K141" s="20" t="s">
        <v>217</v>
      </c>
      <c r="L141" s="34"/>
      <c r="M141" s="34"/>
      <c r="N141" s="34"/>
      <c r="O141" s="63"/>
      <c r="P141" s="16" t="str">
        <f t="shared" si="12"/>
        <v>◄</v>
      </c>
      <c r="Q141" s="15" t="str">
        <f t="shared" si="13"/>
        <v>◄</v>
      </c>
      <c r="R141" s="14"/>
      <c r="S141" s="14"/>
      <c r="T141" s="13" t="str">
        <f t="shared" si="14"/>
        <v/>
      </c>
    </row>
    <row r="142" spans="1:20" ht="19.2" thickTop="1" thickBot="1" x14ac:dyDescent="0.4">
      <c r="A142" s="29">
        <f t="shared" si="11"/>
        <v>1</v>
      </c>
      <c r="B142" s="9">
        <f t="shared" si="15"/>
        <v>138</v>
      </c>
      <c r="C142" s="28">
        <f t="shared" si="10"/>
        <v>338</v>
      </c>
      <c r="D142" s="27"/>
      <c r="E142" s="26"/>
      <c r="F142" s="65"/>
      <c r="G142" s="24">
        <f>G141</f>
        <v>70</v>
      </c>
      <c r="H142" s="23">
        <v>0</v>
      </c>
      <c r="I142" s="22">
        <v>0</v>
      </c>
      <c r="J142" s="21"/>
      <c r="K142" s="20" t="s">
        <v>217</v>
      </c>
      <c r="L142" s="34"/>
      <c r="M142" s="34"/>
      <c r="N142" s="34"/>
      <c r="O142" s="63"/>
      <c r="P142" s="16" t="str">
        <f t="shared" si="12"/>
        <v>◄</v>
      </c>
      <c r="Q142" s="15" t="str">
        <f t="shared" si="13"/>
        <v>◄</v>
      </c>
      <c r="R142" s="14"/>
      <c r="S142" s="14"/>
      <c r="T142" s="13" t="str">
        <f t="shared" si="14"/>
        <v/>
      </c>
    </row>
    <row r="143" spans="1:20" ht="19.2" thickTop="1" thickBot="1" x14ac:dyDescent="0.4">
      <c r="A143" s="29" t="str">
        <f t="shared" si="11"/>
        <v/>
      </c>
      <c r="B143" s="9">
        <f t="shared" si="15"/>
        <v>139</v>
      </c>
      <c r="C143" s="28">
        <f t="shared" si="10"/>
        <v>339</v>
      </c>
      <c r="D143" s="27"/>
      <c r="E143" s="26" t="s">
        <v>235</v>
      </c>
      <c r="F143" s="65" t="s">
        <v>3</v>
      </c>
      <c r="G143" s="24">
        <f>G142+1</f>
        <v>71</v>
      </c>
      <c r="H143" s="23">
        <v>0.4</v>
      </c>
      <c r="I143" s="22">
        <v>0</v>
      </c>
      <c r="J143" s="21" t="s">
        <v>376</v>
      </c>
      <c r="K143" s="20" t="s">
        <v>217</v>
      </c>
      <c r="L143" s="34"/>
      <c r="M143" s="34"/>
      <c r="N143" s="34"/>
      <c r="O143" s="63"/>
      <c r="P143" s="16" t="str">
        <f t="shared" si="12"/>
        <v>◄</v>
      </c>
      <c r="Q143" s="15" t="str">
        <f t="shared" si="13"/>
        <v>◄</v>
      </c>
      <c r="R143" s="14"/>
      <c r="S143" s="14"/>
      <c r="T143" s="13" t="str">
        <f t="shared" si="14"/>
        <v/>
      </c>
    </row>
    <row r="144" spans="1:20" ht="19.2" thickTop="1" thickBot="1" x14ac:dyDescent="0.4">
      <c r="A144" s="29">
        <f t="shared" si="11"/>
        <v>1</v>
      </c>
      <c r="B144" s="9">
        <f t="shared" si="15"/>
        <v>140</v>
      </c>
      <c r="C144" s="28">
        <f t="shared" si="10"/>
        <v>340</v>
      </c>
      <c r="D144" s="27"/>
      <c r="E144" s="26"/>
      <c r="F144" s="65"/>
      <c r="G144" s="24">
        <f>G143</f>
        <v>71</v>
      </c>
      <c r="H144" s="23">
        <v>0</v>
      </c>
      <c r="I144" s="22">
        <v>0</v>
      </c>
      <c r="J144" s="21"/>
      <c r="K144" s="20" t="s">
        <v>217</v>
      </c>
      <c r="L144" s="34"/>
      <c r="M144" s="34"/>
      <c r="N144" s="34"/>
      <c r="O144" s="63"/>
      <c r="P144" s="16" t="str">
        <f t="shared" si="12"/>
        <v>◄</v>
      </c>
      <c r="Q144" s="15" t="str">
        <f t="shared" si="13"/>
        <v>◄</v>
      </c>
      <c r="R144" s="14"/>
      <c r="S144" s="14"/>
      <c r="T144" s="13" t="str">
        <f t="shared" si="14"/>
        <v/>
      </c>
    </row>
    <row r="145" spans="1:20" ht="19.2" thickTop="1" thickBot="1" x14ac:dyDescent="0.4">
      <c r="A145" s="29" t="str">
        <f t="shared" si="11"/>
        <v/>
      </c>
      <c r="B145" s="9">
        <f t="shared" si="15"/>
        <v>141</v>
      </c>
      <c r="C145" s="28">
        <f t="shared" si="10"/>
        <v>341</v>
      </c>
      <c r="D145" s="27"/>
      <c r="E145" s="26" t="s">
        <v>235</v>
      </c>
      <c r="F145" s="65" t="s">
        <v>3</v>
      </c>
      <c r="G145" s="24">
        <f>G144+1</f>
        <v>72</v>
      </c>
      <c r="H145" s="23">
        <v>0.4</v>
      </c>
      <c r="I145" s="22">
        <v>0</v>
      </c>
      <c r="J145" s="21" t="s">
        <v>375</v>
      </c>
      <c r="K145" s="20" t="s">
        <v>217</v>
      </c>
      <c r="L145" s="34"/>
      <c r="M145" s="34"/>
      <c r="N145" s="34"/>
      <c r="O145" s="63"/>
      <c r="P145" s="16" t="str">
        <f t="shared" si="12"/>
        <v>◄</v>
      </c>
      <c r="Q145" s="15" t="str">
        <f t="shared" si="13"/>
        <v>◄</v>
      </c>
      <c r="R145" s="14"/>
      <c r="S145" s="14"/>
      <c r="T145" s="13" t="str">
        <f t="shared" si="14"/>
        <v/>
      </c>
    </row>
    <row r="146" spans="1:20" ht="19.2" thickTop="1" thickBot="1" x14ac:dyDescent="0.4">
      <c r="A146" s="29" t="str">
        <f t="shared" si="11"/>
        <v/>
      </c>
      <c r="B146" s="9">
        <f t="shared" si="15"/>
        <v>142</v>
      </c>
      <c r="C146" s="28">
        <f t="shared" si="10"/>
        <v>342</v>
      </c>
      <c r="D146" s="27"/>
      <c r="E146" s="26" t="s">
        <v>235</v>
      </c>
      <c r="F146" s="65" t="s">
        <v>3</v>
      </c>
      <c r="G146" s="24">
        <f>G145</f>
        <v>72</v>
      </c>
      <c r="H146" s="23">
        <v>0.4</v>
      </c>
      <c r="I146" s="22">
        <v>0</v>
      </c>
      <c r="J146" s="21" t="s">
        <v>374</v>
      </c>
      <c r="K146" s="20" t="s">
        <v>217</v>
      </c>
      <c r="L146" s="34"/>
      <c r="M146" s="34"/>
      <c r="N146" s="34"/>
      <c r="O146" s="63"/>
      <c r="P146" s="16" t="str">
        <f t="shared" si="12"/>
        <v>◄</v>
      </c>
      <c r="Q146" s="15" t="str">
        <f t="shared" si="13"/>
        <v>◄</v>
      </c>
      <c r="R146" s="14"/>
      <c r="S146" s="14"/>
      <c r="T146" s="13" t="str">
        <f t="shared" si="14"/>
        <v/>
      </c>
    </row>
    <row r="147" spans="1:20" ht="19.2" thickTop="1" thickBot="1" x14ac:dyDescent="0.4">
      <c r="A147" s="29">
        <f t="shared" si="11"/>
        <v>1</v>
      </c>
      <c r="B147" s="9">
        <f t="shared" si="15"/>
        <v>143</v>
      </c>
      <c r="C147" s="28">
        <f t="shared" si="10"/>
        <v>343</v>
      </c>
      <c r="D147" s="27"/>
      <c r="E147" s="26"/>
      <c r="F147" s="65"/>
      <c r="G147" s="24">
        <f>G146+1</f>
        <v>73</v>
      </c>
      <c r="H147" s="23"/>
      <c r="I147" s="22"/>
      <c r="J147" s="21"/>
      <c r="K147" s="20" t="s">
        <v>217</v>
      </c>
      <c r="L147" s="34"/>
      <c r="M147" s="34"/>
      <c r="N147" s="34"/>
      <c r="O147" s="63"/>
      <c r="P147" s="16" t="str">
        <f t="shared" si="12"/>
        <v>◄</v>
      </c>
      <c r="Q147" s="15" t="str">
        <f t="shared" si="13"/>
        <v>◄</v>
      </c>
      <c r="R147" s="14"/>
      <c r="S147" s="14"/>
      <c r="T147" s="13" t="str">
        <f t="shared" si="14"/>
        <v/>
      </c>
    </row>
    <row r="148" spans="1:20" ht="19.2" thickTop="1" thickBot="1" x14ac:dyDescent="0.4">
      <c r="A148" s="29">
        <f t="shared" si="11"/>
        <v>1</v>
      </c>
      <c r="B148" s="9">
        <f t="shared" si="15"/>
        <v>144</v>
      </c>
      <c r="C148" s="28">
        <f t="shared" si="10"/>
        <v>344</v>
      </c>
      <c r="D148" s="27"/>
      <c r="E148" s="26"/>
      <c r="F148" s="65"/>
      <c r="G148" s="24">
        <f>G147</f>
        <v>73</v>
      </c>
      <c r="H148" s="23">
        <v>0</v>
      </c>
      <c r="I148" s="22">
        <v>0</v>
      </c>
      <c r="J148" s="21"/>
      <c r="K148" s="20" t="s">
        <v>217</v>
      </c>
      <c r="L148" s="34"/>
      <c r="M148" s="34"/>
      <c r="N148" s="34"/>
      <c r="O148" s="63"/>
      <c r="P148" s="16" t="str">
        <f t="shared" si="12"/>
        <v>◄</v>
      </c>
      <c r="Q148" s="15" t="str">
        <f t="shared" si="13"/>
        <v>◄</v>
      </c>
      <c r="R148" s="14"/>
      <c r="S148" s="14"/>
      <c r="T148" s="13" t="str">
        <f t="shared" si="14"/>
        <v/>
      </c>
    </row>
    <row r="149" spans="1:20" ht="19.2" thickTop="1" thickBot="1" x14ac:dyDescent="0.4">
      <c r="A149" s="29" t="str">
        <f t="shared" si="11"/>
        <v/>
      </c>
      <c r="B149" s="9">
        <f t="shared" si="15"/>
        <v>145</v>
      </c>
      <c r="C149" s="28">
        <f t="shared" si="10"/>
        <v>345</v>
      </c>
      <c r="D149" s="27"/>
      <c r="E149" s="26"/>
      <c r="F149" s="65" t="s">
        <v>3</v>
      </c>
      <c r="G149" s="24">
        <f>G148+1</f>
        <v>74</v>
      </c>
      <c r="H149" s="23">
        <v>0.4</v>
      </c>
      <c r="I149" s="22">
        <v>0</v>
      </c>
      <c r="J149" s="21" t="s">
        <v>373</v>
      </c>
      <c r="K149" s="20" t="s">
        <v>217</v>
      </c>
      <c r="L149" s="34"/>
      <c r="M149" s="34"/>
      <c r="N149" s="34"/>
      <c r="O149" s="63"/>
      <c r="P149" s="16" t="str">
        <f t="shared" si="12"/>
        <v>◄</v>
      </c>
      <c r="Q149" s="15" t="str">
        <f t="shared" si="13"/>
        <v>◄</v>
      </c>
      <c r="R149" s="14"/>
      <c r="S149" s="14"/>
      <c r="T149" s="13" t="str">
        <f t="shared" si="14"/>
        <v/>
      </c>
    </row>
    <row r="150" spans="1:20" ht="19.2" thickTop="1" thickBot="1" x14ac:dyDescent="0.4">
      <c r="A150" s="29">
        <f t="shared" si="11"/>
        <v>1</v>
      </c>
      <c r="B150" s="9">
        <f t="shared" si="15"/>
        <v>146</v>
      </c>
      <c r="C150" s="28">
        <f t="shared" si="10"/>
        <v>346</v>
      </c>
      <c r="D150" s="27"/>
      <c r="E150" s="26"/>
      <c r="F150" s="66" t="s">
        <v>47</v>
      </c>
      <c r="G150" s="24">
        <f>G149</f>
        <v>74</v>
      </c>
      <c r="H150" s="23">
        <v>0.4</v>
      </c>
      <c r="I150" s="22">
        <v>0</v>
      </c>
      <c r="J150" s="21" t="s">
        <v>372</v>
      </c>
      <c r="K150" s="20" t="s">
        <v>217</v>
      </c>
      <c r="L150" s="34"/>
      <c r="M150" s="34"/>
      <c r="N150" s="34"/>
      <c r="O150" s="63"/>
      <c r="P150" s="16" t="str">
        <f t="shared" si="12"/>
        <v>◄</v>
      </c>
      <c r="Q150" s="15" t="str">
        <f t="shared" si="13"/>
        <v>◄</v>
      </c>
      <c r="R150" s="14"/>
      <c r="S150" s="14"/>
      <c r="T150" s="13" t="str">
        <f t="shared" si="14"/>
        <v/>
      </c>
    </row>
    <row r="151" spans="1:20" ht="19.2" thickTop="1" thickBot="1" x14ac:dyDescent="0.4">
      <c r="A151" s="29">
        <f t="shared" si="11"/>
        <v>1</v>
      </c>
      <c r="B151" s="9">
        <f t="shared" si="15"/>
        <v>147</v>
      </c>
      <c r="C151" s="28">
        <f t="shared" si="10"/>
        <v>347</v>
      </c>
      <c r="D151" s="27"/>
      <c r="E151" s="26"/>
      <c r="F151" s="66" t="s">
        <v>5</v>
      </c>
      <c r="G151" s="24">
        <f>G150+1</f>
        <v>75</v>
      </c>
      <c r="H151" s="23">
        <v>0.4</v>
      </c>
      <c r="I151" s="22">
        <v>0</v>
      </c>
      <c r="J151" s="21" t="s">
        <v>371</v>
      </c>
      <c r="K151" s="20" t="s">
        <v>217</v>
      </c>
      <c r="L151" s="34"/>
      <c r="M151" s="34"/>
      <c r="N151" s="34"/>
      <c r="O151" s="63"/>
      <c r="P151" s="16" t="str">
        <f t="shared" si="12"/>
        <v>◄</v>
      </c>
      <c r="Q151" s="15" t="str">
        <f t="shared" si="13"/>
        <v>◄</v>
      </c>
      <c r="R151" s="14"/>
      <c r="S151" s="14"/>
      <c r="T151" s="13" t="str">
        <f t="shared" si="14"/>
        <v/>
      </c>
    </row>
    <row r="152" spans="1:20" ht="19.2" thickTop="1" thickBot="1" x14ac:dyDescent="0.4">
      <c r="A152" s="29">
        <f t="shared" si="11"/>
        <v>1</v>
      </c>
      <c r="B152" s="9">
        <f t="shared" si="15"/>
        <v>148</v>
      </c>
      <c r="C152" s="28">
        <f t="shared" si="10"/>
        <v>348</v>
      </c>
      <c r="D152" s="27"/>
      <c r="E152" s="26"/>
      <c r="F152" s="66"/>
      <c r="G152" s="24">
        <f>G151</f>
        <v>75</v>
      </c>
      <c r="H152" s="23">
        <v>0</v>
      </c>
      <c r="I152" s="22">
        <v>0</v>
      </c>
      <c r="J152" s="21"/>
      <c r="K152" s="20" t="s">
        <v>217</v>
      </c>
      <c r="L152" s="34"/>
      <c r="M152" s="34"/>
      <c r="N152" s="34"/>
      <c r="O152" s="63"/>
      <c r="P152" s="16" t="str">
        <f t="shared" si="12"/>
        <v>◄</v>
      </c>
      <c r="Q152" s="15" t="str">
        <f t="shared" si="13"/>
        <v>◄</v>
      </c>
      <c r="R152" s="14"/>
      <c r="S152" s="14"/>
      <c r="T152" s="13" t="str">
        <f t="shared" si="14"/>
        <v/>
      </c>
    </row>
    <row r="153" spans="1:20" ht="19.2" thickTop="1" thickBot="1" x14ac:dyDescent="0.4">
      <c r="A153" s="29">
        <f t="shared" si="11"/>
        <v>1</v>
      </c>
      <c r="B153" s="9">
        <f t="shared" si="15"/>
        <v>149</v>
      </c>
      <c r="C153" s="28">
        <f t="shared" si="10"/>
        <v>349</v>
      </c>
      <c r="D153" s="27"/>
      <c r="E153" s="26"/>
      <c r="F153" s="66" t="s">
        <v>5</v>
      </c>
      <c r="G153" s="24">
        <f>G152+1</f>
        <v>76</v>
      </c>
      <c r="H153" s="23">
        <v>0.4</v>
      </c>
      <c r="I153" s="22">
        <v>0</v>
      </c>
      <c r="J153" s="21" t="s">
        <v>370</v>
      </c>
      <c r="K153" s="20" t="s">
        <v>217</v>
      </c>
      <c r="L153" s="34"/>
      <c r="M153" s="34"/>
      <c r="N153" s="34"/>
      <c r="O153" s="63"/>
      <c r="P153" s="16" t="str">
        <f t="shared" si="12"/>
        <v>◄</v>
      </c>
      <c r="Q153" s="15" t="str">
        <f t="shared" si="13"/>
        <v>◄</v>
      </c>
      <c r="R153" s="14"/>
      <c r="S153" s="14"/>
      <c r="T153" s="13" t="str">
        <f t="shared" si="14"/>
        <v/>
      </c>
    </row>
    <row r="154" spans="1:20" ht="19.2" thickTop="1" thickBot="1" x14ac:dyDescent="0.4">
      <c r="A154" s="29">
        <f t="shared" si="11"/>
        <v>1</v>
      </c>
      <c r="B154" s="9">
        <f t="shared" si="15"/>
        <v>150</v>
      </c>
      <c r="C154" s="28">
        <f t="shared" si="10"/>
        <v>350</v>
      </c>
      <c r="D154" s="27"/>
      <c r="E154" s="26"/>
      <c r="F154" s="66" t="s">
        <v>5</v>
      </c>
      <c r="G154" s="24">
        <f>G153</f>
        <v>76</v>
      </c>
      <c r="H154" s="23">
        <v>0.4</v>
      </c>
      <c r="I154" s="22">
        <v>0</v>
      </c>
      <c r="J154" s="21" t="s">
        <v>369</v>
      </c>
      <c r="K154" s="20" t="s">
        <v>217</v>
      </c>
      <c r="L154" s="34"/>
      <c r="M154" s="34"/>
      <c r="N154" s="34"/>
      <c r="O154" s="63"/>
      <c r="P154" s="16" t="str">
        <f t="shared" si="12"/>
        <v>◄</v>
      </c>
      <c r="Q154" s="15" t="str">
        <f t="shared" si="13"/>
        <v>◄</v>
      </c>
      <c r="R154" s="14"/>
      <c r="S154" s="14"/>
      <c r="T154" s="13" t="str">
        <f t="shared" si="14"/>
        <v/>
      </c>
    </row>
    <row r="155" spans="1:20" ht="19.2" thickTop="1" thickBot="1" x14ac:dyDescent="0.4">
      <c r="A155" s="29" t="str">
        <f t="shared" si="11"/>
        <v/>
      </c>
      <c r="B155" s="9">
        <f t="shared" si="15"/>
        <v>151</v>
      </c>
      <c r="C155" s="28">
        <f t="shared" si="10"/>
        <v>351</v>
      </c>
      <c r="D155" s="27"/>
      <c r="E155" s="26"/>
      <c r="F155" s="65" t="s">
        <v>3</v>
      </c>
      <c r="G155" s="24">
        <f>G154+1</f>
        <v>77</v>
      </c>
      <c r="H155" s="23">
        <v>0.4</v>
      </c>
      <c r="I155" s="22">
        <v>0</v>
      </c>
      <c r="J155" s="21" t="s">
        <v>368</v>
      </c>
      <c r="K155" s="20" t="s">
        <v>217</v>
      </c>
      <c r="L155" s="34"/>
      <c r="M155" s="34"/>
      <c r="N155" s="34"/>
      <c r="O155" s="63"/>
      <c r="P155" s="16" t="str">
        <f t="shared" si="12"/>
        <v>◄</v>
      </c>
      <c r="Q155" s="15" t="str">
        <f t="shared" si="13"/>
        <v>◄</v>
      </c>
      <c r="R155" s="14"/>
      <c r="S155" s="14"/>
      <c r="T155" s="13" t="str">
        <f t="shared" si="14"/>
        <v/>
      </c>
    </row>
    <row r="156" spans="1:20" ht="19.2" thickTop="1" thickBot="1" x14ac:dyDescent="0.4">
      <c r="A156" s="29">
        <f t="shared" si="11"/>
        <v>1</v>
      </c>
      <c r="B156" s="9">
        <f t="shared" si="15"/>
        <v>152</v>
      </c>
      <c r="C156" s="28">
        <f t="shared" si="10"/>
        <v>352</v>
      </c>
      <c r="D156" s="27"/>
      <c r="E156" s="26"/>
      <c r="F156" s="66" t="s">
        <v>5</v>
      </c>
      <c r="G156" s="24">
        <f>G155</f>
        <v>77</v>
      </c>
      <c r="H156" s="23">
        <v>0.4</v>
      </c>
      <c r="I156" s="22">
        <v>0</v>
      </c>
      <c r="J156" s="21" t="s">
        <v>367</v>
      </c>
      <c r="K156" s="20" t="s">
        <v>217</v>
      </c>
      <c r="L156" s="34"/>
      <c r="M156" s="34"/>
      <c r="N156" s="34"/>
      <c r="O156" s="63"/>
      <c r="P156" s="16" t="str">
        <f t="shared" si="12"/>
        <v>◄</v>
      </c>
      <c r="Q156" s="15" t="str">
        <f t="shared" si="13"/>
        <v>◄</v>
      </c>
      <c r="R156" s="14"/>
      <c r="S156" s="14"/>
      <c r="T156" s="13" t="str">
        <f t="shared" si="14"/>
        <v/>
      </c>
    </row>
    <row r="157" spans="1:20" ht="19.2" thickTop="1" thickBot="1" x14ac:dyDescent="0.4">
      <c r="A157" s="29">
        <f t="shared" si="11"/>
        <v>1</v>
      </c>
      <c r="B157" s="9">
        <f t="shared" si="15"/>
        <v>153</v>
      </c>
      <c r="C157" s="28">
        <f t="shared" si="10"/>
        <v>353</v>
      </c>
      <c r="D157" s="27"/>
      <c r="E157" s="26"/>
      <c r="F157" s="66" t="s">
        <v>245</v>
      </c>
      <c r="G157" s="24">
        <f>G156+1</f>
        <v>78</v>
      </c>
      <c r="H157" s="23">
        <v>0.4</v>
      </c>
      <c r="I157" s="22">
        <v>0</v>
      </c>
      <c r="J157" s="21" t="s">
        <v>366</v>
      </c>
      <c r="K157" s="20" t="s">
        <v>217</v>
      </c>
      <c r="L157" s="34"/>
      <c r="M157" s="34"/>
      <c r="N157" s="34"/>
      <c r="O157" s="63"/>
      <c r="P157" s="16" t="str">
        <f t="shared" si="12"/>
        <v>◄</v>
      </c>
      <c r="Q157" s="15" t="str">
        <f t="shared" si="13"/>
        <v>◄</v>
      </c>
      <c r="R157" s="14"/>
      <c r="S157" s="14"/>
      <c r="T157" s="13" t="str">
        <f t="shared" si="14"/>
        <v/>
      </c>
    </row>
    <row r="158" spans="1:20" ht="19.2" thickTop="1" thickBot="1" x14ac:dyDescent="0.4">
      <c r="A158" s="29" t="str">
        <f t="shared" si="11"/>
        <v/>
      </c>
      <c r="B158" s="9">
        <f t="shared" si="15"/>
        <v>154</v>
      </c>
      <c r="C158" s="28" t="s">
        <v>365</v>
      </c>
      <c r="D158" s="27"/>
      <c r="E158" s="26"/>
      <c r="F158" s="65" t="s">
        <v>3</v>
      </c>
      <c r="G158" s="24">
        <f>G157</f>
        <v>78</v>
      </c>
      <c r="H158" s="23">
        <v>0.4</v>
      </c>
      <c r="I158" s="22">
        <v>0</v>
      </c>
      <c r="J158" s="21" t="s">
        <v>358</v>
      </c>
      <c r="K158" s="20" t="s">
        <v>217</v>
      </c>
      <c r="L158" s="67" t="s">
        <v>313</v>
      </c>
      <c r="M158" s="34"/>
      <c r="N158" s="30" t="s">
        <v>364</v>
      </c>
      <c r="O158" s="63"/>
      <c r="P158" s="16" t="str">
        <f t="shared" si="12"/>
        <v>◄</v>
      </c>
      <c r="Q158" s="15" t="str">
        <f t="shared" si="13"/>
        <v>◄</v>
      </c>
      <c r="R158" s="14"/>
      <c r="S158" s="14"/>
      <c r="T158" s="13" t="str">
        <f t="shared" si="14"/>
        <v/>
      </c>
    </row>
    <row r="159" spans="1:20" ht="19.2" thickTop="1" thickBot="1" x14ac:dyDescent="0.4">
      <c r="A159" s="29" t="str">
        <f t="shared" si="11"/>
        <v/>
      </c>
      <c r="B159" s="9">
        <f t="shared" si="15"/>
        <v>155</v>
      </c>
      <c r="C159" s="28" t="s">
        <v>363</v>
      </c>
      <c r="D159" s="27"/>
      <c r="E159" s="26"/>
      <c r="F159" s="65" t="s">
        <v>3</v>
      </c>
      <c r="G159" s="24">
        <f>G158+1</f>
        <v>79</v>
      </c>
      <c r="H159" s="23">
        <v>0.4</v>
      </c>
      <c r="I159" s="22">
        <v>0</v>
      </c>
      <c r="J159" s="21" t="s">
        <v>358</v>
      </c>
      <c r="K159" s="20" t="s">
        <v>217</v>
      </c>
      <c r="L159" s="19" t="s">
        <v>310</v>
      </c>
      <c r="M159" s="34"/>
      <c r="N159" s="30" t="str">
        <f>N158</f>
        <v>Nr. 354</v>
      </c>
      <c r="O159" s="63"/>
      <c r="P159" s="16" t="str">
        <f t="shared" si="12"/>
        <v>◄</v>
      </c>
      <c r="Q159" s="15" t="str">
        <f t="shared" si="13"/>
        <v>◄</v>
      </c>
      <c r="R159" s="14"/>
      <c r="S159" s="14"/>
      <c r="T159" s="13" t="str">
        <f t="shared" si="14"/>
        <v/>
      </c>
    </row>
    <row r="160" spans="1:20" ht="19.2" thickTop="1" thickBot="1" x14ac:dyDescent="0.4">
      <c r="A160" s="29">
        <f t="shared" si="11"/>
        <v>1</v>
      </c>
      <c r="B160" s="9">
        <f t="shared" si="15"/>
        <v>156</v>
      </c>
      <c r="C160" s="28" t="s">
        <v>362</v>
      </c>
      <c r="D160" s="27"/>
      <c r="E160" s="26"/>
      <c r="F160" s="65"/>
      <c r="G160" s="24">
        <f>G159</f>
        <v>79</v>
      </c>
      <c r="H160" s="23">
        <v>0</v>
      </c>
      <c r="I160" s="22">
        <v>0</v>
      </c>
      <c r="J160" s="21" t="s">
        <v>358</v>
      </c>
      <c r="K160" s="20" t="s">
        <v>217</v>
      </c>
      <c r="L160" s="19" t="s">
        <v>308</v>
      </c>
      <c r="M160" s="34"/>
      <c r="N160" s="30" t="str">
        <f>N159</f>
        <v>Nr. 354</v>
      </c>
      <c r="O160" s="63"/>
      <c r="P160" s="16" t="str">
        <f t="shared" si="12"/>
        <v>◄</v>
      </c>
      <c r="Q160" s="15" t="str">
        <f t="shared" si="13"/>
        <v>◄</v>
      </c>
      <c r="R160" s="14"/>
      <c r="S160" s="14"/>
      <c r="T160" s="13" t="str">
        <f t="shared" si="14"/>
        <v/>
      </c>
    </row>
    <row r="161" spans="1:20" ht="19.2" thickTop="1" thickBot="1" x14ac:dyDescent="0.4">
      <c r="A161" s="29" t="str">
        <f t="shared" si="11"/>
        <v/>
      </c>
      <c r="B161" s="9">
        <f t="shared" si="15"/>
        <v>157</v>
      </c>
      <c r="C161" s="28" t="s">
        <v>361</v>
      </c>
      <c r="D161" s="27"/>
      <c r="E161" s="26"/>
      <c r="F161" s="65" t="s">
        <v>3</v>
      </c>
      <c r="G161" s="24">
        <f>G160+1</f>
        <v>80</v>
      </c>
      <c r="H161" s="23">
        <v>0.4</v>
      </c>
      <c r="I161" s="22">
        <v>0</v>
      </c>
      <c r="J161" s="21" t="s">
        <v>358</v>
      </c>
      <c r="K161" s="20" t="s">
        <v>217</v>
      </c>
      <c r="L161" s="19" t="s">
        <v>306</v>
      </c>
      <c r="M161" s="34"/>
      <c r="N161" s="30" t="str">
        <f>N160</f>
        <v>Nr. 354</v>
      </c>
      <c r="O161" s="63"/>
      <c r="P161" s="16" t="str">
        <f t="shared" si="12"/>
        <v>◄</v>
      </c>
      <c r="Q161" s="15" t="str">
        <f t="shared" si="13"/>
        <v>◄</v>
      </c>
      <c r="R161" s="14"/>
      <c r="S161" s="14"/>
      <c r="T161" s="13" t="str">
        <f t="shared" si="14"/>
        <v/>
      </c>
    </row>
    <row r="162" spans="1:20" ht="19.2" thickTop="1" thickBot="1" x14ac:dyDescent="0.4">
      <c r="A162" s="29">
        <f t="shared" si="11"/>
        <v>1</v>
      </c>
      <c r="B162" s="9">
        <f t="shared" si="15"/>
        <v>158</v>
      </c>
      <c r="C162" s="28" t="s">
        <v>360</v>
      </c>
      <c r="D162" s="27"/>
      <c r="E162" s="26"/>
      <c r="F162" s="65"/>
      <c r="G162" s="24">
        <f>G161</f>
        <v>80</v>
      </c>
      <c r="H162" s="23">
        <v>0</v>
      </c>
      <c r="I162" s="22">
        <v>0</v>
      </c>
      <c r="J162" s="21" t="s">
        <v>358</v>
      </c>
      <c r="K162" s="20" t="s">
        <v>217</v>
      </c>
      <c r="L162" s="19" t="s">
        <v>304</v>
      </c>
      <c r="M162" s="34"/>
      <c r="N162" s="30" t="str">
        <f>N161</f>
        <v>Nr. 354</v>
      </c>
      <c r="O162" s="63"/>
      <c r="P162" s="16" t="str">
        <f t="shared" si="12"/>
        <v>◄</v>
      </c>
      <c r="Q162" s="15" t="str">
        <f t="shared" si="13"/>
        <v>◄</v>
      </c>
      <c r="R162" s="14"/>
      <c r="S162" s="14"/>
      <c r="T162" s="13" t="str">
        <f t="shared" si="14"/>
        <v/>
      </c>
    </row>
    <row r="163" spans="1:20" ht="19.2" thickTop="1" thickBot="1" x14ac:dyDescent="0.4">
      <c r="A163" s="29">
        <f t="shared" si="11"/>
        <v>1</v>
      </c>
      <c r="B163" s="9">
        <f t="shared" si="15"/>
        <v>159</v>
      </c>
      <c r="C163" s="28" t="s">
        <v>359</v>
      </c>
      <c r="D163" s="27"/>
      <c r="E163" s="26"/>
      <c r="F163" s="65"/>
      <c r="G163" s="24">
        <f>G162+1</f>
        <v>81</v>
      </c>
      <c r="H163" s="23">
        <v>0</v>
      </c>
      <c r="I163" s="22">
        <v>0</v>
      </c>
      <c r="J163" s="21" t="s">
        <v>358</v>
      </c>
      <c r="K163" s="20" t="s">
        <v>217</v>
      </c>
      <c r="L163" s="67" t="s">
        <v>301</v>
      </c>
      <c r="M163" s="34"/>
      <c r="N163" s="30" t="str">
        <f>N162</f>
        <v>Nr. 354</v>
      </c>
      <c r="O163" s="63"/>
      <c r="P163" s="16" t="str">
        <f t="shared" si="12"/>
        <v>◄</v>
      </c>
      <c r="Q163" s="15" t="str">
        <f t="shared" si="13"/>
        <v>◄</v>
      </c>
      <c r="R163" s="14"/>
      <c r="S163" s="14"/>
      <c r="T163" s="13" t="str">
        <f t="shared" si="14"/>
        <v/>
      </c>
    </row>
    <row r="164" spans="1:20" ht="19.2" thickTop="1" thickBot="1" x14ac:dyDescent="0.4">
      <c r="A164" s="29" t="str">
        <f t="shared" si="11"/>
        <v/>
      </c>
      <c r="B164" s="9">
        <f t="shared" si="15"/>
        <v>160</v>
      </c>
      <c r="C164" s="28" t="s">
        <v>357</v>
      </c>
      <c r="D164" s="27"/>
      <c r="E164" s="26" t="s">
        <v>235</v>
      </c>
      <c r="F164" s="65" t="s">
        <v>3</v>
      </c>
      <c r="G164" s="24">
        <f>G163</f>
        <v>81</v>
      </c>
      <c r="H164" s="23">
        <v>0.4</v>
      </c>
      <c r="I164" s="22">
        <v>0</v>
      </c>
      <c r="J164" s="21" t="s">
        <v>350</v>
      </c>
      <c r="K164" s="20" t="s">
        <v>217</v>
      </c>
      <c r="L164" s="67" t="s">
        <v>313</v>
      </c>
      <c r="M164" s="34"/>
      <c r="N164" s="30" t="s">
        <v>356</v>
      </c>
      <c r="O164" s="63"/>
      <c r="P164" s="16" t="str">
        <f t="shared" si="12"/>
        <v>◄</v>
      </c>
      <c r="Q164" s="15" t="str">
        <f t="shared" si="13"/>
        <v>◄</v>
      </c>
      <c r="R164" s="14"/>
      <c r="S164" s="14"/>
      <c r="T164" s="13" t="str">
        <f t="shared" si="14"/>
        <v/>
      </c>
    </row>
    <row r="165" spans="1:20" ht="19.2" thickTop="1" thickBot="1" x14ac:dyDescent="0.4">
      <c r="A165" s="29" t="str">
        <f t="shared" si="11"/>
        <v/>
      </c>
      <c r="B165" s="9">
        <f t="shared" si="15"/>
        <v>161</v>
      </c>
      <c r="C165" s="28" t="s">
        <v>355</v>
      </c>
      <c r="D165" s="27"/>
      <c r="E165" s="26" t="s">
        <v>235</v>
      </c>
      <c r="F165" s="65" t="s">
        <v>3</v>
      </c>
      <c r="G165" s="24">
        <f>G164+1</f>
        <v>82</v>
      </c>
      <c r="H165" s="23">
        <v>0.4</v>
      </c>
      <c r="I165" s="22">
        <v>0</v>
      </c>
      <c r="J165" s="21" t="s">
        <v>350</v>
      </c>
      <c r="K165" s="20" t="s">
        <v>217</v>
      </c>
      <c r="L165" s="19" t="s">
        <v>310</v>
      </c>
      <c r="M165" s="34"/>
      <c r="N165" s="30" t="str">
        <f>N164</f>
        <v>Nr. 355</v>
      </c>
      <c r="O165" s="63"/>
      <c r="P165" s="16" t="str">
        <f t="shared" si="12"/>
        <v>◄</v>
      </c>
      <c r="Q165" s="15" t="str">
        <f t="shared" si="13"/>
        <v>◄</v>
      </c>
      <c r="R165" s="14"/>
      <c r="S165" s="14"/>
      <c r="T165" s="13" t="str">
        <f t="shared" si="14"/>
        <v/>
      </c>
    </row>
    <row r="166" spans="1:20" ht="19.2" thickTop="1" thickBot="1" x14ac:dyDescent="0.4">
      <c r="A166" s="29" t="str">
        <f t="shared" si="11"/>
        <v/>
      </c>
      <c r="B166" s="9">
        <f t="shared" si="15"/>
        <v>162</v>
      </c>
      <c r="C166" s="28" t="s">
        <v>354</v>
      </c>
      <c r="D166" s="27"/>
      <c r="E166" s="26" t="s">
        <v>235</v>
      </c>
      <c r="F166" s="65" t="s">
        <v>3</v>
      </c>
      <c r="G166" s="24">
        <f>G165</f>
        <v>82</v>
      </c>
      <c r="H166" s="23">
        <v>0.4</v>
      </c>
      <c r="I166" s="22">
        <v>0</v>
      </c>
      <c r="J166" s="21" t="s">
        <v>350</v>
      </c>
      <c r="K166" s="20" t="s">
        <v>217</v>
      </c>
      <c r="L166" s="19" t="s">
        <v>308</v>
      </c>
      <c r="M166" s="34"/>
      <c r="N166" s="30" t="str">
        <f>N165</f>
        <v>Nr. 355</v>
      </c>
      <c r="O166" s="63"/>
      <c r="P166" s="16" t="str">
        <f t="shared" si="12"/>
        <v>◄</v>
      </c>
      <c r="Q166" s="15" t="str">
        <f t="shared" si="13"/>
        <v>◄</v>
      </c>
      <c r="R166" s="14"/>
      <c r="S166" s="14"/>
      <c r="T166" s="13" t="str">
        <f t="shared" si="14"/>
        <v/>
      </c>
    </row>
    <row r="167" spans="1:20" ht="19.2" thickTop="1" thickBot="1" x14ac:dyDescent="0.4">
      <c r="A167" s="29" t="str">
        <f t="shared" si="11"/>
        <v/>
      </c>
      <c r="B167" s="9">
        <f t="shared" si="15"/>
        <v>163</v>
      </c>
      <c r="C167" s="28" t="s">
        <v>353</v>
      </c>
      <c r="D167" s="27"/>
      <c r="E167" s="26" t="s">
        <v>235</v>
      </c>
      <c r="F167" s="65" t="s">
        <v>3</v>
      </c>
      <c r="G167" s="24">
        <f>G166+1</f>
        <v>83</v>
      </c>
      <c r="H167" s="23">
        <v>0.4</v>
      </c>
      <c r="I167" s="22">
        <v>0</v>
      </c>
      <c r="J167" s="21" t="s">
        <v>350</v>
      </c>
      <c r="K167" s="20" t="s">
        <v>217</v>
      </c>
      <c r="L167" s="19" t="s">
        <v>306</v>
      </c>
      <c r="M167" s="34"/>
      <c r="N167" s="30" t="str">
        <f>N166</f>
        <v>Nr. 355</v>
      </c>
      <c r="O167" s="63"/>
      <c r="P167" s="16" t="str">
        <f t="shared" si="12"/>
        <v>◄</v>
      </c>
      <c r="Q167" s="15" t="str">
        <f t="shared" si="13"/>
        <v>◄</v>
      </c>
      <c r="R167" s="14"/>
      <c r="S167" s="14"/>
      <c r="T167" s="13" t="str">
        <f t="shared" si="14"/>
        <v/>
      </c>
    </row>
    <row r="168" spans="1:20" ht="19.2" thickTop="1" thickBot="1" x14ac:dyDescent="0.4">
      <c r="A168" s="29" t="str">
        <f t="shared" si="11"/>
        <v/>
      </c>
      <c r="B168" s="9">
        <f t="shared" si="15"/>
        <v>164</v>
      </c>
      <c r="C168" s="28" t="s">
        <v>352</v>
      </c>
      <c r="D168" s="27"/>
      <c r="E168" s="26" t="s">
        <v>235</v>
      </c>
      <c r="F168" s="65" t="s">
        <v>3</v>
      </c>
      <c r="G168" s="24">
        <f>G167</f>
        <v>83</v>
      </c>
      <c r="H168" s="23">
        <v>0.4</v>
      </c>
      <c r="I168" s="22">
        <v>0</v>
      </c>
      <c r="J168" s="21" t="s">
        <v>350</v>
      </c>
      <c r="K168" s="20" t="s">
        <v>217</v>
      </c>
      <c r="L168" s="19" t="s">
        <v>304</v>
      </c>
      <c r="M168" s="34"/>
      <c r="N168" s="30" t="str">
        <f>N167</f>
        <v>Nr. 355</v>
      </c>
      <c r="O168" s="63"/>
      <c r="P168" s="16" t="str">
        <f t="shared" si="12"/>
        <v>◄</v>
      </c>
      <c r="Q168" s="15" t="str">
        <f t="shared" si="13"/>
        <v>◄</v>
      </c>
      <c r="R168" s="14"/>
      <c r="S168" s="14"/>
      <c r="T168" s="13" t="str">
        <f t="shared" si="14"/>
        <v/>
      </c>
    </row>
    <row r="169" spans="1:20" ht="19.2" thickTop="1" thickBot="1" x14ac:dyDescent="0.4">
      <c r="A169" s="29" t="str">
        <f t="shared" si="11"/>
        <v/>
      </c>
      <c r="B169" s="9">
        <f t="shared" si="15"/>
        <v>165</v>
      </c>
      <c r="C169" s="28" t="s">
        <v>351</v>
      </c>
      <c r="D169" s="27"/>
      <c r="E169" s="26" t="s">
        <v>235</v>
      </c>
      <c r="F169" s="65" t="s">
        <v>3</v>
      </c>
      <c r="G169" s="24">
        <f>G168+1</f>
        <v>84</v>
      </c>
      <c r="H169" s="23">
        <v>0.4</v>
      </c>
      <c r="I169" s="22">
        <v>0</v>
      </c>
      <c r="J169" s="21" t="s">
        <v>350</v>
      </c>
      <c r="K169" s="20" t="s">
        <v>217</v>
      </c>
      <c r="L169" s="67" t="s">
        <v>301</v>
      </c>
      <c r="M169" s="34"/>
      <c r="N169" s="30" t="str">
        <f>N168</f>
        <v>Nr. 355</v>
      </c>
      <c r="O169" s="63"/>
      <c r="P169" s="16" t="str">
        <f t="shared" si="12"/>
        <v>◄</v>
      </c>
      <c r="Q169" s="15" t="str">
        <f t="shared" si="13"/>
        <v>◄</v>
      </c>
      <c r="R169" s="14"/>
      <c r="S169" s="14"/>
      <c r="T169" s="13" t="str">
        <f t="shared" si="14"/>
        <v/>
      </c>
    </row>
    <row r="170" spans="1:20" ht="19.2" thickTop="1" thickBot="1" x14ac:dyDescent="0.4">
      <c r="A170" s="29" t="str">
        <f t="shared" si="11"/>
        <v/>
      </c>
      <c r="B170" s="9">
        <f t="shared" si="15"/>
        <v>166</v>
      </c>
      <c r="C170" s="28" t="s">
        <v>349</v>
      </c>
      <c r="D170" s="27"/>
      <c r="E170" s="26" t="s">
        <v>235</v>
      </c>
      <c r="F170" s="65" t="s">
        <v>3</v>
      </c>
      <c r="G170" s="24">
        <f>G169</f>
        <v>84</v>
      </c>
      <c r="H170" s="23">
        <v>0.4</v>
      </c>
      <c r="I170" s="22">
        <v>0</v>
      </c>
      <c r="J170" s="21" t="s">
        <v>342</v>
      </c>
      <c r="K170" s="20" t="s">
        <v>217</v>
      </c>
      <c r="L170" s="67" t="s">
        <v>313</v>
      </c>
      <c r="M170" s="34"/>
      <c r="N170" s="30" t="s">
        <v>348</v>
      </c>
      <c r="O170" s="63"/>
      <c r="P170" s="16" t="str">
        <f t="shared" si="12"/>
        <v>◄</v>
      </c>
      <c r="Q170" s="15" t="str">
        <f t="shared" si="13"/>
        <v>◄</v>
      </c>
      <c r="R170" s="14"/>
      <c r="S170" s="14"/>
      <c r="T170" s="13" t="str">
        <f t="shared" si="14"/>
        <v/>
      </c>
    </row>
    <row r="171" spans="1:20" ht="19.2" thickTop="1" thickBot="1" x14ac:dyDescent="0.4">
      <c r="A171" s="29" t="str">
        <f t="shared" si="11"/>
        <v/>
      </c>
      <c r="B171" s="9">
        <f t="shared" si="15"/>
        <v>167</v>
      </c>
      <c r="C171" s="28" t="s">
        <v>347</v>
      </c>
      <c r="D171" s="27"/>
      <c r="E171" s="26" t="s">
        <v>235</v>
      </c>
      <c r="F171" s="65" t="s">
        <v>3</v>
      </c>
      <c r="G171" s="24">
        <f>G170+1</f>
        <v>85</v>
      </c>
      <c r="H171" s="23">
        <v>0.4</v>
      </c>
      <c r="I171" s="22">
        <v>0</v>
      </c>
      <c r="J171" s="21" t="s">
        <v>342</v>
      </c>
      <c r="K171" s="20" t="s">
        <v>217</v>
      </c>
      <c r="L171" s="19" t="s">
        <v>310</v>
      </c>
      <c r="M171" s="34"/>
      <c r="N171" s="30" t="str">
        <f>N170</f>
        <v>Nr. 356</v>
      </c>
      <c r="O171" s="63"/>
      <c r="P171" s="16" t="str">
        <f t="shared" si="12"/>
        <v>◄</v>
      </c>
      <c r="Q171" s="15" t="str">
        <f t="shared" si="13"/>
        <v>◄</v>
      </c>
      <c r="R171" s="14"/>
      <c r="S171" s="14"/>
      <c r="T171" s="13" t="str">
        <f t="shared" si="14"/>
        <v/>
      </c>
    </row>
    <row r="172" spans="1:20" ht="19.2" thickTop="1" thickBot="1" x14ac:dyDescent="0.4">
      <c r="A172" s="29">
        <f t="shared" si="11"/>
        <v>1</v>
      </c>
      <c r="B172" s="9">
        <f t="shared" si="15"/>
        <v>168</v>
      </c>
      <c r="C172" s="28" t="s">
        <v>346</v>
      </c>
      <c r="D172" s="27"/>
      <c r="E172" s="26"/>
      <c r="F172" s="65"/>
      <c r="G172" s="24">
        <f>G171</f>
        <v>85</v>
      </c>
      <c r="H172" s="23">
        <v>0</v>
      </c>
      <c r="I172" s="22">
        <v>0</v>
      </c>
      <c r="J172" s="21" t="s">
        <v>342</v>
      </c>
      <c r="K172" s="20" t="s">
        <v>217</v>
      </c>
      <c r="L172" s="19" t="s">
        <v>308</v>
      </c>
      <c r="M172" s="34"/>
      <c r="N172" s="30" t="str">
        <f>N171</f>
        <v>Nr. 356</v>
      </c>
      <c r="O172" s="63"/>
      <c r="P172" s="16" t="str">
        <f t="shared" si="12"/>
        <v>◄</v>
      </c>
      <c r="Q172" s="15" t="str">
        <f t="shared" si="13"/>
        <v>◄</v>
      </c>
      <c r="R172" s="14"/>
      <c r="S172" s="14"/>
      <c r="T172" s="13" t="str">
        <f t="shared" si="14"/>
        <v/>
      </c>
    </row>
    <row r="173" spans="1:20" ht="19.2" thickTop="1" thickBot="1" x14ac:dyDescent="0.4">
      <c r="A173" s="29" t="str">
        <f t="shared" si="11"/>
        <v/>
      </c>
      <c r="B173" s="9">
        <f t="shared" si="15"/>
        <v>169</v>
      </c>
      <c r="C173" s="28" t="s">
        <v>345</v>
      </c>
      <c r="D173" s="27"/>
      <c r="E173" s="26" t="s">
        <v>235</v>
      </c>
      <c r="F173" s="65" t="s">
        <v>3</v>
      </c>
      <c r="G173" s="24">
        <f>G172+1</f>
        <v>86</v>
      </c>
      <c r="H173" s="23">
        <v>0.4</v>
      </c>
      <c r="I173" s="22">
        <v>0</v>
      </c>
      <c r="J173" s="21" t="s">
        <v>342</v>
      </c>
      <c r="K173" s="20" t="s">
        <v>217</v>
      </c>
      <c r="L173" s="19" t="s">
        <v>306</v>
      </c>
      <c r="M173" s="34"/>
      <c r="N173" s="30" t="str">
        <f>N172</f>
        <v>Nr. 356</v>
      </c>
      <c r="O173" s="63"/>
      <c r="P173" s="16" t="str">
        <f t="shared" si="12"/>
        <v>◄</v>
      </c>
      <c r="Q173" s="15" t="str">
        <f t="shared" si="13"/>
        <v>◄</v>
      </c>
      <c r="R173" s="14"/>
      <c r="S173" s="14"/>
      <c r="T173" s="13" t="str">
        <f t="shared" si="14"/>
        <v/>
      </c>
    </row>
    <row r="174" spans="1:20" ht="19.2" thickTop="1" thickBot="1" x14ac:dyDescent="0.4">
      <c r="A174" s="29">
        <f t="shared" si="11"/>
        <v>1</v>
      </c>
      <c r="B174" s="9">
        <f t="shared" si="15"/>
        <v>170</v>
      </c>
      <c r="C174" s="28" t="s">
        <v>344</v>
      </c>
      <c r="D174" s="27"/>
      <c r="E174" s="26"/>
      <c r="F174" s="65"/>
      <c r="G174" s="24">
        <f>G173</f>
        <v>86</v>
      </c>
      <c r="H174" s="23">
        <v>0</v>
      </c>
      <c r="I174" s="22">
        <v>0</v>
      </c>
      <c r="J174" s="21" t="s">
        <v>342</v>
      </c>
      <c r="K174" s="20" t="s">
        <v>217</v>
      </c>
      <c r="L174" s="19" t="s">
        <v>304</v>
      </c>
      <c r="M174" s="34"/>
      <c r="N174" s="30" t="str">
        <f>N173</f>
        <v>Nr. 356</v>
      </c>
      <c r="O174" s="63"/>
      <c r="P174" s="16" t="str">
        <f t="shared" si="12"/>
        <v>◄</v>
      </c>
      <c r="Q174" s="15" t="str">
        <f t="shared" si="13"/>
        <v>◄</v>
      </c>
      <c r="R174" s="14"/>
      <c r="S174" s="14"/>
      <c r="T174" s="13" t="str">
        <f t="shared" si="14"/>
        <v/>
      </c>
    </row>
    <row r="175" spans="1:20" ht="19.2" thickTop="1" thickBot="1" x14ac:dyDescent="0.4">
      <c r="A175" s="29">
        <f t="shared" si="11"/>
        <v>1</v>
      </c>
      <c r="B175" s="9">
        <f t="shared" si="15"/>
        <v>171</v>
      </c>
      <c r="C175" s="28" t="s">
        <v>343</v>
      </c>
      <c r="D175" s="27"/>
      <c r="E175" s="26"/>
      <c r="F175" s="65"/>
      <c r="G175" s="24">
        <f>G174+1</f>
        <v>87</v>
      </c>
      <c r="H175" s="23">
        <v>0</v>
      </c>
      <c r="I175" s="22">
        <v>0</v>
      </c>
      <c r="J175" s="21" t="s">
        <v>342</v>
      </c>
      <c r="K175" s="20" t="s">
        <v>217</v>
      </c>
      <c r="L175" s="67" t="s">
        <v>301</v>
      </c>
      <c r="M175" s="34"/>
      <c r="N175" s="30" t="str">
        <f>N174</f>
        <v>Nr. 356</v>
      </c>
      <c r="O175" s="63"/>
      <c r="P175" s="16" t="str">
        <f t="shared" si="12"/>
        <v>◄</v>
      </c>
      <c r="Q175" s="15" t="str">
        <f t="shared" si="13"/>
        <v>◄</v>
      </c>
      <c r="R175" s="14"/>
      <c r="S175" s="14"/>
      <c r="T175" s="13" t="str">
        <f t="shared" si="14"/>
        <v/>
      </c>
    </row>
    <row r="176" spans="1:20" ht="19.2" thickTop="1" thickBot="1" x14ac:dyDescent="0.4">
      <c r="A176" s="29" t="str">
        <f t="shared" si="11"/>
        <v/>
      </c>
      <c r="B176" s="9">
        <f t="shared" si="15"/>
        <v>172</v>
      </c>
      <c r="C176" s="28" t="s">
        <v>341</v>
      </c>
      <c r="D176" s="27"/>
      <c r="E176" s="26" t="s">
        <v>235</v>
      </c>
      <c r="F176" s="65" t="s">
        <v>3</v>
      </c>
      <c r="G176" s="24">
        <f>G175</f>
        <v>87</v>
      </c>
      <c r="H176" s="23">
        <v>0.4</v>
      </c>
      <c r="I176" s="22">
        <v>0</v>
      </c>
      <c r="J176" s="21" t="s">
        <v>331</v>
      </c>
      <c r="K176" s="20" t="s">
        <v>217</v>
      </c>
      <c r="L176" s="67" t="s">
        <v>313</v>
      </c>
      <c r="M176" s="34"/>
      <c r="N176" s="30" t="s">
        <v>340</v>
      </c>
      <c r="O176" s="63"/>
      <c r="P176" s="16" t="str">
        <f t="shared" si="12"/>
        <v>◄</v>
      </c>
      <c r="Q176" s="15" t="str">
        <f t="shared" si="13"/>
        <v>◄</v>
      </c>
      <c r="R176" s="14"/>
      <c r="S176" s="14"/>
      <c r="T176" s="13" t="str">
        <f t="shared" si="14"/>
        <v/>
      </c>
    </row>
    <row r="177" spans="1:20" ht="19.2" thickTop="1" thickBot="1" x14ac:dyDescent="0.4">
      <c r="A177" s="29" t="str">
        <f t="shared" si="11"/>
        <v/>
      </c>
      <c r="B177" s="9">
        <f t="shared" si="15"/>
        <v>173</v>
      </c>
      <c r="C177" s="28" t="s">
        <v>339</v>
      </c>
      <c r="D177" s="27"/>
      <c r="E177" s="26" t="s">
        <v>235</v>
      </c>
      <c r="F177" s="65" t="s">
        <v>3</v>
      </c>
      <c r="G177" s="24">
        <f>G176+1</f>
        <v>88</v>
      </c>
      <c r="H177" s="23">
        <v>0.4</v>
      </c>
      <c r="I177" s="22">
        <v>0</v>
      </c>
      <c r="J177" s="21" t="s">
        <v>331</v>
      </c>
      <c r="K177" s="20" t="s">
        <v>217</v>
      </c>
      <c r="L177" s="34" t="s">
        <v>338</v>
      </c>
      <c r="M177" s="34"/>
      <c r="N177" s="30" t="str">
        <f>N176</f>
        <v>Nr. 357</v>
      </c>
      <c r="O177" s="63"/>
      <c r="P177" s="16" t="str">
        <f t="shared" si="12"/>
        <v>◄</v>
      </c>
      <c r="Q177" s="15" t="str">
        <f t="shared" si="13"/>
        <v>◄</v>
      </c>
      <c r="R177" s="14"/>
      <c r="S177" s="14"/>
      <c r="T177" s="13" t="str">
        <f t="shared" si="14"/>
        <v/>
      </c>
    </row>
    <row r="178" spans="1:20" ht="19.2" thickTop="1" thickBot="1" x14ac:dyDescent="0.4">
      <c r="A178" s="29" t="str">
        <f t="shared" si="11"/>
        <v/>
      </c>
      <c r="B178" s="9">
        <f t="shared" si="15"/>
        <v>174</v>
      </c>
      <c r="C178" s="28" t="s">
        <v>337</v>
      </c>
      <c r="D178" s="27"/>
      <c r="E178" s="26" t="s">
        <v>235</v>
      </c>
      <c r="F178" s="65" t="s">
        <v>3</v>
      </c>
      <c r="G178" s="24">
        <f>G177</f>
        <v>88</v>
      </c>
      <c r="H178" s="23">
        <v>0.4</v>
      </c>
      <c r="I178" s="22">
        <v>0</v>
      </c>
      <c r="J178" s="21" t="s">
        <v>331</v>
      </c>
      <c r="K178" s="20" t="s">
        <v>217</v>
      </c>
      <c r="L178" s="34" t="s">
        <v>336</v>
      </c>
      <c r="M178" s="34"/>
      <c r="N178" s="30" t="str">
        <f>N177</f>
        <v>Nr. 357</v>
      </c>
      <c r="O178" s="63"/>
      <c r="P178" s="16" t="str">
        <f t="shared" si="12"/>
        <v>◄</v>
      </c>
      <c r="Q178" s="15" t="str">
        <f t="shared" si="13"/>
        <v>◄</v>
      </c>
      <c r="R178" s="14"/>
      <c r="S178" s="14"/>
      <c r="T178" s="13" t="str">
        <f t="shared" si="14"/>
        <v/>
      </c>
    </row>
    <row r="179" spans="1:20" ht="19.2" thickTop="1" thickBot="1" x14ac:dyDescent="0.4">
      <c r="A179" s="29" t="str">
        <f t="shared" si="11"/>
        <v/>
      </c>
      <c r="B179" s="9">
        <f t="shared" si="15"/>
        <v>175</v>
      </c>
      <c r="C179" s="28" t="s">
        <v>335</v>
      </c>
      <c r="D179" s="27"/>
      <c r="E179" s="26" t="s">
        <v>235</v>
      </c>
      <c r="F179" s="65" t="s">
        <v>3</v>
      </c>
      <c r="G179" s="24">
        <f>G178+1</f>
        <v>89</v>
      </c>
      <c r="H179" s="23">
        <v>0.4</v>
      </c>
      <c r="I179" s="22">
        <v>0</v>
      </c>
      <c r="J179" s="21" t="s">
        <v>331</v>
      </c>
      <c r="K179" s="20" t="s">
        <v>217</v>
      </c>
      <c r="L179" s="34" t="s">
        <v>334</v>
      </c>
      <c r="M179" s="34"/>
      <c r="N179" s="30" t="str">
        <f>N178</f>
        <v>Nr. 357</v>
      </c>
      <c r="O179" s="63"/>
      <c r="P179" s="16" t="str">
        <f t="shared" si="12"/>
        <v>◄</v>
      </c>
      <c r="Q179" s="15" t="str">
        <f t="shared" si="13"/>
        <v>◄</v>
      </c>
      <c r="R179" s="14"/>
      <c r="S179" s="14"/>
      <c r="T179" s="13" t="str">
        <f t="shared" si="14"/>
        <v/>
      </c>
    </row>
    <row r="180" spans="1:20" ht="19.2" thickTop="1" thickBot="1" x14ac:dyDescent="0.4">
      <c r="A180" s="29" t="str">
        <f t="shared" si="11"/>
        <v/>
      </c>
      <c r="B180" s="9">
        <f t="shared" si="15"/>
        <v>176</v>
      </c>
      <c r="C180" s="28" t="s">
        <v>333</v>
      </c>
      <c r="D180" s="27"/>
      <c r="E180" s="26" t="s">
        <v>235</v>
      </c>
      <c r="F180" s="65" t="s">
        <v>3</v>
      </c>
      <c r="G180" s="24">
        <f>G179</f>
        <v>89</v>
      </c>
      <c r="H180" s="23">
        <v>0.4</v>
      </c>
      <c r="I180" s="22">
        <v>0</v>
      </c>
      <c r="J180" s="21" t="s">
        <v>331</v>
      </c>
      <c r="K180" s="20" t="s">
        <v>217</v>
      </c>
      <c r="L180" s="19" t="s">
        <v>304</v>
      </c>
      <c r="M180" s="34"/>
      <c r="N180" s="30" t="str">
        <f>N179</f>
        <v>Nr. 357</v>
      </c>
      <c r="O180" s="63"/>
      <c r="P180" s="16" t="str">
        <f t="shared" si="12"/>
        <v>◄</v>
      </c>
      <c r="Q180" s="15" t="str">
        <f t="shared" si="13"/>
        <v>◄</v>
      </c>
      <c r="R180" s="14"/>
      <c r="S180" s="14"/>
      <c r="T180" s="13" t="str">
        <f t="shared" si="14"/>
        <v/>
      </c>
    </row>
    <row r="181" spans="1:20" ht="19.2" thickTop="1" thickBot="1" x14ac:dyDescent="0.4">
      <c r="A181" s="29">
        <f t="shared" si="11"/>
        <v>1</v>
      </c>
      <c r="B181" s="9">
        <f t="shared" si="15"/>
        <v>177</v>
      </c>
      <c r="C181" s="28" t="s">
        <v>332</v>
      </c>
      <c r="D181" s="27"/>
      <c r="E181" s="26"/>
      <c r="F181" s="65"/>
      <c r="G181" s="24">
        <f>G180+1</f>
        <v>90</v>
      </c>
      <c r="H181" s="23">
        <v>0</v>
      </c>
      <c r="I181" s="22">
        <v>0</v>
      </c>
      <c r="J181" s="21" t="s">
        <v>331</v>
      </c>
      <c r="K181" s="20" t="s">
        <v>217</v>
      </c>
      <c r="L181" s="67" t="s">
        <v>301</v>
      </c>
      <c r="M181" s="34"/>
      <c r="N181" s="30" t="str">
        <f>N180</f>
        <v>Nr. 357</v>
      </c>
      <c r="O181" s="63"/>
      <c r="P181" s="16" t="str">
        <f t="shared" si="12"/>
        <v>◄</v>
      </c>
      <c r="Q181" s="15" t="str">
        <f t="shared" si="13"/>
        <v>◄</v>
      </c>
      <c r="R181" s="14"/>
      <c r="S181" s="14"/>
      <c r="T181" s="13" t="str">
        <f t="shared" si="14"/>
        <v/>
      </c>
    </row>
    <row r="182" spans="1:20" ht="19.2" thickTop="1" thickBot="1" x14ac:dyDescent="0.4">
      <c r="A182" s="29" t="str">
        <f t="shared" si="11"/>
        <v/>
      </c>
      <c r="B182" s="9">
        <f t="shared" si="15"/>
        <v>178</v>
      </c>
      <c r="C182" s="28" t="s">
        <v>330</v>
      </c>
      <c r="D182" s="27"/>
      <c r="E182" s="26" t="s">
        <v>235</v>
      </c>
      <c r="F182" s="65" t="s">
        <v>3</v>
      </c>
      <c r="G182" s="24">
        <f>G181</f>
        <v>90</v>
      </c>
      <c r="H182" s="23">
        <v>0.4</v>
      </c>
      <c r="I182" s="22">
        <v>0</v>
      </c>
      <c r="J182" s="21" t="s">
        <v>323</v>
      </c>
      <c r="K182" s="20" t="s">
        <v>217</v>
      </c>
      <c r="L182" s="67" t="s">
        <v>313</v>
      </c>
      <c r="M182" s="34"/>
      <c r="N182" s="30" t="s">
        <v>329</v>
      </c>
      <c r="O182" s="63"/>
      <c r="P182" s="16" t="str">
        <f t="shared" si="12"/>
        <v>◄</v>
      </c>
      <c r="Q182" s="15" t="str">
        <f t="shared" si="13"/>
        <v>◄</v>
      </c>
      <c r="R182" s="14"/>
      <c r="S182" s="14"/>
      <c r="T182" s="13" t="str">
        <f t="shared" si="14"/>
        <v/>
      </c>
    </row>
    <row r="183" spans="1:20" ht="19.2" thickTop="1" thickBot="1" x14ac:dyDescent="0.4">
      <c r="A183" s="29" t="str">
        <f t="shared" si="11"/>
        <v/>
      </c>
      <c r="B183" s="9">
        <f t="shared" si="15"/>
        <v>179</v>
      </c>
      <c r="C183" s="28" t="s">
        <v>328</v>
      </c>
      <c r="D183" s="27"/>
      <c r="E183" s="26" t="s">
        <v>235</v>
      </c>
      <c r="F183" s="65" t="s">
        <v>3</v>
      </c>
      <c r="G183" s="24">
        <f>G182+1</f>
        <v>91</v>
      </c>
      <c r="H183" s="23">
        <v>0.4</v>
      </c>
      <c r="I183" s="22">
        <v>0</v>
      </c>
      <c r="J183" s="21" t="s">
        <v>323</v>
      </c>
      <c r="K183" s="20" t="s">
        <v>217</v>
      </c>
      <c r="L183" s="19" t="s">
        <v>306</v>
      </c>
      <c r="M183" s="34"/>
      <c r="N183" s="30" t="str">
        <f>N182</f>
        <v>Nr. 358</v>
      </c>
      <c r="O183" s="63"/>
      <c r="P183" s="16" t="str">
        <f t="shared" si="12"/>
        <v>◄</v>
      </c>
      <c r="Q183" s="15" t="str">
        <f t="shared" si="13"/>
        <v>◄</v>
      </c>
      <c r="R183" s="14"/>
      <c r="S183" s="14"/>
      <c r="T183" s="13" t="str">
        <f t="shared" si="14"/>
        <v/>
      </c>
    </row>
    <row r="184" spans="1:20" ht="19.2" thickTop="1" thickBot="1" x14ac:dyDescent="0.4">
      <c r="A184" s="29">
        <f t="shared" si="11"/>
        <v>1</v>
      </c>
      <c r="B184" s="9">
        <f t="shared" si="15"/>
        <v>180</v>
      </c>
      <c r="C184" s="28" t="s">
        <v>327</v>
      </c>
      <c r="D184" s="27"/>
      <c r="E184" s="26"/>
      <c r="F184" s="65"/>
      <c r="G184" s="24">
        <f>G183</f>
        <v>91</v>
      </c>
      <c r="H184" s="23">
        <v>0</v>
      </c>
      <c r="I184" s="22">
        <v>0</v>
      </c>
      <c r="J184" s="21" t="s">
        <v>323</v>
      </c>
      <c r="K184" s="20" t="s">
        <v>217</v>
      </c>
      <c r="L184" s="19" t="s">
        <v>308</v>
      </c>
      <c r="M184" s="34"/>
      <c r="N184" s="30" t="str">
        <f>N183</f>
        <v>Nr. 358</v>
      </c>
      <c r="O184" s="63"/>
      <c r="P184" s="16" t="str">
        <f t="shared" si="12"/>
        <v>◄</v>
      </c>
      <c r="Q184" s="15" t="str">
        <f t="shared" si="13"/>
        <v>◄</v>
      </c>
      <c r="R184" s="14"/>
      <c r="S184" s="14"/>
      <c r="T184" s="13" t="str">
        <f t="shared" si="14"/>
        <v/>
      </c>
    </row>
    <row r="185" spans="1:20" ht="19.2" thickTop="1" thickBot="1" x14ac:dyDescent="0.4">
      <c r="A185" s="29" t="str">
        <f t="shared" si="11"/>
        <v/>
      </c>
      <c r="B185" s="9">
        <f t="shared" si="15"/>
        <v>181</v>
      </c>
      <c r="C185" s="28" t="s">
        <v>326</v>
      </c>
      <c r="D185" s="27"/>
      <c r="E185" s="26" t="s">
        <v>235</v>
      </c>
      <c r="F185" s="65" t="s">
        <v>3</v>
      </c>
      <c r="G185" s="24">
        <f>G184+1</f>
        <v>92</v>
      </c>
      <c r="H185" s="23">
        <v>0.4</v>
      </c>
      <c r="I185" s="22">
        <v>0</v>
      </c>
      <c r="J185" s="21" t="s">
        <v>323</v>
      </c>
      <c r="K185" s="20" t="s">
        <v>217</v>
      </c>
      <c r="L185" s="19" t="s">
        <v>306</v>
      </c>
      <c r="M185" s="34"/>
      <c r="N185" s="30" t="str">
        <f>N184</f>
        <v>Nr. 358</v>
      </c>
      <c r="O185" s="63"/>
      <c r="P185" s="16" t="str">
        <f t="shared" si="12"/>
        <v>◄</v>
      </c>
      <c r="Q185" s="15" t="str">
        <f t="shared" si="13"/>
        <v>◄</v>
      </c>
      <c r="R185" s="14"/>
      <c r="S185" s="14"/>
      <c r="T185" s="13" t="str">
        <f t="shared" si="14"/>
        <v/>
      </c>
    </row>
    <row r="186" spans="1:20" ht="19.2" thickTop="1" thickBot="1" x14ac:dyDescent="0.4">
      <c r="A186" s="29">
        <f t="shared" si="11"/>
        <v>1</v>
      </c>
      <c r="B186" s="9">
        <f t="shared" si="15"/>
        <v>182</v>
      </c>
      <c r="C186" s="28" t="s">
        <v>325</v>
      </c>
      <c r="D186" s="27"/>
      <c r="E186" s="26"/>
      <c r="F186" s="65"/>
      <c r="G186" s="24">
        <f>G185</f>
        <v>92</v>
      </c>
      <c r="H186" s="23">
        <v>0</v>
      </c>
      <c r="I186" s="22">
        <v>0</v>
      </c>
      <c r="J186" s="21" t="s">
        <v>323</v>
      </c>
      <c r="K186" s="20" t="s">
        <v>217</v>
      </c>
      <c r="L186" s="19" t="s">
        <v>304</v>
      </c>
      <c r="M186" s="34"/>
      <c r="N186" s="30" t="str">
        <f>N185</f>
        <v>Nr. 358</v>
      </c>
      <c r="O186" s="63"/>
      <c r="P186" s="16" t="str">
        <f t="shared" si="12"/>
        <v>◄</v>
      </c>
      <c r="Q186" s="15" t="str">
        <f t="shared" si="13"/>
        <v>◄</v>
      </c>
      <c r="R186" s="14"/>
      <c r="S186" s="14"/>
      <c r="T186" s="13" t="str">
        <f t="shared" si="14"/>
        <v/>
      </c>
    </row>
    <row r="187" spans="1:20" ht="19.2" thickTop="1" thickBot="1" x14ac:dyDescent="0.4">
      <c r="A187" s="29">
        <f t="shared" si="11"/>
        <v>1</v>
      </c>
      <c r="B187" s="9">
        <f t="shared" si="15"/>
        <v>183</v>
      </c>
      <c r="C187" s="28" t="s">
        <v>324</v>
      </c>
      <c r="D187" s="27"/>
      <c r="E187" s="26"/>
      <c r="F187" s="65"/>
      <c r="G187" s="24">
        <f>G186+1</f>
        <v>93</v>
      </c>
      <c r="H187" s="23">
        <v>0</v>
      </c>
      <c r="I187" s="22">
        <v>0</v>
      </c>
      <c r="J187" s="21" t="s">
        <v>323</v>
      </c>
      <c r="K187" s="20" t="s">
        <v>217</v>
      </c>
      <c r="L187" s="67" t="s">
        <v>301</v>
      </c>
      <c r="M187" s="34"/>
      <c r="N187" s="30" t="str">
        <f>N186</f>
        <v>Nr. 358</v>
      </c>
      <c r="O187" s="63"/>
      <c r="P187" s="16" t="str">
        <f t="shared" si="12"/>
        <v>◄</v>
      </c>
      <c r="Q187" s="15" t="str">
        <f t="shared" si="13"/>
        <v>◄</v>
      </c>
      <c r="R187" s="14"/>
      <c r="S187" s="14"/>
      <c r="T187" s="13" t="str">
        <f t="shared" si="14"/>
        <v/>
      </c>
    </row>
    <row r="188" spans="1:20" ht="19.2" thickTop="1" thickBot="1" x14ac:dyDescent="0.4">
      <c r="A188" s="29" t="str">
        <f t="shared" si="11"/>
        <v/>
      </c>
      <c r="B188" s="9">
        <f t="shared" si="15"/>
        <v>184</v>
      </c>
      <c r="C188" s="28" t="s">
        <v>322</v>
      </c>
      <c r="D188" s="27"/>
      <c r="E188" s="26" t="s">
        <v>235</v>
      </c>
      <c r="F188" s="65" t="s">
        <v>3</v>
      </c>
      <c r="G188" s="24">
        <f>G187</f>
        <v>93</v>
      </c>
      <c r="H188" s="23">
        <v>0.4</v>
      </c>
      <c r="I188" s="22">
        <v>0</v>
      </c>
      <c r="J188" s="21" t="s">
        <v>315</v>
      </c>
      <c r="K188" s="20" t="s">
        <v>217</v>
      </c>
      <c r="L188" s="67" t="s">
        <v>313</v>
      </c>
      <c r="M188" s="34"/>
      <c r="N188" s="30" t="s">
        <v>321</v>
      </c>
      <c r="O188" s="63"/>
      <c r="P188" s="16" t="str">
        <f t="shared" si="12"/>
        <v>◄</v>
      </c>
      <c r="Q188" s="15" t="str">
        <f t="shared" si="13"/>
        <v>◄</v>
      </c>
      <c r="R188" s="14"/>
      <c r="S188" s="14"/>
      <c r="T188" s="13" t="str">
        <f t="shared" si="14"/>
        <v/>
      </c>
    </row>
    <row r="189" spans="1:20" ht="19.2" thickTop="1" thickBot="1" x14ac:dyDescent="0.4">
      <c r="A189" s="29" t="str">
        <f t="shared" si="11"/>
        <v/>
      </c>
      <c r="B189" s="9">
        <f t="shared" si="15"/>
        <v>185</v>
      </c>
      <c r="C189" s="28" t="s">
        <v>320</v>
      </c>
      <c r="D189" s="27"/>
      <c r="E189" s="26" t="s">
        <v>235</v>
      </c>
      <c r="F189" s="65" t="s">
        <v>3</v>
      </c>
      <c r="G189" s="24">
        <f>G188+1</f>
        <v>94</v>
      </c>
      <c r="H189" s="23">
        <v>0.4</v>
      </c>
      <c r="I189" s="22">
        <v>0</v>
      </c>
      <c r="J189" s="21" t="s">
        <v>315</v>
      </c>
      <c r="K189" s="20" t="s">
        <v>217</v>
      </c>
      <c r="L189" s="19" t="s">
        <v>310</v>
      </c>
      <c r="M189" s="34"/>
      <c r="N189" s="30" t="str">
        <f>N188</f>
        <v>Nr. 359</v>
      </c>
      <c r="O189" s="63"/>
      <c r="P189" s="16" t="str">
        <f t="shared" si="12"/>
        <v>◄</v>
      </c>
      <c r="Q189" s="15" t="str">
        <f t="shared" si="13"/>
        <v>◄</v>
      </c>
      <c r="R189" s="14"/>
      <c r="S189" s="14"/>
      <c r="T189" s="13" t="str">
        <f t="shared" si="14"/>
        <v/>
      </c>
    </row>
    <row r="190" spans="1:20" ht="19.2" thickTop="1" thickBot="1" x14ac:dyDescent="0.4">
      <c r="A190" s="29" t="str">
        <f t="shared" si="11"/>
        <v/>
      </c>
      <c r="B190" s="9">
        <f t="shared" si="15"/>
        <v>186</v>
      </c>
      <c r="C190" s="28" t="s">
        <v>319</v>
      </c>
      <c r="D190" s="27"/>
      <c r="E190" s="26" t="s">
        <v>235</v>
      </c>
      <c r="F190" s="65" t="s">
        <v>3</v>
      </c>
      <c r="G190" s="24">
        <f>G189</f>
        <v>94</v>
      </c>
      <c r="H190" s="23">
        <v>0.4</v>
      </c>
      <c r="I190" s="22">
        <v>0</v>
      </c>
      <c r="J190" s="21" t="s">
        <v>315</v>
      </c>
      <c r="K190" s="20" t="s">
        <v>217</v>
      </c>
      <c r="L190" s="19" t="s">
        <v>308</v>
      </c>
      <c r="M190" s="34"/>
      <c r="N190" s="30" t="str">
        <f>N189</f>
        <v>Nr. 359</v>
      </c>
      <c r="O190" s="63"/>
      <c r="P190" s="16" t="str">
        <f t="shared" si="12"/>
        <v>◄</v>
      </c>
      <c r="Q190" s="15" t="str">
        <f t="shared" si="13"/>
        <v>◄</v>
      </c>
      <c r="R190" s="14"/>
      <c r="S190" s="14"/>
      <c r="T190" s="13" t="str">
        <f t="shared" si="14"/>
        <v/>
      </c>
    </row>
    <row r="191" spans="1:20" ht="19.2" thickTop="1" thickBot="1" x14ac:dyDescent="0.4">
      <c r="A191" s="29" t="str">
        <f t="shared" si="11"/>
        <v/>
      </c>
      <c r="B191" s="9">
        <f t="shared" si="15"/>
        <v>187</v>
      </c>
      <c r="C191" s="28" t="s">
        <v>318</v>
      </c>
      <c r="D191" s="27"/>
      <c r="E191" s="26" t="s">
        <v>235</v>
      </c>
      <c r="F191" s="65" t="s">
        <v>3</v>
      </c>
      <c r="G191" s="24">
        <f>G190+1</f>
        <v>95</v>
      </c>
      <c r="H191" s="23">
        <v>0.4</v>
      </c>
      <c r="I191" s="22">
        <v>0</v>
      </c>
      <c r="J191" s="21" t="s">
        <v>315</v>
      </c>
      <c r="K191" s="20" t="s">
        <v>217</v>
      </c>
      <c r="L191" s="19" t="s">
        <v>306</v>
      </c>
      <c r="M191" s="34"/>
      <c r="N191" s="30" t="str">
        <f>N190</f>
        <v>Nr. 359</v>
      </c>
      <c r="O191" s="63"/>
      <c r="P191" s="16" t="str">
        <f t="shared" si="12"/>
        <v>◄</v>
      </c>
      <c r="Q191" s="15" t="str">
        <f t="shared" si="13"/>
        <v>◄</v>
      </c>
      <c r="R191" s="14"/>
      <c r="S191" s="14"/>
      <c r="T191" s="13" t="str">
        <f t="shared" si="14"/>
        <v/>
      </c>
    </row>
    <row r="192" spans="1:20" ht="19.2" thickTop="1" thickBot="1" x14ac:dyDescent="0.4">
      <c r="A192" s="29" t="str">
        <f t="shared" si="11"/>
        <v/>
      </c>
      <c r="B192" s="9">
        <f t="shared" si="15"/>
        <v>188</v>
      </c>
      <c r="C192" s="28" t="s">
        <v>317</v>
      </c>
      <c r="D192" s="27"/>
      <c r="E192" s="26" t="s">
        <v>235</v>
      </c>
      <c r="F192" s="65" t="s">
        <v>3</v>
      </c>
      <c r="G192" s="24">
        <f>G191</f>
        <v>95</v>
      </c>
      <c r="H192" s="23">
        <v>0.4</v>
      </c>
      <c r="I192" s="22">
        <v>0</v>
      </c>
      <c r="J192" s="21" t="s">
        <v>315</v>
      </c>
      <c r="K192" s="20" t="s">
        <v>217</v>
      </c>
      <c r="L192" s="19" t="s">
        <v>304</v>
      </c>
      <c r="M192" s="34"/>
      <c r="N192" s="30" t="str">
        <f>N191</f>
        <v>Nr. 359</v>
      </c>
      <c r="O192" s="63"/>
      <c r="P192" s="16" t="str">
        <f t="shared" si="12"/>
        <v>◄</v>
      </c>
      <c r="Q192" s="15" t="str">
        <f t="shared" si="13"/>
        <v>◄</v>
      </c>
      <c r="R192" s="14"/>
      <c r="S192" s="14"/>
      <c r="T192" s="13" t="str">
        <f t="shared" si="14"/>
        <v/>
      </c>
    </row>
    <row r="193" spans="1:20" ht="19.2" thickTop="1" thickBot="1" x14ac:dyDescent="0.4">
      <c r="A193" s="29" t="str">
        <f t="shared" si="11"/>
        <v/>
      </c>
      <c r="B193" s="9">
        <f t="shared" si="15"/>
        <v>189</v>
      </c>
      <c r="C193" s="28" t="s">
        <v>316</v>
      </c>
      <c r="D193" s="27"/>
      <c r="E193" s="26" t="s">
        <v>235</v>
      </c>
      <c r="F193" s="65" t="s">
        <v>3</v>
      </c>
      <c r="G193" s="24">
        <f>G192+1</f>
        <v>96</v>
      </c>
      <c r="H193" s="23">
        <v>0.4</v>
      </c>
      <c r="I193" s="22">
        <v>0</v>
      </c>
      <c r="J193" s="21" t="s">
        <v>315</v>
      </c>
      <c r="K193" s="20" t="s">
        <v>217</v>
      </c>
      <c r="L193" s="67" t="s">
        <v>301</v>
      </c>
      <c r="M193" s="34"/>
      <c r="N193" s="30" t="str">
        <f>N192</f>
        <v>Nr. 359</v>
      </c>
      <c r="O193" s="63"/>
      <c r="P193" s="16" t="str">
        <f t="shared" si="12"/>
        <v>◄</v>
      </c>
      <c r="Q193" s="15" t="str">
        <f t="shared" si="13"/>
        <v>◄</v>
      </c>
      <c r="R193" s="14"/>
      <c r="S193" s="14"/>
      <c r="T193" s="13" t="str">
        <f t="shared" si="14"/>
        <v/>
      </c>
    </row>
    <row r="194" spans="1:20" ht="19.2" thickTop="1" thickBot="1" x14ac:dyDescent="0.4">
      <c r="A194" s="29" t="str">
        <f t="shared" si="11"/>
        <v/>
      </c>
      <c r="B194" s="9">
        <f t="shared" si="15"/>
        <v>190</v>
      </c>
      <c r="C194" s="28" t="s">
        <v>314</v>
      </c>
      <c r="D194" s="27"/>
      <c r="E194" s="26" t="s">
        <v>235</v>
      </c>
      <c r="F194" s="65" t="s">
        <v>3</v>
      </c>
      <c r="G194" s="24">
        <f>G193</f>
        <v>96</v>
      </c>
      <c r="H194" s="23">
        <v>0.4</v>
      </c>
      <c r="I194" s="22">
        <v>0</v>
      </c>
      <c r="J194" s="21" t="s">
        <v>302</v>
      </c>
      <c r="K194" s="20" t="s">
        <v>217</v>
      </c>
      <c r="L194" s="67" t="s">
        <v>313</v>
      </c>
      <c r="M194" s="34"/>
      <c r="N194" s="30" t="s">
        <v>312</v>
      </c>
      <c r="O194" s="63"/>
      <c r="P194" s="16" t="str">
        <f t="shared" si="12"/>
        <v>◄</v>
      </c>
      <c r="Q194" s="15" t="str">
        <f t="shared" si="13"/>
        <v>◄</v>
      </c>
      <c r="R194" s="14"/>
      <c r="S194" s="14"/>
      <c r="T194" s="13" t="str">
        <f t="shared" si="14"/>
        <v/>
      </c>
    </row>
    <row r="195" spans="1:20" ht="19.2" thickTop="1" thickBot="1" x14ac:dyDescent="0.4">
      <c r="A195" s="29" t="str">
        <f t="shared" si="11"/>
        <v/>
      </c>
      <c r="B195" s="9">
        <f t="shared" si="15"/>
        <v>191</v>
      </c>
      <c r="C195" s="28" t="s">
        <v>311</v>
      </c>
      <c r="D195" s="27"/>
      <c r="E195" s="26" t="s">
        <v>235</v>
      </c>
      <c r="F195" s="65" t="s">
        <v>3</v>
      </c>
      <c r="G195" s="24">
        <f>G194+1</f>
        <v>97</v>
      </c>
      <c r="H195" s="23">
        <v>0.4</v>
      </c>
      <c r="I195" s="22">
        <v>0</v>
      </c>
      <c r="J195" s="21" t="s">
        <v>302</v>
      </c>
      <c r="K195" s="20" t="s">
        <v>217</v>
      </c>
      <c r="L195" s="19" t="s">
        <v>310</v>
      </c>
      <c r="M195" s="34"/>
      <c r="N195" s="30" t="str">
        <f>N194</f>
        <v>Nr. 360</v>
      </c>
      <c r="O195" s="63"/>
      <c r="P195" s="16" t="str">
        <f t="shared" si="12"/>
        <v>◄</v>
      </c>
      <c r="Q195" s="15" t="str">
        <f t="shared" si="13"/>
        <v>◄</v>
      </c>
      <c r="R195" s="14"/>
      <c r="S195" s="14"/>
      <c r="T195" s="13" t="str">
        <f t="shared" si="14"/>
        <v/>
      </c>
    </row>
    <row r="196" spans="1:20" ht="19.2" thickTop="1" thickBot="1" x14ac:dyDescent="0.4">
      <c r="A196" s="29">
        <f t="shared" si="11"/>
        <v>1</v>
      </c>
      <c r="B196" s="9">
        <f t="shared" si="15"/>
        <v>192</v>
      </c>
      <c r="C196" s="28" t="s">
        <v>309</v>
      </c>
      <c r="D196" s="27"/>
      <c r="E196" s="26"/>
      <c r="F196" s="65"/>
      <c r="G196" s="24">
        <f>G195</f>
        <v>97</v>
      </c>
      <c r="H196" s="23">
        <v>0</v>
      </c>
      <c r="I196" s="22">
        <v>0</v>
      </c>
      <c r="J196" s="21" t="s">
        <v>302</v>
      </c>
      <c r="K196" s="20" t="s">
        <v>217</v>
      </c>
      <c r="L196" s="19" t="s">
        <v>308</v>
      </c>
      <c r="M196" s="34"/>
      <c r="N196" s="30" t="str">
        <f>N195</f>
        <v>Nr. 360</v>
      </c>
      <c r="O196" s="63"/>
      <c r="P196" s="16" t="str">
        <f t="shared" si="12"/>
        <v>◄</v>
      </c>
      <c r="Q196" s="15" t="str">
        <f t="shared" si="13"/>
        <v>◄</v>
      </c>
      <c r="R196" s="14"/>
      <c r="S196" s="14"/>
      <c r="T196" s="13" t="str">
        <f t="shared" si="14"/>
        <v/>
      </c>
    </row>
    <row r="197" spans="1:20" ht="19.2" thickTop="1" thickBot="1" x14ac:dyDescent="0.4">
      <c r="A197" s="29">
        <f t="shared" ref="A197:A260" si="16">IF(F197="☺","",1)</f>
        <v>1</v>
      </c>
      <c r="B197" s="9">
        <f t="shared" si="15"/>
        <v>193</v>
      </c>
      <c r="C197" s="28" t="s">
        <v>307</v>
      </c>
      <c r="D197" s="27"/>
      <c r="E197" s="26"/>
      <c r="F197" s="65"/>
      <c r="G197" s="24">
        <f>G196+1</f>
        <v>98</v>
      </c>
      <c r="H197" s="23">
        <v>0</v>
      </c>
      <c r="I197" s="22">
        <v>0</v>
      </c>
      <c r="J197" s="21" t="s">
        <v>302</v>
      </c>
      <c r="K197" s="20" t="s">
        <v>217</v>
      </c>
      <c r="L197" s="19" t="s">
        <v>306</v>
      </c>
      <c r="M197" s="34"/>
      <c r="N197" s="30" t="str">
        <f>N196</f>
        <v>Nr. 360</v>
      </c>
      <c r="O197" s="63"/>
      <c r="P197" s="16" t="str">
        <f t="shared" ref="P197:P260" si="17">IF(AND(Q197="◄",T197="►"),"◄?►",IF(Q197="◄","◄",IF(T197="►","►","")))</f>
        <v>◄</v>
      </c>
      <c r="Q197" s="15" t="str">
        <f t="shared" ref="Q197:Q260" si="18">IF(R197&gt;0,"","◄")</f>
        <v>◄</v>
      </c>
      <c r="R197" s="14"/>
      <c r="S197" s="14"/>
      <c r="T197" s="13" t="str">
        <f t="shared" ref="T197:T260" si="19">IF(S197&gt;0,"►","")</f>
        <v/>
      </c>
    </row>
    <row r="198" spans="1:20" ht="19.2" thickTop="1" thickBot="1" x14ac:dyDescent="0.4">
      <c r="A198" s="29">
        <f t="shared" si="16"/>
        <v>1</v>
      </c>
      <c r="B198" s="9">
        <f t="shared" si="15"/>
        <v>194</v>
      </c>
      <c r="C198" s="28" t="s">
        <v>305</v>
      </c>
      <c r="D198" s="27"/>
      <c r="E198" s="26"/>
      <c r="F198" s="65"/>
      <c r="G198" s="24">
        <f>G197</f>
        <v>98</v>
      </c>
      <c r="H198" s="23">
        <v>0</v>
      </c>
      <c r="I198" s="22">
        <v>0</v>
      </c>
      <c r="J198" s="21" t="s">
        <v>302</v>
      </c>
      <c r="K198" s="20" t="s">
        <v>217</v>
      </c>
      <c r="L198" s="19" t="s">
        <v>304</v>
      </c>
      <c r="M198" s="34"/>
      <c r="N198" s="30" t="str">
        <f>N197</f>
        <v>Nr. 360</v>
      </c>
      <c r="O198" s="63"/>
      <c r="P198" s="16" t="str">
        <f t="shared" si="17"/>
        <v>◄</v>
      </c>
      <c r="Q198" s="15" t="str">
        <f t="shared" si="18"/>
        <v>◄</v>
      </c>
      <c r="R198" s="14"/>
      <c r="S198" s="14"/>
      <c r="T198" s="13" t="str">
        <f t="shared" si="19"/>
        <v/>
      </c>
    </row>
    <row r="199" spans="1:20" ht="19.2" thickTop="1" thickBot="1" x14ac:dyDescent="0.4">
      <c r="A199" s="29">
        <f t="shared" si="16"/>
        <v>1</v>
      </c>
      <c r="B199" s="9">
        <f t="shared" ref="B199:B262" si="20">+B198+1</f>
        <v>195</v>
      </c>
      <c r="C199" s="28" t="s">
        <v>303</v>
      </c>
      <c r="D199" s="27"/>
      <c r="E199" s="26"/>
      <c r="F199" s="65"/>
      <c r="G199" s="24">
        <f>G198+1</f>
        <v>99</v>
      </c>
      <c r="H199" s="23">
        <v>0</v>
      </c>
      <c r="I199" s="22">
        <v>0</v>
      </c>
      <c r="J199" s="21" t="s">
        <v>302</v>
      </c>
      <c r="K199" s="20" t="s">
        <v>217</v>
      </c>
      <c r="L199" s="67" t="s">
        <v>301</v>
      </c>
      <c r="M199" s="34"/>
      <c r="N199" s="30" t="str">
        <f>N198</f>
        <v>Nr. 360</v>
      </c>
      <c r="O199" s="63"/>
      <c r="P199" s="16" t="str">
        <f t="shared" si="17"/>
        <v>◄</v>
      </c>
      <c r="Q199" s="15" t="str">
        <f t="shared" si="18"/>
        <v>◄</v>
      </c>
      <c r="R199" s="14"/>
      <c r="S199" s="14"/>
      <c r="T199" s="13" t="str">
        <f t="shared" si="19"/>
        <v/>
      </c>
    </row>
    <row r="200" spans="1:20" ht="19.2" thickTop="1" thickBot="1" x14ac:dyDescent="0.4">
      <c r="A200" s="29" t="str">
        <f t="shared" si="16"/>
        <v/>
      </c>
      <c r="B200" s="9">
        <f t="shared" si="20"/>
        <v>196</v>
      </c>
      <c r="C200" s="28">
        <v>361</v>
      </c>
      <c r="D200" s="27"/>
      <c r="E200" s="26" t="s">
        <v>235</v>
      </c>
      <c r="F200" s="65" t="s">
        <v>3</v>
      </c>
      <c r="G200" s="24">
        <f>G199</f>
        <v>99</v>
      </c>
      <c r="H200" s="23">
        <v>0.4</v>
      </c>
      <c r="I200" s="22">
        <v>0</v>
      </c>
      <c r="J200" s="21" t="s">
        <v>300</v>
      </c>
      <c r="K200" s="20" t="s">
        <v>217</v>
      </c>
      <c r="L200" s="34"/>
      <c r="M200" s="34"/>
      <c r="N200" s="34"/>
      <c r="O200" s="63"/>
      <c r="P200" s="16" t="str">
        <f t="shared" si="17"/>
        <v>◄</v>
      </c>
      <c r="Q200" s="15" t="str">
        <f t="shared" si="18"/>
        <v>◄</v>
      </c>
      <c r="R200" s="14"/>
      <c r="S200" s="14"/>
      <c r="T200" s="13" t="str">
        <f t="shared" si="19"/>
        <v/>
      </c>
    </row>
    <row r="201" spans="1:20" ht="19.2" thickTop="1" thickBot="1" x14ac:dyDescent="0.4">
      <c r="A201" s="29" t="str">
        <f t="shared" si="16"/>
        <v/>
      </c>
      <c r="B201" s="9">
        <f t="shared" si="20"/>
        <v>197</v>
      </c>
      <c r="C201" s="28">
        <f t="shared" ref="C201:C232" si="21">C200+1</f>
        <v>362</v>
      </c>
      <c r="D201" s="27"/>
      <c r="E201" s="26" t="s">
        <v>235</v>
      </c>
      <c r="F201" s="65" t="s">
        <v>3</v>
      </c>
      <c r="G201" s="24">
        <f>G200+1</f>
        <v>100</v>
      </c>
      <c r="H201" s="23">
        <v>0.4</v>
      </c>
      <c r="I201" s="22">
        <v>0</v>
      </c>
      <c r="J201" s="21" t="s">
        <v>299</v>
      </c>
      <c r="K201" s="20" t="s">
        <v>217</v>
      </c>
      <c r="L201" s="34"/>
      <c r="M201" s="34"/>
      <c r="N201" s="34"/>
      <c r="O201" s="63"/>
      <c r="P201" s="16" t="str">
        <f t="shared" si="17"/>
        <v>◄</v>
      </c>
      <c r="Q201" s="15" t="str">
        <f t="shared" si="18"/>
        <v>◄</v>
      </c>
      <c r="R201" s="14"/>
      <c r="S201" s="14"/>
      <c r="T201" s="13" t="str">
        <f t="shared" si="19"/>
        <v/>
      </c>
    </row>
    <row r="202" spans="1:20" ht="19.2" thickTop="1" thickBot="1" x14ac:dyDescent="0.4">
      <c r="A202" s="29" t="str">
        <f t="shared" si="16"/>
        <v/>
      </c>
      <c r="B202" s="9">
        <f t="shared" si="20"/>
        <v>198</v>
      </c>
      <c r="C202" s="28">
        <f t="shared" si="21"/>
        <v>363</v>
      </c>
      <c r="D202" s="27"/>
      <c r="E202" s="26" t="s">
        <v>235</v>
      </c>
      <c r="F202" s="65" t="s">
        <v>3</v>
      </c>
      <c r="G202" s="24">
        <f>G201</f>
        <v>100</v>
      </c>
      <c r="H202" s="23">
        <v>0.4</v>
      </c>
      <c r="I202" s="22">
        <v>0</v>
      </c>
      <c r="J202" s="21" t="s">
        <v>298</v>
      </c>
      <c r="K202" s="20" t="s">
        <v>217</v>
      </c>
      <c r="L202" s="34"/>
      <c r="M202" s="34"/>
      <c r="N202" s="34"/>
      <c r="O202" s="63"/>
      <c r="P202" s="16" t="str">
        <f t="shared" si="17"/>
        <v>◄</v>
      </c>
      <c r="Q202" s="15" t="str">
        <f t="shared" si="18"/>
        <v>◄</v>
      </c>
      <c r="R202" s="14"/>
      <c r="S202" s="14"/>
      <c r="T202" s="13" t="str">
        <f t="shared" si="19"/>
        <v/>
      </c>
    </row>
    <row r="203" spans="1:20" ht="19.2" thickTop="1" thickBot="1" x14ac:dyDescent="0.4">
      <c r="A203" s="29">
        <f t="shared" si="16"/>
        <v>1</v>
      </c>
      <c r="B203" s="9">
        <f t="shared" si="20"/>
        <v>199</v>
      </c>
      <c r="C203" s="28">
        <f t="shared" si="21"/>
        <v>364</v>
      </c>
      <c r="D203" s="27"/>
      <c r="E203" s="26"/>
      <c r="F203" s="65"/>
      <c r="G203" s="24">
        <f>G202+1</f>
        <v>101</v>
      </c>
      <c r="H203" s="23">
        <v>0</v>
      </c>
      <c r="I203" s="22">
        <v>0</v>
      </c>
      <c r="J203" s="21">
        <v>0</v>
      </c>
      <c r="K203" s="20" t="s">
        <v>217</v>
      </c>
      <c r="L203" s="34"/>
      <c r="M203" s="34"/>
      <c r="N203" s="34"/>
      <c r="O203" s="63"/>
      <c r="P203" s="16" t="str">
        <f t="shared" si="17"/>
        <v>◄</v>
      </c>
      <c r="Q203" s="15" t="str">
        <f t="shared" si="18"/>
        <v>◄</v>
      </c>
      <c r="R203" s="14"/>
      <c r="S203" s="14"/>
      <c r="T203" s="13" t="str">
        <f t="shared" si="19"/>
        <v/>
      </c>
    </row>
    <row r="204" spans="1:20" ht="19.2" thickTop="1" thickBot="1" x14ac:dyDescent="0.4">
      <c r="A204" s="29" t="str">
        <f t="shared" si="16"/>
        <v/>
      </c>
      <c r="B204" s="9">
        <f t="shared" si="20"/>
        <v>200</v>
      </c>
      <c r="C204" s="28">
        <f t="shared" si="21"/>
        <v>365</v>
      </c>
      <c r="D204" s="27"/>
      <c r="E204" s="26" t="s">
        <v>235</v>
      </c>
      <c r="F204" s="65" t="s">
        <v>3</v>
      </c>
      <c r="G204" s="24">
        <f>G203</f>
        <v>101</v>
      </c>
      <c r="H204" s="23">
        <v>0.4</v>
      </c>
      <c r="I204" s="22">
        <v>0</v>
      </c>
      <c r="J204" s="21" t="s">
        <v>297</v>
      </c>
      <c r="K204" s="20" t="s">
        <v>217</v>
      </c>
      <c r="L204" s="34"/>
      <c r="M204" s="34"/>
      <c r="N204" s="34"/>
      <c r="O204" s="63"/>
      <c r="P204" s="16" t="str">
        <f t="shared" si="17"/>
        <v>◄</v>
      </c>
      <c r="Q204" s="15" t="str">
        <f t="shared" si="18"/>
        <v>◄</v>
      </c>
      <c r="R204" s="14"/>
      <c r="S204" s="14"/>
      <c r="T204" s="13" t="str">
        <f t="shared" si="19"/>
        <v/>
      </c>
    </row>
    <row r="205" spans="1:20" ht="19.2" thickTop="1" thickBot="1" x14ac:dyDescent="0.4">
      <c r="A205" s="29" t="str">
        <f t="shared" si="16"/>
        <v/>
      </c>
      <c r="B205" s="9">
        <f t="shared" si="20"/>
        <v>201</v>
      </c>
      <c r="C205" s="28">
        <f t="shared" si="21"/>
        <v>366</v>
      </c>
      <c r="D205" s="27"/>
      <c r="E205" s="26" t="s">
        <v>235</v>
      </c>
      <c r="F205" s="65" t="s">
        <v>3</v>
      </c>
      <c r="G205" s="24">
        <f>G204+1</f>
        <v>102</v>
      </c>
      <c r="H205" s="23">
        <v>0.4</v>
      </c>
      <c r="I205" s="22">
        <v>0</v>
      </c>
      <c r="J205" s="21" t="s">
        <v>296</v>
      </c>
      <c r="K205" s="20" t="s">
        <v>217</v>
      </c>
      <c r="L205" s="34"/>
      <c r="M205" s="34"/>
      <c r="N205" s="34"/>
      <c r="O205" s="63"/>
      <c r="P205" s="16" t="str">
        <f t="shared" si="17"/>
        <v>◄</v>
      </c>
      <c r="Q205" s="15" t="str">
        <f t="shared" si="18"/>
        <v>◄</v>
      </c>
      <c r="R205" s="14"/>
      <c r="S205" s="14"/>
      <c r="T205" s="13" t="str">
        <f t="shared" si="19"/>
        <v/>
      </c>
    </row>
    <row r="206" spans="1:20" ht="19.2" thickTop="1" thickBot="1" x14ac:dyDescent="0.4">
      <c r="A206" s="29" t="str">
        <f t="shared" si="16"/>
        <v/>
      </c>
      <c r="B206" s="9">
        <f t="shared" si="20"/>
        <v>202</v>
      </c>
      <c r="C206" s="28">
        <f t="shared" si="21"/>
        <v>367</v>
      </c>
      <c r="D206" s="27"/>
      <c r="E206" s="26" t="s">
        <v>235</v>
      </c>
      <c r="F206" s="65" t="s">
        <v>3</v>
      </c>
      <c r="G206" s="24">
        <f>G205</f>
        <v>102</v>
      </c>
      <c r="H206" s="23">
        <v>0.4</v>
      </c>
      <c r="I206" s="22">
        <v>0</v>
      </c>
      <c r="J206" s="21" t="s">
        <v>295</v>
      </c>
      <c r="K206" s="20" t="s">
        <v>217</v>
      </c>
      <c r="L206" s="34"/>
      <c r="M206" s="34"/>
      <c r="N206" s="34"/>
      <c r="O206" s="63"/>
      <c r="P206" s="16" t="str">
        <f t="shared" si="17"/>
        <v>◄</v>
      </c>
      <c r="Q206" s="15" t="str">
        <f t="shared" si="18"/>
        <v>◄</v>
      </c>
      <c r="R206" s="14"/>
      <c r="S206" s="14"/>
      <c r="T206" s="13" t="str">
        <f t="shared" si="19"/>
        <v/>
      </c>
    </row>
    <row r="207" spans="1:20" ht="19.2" thickTop="1" thickBot="1" x14ac:dyDescent="0.4">
      <c r="A207" s="29" t="str">
        <f t="shared" si="16"/>
        <v/>
      </c>
      <c r="B207" s="9">
        <f t="shared" si="20"/>
        <v>203</v>
      </c>
      <c r="C207" s="28">
        <f t="shared" si="21"/>
        <v>368</v>
      </c>
      <c r="D207" s="27"/>
      <c r="E207" s="26" t="s">
        <v>235</v>
      </c>
      <c r="F207" s="65" t="s">
        <v>3</v>
      </c>
      <c r="G207" s="24">
        <f>G206+1</f>
        <v>103</v>
      </c>
      <c r="H207" s="23">
        <v>0.4</v>
      </c>
      <c r="I207" s="22">
        <v>0</v>
      </c>
      <c r="J207" s="21" t="s">
        <v>294</v>
      </c>
      <c r="K207" s="20" t="s">
        <v>217</v>
      </c>
      <c r="L207" s="34"/>
      <c r="M207" s="34"/>
      <c r="N207" s="34"/>
      <c r="O207" s="63"/>
      <c r="P207" s="16" t="str">
        <f t="shared" si="17"/>
        <v>◄</v>
      </c>
      <c r="Q207" s="15" t="str">
        <f t="shared" si="18"/>
        <v>◄</v>
      </c>
      <c r="R207" s="14"/>
      <c r="S207" s="14"/>
      <c r="T207" s="13" t="str">
        <f t="shared" si="19"/>
        <v/>
      </c>
    </row>
    <row r="208" spans="1:20" ht="19.2" thickTop="1" thickBot="1" x14ac:dyDescent="0.4">
      <c r="A208" s="29" t="str">
        <f t="shared" si="16"/>
        <v/>
      </c>
      <c r="B208" s="9">
        <f t="shared" si="20"/>
        <v>204</v>
      </c>
      <c r="C208" s="28">
        <f t="shared" si="21"/>
        <v>369</v>
      </c>
      <c r="D208" s="27"/>
      <c r="E208" s="26" t="s">
        <v>235</v>
      </c>
      <c r="F208" s="65" t="s">
        <v>3</v>
      </c>
      <c r="G208" s="24">
        <f>G207</f>
        <v>103</v>
      </c>
      <c r="H208" s="23">
        <v>0.4</v>
      </c>
      <c r="I208" s="22">
        <v>0</v>
      </c>
      <c r="J208" s="21" t="s">
        <v>293</v>
      </c>
      <c r="K208" s="20" t="s">
        <v>217</v>
      </c>
      <c r="L208" s="34"/>
      <c r="M208" s="34"/>
      <c r="N208" s="34"/>
      <c r="O208" s="63"/>
      <c r="P208" s="16" t="str">
        <f t="shared" si="17"/>
        <v>◄</v>
      </c>
      <c r="Q208" s="15" t="str">
        <f t="shared" si="18"/>
        <v>◄</v>
      </c>
      <c r="R208" s="14"/>
      <c r="S208" s="14"/>
      <c r="T208" s="13" t="str">
        <f t="shared" si="19"/>
        <v/>
      </c>
    </row>
    <row r="209" spans="1:20" ht="19.2" thickTop="1" thickBot="1" x14ac:dyDescent="0.4">
      <c r="A209" s="29" t="str">
        <f t="shared" si="16"/>
        <v/>
      </c>
      <c r="B209" s="9">
        <f t="shared" si="20"/>
        <v>205</v>
      </c>
      <c r="C209" s="28">
        <f t="shared" si="21"/>
        <v>370</v>
      </c>
      <c r="D209" s="27"/>
      <c r="E209" s="26" t="s">
        <v>235</v>
      </c>
      <c r="F209" s="65" t="s">
        <v>3</v>
      </c>
      <c r="G209" s="24">
        <f>G208+1</f>
        <v>104</v>
      </c>
      <c r="H209" s="23">
        <v>0.4</v>
      </c>
      <c r="I209" s="22">
        <v>0</v>
      </c>
      <c r="J209" s="21" t="s">
        <v>292</v>
      </c>
      <c r="K209" s="20" t="s">
        <v>217</v>
      </c>
      <c r="L209" s="34"/>
      <c r="M209" s="34"/>
      <c r="N209" s="34"/>
      <c r="O209" s="63"/>
      <c r="P209" s="16" t="str">
        <f t="shared" si="17"/>
        <v>◄</v>
      </c>
      <c r="Q209" s="15" t="str">
        <f t="shared" si="18"/>
        <v>◄</v>
      </c>
      <c r="R209" s="14"/>
      <c r="S209" s="14"/>
      <c r="T209" s="13" t="str">
        <f t="shared" si="19"/>
        <v/>
      </c>
    </row>
    <row r="210" spans="1:20" ht="19.2" thickTop="1" thickBot="1" x14ac:dyDescent="0.4">
      <c r="A210" s="29" t="str">
        <f t="shared" si="16"/>
        <v/>
      </c>
      <c r="B210" s="9">
        <f t="shared" si="20"/>
        <v>206</v>
      </c>
      <c r="C210" s="28">
        <f t="shared" si="21"/>
        <v>371</v>
      </c>
      <c r="D210" s="27"/>
      <c r="E210" s="26" t="s">
        <v>235</v>
      </c>
      <c r="F210" s="65" t="s">
        <v>3</v>
      </c>
      <c r="G210" s="24">
        <f>G209</f>
        <v>104</v>
      </c>
      <c r="H210" s="23">
        <v>0.4</v>
      </c>
      <c r="I210" s="22">
        <v>0</v>
      </c>
      <c r="J210" s="21" t="s">
        <v>291</v>
      </c>
      <c r="K210" s="20" t="s">
        <v>217</v>
      </c>
      <c r="L210" s="34"/>
      <c r="M210" s="34"/>
      <c r="N210" s="34"/>
      <c r="O210" s="63"/>
      <c r="P210" s="16" t="str">
        <f t="shared" si="17"/>
        <v>◄</v>
      </c>
      <c r="Q210" s="15" t="str">
        <f t="shared" si="18"/>
        <v>◄</v>
      </c>
      <c r="R210" s="14"/>
      <c r="S210" s="14"/>
      <c r="T210" s="13" t="str">
        <f t="shared" si="19"/>
        <v/>
      </c>
    </row>
    <row r="211" spans="1:20" ht="19.2" thickTop="1" thickBot="1" x14ac:dyDescent="0.4">
      <c r="A211" s="29" t="str">
        <f t="shared" si="16"/>
        <v/>
      </c>
      <c r="B211" s="9">
        <f t="shared" si="20"/>
        <v>207</v>
      </c>
      <c r="C211" s="28">
        <f t="shared" si="21"/>
        <v>372</v>
      </c>
      <c r="D211" s="27"/>
      <c r="E211" s="26" t="s">
        <v>235</v>
      </c>
      <c r="F211" s="65" t="s">
        <v>3</v>
      </c>
      <c r="G211" s="24">
        <f>G210+1</f>
        <v>105</v>
      </c>
      <c r="H211" s="23">
        <v>0.4</v>
      </c>
      <c r="I211" s="22">
        <v>0</v>
      </c>
      <c r="J211" s="21" t="s">
        <v>290</v>
      </c>
      <c r="K211" s="20" t="s">
        <v>217</v>
      </c>
      <c r="L211" s="34"/>
      <c r="M211" s="34"/>
      <c r="N211" s="34"/>
      <c r="O211" s="63"/>
      <c r="P211" s="16" t="str">
        <f t="shared" si="17"/>
        <v>◄</v>
      </c>
      <c r="Q211" s="15" t="str">
        <f t="shared" si="18"/>
        <v>◄</v>
      </c>
      <c r="R211" s="14"/>
      <c r="S211" s="14"/>
      <c r="T211" s="13" t="str">
        <f t="shared" si="19"/>
        <v/>
      </c>
    </row>
    <row r="212" spans="1:20" ht="19.2" thickTop="1" thickBot="1" x14ac:dyDescent="0.4">
      <c r="A212" s="29" t="str">
        <f t="shared" si="16"/>
        <v/>
      </c>
      <c r="B212" s="9">
        <f t="shared" si="20"/>
        <v>208</v>
      </c>
      <c r="C212" s="28">
        <f t="shared" si="21"/>
        <v>373</v>
      </c>
      <c r="D212" s="27"/>
      <c r="E212" s="26" t="s">
        <v>235</v>
      </c>
      <c r="F212" s="65" t="s">
        <v>3</v>
      </c>
      <c r="G212" s="24">
        <f>G211</f>
        <v>105</v>
      </c>
      <c r="H212" s="23">
        <v>0.4</v>
      </c>
      <c r="I212" s="22">
        <v>0</v>
      </c>
      <c r="J212" s="21" t="s">
        <v>289</v>
      </c>
      <c r="K212" s="20" t="s">
        <v>217</v>
      </c>
      <c r="L212" s="34"/>
      <c r="M212" s="34"/>
      <c r="N212" s="34"/>
      <c r="O212" s="63"/>
      <c r="P212" s="16" t="str">
        <f t="shared" si="17"/>
        <v>◄</v>
      </c>
      <c r="Q212" s="15" t="str">
        <f t="shared" si="18"/>
        <v>◄</v>
      </c>
      <c r="R212" s="14"/>
      <c r="S212" s="14"/>
      <c r="T212" s="13" t="str">
        <f t="shared" si="19"/>
        <v/>
      </c>
    </row>
    <row r="213" spans="1:20" ht="19.2" thickTop="1" thickBot="1" x14ac:dyDescent="0.4">
      <c r="A213" s="29">
        <f t="shared" si="16"/>
        <v>1</v>
      </c>
      <c r="B213" s="9">
        <f t="shared" si="20"/>
        <v>209</v>
      </c>
      <c r="C213" s="28">
        <f t="shared" si="21"/>
        <v>374</v>
      </c>
      <c r="D213" s="27"/>
      <c r="E213" s="26"/>
      <c r="F213" s="65"/>
      <c r="G213" s="24">
        <f>G212+1</f>
        <v>106</v>
      </c>
      <c r="H213" s="23"/>
      <c r="I213" s="22">
        <v>0</v>
      </c>
      <c r="J213" s="21"/>
      <c r="K213" s="20" t="s">
        <v>217</v>
      </c>
      <c r="L213" s="34"/>
      <c r="M213" s="34"/>
      <c r="N213" s="34"/>
      <c r="O213" s="63"/>
      <c r="P213" s="16" t="str">
        <f t="shared" si="17"/>
        <v>◄</v>
      </c>
      <c r="Q213" s="15" t="str">
        <f t="shared" si="18"/>
        <v>◄</v>
      </c>
      <c r="R213" s="14"/>
      <c r="S213" s="14"/>
      <c r="T213" s="13" t="str">
        <f t="shared" si="19"/>
        <v/>
      </c>
    </row>
    <row r="214" spans="1:20" ht="19.2" thickTop="1" thickBot="1" x14ac:dyDescent="0.4">
      <c r="A214" s="29">
        <f t="shared" si="16"/>
        <v>1</v>
      </c>
      <c r="B214" s="9">
        <f t="shared" si="20"/>
        <v>210</v>
      </c>
      <c r="C214" s="28">
        <f t="shared" si="21"/>
        <v>375</v>
      </c>
      <c r="D214" s="27"/>
      <c r="E214" s="26"/>
      <c r="F214" s="65"/>
      <c r="G214" s="24">
        <f>G213</f>
        <v>106</v>
      </c>
      <c r="H214" s="23"/>
      <c r="I214" s="22">
        <v>0</v>
      </c>
      <c r="J214" s="21"/>
      <c r="K214" s="20" t="s">
        <v>217</v>
      </c>
      <c r="L214" s="34"/>
      <c r="M214" s="34"/>
      <c r="N214" s="34"/>
      <c r="O214" s="63"/>
      <c r="P214" s="16" t="str">
        <f t="shared" si="17"/>
        <v>◄</v>
      </c>
      <c r="Q214" s="15" t="str">
        <f t="shared" si="18"/>
        <v>◄</v>
      </c>
      <c r="R214" s="14"/>
      <c r="S214" s="14"/>
      <c r="T214" s="13" t="str">
        <f t="shared" si="19"/>
        <v/>
      </c>
    </row>
    <row r="215" spans="1:20" ht="19.2" thickTop="1" thickBot="1" x14ac:dyDescent="0.4">
      <c r="A215" s="29">
        <f t="shared" si="16"/>
        <v>1</v>
      </c>
      <c r="B215" s="9">
        <f t="shared" si="20"/>
        <v>211</v>
      </c>
      <c r="C215" s="28">
        <f t="shared" si="21"/>
        <v>376</v>
      </c>
      <c r="D215" s="27"/>
      <c r="E215" s="26"/>
      <c r="F215" s="65"/>
      <c r="G215" s="24">
        <f>G214+1</f>
        <v>107</v>
      </c>
      <c r="H215" s="23"/>
      <c r="I215" s="22">
        <v>0</v>
      </c>
      <c r="J215" s="21"/>
      <c r="K215" s="20" t="s">
        <v>217</v>
      </c>
      <c r="L215" s="34"/>
      <c r="M215" s="34"/>
      <c r="N215" s="34"/>
      <c r="O215" s="63"/>
      <c r="P215" s="16" t="str">
        <f t="shared" si="17"/>
        <v>◄</v>
      </c>
      <c r="Q215" s="15" t="str">
        <f t="shared" si="18"/>
        <v>◄</v>
      </c>
      <c r="R215" s="14"/>
      <c r="S215" s="14"/>
      <c r="T215" s="13" t="str">
        <f t="shared" si="19"/>
        <v/>
      </c>
    </row>
    <row r="216" spans="1:20" ht="19.2" thickTop="1" thickBot="1" x14ac:dyDescent="0.4">
      <c r="A216" s="29">
        <f t="shared" si="16"/>
        <v>1</v>
      </c>
      <c r="B216" s="9">
        <f t="shared" si="20"/>
        <v>212</v>
      </c>
      <c r="C216" s="28">
        <f t="shared" si="21"/>
        <v>377</v>
      </c>
      <c r="D216" s="27"/>
      <c r="E216" s="26"/>
      <c r="F216" s="66" t="s">
        <v>245</v>
      </c>
      <c r="G216" s="24">
        <f>G215</f>
        <v>107</v>
      </c>
      <c r="H216" s="23">
        <v>0.4</v>
      </c>
      <c r="I216" s="22">
        <v>0</v>
      </c>
      <c r="J216" s="21" t="s">
        <v>288</v>
      </c>
      <c r="K216" s="20" t="s">
        <v>217</v>
      </c>
      <c r="L216" s="34"/>
      <c r="M216" s="34"/>
      <c r="N216" s="34"/>
      <c r="O216" s="63"/>
      <c r="P216" s="16" t="str">
        <f t="shared" si="17"/>
        <v>◄</v>
      </c>
      <c r="Q216" s="15" t="str">
        <f t="shared" si="18"/>
        <v>◄</v>
      </c>
      <c r="R216" s="14"/>
      <c r="S216" s="14"/>
      <c r="T216" s="13" t="str">
        <f t="shared" si="19"/>
        <v/>
      </c>
    </row>
    <row r="217" spans="1:20" ht="19.2" thickTop="1" thickBot="1" x14ac:dyDescent="0.4">
      <c r="A217" s="29">
        <f t="shared" si="16"/>
        <v>1</v>
      </c>
      <c r="B217" s="9">
        <f t="shared" si="20"/>
        <v>213</v>
      </c>
      <c r="C217" s="28">
        <f t="shared" si="21"/>
        <v>378</v>
      </c>
      <c r="D217" s="27"/>
      <c r="E217" s="26"/>
      <c r="F217" s="65"/>
      <c r="G217" s="24">
        <f>G216+1</f>
        <v>108</v>
      </c>
      <c r="H217" s="23">
        <v>0</v>
      </c>
      <c r="I217" s="22">
        <v>0</v>
      </c>
      <c r="J217" s="21"/>
      <c r="K217" s="20" t="s">
        <v>217</v>
      </c>
      <c r="L217" s="34"/>
      <c r="M217" s="34"/>
      <c r="N217" s="34"/>
      <c r="O217" s="63"/>
      <c r="P217" s="16" t="str">
        <f t="shared" si="17"/>
        <v>◄</v>
      </c>
      <c r="Q217" s="15" t="str">
        <f t="shared" si="18"/>
        <v>◄</v>
      </c>
      <c r="R217" s="14"/>
      <c r="S217" s="14"/>
      <c r="T217" s="13" t="str">
        <f t="shared" si="19"/>
        <v/>
      </c>
    </row>
    <row r="218" spans="1:20" ht="19.2" thickTop="1" thickBot="1" x14ac:dyDescent="0.4">
      <c r="A218" s="29">
        <f t="shared" si="16"/>
        <v>1</v>
      </c>
      <c r="B218" s="9">
        <f t="shared" si="20"/>
        <v>214</v>
      </c>
      <c r="C218" s="28">
        <f t="shared" si="21"/>
        <v>379</v>
      </c>
      <c r="D218" s="27"/>
      <c r="E218" s="26"/>
      <c r="F218" s="65"/>
      <c r="G218" s="24">
        <f>G217</f>
        <v>108</v>
      </c>
      <c r="H218" s="23">
        <v>0</v>
      </c>
      <c r="I218" s="22">
        <v>0</v>
      </c>
      <c r="J218" s="21"/>
      <c r="K218" s="20" t="s">
        <v>217</v>
      </c>
      <c r="L218" s="34"/>
      <c r="M218" s="34"/>
      <c r="N218" s="34"/>
      <c r="O218" s="63"/>
      <c r="P218" s="16" t="str">
        <f t="shared" si="17"/>
        <v>◄</v>
      </c>
      <c r="Q218" s="15" t="str">
        <f t="shared" si="18"/>
        <v>◄</v>
      </c>
      <c r="R218" s="14"/>
      <c r="S218" s="14"/>
      <c r="T218" s="13" t="str">
        <f t="shared" si="19"/>
        <v/>
      </c>
    </row>
    <row r="219" spans="1:20" ht="19.2" thickTop="1" thickBot="1" x14ac:dyDescent="0.4">
      <c r="A219" s="29" t="str">
        <f t="shared" si="16"/>
        <v/>
      </c>
      <c r="B219" s="9">
        <f t="shared" si="20"/>
        <v>215</v>
      </c>
      <c r="C219" s="28">
        <f t="shared" si="21"/>
        <v>380</v>
      </c>
      <c r="D219" s="27"/>
      <c r="E219" s="26" t="s">
        <v>235</v>
      </c>
      <c r="F219" s="65" t="s">
        <v>3</v>
      </c>
      <c r="G219" s="24">
        <f>G218+1</f>
        <v>109</v>
      </c>
      <c r="H219" s="23">
        <v>0.4</v>
      </c>
      <c r="I219" s="22">
        <v>0</v>
      </c>
      <c r="J219" s="21" t="s">
        <v>287</v>
      </c>
      <c r="K219" s="20" t="s">
        <v>217</v>
      </c>
      <c r="L219" s="34"/>
      <c r="M219" s="34"/>
      <c r="N219" s="34"/>
      <c r="O219" s="63"/>
      <c r="P219" s="16" t="str">
        <f t="shared" si="17"/>
        <v>◄</v>
      </c>
      <c r="Q219" s="15" t="str">
        <f t="shared" si="18"/>
        <v>◄</v>
      </c>
      <c r="R219" s="14"/>
      <c r="S219" s="14"/>
      <c r="T219" s="13" t="str">
        <f t="shared" si="19"/>
        <v/>
      </c>
    </row>
    <row r="220" spans="1:20" ht="19.2" thickTop="1" thickBot="1" x14ac:dyDescent="0.4">
      <c r="A220" s="29" t="str">
        <f t="shared" si="16"/>
        <v/>
      </c>
      <c r="B220" s="9">
        <f t="shared" si="20"/>
        <v>216</v>
      </c>
      <c r="C220" s="28">
        <f t="shared" si="21"/>
        <v>381</v>
      </c>
      <c r="D220" s="27"/>
      <c r="E220" s="26"/>
      <c r="F220" s="65" t="s">
        <v>3</v>
      </c>
      <c r="G220" s="24">
        <f>G219</f>
        <v>109</v>
      </c>
      <c r="H220" s="23">
        <v>0</v>
      </c>
      <c r="I220" s="22">
        <v>0</v>
      </c>
      <c r="J220" s="21" t="s">
        <v>286</v>
      </c>
      <c r="K220" s="20" t="s">
        <v>217</v>
      </c>
      <c r="L220" s="34"/>
      <c r="M220" s="34"/>
      <c r="N220" s="34"/>
      <c r="O220" s="63"/>
      <c r="P220" s="16" t="str">
        <f t="shared" si="17"/>
        <v>◄</v>
      </c>
      <c r="Q220" s="15" t="str">
        <f t="shared" si="18"/>
        <v>◄</v>
      </c>
      <c r="R220" s="14"/>
      <c r="S220" s="14"/>
      <c r="T220" s="13" t="str">
        <f t="shared" si="19"/>
        <v/>
      </c>
    </row>
    <row r="221" spans="1:20" ht="19.2" thickTop="1" thickBot="1" x14ac:dyDescent="0.4">
      <c r="A221" s="29">
        <f t="shared" si="16"/>
        <v>1</v>
      </c>
      <c r="B221" s="9">
        <f t="shared" si="20"/>
        <v>217</v>
      </c>
      <c r="C221" s="28">
        <f t="shared" si="21"/>
        <v>382</v>
      </c>
      <c r="D221" s="27"/>
      <c r="E221" s="26"/>
      <c r="F221" s="65"/>
      <c r="G221" s="24">
        <f>G220+1</f>
        <v>110</v>
      </c>
      <c r="H221" s="23">
        <v>0</v>
      </c>
      <c r="I221" s="22">
        <v>0</v>
      </c>
      <c r="J221" s="21"/>
      <c r="K221" s="20" t="s">
        <v>217</v>
      </c>
      <c r="L221" s="34"/>
      <c r="M221" s="34"/>
      <c r="N221" s="34"/>
      <c r="O221" s="63"/>
      <c r="P221" s="16" t="str">
        <f t="shared" si="17"/>
        <v>◄</v>
      </c>
      <c r="Q221" s="15" t="str">
        <f t="shared" si="18"/>
        <v>◄</v>
      </c>
      <c r="R221" s="14"/>
      <c r="S221" s="14"/>
      <c r="T221" s="13" t="str">
        <f t="shared" si="19"/>
        <v/>
      </c>
    </row>
    <row r="222" spans="1:20" ht="19.2" thickTop="1" thickBot="1" x14ac:dyDescent="0.4">
      <c r="A222" s="29">
        <f t="shared" si="16"/>
        <v>1</v>
      </c>
      <c r="B222" s="9">
        <f t="shared" si="20"/>
        <v>218</v>
      </c>
      <c r="C222" s="28">
        <f t="shared" si="21"/>
        <v>383</v>
      </c>
      <c r="D222" s="27"/>
      <c r="E222" s="26"/>
      <c r="F222" s="65"/>
      <c r="G222" s="24">
        <f>G221</f>
        <v>110</v>
      </c>
      <c r="H222" s="23">
        <v>0</v>
      </c>
      <c r="I222" s="22">
        <v>0</v>
      </c>
      <c r="J222" s="21"/>
      <c r="K222" s="20" t="s">
        <v>217</v>
      </c>
      <c r="L222" s="34"/>
      <c r="M222" s="34"/>
      <c r="N222" s="34"/>
      <c r="O222" s="63"/>
      <c r="P222" s="16" t="str">
        <f t="shared" si="17"/>
        <v>◄</v>
      </c>
      <c r="Q222" s="15" t="str">
        <f t="shared" si="18"/>
        <v>◄</v>
      </c>
      <c r="R222" s="14"/>
      <c r="S222" s="14"/>
      <c r="T222" s="13" t="str">
        <f t="shared" si="19"/>
        <v/>
      </c>
    </row>
    <row r="223" spans="1:20" ht="19.2" thickTop="1" thickBot="1" x14ac:dyDescent="0.4">
      <c r="A223" s="29" t="str">
        <f t="shared" si="16"/>
        <v/>
      </c>
      <c r="B223" s="9">
        <f t="shared" si="20"/>
        <v>219</v>
      </c>
      <c r="C223" s="28">
        <f t="shared" si="21"/>
        <v>384</v>
      </c>
      <c r="D223" s="27"/>
      <c r="E223" s="26" t="s">
        <v>235</v>
      </c>
      <c r="F223" s="65" t="s">
        <v>3</v>
      </c>
      <c r="G223" s="24">
        <f>G222+1</f>
        <v>111</v>
      </c>
      <c r="H223" s="23">
        <v>0.4</v>
      </c>
      <c r="I223" s="22">
        <v>0</v>
      </c>
      <c r="J223" s="21" t="s">
        <v>285</v>
      </c>
      <c r="K223" s="20" t="s">
        <v>217</v>
      </c>
      <c r="L223" s="34"/>
      <c r="M223" s="34"/>
      <c r="N223" s="34"/>
      <c r="O223" s="63"/>
      <c r="P223" s="16" t="str">
        <f t="shared" si="17"/>
        <v>◄</v>
      </c>
      <c r="Q223" s="15" t="str">
        <f t="shared" si="18"/>
        <v>◄</v>
      </c>
      <c r="R223" s="14"/>
      <c r="S223" s="14"/>
      <c r="T223" s="13" t="str">
        <f t="shared" si="19"/>
        <v/>
      </c>
    </row>
    <row r="224" spans="1:20" ht="19.2" thickTop="1" thickBot="1" x14ac:dyDescent="0.4">
      <c r="A224" s="29" t="str">
        <f t="shared" si="16"/>
        <v/>
      </c>
      <c r="B224" s="9">
        <f t="shared" si="20"/>
        <v>220</v>
      </c>
      <c r="C224" s="28">
        <f t="shared" si="21"/>
        <v>385</v>
      </c>
      <c r="D224" s="27"/>
      <c r="E224" s="26" t="s">
        <v>235</v>
      </c>
      <c r="F224" s="65" t="s">
        <v>3</v>
      </c>
      <c r="G224" s="24">
        <f>G223</f>
        <v>111</v>
      </c>
      <c r="H224" s="23">
        <v>0.4</v>
      </c>
      <c r="I224" s="22">
        <v>0</v>
      </c>
      <c r="J224" s="21" t="s">
        <v>284</v>
      </c>
      <c r="K224" s="20" t="s">
        <v>217</v>
      </c>
      <c r="L224" s="34"/>
      <c r="M224" s="34"/>
      <c r="N224" s="34"/>
      <c r="O224" s="63"/>
      <c r="P224" s="16" t="str">
        <f t="shared" si="17"/>
        <v>◄</v>
      </c>
      <c r="Q224" s="15" t="str">
        <f t="shared" si="18"/>
        <v>◄</v>
      </c>
      <c r="R224" s="14"/>
      <c r="S224" s="14"/>
      <c r="T224" s="13" t="str">
        <f t="shared" si="19"/>
        <v/>
      </c>
    </row>
    <row r="225" spans="1:20" ht="19.2" thickTop="1" thickBot="1" x14ac:dyDescent="0.4">
      <c r="A225" s="29">
        <f t="shared" si="16"/>
        <v>1</v>
      </c>
      <c r="B225" s="9">
        <f t="shared" si="20"/>
        <v>221</v>
      </c>
      <c r="C225" s="28">
        <f t="shared" si="21"/>
        <v>386</v>
      </c>
      <c r="D225" s="27"/>
      <c r="E225" s="26"/>
      <c r="F225" s="65"/>
      <c r="G225" s="24">
        <f>G224+1</f>
        <v>112</v>
      </c>
      <c r="H225" s="23">
        <v>0</v>
      </c>
      <c r="I225" s="22">
        <v>0</v>
      </c>
      <c r="J225" s="21"/>
      <c r="K225" s="20" t="s">
        <v>217</v>
      </c>
      <c r="L225" s="34"/>
      <c r="M225" s="34"/>
      <c r="N225" s="34"/>
      <c r="O225" s="63"/>
      <c r="P225" s="16" t="str">
        <f t="shared" si="17"/>
        <v>◄</v>
      </c>
      <c r="Q225" s="15" t="str">
        <f t="shared" si="18"/>
        <v>◄</v>
      </c>
      <c r="R225" s="14"/>
      <c r="S225" s="14"/>
      <c r="T225" s="13" t="str">
        <f t="shared" si="19"/>
        <v/>
      </c>
    </row>
    <row r="226" spans="1:20" ht="19.2" thickTop="1" thickBot="1" x14ac:dyDescent="0.4">
      <c r="A226" s="29" t="str">
        <f t="shared" si="16"/>
        <v/>
      </c>
      <c r="B226" s="9">
        <f t="shared" si="20"/>
        <v>222</v>
      </c>
      <c r="C226" s="28">
        <f t="shared" si="21"/>
        <v>387</v>
      </c>
      <c r="D226" s="27"/>
      <c r="E226" s="26" t="s">
        <v>235</v>
      </c>
      <c r="F226" s="65" t="s">
        <v>3</v>
      </c>
      <c r="G226" s="24">
        <f>G225</f>
        <v>112</v>
      </c>
      <c r="H226" s="23">
        <v>0.4</v>
      </c>
      <c r="I226" s="22">
        <v>0</v>
      </c>
      <c r="J226" s="21" t="s">
        <v>283</v>
      </c>
      <c r="K226" s="20" t="s">
        <v>217</v>
      </c>
      <c r="L226" s="34"/>
      <c r="M226" s="34"/>
      <c r="N226" s="34"/>
      <c r="O226" s="63"/>
      <c r="P226" s="16" t="str">
        <f t="shared" si="17"/>
        <v>◄</v>
      </c>
      <c r="Q226" s="15" t="str">
        <f t="shared" si="18"/>
        <v>◄</v>
      </c>
      <c r="R226" s="14"/>
      <c r="S226" s="14"/>
      <c r="T226" s="13" t="str">
        <f t="shared" si="19"/>
        <v/>
      </c>
    </row>
    <row r="227" spans="1:20" ht="19.2" thickTop="1" thickBot="1" x14ac:dyDescent="0.4">
      <c r="A227" s="29" t="str">
        <f t="shared" si="16"/>
        <v/>
      </c>
      <c r="B227" s="9">
        <f t="shared" si="20"/>
        <v>223</v>
      </c>
      <c r="C227" s="28">
        <f t="shared" si="21"/>
        <v>388</v>
      </c>
      <c r="D227" s="27"/>
      <c r="E227" s="26" t="s">
        <v>235</v>
      </c>
      <c r="F227" s="65" t="s">
        <v>3</v>
      </c>
      <c r="G227" s="24">
        <f>G226+1</f>
        <v>113</v>
      </c>
      <c r="H227" s="23">
        <v>0.4</v>
      </c>
      <c r="I227" s="22">
        <v>0</v>
      </c>
      <c r="J227" s="21" t="s">
        <v>282</v>
      </c>
      <c r="K227" s="20" t="s">
        <v>217</v>
      </c>
      <c r="L227" s="34"/>
      <c r="M227" s="34"/>
      <c r="N227" s="34"/>
      <c r="O227" s="63"/>
      <c r="P227" s="16" t="str">
        <f t="shared" si="17"/>
        <v>◄</v>
      </c>
      <c r="Q227" s="15" t="str">
        <f t="shared" si="18"/>
        <v>◄</v>
      </c>
      <c r="R227" s="14"/>
      <c r="S227" s="14"/>
      <c r="T227" s="13" t="str">
        <f t="shared" si="19"/>
        <v/>
      </c>
    </row>
    <row r="228" spans="1:20" ht="19.2" thickTop="1" thickBot="1" x14ac:dyDescent="0.4">
      <c r="A228" s="29">
        <f t="shared" si="16"/>
        <v>1</v>
      </c>
      <c r="B228" s="9">
        <f t="shared" si="20"/>
        <v>224</v>
      </c>
      <c r="C228" s="28">
        <f t="shared" si="21"/>
        <v>389</v>
      </c>
      <c r="D228" s="27"/>
      <c r="E228" s="26">
        <v>0</v>
      </c>
      <c r="F228" s="65"/>
      <c r="G228" s="24">
        <f>G227</f>
        <v>113</v>
      </c>
      <c r="H228" s="23">
        <v>0</v>
      </c>
      <c r="I228" s="22">
        <v>0</v>
      </c>
      <c r="J228" s="21"/>
      <c r="K228" s="20" t="s">
        <v>217</v>
      </c>
      <c r="L228" s="34"/>
      <c r="M228" s="34"/>
      <c r="N228" s="34"/>
      <c r="O228" s="63"/>
      <c r="P228" s="16" t="str">
        <f t="shared" si="17"/>
        <v>◄</v>
      </c>
      <c r="Q228" s="15" t="str">
        <f t="shared" si="18"/>
        <v>◄</v>
      </c>
      <c r="R228" s="14"/>
      <c r="S228" s="14"/>
      <c r="T228" s="13" t="str">
        <f t="shared" si="19"/>
        <v/>
      </c>
    </row>
    <row r="229" spans="1:20" ht="19.2" thickTop="1" thickBot="1" x14ac:dyDescent="0.4">
      <c r="A229" s="29">
        <f t="shared" si="16"/>
        <v>1</v>
      </c>
      <c r="B229" s="9">
        <f t="shared" si="20"/>
        <v>225</v>
      </c>
      <c r="C229" s="28">
        <f t="shared" si="21"/>
        <v>390</v>
      </c>
      <c r="D229" s="27"/>
      <c r="E229" s="26">
        <v>0</v>
      </c>
      <c r="F229" s="65"/>
      <c r="G229" s="24">
        <f>G228+1</f>
        <v>114</v>
      </c>
      <c r="H229" s="23">
        <v>0</v>
      </c>
      <c r="I229" s="22">
        <v>0</v>
      </c>
      <c r="J229" s="21"/>
      <c r="K229" s="20" t="s">
        <v>217</v>
      </c>
      <c r="L229" s="34"/>
      <c r="M229" s="34"/>
      <c r="N229" s="34"/>
      <c r="O229" s="63"/>
      <c r="P229" s="16" t="str">
        <f t="shared" si="17"/>
        <v>◄</v>
      </c>
      <c r="Q229" s="15" t="str">
        <f t="shared" si="18"/>
        <v>◄</v>
      </c>
      <c r="R229" s="14"/>
      <c r="S229" s="14"/>
      <c r="T229" s="13" t="str">
        <f t="shared" si="19"/>
        <v/>
      </c>
    </row>
    <row r="230" spans="1:20" ht="19.2" thickTop="1" thickBot="1" x14ac:dyDescent="0.4">
      <c r="A230" s="29">
        <f t="shared" si="16"/>
        <v>1</v>
      </c>
      <c r="B230" s="9">
        <f t="shared" si="20"/>
        <v>226</v>
      </c>
      <c r="C230" s="28">
        <f t="shared" si="21"/>
        <v>391</v>
      </c>
      <c r="D230" s="27"/>
      <c r="E230" s="26">
        <v>0</v>
      </c>
      <c r="F230" s="66" t="s">
        <v>5</v>
      </c>
      <c r="G230" s="24">
        <f>G229</f>
        <v>114</v>
      </c>
      <c r="H230" s="23">
        <v>0.4</v>
      </c>
      <c r="I230" s="22">
        <v>0</v>
      </c>
      <c r="J230" s="21" t="s">
        <v>281</v>
      </c>
      <c r="K230" s="20" t="s">
        <v>217</v>
      </c>
      <c r="L230" s="34"/>
      <c r="M230" s="34"/>
      <c r="N230" s="34"/>
      <c r="O230" s="63"/>
      <c r="P230" s="16" t="str">
        <f t="shared" si="17"/>
        <v>◄</v>
      </c>
      <c r="Q230" s="15" t="str">
        <f t="shared" si="18"/>
        <v>◄</v>
      </c>
      <c r="R230" s="14"/>
      <c r="S230" s="14"/>
      <c r="T230" s="13" t="str">
        <f t="shared" si="19"/>
        <v/>
      </c>
    </row>
    <row r="231" spans="1:20" ht="19.2" thickTop="1" thickBot="1" x14ac:dyDescent="0.4">
      <c r="A231" s="29">
        <f t="shared" si="16"/>
        <v>1</v>
      </c>
      <c r="B231" s="9">
        <f t="shared" si="20"/>
        <v>227</v>
      </c>
      <c r="C231" s="28">
        <f t="shared" si="21"/>
        <v>392</v>
      </c>
      <c r="D231" s="27"/>
      <c r="E231" s="26">
        <v>0</v>
      </c>
      <c r="F231" s="65"/>
      <c r="G231" s="24">
        <f>G230+1</f>
        <v>115</v>
      </c>
      <c r="H231" s="23">
        <v>0</v>
      </c>
      <c r="I231" s="22">
        <v>0</v>
      </c>
      <c r="J231" s="21"/>
      <c r="K231" s="20" t="s">
        <v>217</v>
      </c>
      <c r="L231" s="34"/>
      <c r="M231" s="34"/>
      <c r="N231" s="34"/>
      <c r="O231" s="63"/>
      <c r="P231" s="16" t="str">
        <f t="shared" si="17"/>
        <v>◄</v>
      </c>
      <c r="Q231" s="15" t="str">
        <f t="shared" si="18"/>
        <v>◄</v>
      </c>
      <c r="R231" s="14"/>
      <c r="S231" s="14"/>
      <c r="T231" s="13" t="str">
        <f t="shared" si="19"/>
        <v/>
      </c>
    </row>
    <row r="232" spans="1:20" ht="19.2" thickTop="1" thickBot="1" x14ac:dyDescent="0.4">
      <c r="A232" s="29">
        <f t="shared" si="16"/>
        <v>1</v>
      </c>
      <c r="B232" s="9">
        <f t="shared" si="20"/>
        <v>228</v>
      </c>
      <c r="C232" s="28">
        <f t="shared" si="21"/>
        <v>393</v>
      </c>
      <c r="D232" s="27"/>
      <c r="E232" s="26">
        <v>0</v>
      </c>
      <c r="F232" s="65"/>
      <c r="G232" s="24">
        <f>G231</f>
        <v>115</v>
      </c>
      <c r="H232" s="23">
        <v>0</v>
      </c>
      <c r="I232" s="22">
        <v>0</v>
      </c>
      <c r="J232" s="21"/>
      <c r="K232" s="20" t="s">
        <v>217</v>
      </c>
      <c r="L232" s="34"/>
      <c r="M232" s="34"/>
      <c r="N232" s="34"/>
      <c r="O232" s="63"/>
      <c r="P232" s="16" t="str">
        <f t="shared" si="17"/>
        <v>◄</v>
      </c>
      <c r="Q232" s="15" t="str">
        <f t="shared" si="18"/>
        <v>◄</v>
      </c>
      <c r="R232" s="14"/>
      <c r="S232" s="14"/>
      <c r="T232" s="13" t="str">
        <f t="shared" si="19"/>
        <v/>
      </c>
    </row>
    <row r="233" spans="1:20" ht="19.2" thickTop="1" thickBot="1" x14ac:dyDescent="0.4">
      <c r="A233" s="29">
        <f t="shared" si="16"/>
        <v>1</v>
      </c>
      <c r="B233" s="9">
        <f t="shared" si="20"/>
        <v>229</v>
      </c>
      <c r="C233" s="28">
        <f t="shared" ref="C233:C264" si="22">C232+1</f>
        <v>394</v>
      </c>
      <c r="D233" s="27"/>
      <c r="E233" s="26">
        <v>0</v>
      </c>
      <c r="F233" s="65"/>
      <c r="G233" s="24">
        <f>G232+1</f>
        <v>116</v>
      </c>
      <c r="H233" s="23">
        <v>0</v>
      </c>
      <c r="I233" s="22">
        <v>0</v>
      </c>
      <c r="J233" s="21"/>
      <c r="K233" s="20" t="s">
        <v>217</v>
      </c>
      <c r="L233" s="34"/>
      <c r="M233" s="34"/>
      <c r="N233" s="34"/>
      <c r="O233" s="63"/>
      <c r="P233" s="16" t="str">
        <f t="shared" si="17"/>
        <v>◄</v>
      </c>
      <c r="Q233" s="15" t="str">
        <f t="shared" si="18"/>
        <v>◄</v>
      </c>
      <c r="R233" s="14"/>
      <c r="S233" s="14"/>
      <c r="T233" s="13" t="str">
        <f t="shared" si="19"/>
        <v/>
      </c>
    </row>
    <row r="234" spans="1:20" ht="19.2" thickTop="1" thickBot="1" x14ac:dyDescent="0.4">
      <c r="A234" s="29">
        <f t="shared" si="16"/>
        <v>1</v>
      </c>
      <c r="B234" s="9">
        <f t="shared" si="20"/>
        <v>230</v>
      </c>
      <c r="C234" s="28">
        <f t="shared" si="22"/>
        <v>395</v>
      </c>
      <c r="D234" s="27"/>
      <c r="E234" s="26">
        <v>0</v>
      </c>
      <c r="F234" s="65"/>
      <c r="G234" s="24">
        <f>G233</f>
        <v>116</v>
      </c>
      <c r="H234" s="23">
        <v>0</v>
      </c>
      <c r="I234" s="22">
        <v>0</v>
      </c>
      <c r="J234" s="21"/>
      <c r="K234" s="20" t="s">
        <v>217</v>
      </c>
      <c r="L234" s="34"/>
      <c r="M234" s="34"/>
      <c r="N234" s="34"/>
      <c r="O234" s="63"/>
      <c r="P234" s="16" t="str">
        <f t="shared" si="17"/>
        <v>◄</v>
      </c>
      <c r="Q234" s="15" t="str">
        <f t="shared" si="18"/>
        <v>◄</v>
      </c>
      <c r="R234" s="14"/>
      <c r="S234" s="14"/>
      <c r="T234" s="13" t="str">
        <f t="shared" si="19"/>
        <v/>
      </c>
    </row>
    <row r="235" spans="1:20" ht="19.2" thickTop="1" thickBot="1" x14ac:dyDescent="0.4">
      <c r="A235" s="29">
        <f t="shared" si="16"/>
        <v>1</v>
      </c>
      <c r="B235" s="9">
        <f t="shared" si="20"/>
        <v>231</v>
      </c>
      <c r="C235" s="28">
        <f t="shared" si="22"/>
        <v>396</v>
      </c>
      <c r="D235" s="27"/>
      <c r="E235" s="26">
        <v>0</v>
      </c>
      <c r="F235" s="65"/>
      <c r="G235" s="24">
        <f>G234+1</f>
        <v>117</v>
      </c>
      <c r="H235" s="23">
        <v>0</v>
      </c>
      <c r="I235" s="22">
        <v>0</v>
      </c>
      <c r="J235" s="21"/>
      <c r="K235" s="20" t="s">
        <v>217</v>
      </c>
      <c r="L235" s="34"/>
      <c r="M235" s="34"/>
      <c r="N235" s="34"/>
      <c r="O235" s="63"/>
      <c r="P235" s="16" t="str">
        <f t="shared" si="17"/>
        <v>◄</v>
      </c>
      <c r="Q235" s="15" t="str">
        <f t="shared" si="18"/>
        <v>◄</v>
      </c>
      <c r="R235" s="14"/>
      <c r="S235" s="14"/>
      <c r="T235" s="13" t="str">
        <f t="shared" si="19"/>
        <v/>
      </c>
    </row>
    <row r="236" spans="1:20" ht="19.2" thickTop="1" thickBot="1" x14ac:dyDescent="0.4">
      <c r="A236" s="29">
        <f t="shared" si="16"/>
        <v>1</v>
      </c>
      <c r="B236" s="9">
        <f t="shared" si="20"/>
        <v>232</v>
      </c>
      <c r="C236" s="28">
        <f t="shared" si="22"/>
        <v>397</v>
      </c>
      <c r="D236" s="27"/>
      <c r="E236" s="26">
        <v>0</v>
      </c>
      <c r="F236" s="65"/>
      <c r="G236" s="24">
        <f>G235</f>
        <v>117</v>
      </c>
      <c r="H236" s="23">
        <v>0</v>
      </c>
      <c r="I236" s="22">
        <v>0</v>
      </c>
      <c r="J236" s="21"/>
      <c r="K236" s="20" t="s">
        <v>217</v>
      </c>
      <c r="L236" s="34"/>
      <c r="M236" s="34"/>
      <c r="N236" s="34"/>
      <c r="O236" s="63"/>
      <c r="P236" s="16" t="str">
        <f t="shared" si="17"/>
        <v>◄</v>
      </c>
      <c r="Q236" s="15" t="str">
        <f t="shared" si="18"/>
        <v>◄</v>
      </c>
      <c r="R236" s="14"/>
      <c r="S236" s="14"/>
      <c r="T236" s="13" t="str">
        <f t="shared" si="19"/>
        <v/>
      </c>
    </row>
    <row r="237" spans="1:20" ht="19.2" thickTop="1" thickBot="1" x14ac:dyDescent="0.4">
      <c r="A237" s="29">
        <f t="shared" si="16"/>
        <v>1</v>
      </c>
      <c r="B237" s="9">
        <f t="shared" si="20"/>
        <v>233</v>
      </c>
      <c r="C237" s="28">
        <f t="shared" si="22"/>
        <v>398</v>
      </c>
      <c r="D237" s="27"/>
      <c r="E237" s="26">
        <v>0</v>
      </c>
      <c r="F237" s="65"/>
      <c r="G237" s="24">
        <f>G236+1</f>
        <v>118</v>
      </c>
      <c r="H237" s="23">
        <v>0</v>
      </c>
      <c r="I237" s="22">
        <v>0</v>
      </c>
      <c r="J237" s="21"/>
      <c r="K237" s="20" t="s">
        <v>217</v>
      </c>
      <c r="L237" s="34"/>
      <c r="M237" s="34"/>
      <c r="N237" s="34"/>
      <c r="O237" s="63"/>
      <c r="P237" s="16" t="str">
        <f t="shared" si="17"/>
        <v>◄</v>
      </c>
      <c r="Q237" s="15" t="str">
        <f t="shared" si="18"/>
        <v>◄</v>
      </c>
      <c r="R237" s="14"/>
      <c r="S237" s="14"/>
      <c r="T237" s="13" t="str">
        <f t="shared" si="19"/>
        <v/>
      </c>
    </row>
    <row r="238" spans="1:20" ht="19.2" thickTop="1" thickBot="1" x14ac:dyDescent="0.4">
      <c r="A238" s="29">
        <f t="shared" si="16"/>
        <v>1</v>
      </c>
      <c r="B238" s="9">
        <f t="shared" si="20"/>
        <v>234</v>
      </c>
      <c r="C238" s="28">
        <f t="shared" si="22"/>
        <v>399</v>
      </c>
      <c r="D238" s="27"/>
      <c r="E238" s="26">
        <v>0</v>
      </c>
      <c r="F238" s="65"/>
      <c r="G238" s="24">
        <f>G237</f>
        <v>118</v>
      </c>
      <c r="H238" s="23">
        <v>0</v>
      </c>
      <c r="I238" s="22">
        <v>0</v>
      </c>
      <c r="J238" s="21"/>
      <c r="K238" s="20" t="s">
        <v>217</v>
      </c>
      <c r="L238" s="34"/>
      <c r="M238" s="34"/>
      <c r="N238" s="34"/>
      <c r="O238" s="63"/>
      <c r="P238" s="16" t="str">
        <f t="shared" si="17"/>
        <v>◄</v>
      </c>
      <c r="Q238" s="15" t="str">
        <f t="shared" si="18"/>
        <v>◄</v>
      </c>
      <c r="R238" s="14"/>
      <c r="S238" s="14"/>
      <c r="T238" s="13" t="str">
        <f t="shared" si="19"/>
        <v/>
      </c>
    </row>
    <row r="239" spans="1:20" ht="19.2" thickTop="1" thickBot="1" x14ac:dyDescent="0.4">
      <c r="A239" s="29">
        <f t="shared" si="16"/>
        <v>1</v>
      </c>
      <c r="B239" s="9">
        <f t="shared" si="20"/>
        <v>235</v>
      </c>
      <c r="C239" s="28">
        <f t="shared" si="22"/>
        <v>400</v>
      </c>
      <c r="D239" s="27"/>
      <c r="E239" s="26">
        <v>0</v>
      </c>
      <c r="F239" s="65"/>
      <c r="G239" s="24">
        <f>G238+1</f>
        <v>119</v>
      </c>
      <c r="H239" s="23">
        <v>0</v>
      </c>
      <c r="I239" s="22">
        <v>0</v>
      </c>
      <c r="J239" s="21"/>
      <c r="K239" s="20" t="s">
        <v>217</v>
      </c>
      <c r="L239" s="34"/>
      <c r="M239" s="34"/>
      <c r="N239" s="34"/>
      <c r="O239" s="63"/>
      <c r="P239" s="16" t="str">
        <f t="shared" si="17"/>
        <v>◄</v>
      </c>
      <c r="Q239" s="15" t="str">
        <f t="shared" si="18"/>
        <v>◄</v>
      </c>
      <c r="R239" s="14"/>
      <c r="S239" s="14"/>
      <c r="T239" s="13" t="str">
        <f t="shared" si="19"/>
        <v/>
      </c>
    </row>
    <row r="240" spans="1:20" ht="19.2" thickTop="1" thickBot="1" x14ac:dyDescent="0.4">
      <c r="A240" s="29">
        <f t="shared" si="16"/>
        <v>1</v>
      </c>
      <c r="B240" s="9">
        <f t="shared" si="20"/>
        <v>236</v>
      </c>
      <c r="C240" s="28">
        <f t="shared" si="22"/>
        <v>401</v>
      </c>
      <c r="D240" s="27"/>
      <c r="E240" s="26">
        <v>0</v>
      </c>
      <c r="F240" s="65"/>
      <c r="G240" s="24">
        <f>G239</f>
        <v>119</v>
      </c>
      <c r="H240" s="23">
        <v>0</v>
      </c>
      <c r="I240" s="22">
        <v>0</v>
      </c>
      <c r="J240" s="21"/>
      <c r="K240" s="20" t="s">
        <v>217</v>
      </c>
      <c r="L240" s="34"/>
      <c r="M240" s="34"/>
      <c r="N240" s="34"/>
      <c r="O240" s="63"/>
      <c r="P240" s="16" t="str">
        <f t="shared" si="17"/>
        <v>◄</v>
      </c>
      <c r="Q240" s="15" t="str">
        <f t="shared" si="18"/>
        <v>◄</v>
      </c>
      <c r="R240" s="14"/>
      <c r="S240" s="14"/>
      <c r="T240" s="13" t="str">
        <f t="shared" si="19"/>
        <v/>
      </c>
    </row>
    <row r="241" spans="1:20" ht="19.2" thickTop="1" thickBot="1" x14ac:dyDescent="0.4">
      <c r="A241" s="29">
        <f t="shared" si="16"/>
        <v>1</v>
      </c>
      <c r="B241" s="9">
        <f t="shared" si="20"/>
        <v>237</v>
      </c>
      <c r="C241" s="28">
        <f t="shared" si="22"/>
        <v>402</v>
      </c>
      <c r="D241" s="27"/>
      <c r="E241" s="26">
        <v>0</v>
      </c>
      <c r="F241" s="65"/>
      <c r="G241" s="24">
        <f>G240+1</f>
        <v>120</v>
      </c>
      <c r="H241" s="23">
        <v>0</v>
      </c>
      <c r="I241" s="22">
        <v>0</v>
      </c>
      <c r="J241" s="21"/>
      <c r="K241" s="20" t="s">
        <v>217</v>
      </c>
      <c r="L241" s="34"/>
      <c r="M241" s="34"/>
      <c r="N241" s="34"/>
      <c r="O241" s="63"/>
      <c r="P241" s="16" t="str">
        <f t="shared" si="17"/>
        <v>◄</v>
      </c>
      <c r="Q241" s="15" t="str">
        <f t="shared" si="18"/>
        <v>◄</v>
      </c>
      <c r="R241" s="14"/>
      <c r="S241" s="14"/>
      <c r="T241" s="13" t="str">
        <f t="shared" si="19"/>
        <v/>
      </c>
    </row>
    <row r="242" spans="1:20" ht="19.2" thickTop="1" thickBot="1" x14ac:dyDescent="0.4">
      <c r="A242" s="29">
        <f t="shared" si="16"/>
        <v>1</v>
      </c>
      <c r="B242" s="9">
        <f t="shared" si="20"/>
        <v>238</v>
      </c>
      <c r="C242" s="28">
        <f t="shared" si="22"/>
        <v>403</v>
      </c>
      <c r="D242" s="27"/>
      <c r="E242" s="26">
        <v>0</v>
      </c>
      <c r="F242" s="65"/>
      <c r="G242" s="24">
        <f>G241</f>
        <v>120</v>
      </c>
      <c r="H242" s="23">
        <v>0</v>
      </c>
      <c r="I242" s="22">
        <v>0</v>
      </c>
      <c r="J242" s="21"/>
      <c r="K242" s="20" t="s">
        <v>217</v>
      </c>
      <c r="L242" s="34"/>
      <c r="M242" s="34"/>
      <c r="N242" s="34"/>
      <c r="O242" s="63"/>
      <c r="P242" s="16" t="str">
        <f t="shared" si="17"/>
        <v>◄</v>
      </c>
      <c r="Q242" s="15" t="str">
        <f t="shared" si="18"/>
        <v>◄</v>
      </c>
      <c r="R242" s="14"/>
      <c r="S242" s="14"/>
      <c r="T242" s="13" t="str">
        <f t="shared" si="19"/>
        <v/>
      </c>
    </row>
    <row r="243" spans="1:20" ht="19.2" thickTop="1" thickBot="1" x14ac:dyDescent="0.4">
      <c r="A243" s="29">
        <f t="shared" si="16"/>
        <v>1</v>
      </c>
      <c r="B243" s="9">
        <f t="shared" si="20"/>
        <v>239</v>
      </c>
      <c r="C243" s="28">
        <f t="shared" si="22"/>
        <v>404</v>
      </c>
      <c r="D243" s="27"/>
      <c r="E243" s="26">
        <v>0</v>
      </c>
      <c r="F243" s="65"/>
      <c r="G243" s="24">
        <f>G242+1</f>
        <v>121</v>
      </c>
      <c r="H243" s="23">
        <v>0</v>
      </c>
      <c r="I243" s="22">
        <v>0</v>
      </c>
      <c r="J243" s="21"/>
      <c r="K243" s="20" t="s">
        <v>217</v>
      </c>
      <c r="L243" s="34"/>
      <c r="M243" s="34"/>
      <c r="N243" s="34"/>
      <c r="O243" s="63"/>
      <c r="P243" s="16" t="str">
        <f t="shared" si="17"/>
        <v>◄</v>
      </c>
      <c r="Q243" s="15" t="str">
        <f t="shared" si="18"/>
        <v>◄</v>
      </c>
      <c r="R243" s="14"/>
      <c r="S243" s="14"/>
      <c r="T243" s="13" t="str">
        <f t="shared" si="19"/>
        <v/>
      </c>
    </row>
    <row r="244" spans="1:20" ht="19.2" thickTop="1" thickBot="1" x14ac:dyDescent="0.4">
      <c r="A244" s="29" t="str">
        <f t="shared" si="16"/>
        <v/>
      </c>
      <c r="B244" s="9">
        <f t="shared" si="20"/>
        <v>240</v>
      </c>
      <c r="C244" s="28">
        <f t="shared" si="22"/>
        <v>405</v>
      </c>
      <c r="D244" s="27"/>
      <c r="E244" s="26">
        <v>0</v>
      </c>
      <c r="F244" s="65" t="s">
        <v>3</v>
      </c>
      <c r="G244" s="24">
        <f>G243</f>
        <v>121</v>
      </c>
      <c r="H244" s="23">
        <v>0.4</v>
      </c>
      <c r="I244" s="22">
        <v>0</v>
      </c>
      <c r="J244" s="21" t="s">
        <v>280</v>
      </c>
      <c r="K244" s="20" t="s">
        <v>217</v>
      </c>
      <c r="L244" s="34"/>
      <c r="M244" s="34"/>
      <c r="N244" s="34"/>
      <c r="O244" s="63"/>
      <c r="P244" s="16" t="str">
        <f t="shared" si="17"/>
        <v>◄</v>
      </c>
      <c r="Q244" s="15" t="str">
        <f t="shared" si="18"/>
        <v>◄</v>
      </c>
      <c r="R244" s="14"/>
      <c r="S244" s="14"/>
      <c r="T244" s="13" t="str">
        <f t="shared" si="19"/>
        <v/>
      </c>
    </row>
    <row r="245" spans="1:20" ht="19.2" thickTop="1" thickBot="1" x14ac:dyDescent="0.4">
      <c r="A245" s="29" t="str">
        <f t="shared" si="16"/>
        <v/>
      </c>
      <c r="B245" s="9">
        <f t="shared" si="20"/>
        <v>241</v>
      </c>
      <c r="C245" s="28">
        <f t="shared" si="22"/>
        <v>406</v>
      </c>
      <c r="D245" s="27"/>
      <c r="E245" s="26" t="s">
        <v>235</v>
      </c>
      <c r="F245" s="65" t="s">
        <v>3</v>
      </c>
      <c r="G245" s="24">
        <f>G244+1</f>
        <v>122</v>
      </c>
      <c r="H245" s="23">
        <v>0.4</v>
      </c>
      <c r="I245" s="22">
        <v>0</v>
      </c>
      <c r="J245" s="21" t="s">
        <v>280</v>
      </c>
      <c r="K245" s="20" t="s">
        <v>217</v>
      </c>
      <c r="L245" s="34"/>
      <c r="M245" s="34"/>
      <c r="N245" s="34"/>
      <c r="O245" s="63"/>
      <c r="P245" s="16" t="str">
        <f t="shared" si="17"/>
        <v>◄</v>
      </c>
      <c r="Q245" s="15" t="str">
        <f t="shared" si="18"/>
        <v>◄</v>
      </c>
      <c r="R245" s="14"/>
      <c r="S245" s="14"/>
      <c r="T245" s="13" t="str">
        <f t="shared" si="19"/>
        <v/>
      </c>
    </row>
    <row r="246" spans="1:20" ht="19.2" thickTop="1" thickBot="1" x14ac:dyDescent="0.4">
      <c r="A246" s="29">
        <f t="shared" si="16"/>
        <v>1</v>
      </c>
      <c r="B246" s="9">
        <f t="shared" si="20"/>
        <v>242</v>
      </c>
      <c r="C246" s="28">
        <f t="shared" si="22"/>
        <v>407</v>
      </c>
      <c r="D246" s="27"/>
      <c r="E246" s="26" t="s">
        <v>235</v>
      </c>
      <c r="F246" s="66" t="s">
        <v>5</v>
      </c>
      <c r="G246" s="24">
        <f>G245</f>
        <v>122</v>
      </c>
      <c r="H246" s="23">
        <v>0.4</v>
      </c>
      <c r="I246" s="22">
        <v>0</v>
      </c>
      <c r="J246" s="21" t="s">
        <v>280</v>
      </c>
      <c r="K246" s="20" t="s">
        <v>217</v>
      </c>
      <c r="L246" s="34"/>
      <c r="M246" s="34"/>
      <c r="N246" s="34"/>
      <c r="O246" s="63"/>
      <c r="P246" s="16" t="str">
        <f t="shared" si="17"/>
        <v>◄</v>
      </c>
      <c r="Q246" s="15" t="str">
        <f t="shared" si="18"/>
        <v>◄</v>
      </c>
      <c r="R246" s="14"/>
      <c r="S246" s="14"/>
      <c r="T246" s="13" t="str">
        <f t="shared" si="19"/>
        <v/>
      </c>
    </row>
    <row r="247" spans="1:20" ht="19.2" thickTop="1" thickBot="1" x14ac:dyDescent="0.4">
      <c r="A247" s="29">
        <f t="shared" si="16"/>
        <v>1</v>
      </c>
      <c r="B247" s="9">
        <f t="shared" si="20"/>
        <v>243</v>
      </c>
      <c r="C247" s="28">
        <f t="shared" si="22"/>
        <v>408</v>
      </c>
      <c r="D247" s="27"/>
      <c r="E247" s="26">
        <v>0</v>
      </c>
      <c r="F247" s="65"/>
      <c r="G247" s="24">
        <f>G246+1</f>
        <v>123</v>
      </c>
      <c r="H247" s="23">
        <v>0</v>
      </c>
      <c r="I247" s="22">
        <v>0</v>
      </c>
      <c r="J247" s="21"/>
      <c r="K247" s="20" t="s">
        <v>217</v>
      </c>
      <c r="L247" s="34"/>
      <c r="M247" s="34"/>
      <c r="N247" s="34"/>
      <c r="O247" s="63"/>
      <c r="P247" s="16" t="str">
        <f t="shared" si="17"/>
        <v>◄</v>
      </c>
      <c r="Q247" s="15" t="str">
        <f t="shared" si="18"/>
        <v>◄</v>
      </c>
      <c r="R247" s="14"/>
      <c r="S247" s="14"/>
      <c r="T247" s="13" t="str">
        <f t="shared" si="19"/>
        <v/>
      </c>
    </row>
    <row r="248" spans="1:20" ht="19.2" thickTop="1" thickBot="1" x14ac:dyDescent="0.4">
      <c r="A248" s="29">
        <f t="shared" si="16"/>
        <v>1</v>
      </c>
      <c r="B248" s="9">
        <f t="shared" si="20"/>
        <v>244</v>
      </c>
      <c r="C248" s="28">
        <f t="shared" si="22"/>
        <v>409</v>
      </c>
      <c r="D248" s="27"/>
      <c r="E248" s="26">
        <v>0</v>
      </c>
      <c r="F248" s="65"/>
      <c r="G248" s="24">
        <f>G247</f>
        <v>123</v>
      </c>
      <c r="H248" s="23">
        <v>0</v>
      </c>
      <c r="I248" s="22">
        <v>0</v>
      </c>
      <c r="J248" s="21"/>
      <c r="K248" s="20" t="s">
        <v>217</v>
      </c>
      <c r="L248" s="34"/>
      <c r="M248" s="34"/>
      <c r="N248" s="34"/>
      <c r="O248" s="63"/>
      <c r="P248" s="16" t="str">
        <f t="shared" si="17"/>
        <v>◄</v>
      </c>
      <c r="Q248" s="15" t="str">
        <f t="shared" si="18"/>
        <v>◄</v>
      </c>
      <c r="R248" s="14"/>
      <c r="S248" s="14"/>
      <c r="T248" s="13" t="str">
        <f t="shared" si="19"/>
        <v/>
      </c>
    </row>
    <row r="249" spans="1:20" ht="19.2" thickTop="1" thickBot="1" x14ac:dyDescent="0.4">
      <c r="A249" s="29">
        <f t="shared" si="16"/>
        <v>1</v>
      </c>
      <c r="B249" s="9">
        <f t="shared" si="20"/>
        <v>245</v>
      </c>
      <c r="C249" s="28">
        <f t="shared" si="22"/>
        <v>410</v>
      </c>
      <c r="D249" s="27"/>
      <c r="E249" s="26">
        <v>0</v>
      </c>
      <c r="F249" s="65"/>
      <c r="G249" s="24">
        <f>G248+1</f>
        <v>124</v>
      </c>
      <c r="H249" s="23">
        <v>0</v>
      </c>
      <c r="I249" s="22">
        <v>0</v>
      </c>
      <c r="J249" s="21"/>
      <c r="K249" s="20" t="s">
        <v>217</v>
      </c>
      <c r="L249" s="34"/>
      <c r="M249" s="34"/>
      <c r="N249" s="34"/>
      <c r="O249" s="63"/>
      <c r="P249" s="16" t="str">
        <f t="shared" si="17"/>
        <v>◄</v>
      </c>
      <c r="Q249" s="15" t="str">
        <f t="shared" si="18"/>
        <v>◄</v>
      </c>
      <c r="R249" s="14"/>
      <c r="S249" s="14"/>
      <c r="T249" s="13" t="str">
        <f t="shared" si="19"/>
        <v/>
      </c>
    </row>
    <row r="250" spans="1:20" ht="19.2" thickTop="1" thickBot="1" x14ac:dyDescent="0.4">
      <c r="A250" s="29">
        <f t="shared" si="16"/>
        <v>1</v>
      </c>
      <c r="B250" s="9">
        <f t="shared" si="20"/>
        <v>246</v>
      </c>
      <c r="C250" s="28">
        <f t="shared" si="22"/>
        <v>411</v>
      </c>
      <c r="D250" s="27"/>
      <c r="E250" s="26">
        <v>0</v>
      </c>
      <c r="F250" s="65"/>
      <c r="G250" s="24">
        <f>G249</f>
        <v>124</v>
      </c>
      <c r="H250" s="23">
        <v>0</v>
      </c>
      <c r="I250" s="22">
        <v>0</v>
      </c>
      <c r="J250" s="21"/>
      <c r="K250" s="20" t="s">
        <v>217</v>
      </c>
      <c r="L250" s="34"/>
      <c r="M250" s="34"/>
      <c r="N250" s="34"/>
      <c r="O250" s="63"/>
      <c r="P250" s="16" t="str">
        <f t="shared" si="17"/>
        <v>◄</v>
      </c>
      <c r="Q250" s="15" t="str">
        <f t="shared" si="18"/>
        <v>◄</v>
      </c>
      <c r="R250" s="14"/>
      <c r="S250" s="14"/>
      <c r="T250" s="13" t="str">
        <f t="shared" si="19"/>
        <v/>
      </c>
    </row>
    <row r="251" spans="1:20" ht="19.2" thickTop="1" thickBot="1" x14ac:dyDescent="0.4">
      <c r="A251" s="29">
        <f t="shared" si="16"/>
        <v>1</v>
      </c>
      <c r="B251" s="9">
        <f t="shared" si="20"/>
        <v>247</v>
      </c>
      <c r="C251" s="28">
        <f t="shared" si="22"/>
        <v>412</v>
      </c>
      <c r="D251" s="27"/>
      <c r="E251" s="26">
        <v>0</v>
      </c>
      <c r="F251" s="65"/>
      <c r="G251" s="24">
        <f>G250+1</f>
        <v>125</v>
      </c>
      <c r="H251" s="23">
        <v>0</v>
      </c>
      <c r="I251" s="22">
        <v>0</v>
      </c>
      <c r="J251" s="21"/>
      <c r="K251" s="20" t="s">
        <v>217</v>
      </c>
      <c r="L251" s="34"/>
      <c r="M251" s="34"/>
      <c r="N251" s="34"/>
      <c r="O251" s="63"/>
      <c r="P251" s="16" t="str">
        <f t="shared" si="17"/>
        <v>◄</v>
      </c>
      <c r="Q251" s="15" t="str">
        <f t="shared" si="18"/>
        <v>◄</v>
      </c>
      <c r="R251" s="14"/>
      <c r="S251" s="14"/>
      <c r="T251" s="13" t="str">
        <f t="shared" si="19"/>
        <v/>
      </c>
    </row>
    <row r="252" spans="1:20" ht="19.2" thickTop="1" thickBot="1" x14ac:dyDescent="0.4">
      <c r="A252" s="29">
        <f t="shared" si="16"/>
        <v>1</v>
      </c>
      <c r="B252" s="9">
        <f t="shared" si="20"/>
        <v>248</v>
      </c>
      <c r="C252" s="28">
        <f t="shared" si="22"/>
        <v>413</v>
      </c>
      <c r="D252" s="27"/>
      <c r="E252" s="26">
        <v>0</v>
      </c>
      <c r="F252" s="65"/>
      <c r="G252" s="24">
        <f>G251</f>
        <v>125</v>
      </c>
      <c r="H252" s="23">
        <v>0</v>
      </c>
      <c r="I252" s="22">
        <v>0</v>
      </c>
      <c r="J252" s="21"/>
      <c r="K252" s="20" t="s">
        <v>217</v>
      </c>
      <c r="L252" s="34"/>
      <c r="M252" s="34"/>
      <c r="N252" s="34"/>
      <c r="O252" s="63"/>
      <c r="P252" s="16" t="str">
        <f t="shared" si="17"/>
        <v>◄</v>
      </c>
      <c r="Q252" s="15" t="str">
        <f t="shared" si="18"/>
        <v>◄</v>
      </c>
      <c r="R252" s="14"/>
      <c r="S252" s="14"/>
      <c r="T252" s="13" t="str">
        <f t="shared" si="19"/>
        <v/>
      </c>
    </row>
    <row r="253" spans="1:20" ht="19.2" thickTop="1" thickBot="1" x14ac:dyDescent="0.4">
      <c r="A253" s="29">
        <f t="shared" si="16"/>
        <v>1</v>
      </c>
      <c r="B253" s="9">
        <f t="shared" si="20"/>
        <v>249</v>
      </c>
      <c r="C253" s="28">
        <f t="shared" si="22"/>
        <v>414</v>
      </c>
      <c r="D253" s="27"/>
      <c r="E253" s="26">
        <v>0</v>
      </c>
      <c r="F253" s="65"/>
      <c r="G253" s="24">
        <f>G252+1</f>
        <v>126</v>
      </c>
      <c r="H253" s="23">
        <v>0</v>
      </c>
      <c r="I253" s="22">
        <v>0</v>
      </c>
      <c r="J253" s="21"/>
      <c r="K253" s="20" t="s">
        <v>217</v>
      </c>
      <c r="L253" s="34"/>
      <c r="M253" s="34"/>
      <c r="N253" s="34"/>
      <c r="O253" s="63"/>
      <c r="P253" s="16" t="str">
        <f t="shared" si="17"/>
        <v>◄</v>
      </c>
      <c r="Q253" s="15" t="str">
        <f t="shared" si="18"/>
        <v>◄</v>
      </c>
      <c r="R253" s="14"/>
      <c r="S253" s="14"/>
      <c r="T253" s="13" t="str">
        <f t="shared" si="19"/>
        <v/>
      </c>
    </row>
    <row r="254" spans="1:20" ht="19.2" thickTop="1" thickBot="1" x14ac:dyDescent="0.4">
      <c r="A254" s="29">
        <f t="shared" si="16"/>
        <v>1</v>
      </c>
      <c r="B254" s="9">
        <f t="shared" si="20"/>
        <v>250</v>
      </c>
      <c r="C254" s="28">
        <f t="shared" si="22"/>
        <v>415</v>
      </c>
      <c r="D254" s="27"/>
      <c r="E254" s="26">
        <v>0</v>
      </c>
      <c r="F254" s="65"/>
      <c r="G254" s="24">
        <f>G253</f>
        <v>126</v>
      </c>
      <c r="H254" s="23">
        <v>0</v>
      </c>
      <c r="I254" s="22">
        <v>0</v>
      </c>
      <c r="J254" s="21"/>
      <c r="K254" s="20" t="s">
        <v>217</v>
      </c>
      <c r="L254" s="34"/>
      <c r="M254" s="34"/>
      <c r="N254" s="34"/>
      <c r="O254" s="63"/>
      <c r="P254" s="16" t="str">
        <f t="shared" si="17"/>
        <v>◄</v>
      </c>
      <c r="Q254" s="15" t="str">
        <f t="shared" si="18"/>
        <v>◄</v>
      </c>
      <c r="R254" s="14"/>
      <c r="S254" s="14"/>
      <c r="T254" s="13" t="str">
        <f t="shared" si="19"/>
        <v/>
      </c>
    </row>
    <row r="255" spans="1:20" ht="19.2" thickTop="1" thickBot="1" x14ac:dyDescent="0.4">
      <c r="A255" s="29" t="str">
        <f t="shared" si="16"/>
        <v/>
      </c>
      <c r="B255" s="9">
        <f t="shared" si="20"/>
        <v>251</v>
      </c>
      <c r="C255" s="28">
        <f t="shared" si="22"/>
        <v>416</v>
      </c>
      <c r="D255" s="27"/>
      <c r="E255" s="26" t="s">
        <v>235</v>
      </c>
      <c r="F255" s="65" t="s">
        <v>3</v>
      </c>
      <c r="G255" s="24">
        <f>G254+1</f>
        <v>127</v>
      </c>
      <c r="H255" s="23">
        <v>0.4</v>
      </c>
      <c r="I255" s="22">
        <v>0</v>
      </c>
      <c r="J255" s="21" t="s">
        <v>279</v>
      </c>
      <c r="K255" s="20" t="s">
        <v>217</v>
      </c>
      <c r="L255" s="34"/>
      <c r="M255" s="34"/>
      <c r="N255" s="34"/>
      <c r="O255" s="63"/>
      <c r="P255" s="16" t="str">
        <f t="shared" si="17"/>
        <v>◄</v>
      </c>
      <c r="Q255" s="15" t="str">
        <f t="shared" si="18"/>
        <v>◄</v>
      </c>
      <c r="R255" s="14"/>
      <c r="S255" s="14"/>
      <c r="T255" s="13" t="str">
        <f t="shared" si="19"/>
        <v/>
      </c>
    </row>
    <row r="256" spans="1:20" ht="19.2" thickTop="1" thickBot="1" x14ac:dyDescent="0.4">
      <c r="A256" s="29" t="str">
        <f t="shared" si="16"/>
        <v/>
      </c>
      <c r="B256" s="9">
        <f t="shared" si="20"/>
        <v>252</v>
      </c>
      <c r="C256" s="28">
        <f t="shared" si="22"/>
        <v>417</v>
      </c>
      <c r="D256" s="27"/>
      <c r="E256" s="26" t="s">
        <v>235</v>
      </c>
      <c r="F256" s="65" t="s">
        <v>3</v>
      </c>
      <c r="G256" s="24">
        <f>G255</f>
        <v>127</v>
      </c>
      <c r="H256" s="23">
        <v>0.4</v>
      </c>
      <c r="I256" s="22">
        <v>0</v>
      </c>
      <c r="J256" s="21" t="s">
        <v>278</v>
      </c>
      <c r="K256" s="20" t="s">
        <v>217</v>
      </c>
      <c r="L256" s="34"/>
      <c r="M256" s="34"/>
      <c r="N256" s="34"/>
      <c r="O256" s="63"/>
      <c r="P256" s="16" t="str">
        <f t="shared" si="17"/>
        <v>◄</v>
      </c>
      <c r="Q256" s="15" t="str">
        <f t="shared" si="18"/>
        <v>◄</v>
      </c>
      <c r="R256" s="14"/>
      <c r="S256" s="14"/>
      <c r="T256" s="13" t="str">
        <f t="shared" si="19"/>
        <v/>
      </c>
    </row>
    <row r="257" spans="1:20" ht="19.2" thickTop="1" thickBot="1" x14ac:dyDescent="0.4">
      <c r="A257" s="29" t="str">
        <f t="shared" si="16"/>
        <v/>
      </c>
      <c r="B257" s="9">
        <f t="shared" si="20"/>
        <v>253</v>
      </c>
      <c r="C257" s="28">
        <f t="shared" si="22"/>
        <v>418</v>
      </c>
      <c r="D257" s="27"/>
      <c r="E257" s="26" t="s">
        <v>235</v>
      </c>
      <c r="F257" s="65" t="s">
        <v>3</v>
      </c>
      <c r="G257" s="24">
        <f>G256+1</f>
        <v>128</v>
      </c>
      <c r="H257" s="23">
        <v>0.4</v>
      </c>
      <c r="I257" s="22">
        <v>0</v>
      </c>
      <c r="J257" s="21" t="s">
        <v>277</v>
      </c>
      <c r="K257" s="20" t="s">
        <v>217</v>
      </c>
      <c r="L257" s="34"/>
      <c r="M257" s="34"/>
      <c r="N257" s="34"/>
      <c r="O257" s="63"/>
      <c r="P257" s="16" t="str">
        <f t="shared" si="17"/>
        <v>◄</v>
      </c>
      <c r="Q257" s="15" t="str">
        <f t="shared" si="18"/>
        <v>◄</v>
      </c>
      <c r="R257" s="14"/>
      <c r="S257" s="14"/>
      <c r="T257" s="13" t="str">
        <f t="shared" si="19"/>
        <v/>
      </c>
    </row>
    <row r="258" spans="1:20" ht="19.2" thickTop="1" thickBot="1" x14ac:dyDescent="0.4">
      <c r="A258" s="29" t="str">
        <f t="shared" si="16"/>
        <v/>
      </c>
      <c r="B258" s="9">
        <f t="shared" si="20"/>
        <v>254</v>
      </c>
      <c r="C258" s="28">
        <f t="shared" si="22"/>
        <v>419</v>
      </c>
      <c r="D258" s="27"/>
      <c r="E258" s="26" t="s">
        <v>235</v>
      </c>
      <c r="F258" s="65" t="s">
        <v>3</v>
      </c>
      <c r="G258" s="24">
        <f>G257</f>
        <v>128</v>
      </c>
      <c r="H258" s="23">
        <v>0.4</v>
      </c>
      <c r="I258" s="22">
        <v>0</v>
      </c>
      <c r="J258" s="21" t="s">
        <v>276</v>
      </c>
      <c r="K258" s="20" t="s">
        <v>217</v>
      </c>
      <c r="L258" s="34"/>
      <c r="M258" s="34"/>
      <c r="N258" s="34"/>
      <c r="O258" s="63"/>
      <c r="P258" s="16" t="str">
        <f t="shared" si="17"/>
        <v>◄</v>
      </c>
      <c r="Q258" s="15" t="str">
        <f t="shared" si="18"/>
        <v>◄</v>
      </c>
      <c r="R258" s="14"/>
      <c r="S258" s="14"/>
      <c r="T258" s="13" t="str">
        <f t="shared" si="19"/>
        <v/>
      </c>
    </row>
    <row r="259" spans="1:20" ht="19.2" thickTop="1" thickBot="1" x14ac:dyDescent="0.4">
      <c r="A259" s="29" t="str">
        <f t="shared" si="16"/>
        <v/>
      </c>
      <c r="B259" s="9">
        <f t="shared" si="20"/>
        <v>255</v>
      </c>
      <c r="C259" s="28">
        <f t="shared" si="22"/>
        <v>420</v>
      </c>
      <c r="D259" s="27"/>
      <c r="E259" s="26" t="s">
        <v>235</v>
      </c>
      <c r="F259" s="65" t="s">
        <v>3</v>
      </c>
      <c r="G259" s="24">
        <f>G258+1</f>
        <v>129</v>
      </c>
      <c r="H259" s="23">
        <v>0.4</v>
      </c>
      <c r="I259" s="22">
        <v>0</v>
      </c>
      <c r="J259" s="21" t="s">
        <v>275</v>
      </c>
      <c r="K259" s="20" t="s">
        <v>217</v>
      </c>
      <c r="L259" s="34"/>
      <c r="M259" s="34"/>
      <c r="N259" s="34"/>
      <c r="O259" s="63"/>
      <c r="P259" s="16" t="str">
        <f t="shared" si="17"/>
        <v>◄</v>
      </c>
      <c r="Q259" s="15" t="str">
        <f t="shared" si="18"/>
        <v>◄</v>
      </c>
      <c r="R259" s="14"/>
      <c r="S259" s="14"/>
      <c r="T259" s="13" t="str">
        <f t="shared" si="19"/>
        <v/>
      </c>
    </row>
    <row r="260" spans="1:20" ht="19.2" thickTop="1" thickBot="1" x14ac:dyDescent="0.4">
      <c r="A260" s="29" t="str">
        <f t="shared" si="16"/>
        <v/>
      </c>
      <c r="B260" s="9">
        <f t="shared" si="20"/>
        <v>256</v>
      </c>
      <c r="C260" s="28">
        <f t="shared" si="22"/>
        <v>421</v>
      </c>
      <c r="D260" s="27"/>
      <c r="E260" s="26" t="s">
        <v>235</v>
      </c>
      <c r="F260" s="65" t="s">
        <v>3</v>
      </c>
      <c r="G260" s="24">
        <f>G259</f>
        <v>129</v>
      </c>
      <c r="H260" s="23">
        <v>0.4</v>
      </c>
      <c r="I260" s="22">
        <v>0</v>
      </c>
      <c r="J260" s="21" t="s">
        <v>274</v>
      </c>
      <c r="K260" s="20" t="s">
        <v>217</v>
      </c>
      <c r="L260" s="34"/>
      <c r="M260" s="34"/>
      <c r="N260" s="34"/>
      <c r="O260" s="63"/>
      <c r="P260" s="16" t="str">
        <f t="shared" si="17"/>
        <v>◄</v>
      </c>
      <c r="Q260" s="15" t="str">
        <f t="shared" si="18"/>
        <v>◄</v>
      </c>
      <c r="R260" s="14"/>
      <c r="S260" s="14"/>
      <c r="T260" s="13" t="str">
        <f t="shared" si="19"/>
        <v/>
      </c>
    </row>
    <row r="261" spans="1:20" ht="19.2" thickTop="1" thickBot="1" x14ac:dyDescent="0.4">
      <c r="A261" s="29" t="str">
        <f t="shared" ref="A261:A324" si="23">IF(F261="☺","",1)</f>
        <v/>
      </c>
      <c r="B261" s="9">
        <f t="shared" si="20"/>
        <v>257</v>
      </c>
      <c r="C261" s="28">
        <f t="shared" si="22"/>
        <v>422</v>
      </c>
      <c r="D261" s="27"/>
      <c r="E261" s="26" t="s">
        <v>235</v>
      </c>
      <c r="F261" s="65" t="s">
        <v>3</v>
      </c>
      <c r="G261" s="24">
        <f>G260+1</f>
        <v>130</v>
      </c>
      <c r="H261" s="23">
        <v>0.4</v>
      </c>
      <c r="I261" s="22">
        <v>0</v>
      </c>
      <c r="J261" s="21" t="s">
        <v>273</v>
      </c>
      <c r="K261" s="20" t="s">
        <v>217</v>
      </c>
      <c r="L261" s="34"/>
      <c r="M261" s="34"/>
      <c r="N261" s="34"/>
      <c r="O261" s="63"/>
      <c r="P261" s="16" t="str">
        <f t="shared" ref="P261:P324" si="24">IF(AND(Q261="◄",T261="►"),"◄?►",IF(Q261="◄","◄",IF(T261="►","►","")))</f>
        <v>◄</v>
      </c>
      <c r="Q261" s="15" t="str">
        <f t="shared" ref="Q261:Q324" si="25">IF(R261&gt;0,"","◄")</f>
        <v>◄</v>
      </c>
      <c r="R261" s="14"/>
      <c r="S261" s="14"/>
      <c r="T261" s="13" t="str">
        <f t="shared" ref="T261:T324" si="26">IF(S261&gt;0,"►","")</f>
        <v/>
      </c>
    </row>
    <row r="262" spans="1:20" ht="19.2" thickTop="1" thickBot="1" x14ac:dyDescent="0.4">
      <c r="A262" s="29" t="str">
        <f t="shared" si="23"/>
        <v/>
      </c>
      <c r="B262" s="9">
        <f t="shared" si="20"/>
        <v>258</v>
      </c>
      <c r="C262" s="28">
        <f t="shared" si="22"/>
        <v>423</v>
      </c>
      <c r="D262" s="27"/>
      <c r="E262" s="26" t="s">
        <v>235</v>
      </c>
      <c r="F262" s="65" t="s">
        <v>3</v>
      </c>
      <c r="G262" s="24">
        <f>G261</f>
        <v>130</v>
      </c>
      <c r="H262" s="23">
        <v>0.4</v>
      </c>
      <c r="I262" s="22">
        <v>0</v>
      </c>
      <c r="J262" s="21" t="s">
        <v>272</v>
      </c>
      <c r="K262" s="20" t="s">
        <v>217</v>
      </c>
      <c r="L262" s="34"/>
      <c r="M262" s="34"/>
      <c r="N262" s="34"/>
      <c r="O262" s="63"/>
      <c r="P262" s="16" t="str">
        <f t="shared" si="24"/>
        <v>◄</v>
      </c>
      <c r="Q262" s="15" t="str">
        <f t="shared" si="25"/>
        <v>◄</v>
      </c>
      <c r="R262" s="14"/>
      <c r="S262" s="14"/>
      <c r="T262" s="13" t="str">
        <f t="shared" si="26"/>
        <v/>
      </c>
    </row>
    <row r="263" spans="1:20" ht="19.2" thickTop="1" thickBot="1" x14ac:dyDescent="0.4">
      <c r="A263" s="29" t="str">
        <f t="shared" si="23"/>
        <v/>
      </c>
      <c r="B263" s="9">
        <f t="shared" ref="B263:B326" si="27">+B262+1</f>
        <v>259</v>
      </c>
      <c r="C263" s="28">
        <f t="shared" si="22"/>
        <v>424</v>
      </c>
      <c r="D263" s="27"/>
      <c r="E263" s="26" t="s">
        <v>235</v>
      </c>
      <c r="F263" s="65" t="s">
        <v>3</v>
      </c>
      <c r="G263" s="24">
        <f>G262+1</f>
        <v>131</v>
      </c>
      <c r="H263" s="23">
        <v>0.4</v>
      </c>
      <c r="I263" s="22">
        <v>0</v>
      </c>
      <c r="J263" s="21" t="s">
        <v>271</v>
      </c>
      <c r="K263" s="20" t="s">
        <v>217</v>
      </c>
      <c r="L263" s="34"/>
      <c r="M263" s="34"/>
      <c r="N263" s="34"/>
      <c r="O263" s="63"/>
      <c r="P263" s="16" t="str">
        <f t="shared" si="24"/>
        <v>◄</v>
      </c>
      <c r="Q263" s="15" t="str">
        <f t="shared" si="25"/>
        <v>◄</v>
      </c>
      <c r="R263" s="14"/>
      <c r="S263" s="14"/>
      <c r="T263" s="13" t="str">
        <f t="shared" si="26"/>
        <v/>
      </c>
    </row>
    <row r="264" spans="1:20" ht="19.2" thickTop="1" thickBot="1" x14ac:dyDescent="0.4">
      <c r="A264" s="29">
        <f t="shared" si="23"/>
        <v>1</v>
      </c>
      <c r="B264" s="9">
        <f t="shared" si="27"/>
        <v>260</v>
      </c>
      <c r="C264" s="28">
        <f t="shared" si="22"/>
        <v>425</v>
      </c>
      <c r="D264" s="27"/>
      <c r="E264" s="26" t="s">
        <v>235</v>
      </c>
      <c r="F264" s="66" t="s">
        <v>5</v>
      </c>
      <c r="G264" s="24">
        <f>G263</f>
        <v>131</v>
      </c>
      <c r="H264" s="23">
        <v>0.4</v>
      </c>
      <c r="I264" s="22">
        <v>0</v>
      </c>
      <c r="J264" s="21" t="s">
        <v>270</v>
      </c>
      <c r="K264" s="20" t="s">
        <v>217</v>
      </c>
      <c r="L264" s="34"/>
      <c r="M264" s="34"/>
      <c r="N264" s="34"/>
      <c r="O264" s="63"/>
      <c r="P264" s="16" t="str">
        <f t="shared" si="24"/>
        <v>◄</v>
      </c>
      <c r="Q264" s="15" t="str">
        <f t="shared" si="25"/>
        <v>◄</v>
      </c>
      <c r="R264" s="14"/>
      <c r="S264" s="14"/>
      <c r="T264" s="13" t="str">
        <f t="shared" si="26"/>
        <v/>
      </c>
    </row>
    <row r="265" spans="1:20" ht="19.2" thickTop="1" thickBot="1" x14ac:dyDescent="0.4">
      <c r="A265" s="29" t="str">
        <f t="shared" si="23"/>
        <v/>
      </c>
      <c r="B265" s="9">
        <f t="shared" si="27"/>
        <v>261</v>
      </c>
      <c r="C265" s="28">
        <f t="shared" ref="C265:C296" si="28">C264+1</f>
        <v>426</v>
      </c>
      <c r="D265" s="27"/>
      <c r="E265" s="26" t="s">
        <v>235</v>
      </c>
      <c r="F265" s="65" t="s">
        <v>3</v>
      </c>
      <c r="G265" s="24">
        <f>G264+1</f>
        <v>132</v>
      </c>
      <c r="H265" s="23">
        <v>0.4</v>
      </c>
      <c r="I265" s="22">
        <v>0</v>
      </c>
      <c r="J265" s="21" t="s">
        <v>269</v>
      </c>
      <c r="K265" s="20" t="s">
        <v>217</v>
      </c>
      <c r="L265" s="34"/>
      <c r="M265" s="34"/>
      <c r="N265" s="34"/>
      <c r="O265" s="63"/>
      <c r="P265" s="16" t="str">
        <f t="shared" si="24"/>
        <v>◄</v>
      </c>
      <c r="Q265" s="15" t="str">
        <f t="shared" si="25"/>
        <v>◄</v>
      </c>
      <c r="R265" s="14"/>
      <c r="S265" s="14"/>
      <c r="T265" s="13" t="str">
        <f t="shared" si="26"/>
        <v/>
      </c>
    </row>
    <row r="266" spans="1:20" ht="19.2" thickTop="1" thickBot="1" x14ac:dyDescent="0.4">
      <c r="A266" s="29" t="str">
        <f t="shared" si="23"/>
        <v/>
      </c>
      <c r="B266" s="9">
        <f t="shared" si="27"/>
        <v>262</v>
      </c>
      <c r="C266" s="28">
        <f t="shared" si="28"/>
        <v>427</v>
      </c>
      <c r="D266" s="27"/>
      <c r="E266" s="26" t="s">
        <v>235</v>
      </c>
      <c r="F266" s="65" t="s">
        <v>3</v>
      </c>
      <c r="G266" s="24">
        <f>G265</f>
        <v>132</v>
      </c>
      <c r="H266" s="23">
        <v>0.4</v>
      </c>
      <c r="I266" s="22">
        <v>0</v>
      </c>
      <c r="J266" s="21" t="s">
        <v>268</v>
      </c>
      <c r="K266" s="20" t="s">
        <v>217</v>
      </c>
      <c r="L266" s="34"/>
      <c r="M266" s="34"/>
      <c r="N266" s="34"/>
      <c r="O266" s="63"/>
      <c r="P266" s="16" t="str">
        <f t="shared" si="24"/>
        <v>◄</v>
      </c>
      <c r="Q266" s="15" t="str">
        <f t="shared" si="25"/>
        <v>◄</v>
      </c>
      <c r="R266" s="14"/>
      <c r="S266" s="14"/>
      <c r="T266" s="13" t="str">
        <f t="shared" si="26"/>
        <v/>
      </c>
    </row>
    <row r="267" spans="1:20" ht="19.2" thickTop="1" thickBot="1" x14ac:dyDescent="0.4">
      <c r="A267" s="29" t="str">
        <f t="shared" si="23"/>
        <v/>
      </c>
      <c r="B267" s="9">
        <f t="shared" si="27"/>
        <v>263</v>
      </c>
      <c r="C267" s="28">
        <f t="shared" si="28"/>
        <v>428</v>
      </c>
      <c r="D267" s="27"/>
      <c r="E267" s="26" t="s">
        <v>235</v>
      </c>
      <c r="F267" s="65" t="s">
        <v>3</v>
      </c>
      <c r="G267" s="24">
        <f>G266+1</f>
        <v>133</v>
      </c>
      <c r="H267" s="23">
        <v>0.4</v>
      </c>
      <c r="I267" s="22">
        <v>0</v>
      </c>
      <c r="J267" s="21" t="s">
        <v>267</v>
      </c>
      <c r="K267" s="20" t="s">
        <v>217</v>
      </c>
      <c r="L267" s="34"/>
      <c r="M267" s="34"/>
      <c r="N267" s="34"/>
      <c r="O267" s="63"/>
      <c r="P267" s="16" t="str">
        <f t="shared" si="24"/>
        <v>◄</v>
      </c>
      <c r="Q267" s="15" t="str">
        <f t="shared" si="25"/>
        <v>◄</v>
      </c>
      <c r="R267" s="14"/>
      <c r="S267" s="14"/>
      <c r="T267" s="13" t="str">
        <f t="shared" si="26"/>
        <v/>
      </c>
    </row>
    <row r="268" spans="1:20" ht="19.2" thickTop="1" thickBot="1" x14ac:dyDescent="0.4">
      <c r="A268" s="29" t="str">
        <f t="shared" si="23"/>
        <v/>
      </c>
      <c r="B268" s="9">
        <f t="shared" si="27"/>
        <v>264</v>
      </c>
      <c r="C268" s="28">
        <f t="shared" si="28"/>
        <v>429</v>
      </c>
      <c r="D268" s="27"/>
      <c r="E268" s="26" t="s">
        <v>235</v>
      </c>
      <c r="F268" s="65" t="s">
        <v>3</v>
      </c>
      <c r="G268" s="24">
        <f>G267</f>
        <v>133</v>
      </c>
      <c r="H268" s="23">
        <v>0.4</v>
      </c>
      <c r="I268" s="22">
        <v>0</v>
      </c>
      <c r="J268" s="21" t="s">
        <v>266</v>
      </c>
      <c r="K268" s="20" t="s">
        <v>217</v>
      </c>
      <c r="L268" s="34"/>
      <c r="M268" s="34"/>
      <c r="N268" s="34"/>
      <c r="O268" s="63"/>
      <c r="P268" s="16" t="str">
        <f t="shared" si="24"/>
        <v>◄</v>
      </c>
      <c r="Q268" s="15" t="str">
        <f t="shared" si="25"/>
        <v>◄</v>
      </c>
      <c r="R268" s="14"/>
      <c r="S268" s="14"/>
      <c r="T268" s="13" t="str">
        <f t="shared" si="26"/>
        <v/>
      </c>
    </row>
    <row r="269" spans="1:20" ht="19.2" thickTop="1" thickBot="1" x14ac:dyDescent="0.4">
      <c r="A269" s="29" t="str">
        <f t="shared" si="23"/>
        <v/>
      </c>
      <c r="B269" s="9">
        <f t="shared" si="27"/>
        <v>265</v>
      </c>
      <c r="C269" s="28">
        <f t="shared" si="28"/>
        <v>430</v>
      </c>
      <c r="D269" s="27"/>
      <c r="E269" s="26" t="s">
        <v>235</v>
      </c>
      <c r="F269" s="65" t="s">
        <v>3</v>
      </c>
      <c r="G269" s="24">
        <f>G268+1</f>
        <v>134</v>
      </c>
      <c r="H269" s="23">
        <v>0.4</v>
      </c>
      <c r="I269" s="22">
        <v>0</v>
      </c>
      <c r="J269" s="21" t="s">
        <v>265</v>
      </c>
      <c r="K269" s="20" t="s">
        <v>217</v>
      </c>
      <c r="L269" s="34"/>
      <c r="M269" s="34"/>
      <c r="N269" s="34"/>
      <c r="O269" s="63"/>
      <c r="P269" s="16" t="str">
        <f t="shared" si="24"/>
        <v>◄</v>
      </c>
      <c r="Q269" s="15" t="str">
        <f t="shared" si="25"/>
        <v>◄</v>
      </c>
      <c r="R269" s="14"/>
      <c r="S269" s="14"/>
      <c r="T269" s="13" t="str">
        <f t="shared" si="26"/>
        <v/>
      </c>
    </row>
    <row r="270" spans="1:20" ht="19.2" thickTop="1" thickBot="1" x14ac:dyDescent="0.4">
      <c r="A270" s="29" t="str">
        <f t="shared" si="23"/>
        <v/>
      </c>
      <c r="B270" s="9">
        <f t="shared" si="27"/>
        <v>266</v>
      </c>
      <c r="C270" s="28">
        <f t="shared" si="28"/>
        <v>431</v>
      </c>
      <c r="D270" s="27"/>
      <c r="E270" s="26" t="s">
        <v>235</v>
      </c>
      <c r="F270" s="65" t="s">
        <v>3</v>
      </c>
      <c r="G270" s="24">
        <f>G269</f>
        <v>134</v>
      </c>
      <c r="H270" s="23">
        <v>0.4</v>
      </c>
      <c r="I270" s="22">
        <v>0</v>
      </c>
      <c r="J270" s="21" t="s">
        <v>264</v>
      </c>
      <c r="K270" s="20" t="s">
        <v>217</v>
      </c>
      <c r="L270" s="34"/>
      <c r="M270" s="34"/>
      <c r="N270" s="34"/>
      <c r="O270" s="63"/>
      <c r="P270" s="16" t="str">
        <f t="shared" si="24"/>
        <v>◄</v>
      </c>
      <c r="Q270" s="15" t="str">
        <f t="shared" si="25"/>
        <v>◄</v>
      </c>
      <c r="R270" s="14"/>
      <c r="S270" s="14"/>
      <c r="T270" s="13" t="str">
        <f t="shared" si="26"/>
        <v/>
      </c>
    </row>
    <row r="271" spans="1:20" ht="19.2" thickTop="1" thickBot="1" x14ac:dyDescent="0.4">
      <c r="A271" s="29">
        <f t="shared" si="23"/>
        <v>1</v>
      </c>
      <c r="B271" s="9">
        <f t="shared" si="27"/>
        <v>267</v>
      </c>
      <c r="C271" s="28">
        <f t="shared" si="28"/>
        <v>432</v>
      </c>
      <c r="D271" s="27"/>
      <c r="E271" s="26" t="s">
        <v>235</v>
      </c>
      <c r="F271" s="66" t="s">
        <v>5</v>
      </c>
      <c r="G271" s="24">
        <f>G270+1</f>
        <v>135</v>
      </c>
      <c r="H271" s="23">
        <v>0.4</v>
      </c>
      <c r="I271" s="22">
        <v>0</v>
      </c>
      <c r="J271" s="21" t="s">
        <v>263</v>
      </c>
      <c r="K271" s="20" t="s">
        <v>217</v>
      </c>
      <c r="L271" s="34"/>
      <c r="M271" s="34"/>
      <c r="N271" s="34"/>
      <c r="O271" s="63"/>
      <c r="P271" s="16" t="str">
        <f t="shared" si="24"/>
        <v>◄</v>
      </c>
      <c r="Q271" s="15" t="str">
        <f t="shared" si="25"/>
        <v>◄</v>
      </c>
      <c r="R271" s="14"/>
      <c r="S271" s="14"/>
      <c r="T271" s="13" t="str">
        <f t="shared" si="26"/>
        <v/>
      </c>
    </row>
    <row r="272" spans="1:20" ht="19.2" thickTop="1" thickBot="1" x14ac:dyDescent="0.4">
      <c r="A272" s="29" t="str">
        <f t="shared" si="23"/>
        <v/>
      </c>
      <c r="B272" s="9">
        <f t="shared" si="27"/>
        <v>268</v>
      </c>
      <c r="C272" s="28">
        <f t="shared" si="28"/>
        <v>433</v>
      </c>
      <c r="D272" s="27"/>
      <c r="E272" s="26" t="s">
        <v>235</v>
      </c>
      <c r="F272" s="65" t="s">
        <v>3</v>
      </c>
      <c r="G272" s="24">
        <f>G271</f>
        <v>135</v>
      </c>
      <c r="H272" s="23">
        <v>0.4</v>
      </c>
      <c r="I272" s="22">
        <v>0</v>
      </c>
      <c r="J272" s="21" t="s">
        <v>262</v>
      </c>
      <c r="K272" s="20" t="s">
        <v>217</v>
      </c>
      <c r="L272" s="34"/>
      <c r="M272" s="34"/>
      <c r="N272" s="34"/>
      <c r="O272" s="63"/>
      <c r="P272" s="16" t="str">
        <f t="shared" si="24"/>
        <v>◄</v>
      </c>
      <c r="Q272" s="15" t="str">
        <f t="shared" si="25"/>
        <v>◄</v>
      </c>
      <c r="R272" s="14"/>
      <c r="S272" s="14"/>
      <c r="T272" s="13" t="str">
        <f t="shared" si="26"/>
        <v/>
      </c>
    </row>
    <row r="273" spans="1:20" ht="19.2" thickTop="1" thickBot="1" x14ac:dyDescent="0.4">
      <c r="A273" s="29">
        <f t="shared" si="23"/>
        <v>1</v>
      </c>
      <c r="B273" s="9">
        <f t="shared" si="27"/>
        <v>269</v>
      </c>
      <c r="C273" s="28">
        <f t="shared" si="28"/>
        <v>434</v>
      </c>
      <c r="D273" s="27"/>
      <c r="E273" s="26"/>
      <c r="F273" s="65"/>
      <c r="G273" s="24">
        <f>G272+1</f>
        <v>136</v>
      </c>
      <c r="H273" s="23"/>
      <c r="I273" s="22">
        <v>0</v>
      </c>
      <c r="J273" s="21"/>
      <c r="K273" s="20" t="s">
        <v>217</v>
      </c>
      <c r="L273" s="34"/>
      <c r="M273" s="34"/>
      <c r="N273" s="34"/>
      <c r="O273" s="63"/>
      <c r="P273" s="16" t="str">
        <f t="shared" si="24"/>
        <v>◄</v>
      </c>
      <c r="Q273" s="15" t="str">
        <f t="shared" si="25"/>
        <v>◄</v>
      </c>
      <c r="R273" s="14"/>
      <c r="S273" s="14"/>
      <c r="T273" s="13" t="str">
        <f t="shared" si="26"/>
        <v/>
      </c>
    </row>
    <row r="274" spans="1:20" ht="19.2" thickTop="1" thickBot="1" x14ac:dyDescent="0.4">
      <c r="A274" s="29">
        <f t="shared" si="23"/>
        <v>1</v>
      </c>
      <c r="B274" s="9">
        <f t="shared" si="27"/>
        <v>270</v>
      </c>
      <c r="C274" s="28">
        <f t="shared" si="28"/>
        <v>435</v>
      </c>
      <c r="D274" s="27"/>
      <c r="E274" s="26"/>
      <c r="F274" s="66" t="s">
        <v>5</v>
      </c>
      <c r="G274" s="24">
        <f>G273</f>
        <v>136</v>
      </c>
      <c r="H274" s="23">
        <v>0.4</v>
      </c>
      <c r="I274" s="22">
        <v>0</v>
      </c>
      <c r="J274" s="21" t="s">
        <v>261</v>
      </c>
      <c r="K274" s="20" t="s">
        <v>217</v>
      </c>
      <c r="L274" s="34"/>
      <c r="M274" s="34"/>
      <c r="N274" s="34"/>
      <c r="O274" s="63"/>
      <c r="P274" s="16" t="str">
        <f t="shared" si="24"/>
        <v>◄</v>
      </c>
      <c r="Q274" s="15" t="str">
        <f t="shared" si="25"/>
        <v>◄</v>
      </c>
      <c r="R274" s="14"/>
      <c r="S274" s="14"/>
      <c r="T274" s="13" t="str">
        <f t="shared" si="26"/>
        <v/>
      </c>
    </row>
    <row r="275" spans="1:20" ht="19.2" thickTop="1" thickBot="1" x14ac:dyDescent="0.4">
      <c r="A275" s="29" t="str">
        <f t="shared" si="23"/>
        <v/>
      </c>
      <c r="B275" s="9">
        <f t="shared" si="27"/>
        <v>271</v>
      </c>
      <c r="C275" s="28">
        <f t="shared" si="28"/>
        <v>436</v>
      </c>
      <c r="D275" s="27"/>
      <c r="E275" s="26" t="s">
        <v>235</v>
      </c>
      <c r="F275" s="65" t="s">
        <v>3</v>
      </c>
      <c r="G275" s="24">
        <f>G274+1</f>
        <v>137</v>
      </c>
      <c r="H275" s="23">
        <v>0.4</v>
      </c>
      <c r="I275" s="22">
        <v>0</v>
      </c>
      <c r="J275" s="21" t="s">
        <v>260</v>
      </c>
      <c r="K275" s="20" t="s">
        <v>217</v>
      </c>
      <c r="L275" s="34"/>
      <c r="M275" s="34"/>
      <c r="N275" s="34"/>
      <c r="O275" s="63"/>
      <c r="P275" s="16" t="str">
        <f t="shared" si="24"/>
        <v>◄</v>
      </c>
      <c r="Q275" s="15" t="str">
        <f t="shared" si="25"/>
        <v>◄</v>
      </c>
      <c r="R275" s="14"/>
      <c r="S275" s="14"/>
      <c r="T275" s="13" t="str">
        <f t="shared" si="26"/>
        <v/>
      </c>
    </row>
    <row r="276" spans="1:20" ht="19.2" thickTop="1" thickBot="1" x14ac:dyDescent="0.4">
      <c r="A276" s="29" t="str">
        <f t="shared" si="23"/>
        <v/>
      </c>
      <c r="B276" s="9">
        <f t="shared" si="27"/>
        <v>272</v>
      </c>
      <c r="C276" s="28">
        <f t="shared" si="28"/>
        <v>437</v>
      </c>
      <c r="D276" s="27"/>
      <c r="E276" s="26" t="s">
        <v>235</v>
      </c>
      <c r="F276" s="65" t="s">
        <v>3</v>
      </c>
      <c r="G276" s="24">
        <f>G275</f>
        <v>137</v>
      </c>
      <c r="H276" s="23">
        <v>0.4</v>
      </c>
      <c r="I276" s="22">
        <v>0</v>
      </c>
      <c r="J276" s="21" t="s">
        <v>259</v>
      </c>
      <c r="K276" s="20" t="s">
        <v>217</v>
      </c>
      <c r="L276" s="34"/>
      <c r="M276" s="34"/>
      <c r="N276" s="34"/>
      <c r="O276" s="63"/>
      <c r="P276" s="16" t="str">
        <f t="shared" si="24"/>
        <v>◄</v>
      </c>
      <c r="Q276" s="15" t="str">
        <f t="shared" si="25"/>
        <v>◄</v>
      </c>
      <c r="R276" s="14"/>
      <c r="S276" s="14"/>
      <c r="T276" s="13" t="str">
        <f t="shared" si="26"/>
        <v/>
      </c>
    </row>
    <row r="277" spans="1:20" ht="19.2" thickTop="1" thickBot="1" x14ac:dyDescent="0.4">
      <c r="A277" s="29" t="str">
        <f t="shared" si="23"/>
        <v/>
      </c>
      <c r="B277" s="9">
        <f t="shared" si="27"/>
        <v>273</v>
      </c>
      <c r="C277" s="28">
        <f t="shared" si="28"/>
        <v>438</v>
      </c>
      <c r="D277" s="27"/>
      <c r="E277" s="26" t="s">
        <v>235</v>
      </c>
      <c r="F277" s="65" t="s">
        <v>3</v>
      </c>
      <c r="G277" s="24">
        <f>G276+1</f>
        <v>138</v>
      </c>
      <c r="H277" s="23">
        <v>0.4</v>
      </c>
      <c r="I277" s="22">
        <v>0</v>
      </c>
      <c r="J277" s="21" t="s">
        <v>258</v>
      </c>
      <c r="K277" s="20" t="s">
        <v>217</v>
      </c>
      <c r="L277" s="34"/>
      <c r="M277" s="34"/>
      <c r="N277" s="34"/>
      <c r="O277" s="63"/>
      <c r="P277" s="16" t="str">
        <f t="shared" si="24"/>
        <v>◄</v>
      </c>
      <c r="Q277" s="15" t="str">
        <f t="shared" si="25"/>
        <v>◄</v>
      </c>
      <c r="R277" s="14"/>
      <c r="S277" s="14"/>
      <c r="T277" s="13" t="str">
        <f t="shared" si="26"/>
        <v/>
      </c>
    </row>
    <row r="278" spans="1:20" ht="19.2" thickTop="1" thickBot="1" x14ac:dyDescent="0.4">
      <c r="A278" s="29">
        <f t="shared" si="23"/>
        <v>1</v>
      </c>
      <c r="B278" s="9">
        <f t="shared" si="27"/>
        <v>274</v>
      </c>
      <c r="C278" s="28">
        <f t="shared" si="28"/>
        <v>439</v>
      </c>
      <c r="D278" s="27"/>
      <c r="E278" s="26">
        <v>0</v>
      </c>
      <c r="F278" s="66" t="s">
        <v>5</v>
      </c>
      <c r="G278" s="24">
        <f>G277</f>
        <v>138</v>
      </c>
      <c r="H278" s="23">
        <v>0.4</v>
      </c>
      <c r="I278" s="22">
        <v>0</v>
      </c>
      <c r="J278" s="21" t="s">
        <v>257</v>
      </c>
      <c r="K278" s="20" t="s">
        <v>217</v>
      </c>
      <c r="L278" s="34"/>
      <c r="M278" s="34"/>
      <c r="N278" s="34"/>
      <c r="O278" s="63"/>
      <c r="P278" s="16" t="str">
        <f t="shared" si="24"/>
        <v>◄</v>
      </c>
      <c r="Q278" s="15" t="str">
        <f t="shared" si="25"/>
        <v>◄</v>
      </c>
      <c r="R278" s="14"/>
      <c r="S278" s="14"/>
      <c r="T278" s="13" t="str">
        <f t="shared" si="26"/>
        <v/>
      </c>
    </row>
    <row r="279" spans="1:20" ht="19.2" thickTop="1" thickBot="1" x14ac:dyDescent="0.4">
      <c r="A279" s="29">
        <f t="shared" si="23"/>
        <v>1</v>
      </c>
      <c r="B279" s="9">
        <f t="shared" si="27"/>
        <v>275</v>
      </c>
      <c r="C279" s="28">
        <f t="shared" si="28"/>
        <v>440</v>
      </c>
      <c r="D279" s="27"/>
      <c r="E279" s="26">
        <v>0</v>
      </c>
      <c r="F279" s="66" t="s">
        <v>5</v>
      </c>
      <c r="G279" s="24">
        <f>G278+1</f>
        <v>139</v>
      </c>
      <c r="H279" s="23">
        <v>0.4</v>
      </c>
      <c r="I279" s="22">
        <v>0</v>
      </c>
      <c r="J279" s="21" t="s">
        <v>257</v>
      </c>
      <c r="K279" s="20" t="s">
        <v>217</v>
      </c>
      <c r="L279" s="34"/>
      <c r="M279" s="34"/>
      <c r="N279" s="34"/>
      <c r="O279" s="63"/>
      <c r="P279" s="16" t="str">
        <f t="shared" si="24"/>
        <v>◄</v>
      </c>
      <c r="Q279" s="15" t="str">
        <f t="shared" si="25"/>
        <v>◄</v>
      </c>
      <c r="R279" s="14"/>
      <c r="S279" s="14"/>
      <c r="T279" s="13" t="str">
        <f t="shared" si="26"/>
        <v/>
      </c>
    </row>
    <row r="280" spans="1:20" ht="19.2" thickTop="1" thickBot="1" x14ac:dyDescent="0.4">
      <c r="A280" s="29" t="str">
        <f t="shared" si="23"/>
        <v/>
      </c>
      <c r="B280" s="9">
        <f t="shared" si="27"/>
        <v>276</v>
      </c>
      <c r="C280" s="28">
        <f t="shared" si="28"/>
        <v>441</v>
      </c>
      <c r="D280" s="27"/>
      <c r="E280" s="26" t="s">
        <v>235</v>
      </c>
      <c r="F280" s="65" t="s">
        <v>3</v>
      </c>
      <c r="G280" s="24">
        <f>G279</f>
        <v>139</v>
      </c>
      <c r="H280" s="23">
        <v>0.4</v>
      </c>
      <c r="I280" s="22">
        <v>0</v>
      </c>
      <c r="J280" s="21" t="s">
        <v>256</v>
      </c>
      <c r="K280" s="20" t="s">
        <v>217</v>
      </c>
      <c r="L280" s="34"/>
      <c r="M280" s="34"/>
      <c r="N280" s="34"/>
      <c r="O280" s="63"/>
      <c r="P280" s="16" t="str">
        <f t="shared" si="24"/>
        <v>◄</v>
      </c>
      <c r="Q280" s="15" t="str">
        <f t="shared" si="25"/>
        <v>◄</v>
      </c>
      <c r="R280" s="14"/>
      <c r="S280" s="14"/>
      <c r="T280" s="13" t="str">
        <f t="shared" si="26"/>
        <v/>
      </c>
    </row>
    <row r="281" spans="1:20" ht="19.2" thickTop="1" thickBot="1" x14ac:dyDescent="0.4">
      <c r="A281" s="29" t="str">
        <f t="shared" si="23"/>
        <v/>
      </c>
      <c r="B281" s="9">
        <f t="shared" si="27"/>
        <v>277</v>
      </c>
      <c r="C281" s="28">
        <f t="shared" si="28"/>
        <v>442</v>
      </c>
      <c r="D281" s="27"/>
      <c r="E281" s="26" t="s">
        <v>235</v>
      </c>
      <c r="F281" s="65" t="s">
        <v>3</v>
      </c>
      <c r="G281" s="24">
        <f>G280+1</f>
        <v>140</v>
      </c>
      <c r="H281" s="23">
        <v>0.4</v>
      </c>
      <c r="I281" s="22">
        <v>0</v>
      </c>
      <c r="J281" s="21" t="s">
        <v>255</v>
      </c>
      <c r="K281" s="20" t="s">
        <v>217</v>
      </c>
      <c r="L281" s="34"/>
      <c r="M281" s="34"/>
      <c r="N281" s="34"/>
      <c r="O281" s="63"/>
      <c r="P281" s="16" t="str">
        <f t="shared" si="24"/>
        <v>◄</v>
      </c>
      <c r="Q281" s="15" t="str">
        <f t="shared" si="25"/>
        <v>◄</v>
      </c>
      <c r="R281" s="14"/>
      <c r="S281" s="14"/>
      <c r="T281" s="13" t="str">
        <f t="shared" si="26"/>
        <v/>
      </c>
    </row>
    <row r="282" spans="1:20" ht="19.2" thickTop="1" thickBot="1" x14ac:dyDescent="0.4">
      <c r="A282" s="29" t="str">
        <f t="shared" si="23"/>
        <v/>
      </c>
      <c r="B282" s="9">
        <f t="shared" si="27"/>
        <v>278</v>
      </c>
      <c r="C282" s="28">
        <f t="shared" si="28"/>
        <v>443</v>
      </c>
      <c r="D282" s="27"/>
      <c r="E282" s="26" t="s">
        <v>235</v>
      </c>
      <c r="F282" s="65" t="s">
        <v>3</v>
      </c>
      <c r="G282" s="24">
        <f>G281</f>
        <v>140</v>
      </c>
      <c r="H282" s="23">
        <v>0.4</v>
      </c>
      <c r="I282" s="22">
        <v>0</v>
      </c>
      <c r="J282" s="21" t="s">
        <v>254</v>
      </c>
      <c r="K282" s="20" t="s">
        <v>217</v>
      </c>
      <c r="L282" s="34"/>
      <c r="M282" s="34"/>
      <c r="N282" s="34"/>
      <c r="O282" s="63"/>
      <c r="P282" s="16" t="str">
        <f t="shared" si="24"/>
        <v>◄</v>
      </c>
      <c r="Q282" s="15" t="str">
        <f t="shared" si="25"/>
        <v>◄</v>
      </c>
      <c r="R282" s="14"/>
      <c r="S282" s="14"/>
      <c r="T282" s="13" t="str">
        <f t="shared" si="26"/>
        <v/>
      </c>
    </row>
    <row r="283" spans="1:20" ht="19.2" thickTop="1" thickBot="1" x14ac:dyDescent="0.4">
      <c r="A283" s="29">
        <f t="shared" si="23"/>
        <v>1</v>
      </c>
      <c r="B283" s="9">
        <f t="shared" si="27"/>
        <v>279</v>
      </c>
      <c r="C283" s="28">
        <f t="shared" si="28"/>
        <v>444</v>
      </c>
      <c r="D283" s="27"/>
      <c r="E283" s="26">
        <v>0</v>
      </c>
      <c r="F283" s="65"/>
      <c r="G283" s="24">
        <f>G282+1</f>
        <v>141</v>
      </c>
      <c r="H283" s="23">
        <v>0</v>
      </c>
      <c r="I283" s="22">
        <v>0</v>
      </c>
      <c r="J283" s="21"/>
      <c r="K283" s="20" t="s">
        <v>217</v>
      </c>
      <c r="L283" s="34"/>
      <c r="M283" s="34"/>
      <c r="N283" s="34"/>
      <c r="O283" s="63"/>
      <c r="P283" s="16" t="str">
        <f t="shared" si="24"/>
        <v>◄</v>
      </c>
      <c r="Q283" s="15" t="str">
        <f t="shared" si="25"/>
        <v>◄</v>
      </c>
      <c r="R283" s="14"/>
      <c r="S283" s="14"/>
      <c r="T283" s="13" t="str">
        <f t="shared" si="26"/>
        <v/>
      </c>
    </row>
    <row r="284" spans="1:20" ht="19.2" thickTop="1" thickBot="1" x14ac:dyDescent="0.4">
      <c r="A284" s="29" t="str">
        <f t="shared" si="23"/>
        <v/>
      </c>
      <c r="B284" s="9">
        <f t="shared" si="27"/>
        <v>280</v>
      </c>
      <c r="C284" s="28">
        <f t="shared" si="28"/>
        <v>445</v>
      </c>
      <c r="D284" s="27"/>
      <c r="E284" s="26" t="s">
        <v>235</v>
      </c>
      <c r="F284" s="65" t="s">
        <v>3</v>
      </c>
      <c r="G284" s="24">
        <f>G283</f>
        <v>141</v>
      </c>
      <c r="H284" s="23">
        <v>0.4</v>
      </c>
      <c r="I284" s="22">
        <v>0</v>
      </c>
      <c r="J284" s="21" t="s">
        <v>253</v>
      </c>
      <c r="K284" s="20" t="s">
        <v>217</v>
      </c>
      <c r="L284" s="34"/>
      <c r="M284" s="34"/>
      <c r="N284" s="34"/>
      <c r="O284" s="63"/>
      <c r="P284" s="16" t="str">
        <f t="shared" si="24"/>
        <v>◄</v>
      </c>
      <c r="Q284" s="15" t="str">
        <f t="shared" si="25"/>
        <v>◄</v>
      </c>
      <c r="R284" s="14"/>
      <c r="S284" s="14"/>
      <c r="T284" s="13" t="str">
        <f t="shared" si="26"/>
        <v/>
      </c>
    </row>
    <row r="285" spans="1:20" ht="19.2" thickTop="1" thickBot="1" x14ac:dyDescent="0.4">
      <c r="A285" s="29" t="str">
        <f t="shared" si="23"/>
        <v/>
      </c>
      <c r="B285" s="9">
        <f t="shared" si="27"/>
        <v>281</v>
      </c>
      <c r="C285" s="28">
        <f t="shared" si="28"/>
        <v>446</v>
      </c>
      <c r="D285" s="27"/>
      <c r="E285" s="26" t="s">
        <v>235</v>
      </c>
      <c r="F285" s="65" t="s">
        <v>3</v>
      </c>
      <c r="G285" s="24">
        <f>G284+1</f>
        <v>142</v>
      </c>
      <c r="H285" s="23">
        <v>0.4</v>
      </c>
      <c r="I285" s="22">
        <v>0</v>
      </c>
      <c r="J285" s="21" t="s">
        <v>252</v>
      </c>
      <c r="K285" s="20" t="s">
        <v>217</v>
      </c>
      <c r="L285" s="34"/>
      <c r="M285" s="34"/>
      <c r="N285" s="34"/>
      <c r="O285" s="63"/>
      <c r="P285" s="16" t="str">
        <f t="shared" si="24"/>
        <v>◄</v>
      </c>
      <c r="Q285" s="15" t="str">
        <f t="shared" si="25"/>
        <v>◄</v>
      </c>
      <c r="R285" s="14"/>
      <c r="S285" s="14"/>
      <c r="T285" s="13" t="str">
        <f t="shared" si="26"/>
        <v/>
      </c>
    </row>
    <row r="286" spans="1:20" ht="19.2" thickTop="1" thickBot="1" x14ac:dyDescent="0.4">
      <c r="A286" s="29">
        <f t="shared" si="23"/>
        <v>1</v>
      </c>
      <c r="B286" s="9">
        <f t="shared" si="27"/>
        <v>282</v>
      </c>
      <c r="C286" s="28">
        <f t="shared" si="28"/>
        <v>447</v>
      </c>
      <c r="D286" s="27"/>
      <c r="E286" s="26">
        <v>0</v>
      </c>
      <c r="F286" s="66" t="s">
        <v>5</v>
      </c>
      <c r="G286" s="24">
        <f>G285</f>
        <v>142</v>
      </c>
      <c r="H286" s="23">
        <v>0</v>
      </c>
      <c r="I286" s="22">
        <v>0</v>
      </c>
      <c r="J286" s="21" t="s">
        <v>251</v>
      </c>
      <c r="K286" s="20" t="s">
        <v>217</v>
      </c>
      <c r="L286" s="34"/>
      <c r="M286" s="34"/>
      <c r="N286" s="34"/>
      <c r="O286" s="63"/>
      <c r="P286" s="16" t="str">
        <f t="shared" si="24"/>
        <v>◄</v>
      </c>
      <c r="Q286" s="15" t="str">
        <f t="shared" si="25"/>
        <v>◄</v>
      </c>
      <c r="R286" s="14"/>
      <c r="S286" s="14"/>
      <c r="T286" s="13" t="str">
        <f t="shared" si="26"/>
        <v/>
      </c>
    </row>
    <row r="287" spans="1:20" ht="19.2" thickTop="1" thickBot="1" x14ac:dyDescent="0.4">
      <c r="A287" s="29" t="str">
        <f t="shared" si="23"/>
        <v/>
      </c>
      <c r="B287" s="9">
        <f t="shared" si="27"/>
        <v>283</v>
      </c>
      <c r="C287" s="28">
        <f t="shared" si="28"/>
        <v>448</v>
      </c>
      <c r="D287" s="27"/>
      <c r="E287" s="26" t="s">
        <v>235</v>
      </c>
      <c r="F287" s="65" t="s">
        <v>3</v>
      </c>
      <c r="G287" s="24">
        <f>G286+1</f>
        <v>143</v>
      </c>
      <c r="H287" s="23">
        <v>0.4</v>
      </c>
      <c r="I287" s="22">
        <v>0</v>
      </c>
      <c r="J287" s="21" t="s">
        <v>250</v>
      </c>
      <c r="K287" s="20" t="s">
        <v>217</v>
      </c>
      <c r="L287" s="34"/>
      <c r="M287" s="34"/>
      <c r="N287" s="34"/>
      <c r="O287" s="63"/>
      <c r="P287" s="16" t="str">
        <f t="shared" si="24"/>
        <v>◄</v>
      </c>
      <c r="Q287" s="15" t="str">
        <f t="shared" si="25"/>
        <v>◄</v>
      </c>
      <c r="R287" s="14"/>
      <c r="S287" s="14"/>
      <c r="T287" s="13" t="str">
        <f t="shared" si="26"/>
        <v/>
      </c>
    </row>
    <row r="288" spans="1:20" ht="19.2" thickTop="1" thickBot="1" x14ac:dyDescent="0.4">
      <c r="A288" s="29">
        <f t="shared" si="23"/>
        <v>1</v>
      </c>
      <c r="B288" s="9">
        <f t="shared" si="27"/>
        <v>284</v>
      </c>
      <c r="C288" s="28">
        <f t="shared" si="28"/>
        <v>449</v>
      </c>
      <c r="D288" s="27"/>
      <c r="E288" s="26">
        <v>0</v>
      </c>
      <c r="F288" s="66" t="s">
        <v>5</v>
      </c>
      <c r="G288" s="24">
        <f>G287</f>
        <v>143</v>
      </c>
      <c r="H288" s="23">
        <v>0.4</v>
      </c>
      <c r="I288" s="22">
        <v>0</v>
      </c>
      <c r="J288" s="21" t="s">
        <v>249</v>
      </c>
      <c r="K288" s="20" t="s">
        <v>217</v>
      </c>
      <c r="L288" s="34"/>
      <c r="M288" s="34"/>
      <c r="N288" s="34"/>
      <c r="O288" s="63"/>
      <c r="P288" s="16" t="str">
        <f t="shared" si="24"/>
        <v>◄</v>
      </c>
      <c r="Q288" s="15" t="str">
        <f t="shared" si="25"/>
        <v>◄</v>
      </c>
      <c r="R288" s="14"/>
      <c r="S288" s="14"/>
      <c r="T288" s="13" t="str">
        <f t="shared" si="26"/>
        <v/>
      </c>
    </row>
    <row r="289" spans="1:20" ht="19.2" thickTop="1" thickBot="1" x14ac:dyDescent="0.4">
      <c r="A289" s="29" t="str">
        <f t="shared" si="23"/>
        <v/>
      </c>
      <c r="B289" s="9">
        <f t="shared" si="27"/>
        <v>285</v>
      </c>
      <c r="C289" s="28">
        <f t="shared" si="28"/>
        <v>450</v>
      </c>
      <c r="D289" s="27"/>
      <c r="E289" s="26" t="s">
        <v>235</v>
      </c>
      <c r="F289" s="65" t="s">
        <v>3</v>
      </c>
      <c r="G289" s="24">
        <f>G288+1</f>
        <v>144</v>
      </c>
      <c r="H289" s="23">
        <v>0.4</v>
      </c>
      <c r="I289" s="22">
        <v>0</v>
      </c>
      <c r="J289" s="21" t="s">
        <v>248</v>
      </c>
      <c r="K289" s="20" t="s">
        <v>217</v>
      </c>
      <c r="L289" s="34"/>
      <c r="M289" s="34"/>
      <c r="N289" s="34"/>
      <c r="O289" s="63"/>
      <c r="P289" s="16" t="str">
        <f t="shared" si="24"/>
        <v>◄</v>
      </c>
      <c r="Q289" s="15" t="str">
        <f t="shared" si="25"/>
        <v>◄</v>
      </c>
      <c r="R289" s="14"/>
      <c r="S289" s="14"/>
      <c r="T289" s="13" t="str">
        <f t="shared" si="26"/>
        <v/>
      </c>
    </row>
    <row r="290" spans="1:20" ht="19.2" thickTop="1" thickBot="1" x14ac:dyDescent="0.4">
      <c r="A290" s="29">
        <f t="shared" si="23"/>
        <v>1</v>
      </c>
      <c r="B290" s="9">
        <f t="shared" si="27"/>
        <v>286</v>
      </c>
      <c r="C290" s="28">
        <f t="shared" si="28"/>
        <v>451</v>
      </c>
      <c r="D290" s="27"/>
      <c r="E290" s="26">
        <v>0</v>
      </c>
      <c r="F290" s="65"/>
      <c r="G290" s="24">
        <f>G289</f>
        <v>144</v>
      </c>
      <c r="H290" s="23">
        <v>0</v>
      </c>
      <c r="I290" s="22">
        <v>0</v>
      </c>
      <c r="J290" s="21"/>
      <c r="K290" s="20" t="s">
        <v>217</v>
      </c>
      <c r="L290" s="34"/>
      <c r="M290" s="34"/>
      <c r="N290" s="34"/>
      <c r="O290" s="63"/>
      <c r="P290" s="16" t="str">
        <f t="shared" si="24"/>
        <v>◄</v>
      </c>
      <c r="Q290" s="15" t="str">
        <f t="shared" si="25"/>
        <v>◄</v>
      </c>
      <c r="R290" s="14"/>
      <c r="S290" s="14"/>
      <c r="T290" s="13" t="str">
        <f t="shared" si="26"/>
        <v/>
      </c>
    </row>
    <row r="291" spans="1:20" ht="19.2" thickTop="1" thickBot="1" x14ac:dyDescent="0.4">
      <c r="A291" s="29">
        <f t="shared" si="23"/>
        <v>1</v>
      </c>
      <c r="B291" s="9">
        <f t="shared" si="27"/>
        <v>287</v>
      </c>
      <c r="C291" s="28">
        <f t="shared" si="28"/>
        <v>452</v>
      </c>
      <c r="D291" s="27"/>
      <c r="E291" s="26">
        <v>0</v>
      </c>
      <c r="F291" s="65"/>
      <c r="G291" s="24">
        <f>G290+1</f>
        <v>145</v>
      </c>
      <c r="H291" s="23">
        <v>0</v>
      </c>
      <c r="I291" s="22">
        <v>0</v>
      </c>
      <c r="J291" s="21"/>
      <c r="K291" s="20" t="s">
        <v>217</v>
      </c>
      <c r="L291" s="34"/>
      <c r="M291" s="34"/>
      <c r="N291" s="34"/>
      <c r="O291" s="63"/>
      <c r="P291" s="16" t="str">
        <f t="shared" si="24"/>
        <v>◄</v>
      </c>
      <c r="Q291" s="15" t="str">
        <f t="shared" si="25"/>
        <v>◄</v>
      </c>
      <c r="R291" s="14"/>
      <c r="S291" s="14"/>
      <c r="T291" s="13" t="str">
        <f t="shared" si="26"/>
        <v/>
      </c>
    </row>
    <row r="292" spans="1:20" ht="19.2" thickTop="1" thickBot="1" x14ac:dyDescent="0.4">
      <c r="A292" s="29">
        <f t="shared" si="23"/>
        <v>1</v>
      </c>
      <c r="B292" s="9">
        <f t="shared" si="27"/>
        <v>288</v>
      </c>
      <c r="C292" s="28">
        <f t="shared" si="28"/>
        <v>453</v>
      </c>
      <c r="D292" s="27"/>
      <c r="E292" s="26">
        <v>0</v>
      </c>
      <c r="F292" s="66" t="s">
        <v>5</v>
      </c>
      <c r="G292" s="24">
        <f>G291</f>
        <v>145</v>
      </c>
      <c r="H292" s="23">
        <v>0.4</v>
      </c>
      <c r="I292" s="22">
        <v>0</v>
      </c>
      <c r="J292" s="21" t="s">
        <v>247</v>
      </c>
      <c r="K292" s="20" t="s">
        <v>217</v>
      </c>
      <c r="L292" s="34"/>
      <c r="M292" s="34"/>
      <c r="N292" s="34"/>
      <c r="O292" s="63"/>
      <c r="P292" s="16" t="str">
        <f t="shared" si="24"/>
        <v>◄</v>
      </c>
      <c r="Q292" s="15" t="str">
        <f t="shared" si="25"/>
        <v>◄</v>
      </c>
      <c r="R292" s="14"/>
      <c r="S292" s="14"/>
      <c r="T292" s="13" t="str">
        <f t="shared" si="26"/>
        <v/>
      </c>
    </row>
    <row r="293" spans="1:20" ht="19.2" thickTop="1" thickBot="1" x14ac:dyDescent="0.4">
      <c r="A293" s="29" t="str">
        <f t="shared" si="23"/>
        <v/>
      </c>
      <c r="B293" s="9">
        <f t="shared" si="27"/>
        <v>289</v>
      </c>
      <c r="C293" s="28">
        <f t="shared" si="28"/>
        <v>454</v>
      </c>
      <c r="D293" s="27"/>
      <c r="E293" s="26" t="s">
        <v>235</v>
      </c>
      <c r="F293" s="65" t="s">
        <v>3</v>
      </c>
      <c r="G293" s="24">
        <f>G292+1</f>
        <v>146</v>
      </c>
      <c r="H293" s="23">
        <v>0.4</v>
      </c>
      <c r="I293" s="22">
        <v>0</v>
      </c>
      <c r="J293" s="21" t="s">
        <v>246</v>
      </c>
      <c r="K293" s="20" t="s">
        <v>217</v>
      </c>
      <c r="L293" s="34"/>
      <c r="M293" s="34"/>
      <c r="N293" s="34"/>
      <c r="O293" s="63"/>
      <c r="P293" s="16" t="str">
        <f t="shared" si="24"/>
        <v>◄</v>
      </c>
      <c r="Q293" s="15" t="str">
        <f t="shared" si="25"/>
        <v>◄</v>
      </c>
      <c r="R293" s="14"/>
      <c r="S293" s="14"/>
      <c r="T293" s="13" t="str">
        <f t="shared" si="26"/>
        <v/>
      </c>
    </row>
    <row r="294" spans="1:20" ht="19.2" thickTop="1" thickBot="1" x14ac:dyDescent="0.4">
      <c r="A294" s="29">
        <f t="shared" si="23"/>
        <v>1</v>
      </c>
      <c r="B294" s="9">
        <f t="shared" si="27"/>
        <v>290</v>
      </c>
      <c r="C294" s="28">
        <f t="shared" si="28"/>
        <v>455</v>
      </c>
      <c r="D294" s="27"/>
      <c r="E294" s="26">
        <v>0</v>
      </c>
      <c r="F294" s="65"/>
      <c r="G294" s="24">
        <f>G293</f>
        <v>146</v>
      </c>
      <c r="H294" s="23">
        <v>0</v>
      </c>
      <c r="I294" s="22">
        <v>0</v>
      </c>
      <c r="J294" s="21"/>
      <c r="K294" s="20" t="s">
        <v>217</v>
      </c>
      <c r="L294" s="34"/>
      <c r="M294" s="34"/>
      <c r="N294" s="34"/>
      <c r="O294" s="63"/>
      <c r="P294" s="16" t="str">
        <f t="shared" si="24"/>
        <v>◄</v>
      </c>
      <c r="Q294" s="15" t="str">
        <f t="shared" si="25"/>
        <v>◄</v>
      </c>
      <c r="R294" s="14"/>
      <c r="S294" s="14"/>
      <c r="T294" s="13" t="str">
        <f t="shared" si="26"/>
        <v/>
      </c>
    </row>
    <row r="295" spans="1:20" ht="19.2" thickTop="1" thickBot="1" x14ac:dyDescent="0.4">
      <c r="A295" s="29">
        <f t="shared" si="23"/>
        <v>1</v>
      </c>
      <c r="B295" s="9">
        <f t="shared" si="27"/>
        <v>291</v>
      </c>
      <c r="C295" s="28">
        <f t="shared" si="28"/>
        <v>456</v>
      </c>
      <c r="D295" s="27"/>
      <c r="E295" s="26">
        <v>0</v>
      </c>
      <c r="F295" s="65"/>
      <c r="G295" s="24">
        <f>G294+1</f>
        <v>147</v>
      </c>
      <c r="H295" s="23">
        <v>0</v>
      </c>
      <c r="I295" s="22">
        <v>0</v>
      </c>
      <c r="J295" s="21"/>
      <c r="K295" s="20" t="s">
        <v>217</v>
      </c>
      <c r="L295" s="34"/>
      <c r="M295" s="34"/>
      <c r="N295" s="34"/>
      <c r="O295" s="63"/>
      <c r="P295" s="16" t="str">
        <f t="shared" si="24"/>
        <v>◄</v>
      </c>
      <c r="Q295" s="15" t="str">
        <f t="shared" si="25"/>
        <v>◄</v>
      </c>
      <c r="R295" s="14"/>
      <c r="S295" s="14"/>
      <c r="T295" s="13" t="str">
        <f t="shared" si="26"/>
        <v/>
      </c>
    </row>
    <row r="296" spans="1:20" ht="19.2" thickTop="1" thickBot="1" x14ac:dyDescent="0.4">
      <c r="A296" s="29">
        <f t="shared" si="23"/>
        <v>1</v>
      </c>
      <c r="B296" s="9">
        <f t="shared" si="27"/>
        <v>292</v>
      </c>
      <c r="C296" s="28">
        <f t="shared" si="28"/>
        <v>457</v>
      </c>
      <c r="D296" s="27"/>
      <c r="E296" s="26">
        <v>0</v>
      </c>
      <c r="F296" s="65"/>
      <c r="G296" s="24">
        <f>G295</f>
        <v>147</v>
      </c>
      <c r="H296" s="23">
        <v>0</v>
      </c>
      <c r="I296" s="22">
        <v>0</v>
      </c>
      <c r="J296" s="21"/>
      <c r="K296" s="20" t="s">
        <v>217</v>
      </c>
      <c r="L296" s="34"/>
      <c r="M296" s="34"/>
      <c r="N296" s="34"/>
      <c r="O296" s="63"/>
      <c r="P296" s="16" t="str">
        <f t="shared" si="24"/>
        <v>◄</v>
      </c>
      <c r="Q296" s="15" t="str">
        <f t="shared" si="25"/>
        <v>◄</v>
      </c>
      <c r="R296" s="14"/>
      <c r="S296" s="14"/>
      <c r="T296" s="13" t="str">
        <f t="shared" si="26"/>
        <v/>
      </c>
    </row>
    <row r="297" spans="1:20" ht="19.2" thickTop="1" thickBot="1" x14ac:dyDescent="0.4">
      <c r="A297" s="29">
        <f t="shared" si="23"/>
        <v>1</v>
      </c>
      <c r="B297" s="9">
        <f t="shared" si="27"/>
        <v>293</v>
      </c>
      <c r="C297" s="28">
        <f t="shared" ref="C297:C328" si="29">C296+1</f>
        <v>458</v>
      </c>
      <c r="D297" s="27"/>
      <c r="E297" s="26">
        <v>0</v>
      </c>
      <c r="F297" s="66" t="s">
        <v>245</v>
      </c>
      <c r="G297" s="24">
        <f>G296+1</f>
        <v>148</v>
      </c>
      <c r="H297" s="23">
        <v>0.4</v>
      </c>
      <c r="I297" s="22">
        <v>0</v>
      </c>
      <c r="J297" s="21" t="s">
        <v>244</v>
      </c>
      <c r="K297" s="20" t="s">
        <v>217</v>
      </c>
      <c r="L297" s="34"/>
      <c r="M297" s="34"/>
      <c r="N297" s="34"/>
      <c r="O297" s="63"/>
      <c r="P297" s="16" t="str">
        <f t="shared" si="24"/>
        <v>◄</v>
      </c>
      <c r="Q297" s="15" t="str">
        <f t="shared" si="25"/>
        <v>◄</v>
      </c>
      <c r="R297" s="14"/>
      <c r="S297" s="14"/>
      <c r="T297" s="13" t="str">
        <f t="shared" si="26"/>
        <v/>
      </c>
    </row>
    <row r="298" spans="1:20" ht="19.2" thickTop="1" thickBot="1" x14ac:dyDescent="0.4">
      <c r="A298" s="29">
        <f t="shared" si="23"/>
        <v>1</v>
      </c>
      <c r="B298" s="9">
        <f t="shared" si="27"/>
        <v>294</v>
      </c>
      <c r="C298" s="28">
        <f t="shared" si="29"/>
        <v>459</v>
      </c>
      <c r="D298" s="27"/>
      <c r="E298" s="26">
        <v>0</v>
      </c>
      <c r="F298" s="65"/>
      <c r="G298" s="24">
        <f>G297</f>
        <v>148</v>
      </c>
      <c r="H298" s="23"/>
      <c r="I298" s="22">
        <v>0</v>
      </c>
      <c r="J298" s="21"/>
      <c r="K298" s="20" t="s">
        <v>217</v>
      </c>
      <c r="L298" s="34"/>
      <c r="M298" s="34"/>
      <c r="N298" s="34"/>
      <c r="O298" s="63"/>
      <c r="P298" s="16" t="str">
        <f t="shared" si="24"/>
        <v>◄</v>
      </c>
      <c r="Q298" s="15" t="str">
        <f t="shared" si="25"/>
        <v>◄</v>
      </c>
      <c r="R298" s="14"/>
      <c r="S298" s="14"/>
      <c r="T298" s="13" t="str">
        <f t="shared" si="26"/>
        <v/>
      </c>
    </row>
    <row r="299" spans="1:20" ht="19.2" thickTop="1" thickBot="1" x14ac:dyDescent="0.4">
      <c r="A299" s="29" t="str">
        <f t="shared" si="23"/>
        <v/>
      </c>
      <c r="B299" s="9">
        <f t="shared" si="27"/>
        <v>295</v>
      </c>
      <c r="C299" s="28">
        <f t="shared" si="29"/>
        <v>460</v>
      </c>
      <c r="D299" s="27"/>
      <c r="E299" s="26">
        <v>0</v>
      </c>
      <c r="F299" s="65" t="s">
        <v>3</v>
      </c>
      <c r="G299" s="24">
        <f>G298+1</f>
        <v>149</v>
      </c>
      <c r="H299" s="23">
        <v>0.4</v>
      </c>
      <c r="I299" s="22">
        <v>0</v>
      </c>
      <c r="J299" s="21" t="s">
        <v>243</v>
      </c>
      <c r="K299" s="20" t="s">
        <v>217</v>
      </c>
      <c r="L299" s="34"/>
      <c r="M299" s="34"/>
      <c r="N299" s="34"/>
      <c r="O299" s="63"/>
      <c r="P299" s="16" t="str">
        <f t="shared" si="24"/>
        <v>◄</v>
      </c>
      <c r="Q299" s="15" t="str">
        <f t="shared" si="25"/>
        <v>◄</v>
      </c>
      <c r="R299" s="14"/>
      <c r="S299" s="14"/>
      <c r="T299" s="13" t="str">
        <f t="shared" si="26"/>
        <v/>
      </c>
    </row>
    <row r="300" spans="1:20" ht="19.2" thickTop="1" thickBot="1" x14ac:dyDescent="0.4">
      <c r="A300" s="29" t="str">
        <f t="shared" si="23"/>
        <v/>
      </c>
      <c r="B300" s="9">
        <f t="shared" si="27"/>
        <v>296</v>
      </c>
      <c r="C300" s="28">
        <f t="shared" si="29"/>
        <v>461</v>
      </c>
      <c r="D300" s="27"/>
      <c r="E300" s="26" t="s">
        <v>235</v>
      </c>
      <c r="F300" s="65" t="s">
        <v>3</v>
      </c>
      <c r="G300" s="24">
        <f>G299</f>
        <v>149</v>
      </c>
      <c r="H300" s="23">
        <v>0.4</v>
      </c>
      <c r="I300" s="22">
        <v>0</v>
      </c>
      <c r="J300" s="21" t="s">
        <v>241</v>
      </c>
      <c r="K300" s="20" t="s">
        <v>217</v>
      </c>
      <c r="L300" s="34"/>
      <c r="M300" s="34"/>
      <c r="N300" s="34"/>
      <c r="O300" s="63"/>
      <c r="P300" s="16" t="str">
        <f t="shared" si="24"/>
        <v>◄</v>
      </c>
      <c r="Q300" s="15" t="str">
        <f t="shared" si="25"/>
        <v>◄</v>
      </c>
      <c r="R300" s="14"/>
      <c r="S300" s="14"/>
      <c r="T300" s="13" t="str">
        <f t="shared" si="26"/>
        <v/>
      </c>
    </row>
    <row r="301" spans="1:20" ht="19.2" thickTop="1" thickBot="1" x14ac:dyDescent="0.4">
      <c r="A301" s="29" t="str">
        <f t="shared" si="23"/>
        <v/>
      </c>
      <c r="B301" s="9">
        <f t="shared" si="27"/>
        <v>297</v>
      </c>
      <c r="C301" s="28">
        <f t="shared" si="29"/>
        <v>462</v>
      </c>
      <c r="D301" s="27"/>
      <c r="E301" s="26" t="s">
        <v>235</v>
      </c>
      <c r="F301" s="65" t="s">
        <v>3</v>
      </c>
      <c r="G301" s="24">
        <f>G300+1</f>
        <v>150</v>
      </c>
      <c r="H301" s="23">
        <v>0.4</v>
      </c>
      <c r="I301" s="22">
        <v>0</v>
      </c>
      <c r="J301" s="21" t="s">
        <v>240</v>
      </c>
      <c r="K301" s="64" t="s">
        <v>219</v>
      </c>
      <c r="L301" s="34"/>
      <c r="M301" s="34"/>
      <c r="N301" s="34"/>
      <c r="O301" s="63"/>
      <c r="P301" s="16" t="str">
        <f t="shared" si="24"/>
        <v>◄</v>
      </c>
      <c r="Q301" s="15" t="str">
        <f t="shared" si="25"/>
        <v>◄</v>
      </c>
      <c r="R301" s="14"/>
      <c r="S301" s="14"/>
      <c r="T301" s="13" t="str">
        <f t="shared" si="26"/>
        <v/>
      </c>
    </row>
    <row r="302" spans="1:20" ht="19.2" thickTop="1" thickBot="1" x14ac:dyDescent="0.4">
      <c r="A302" s="29" t="str">
        <f t="shared" si="23"/>
        <v/>
      </c>
      <c r="B302" s="9">
        <f t="shared" si="27"/>
        <v>298</v>
      </c>
      <c r="C302" s="28">
        <f t="shared" si="29"/>
        <v>463</v>
      </c>
      <c r="D302" s="27"/>
      <c r="E302" s="26" t="s">
        <v>235</v>
      </c>
      <c r="F302" s="65" t="s">
        <v>3</v>
      </c>
      <c r="G302" s="24">
        <f>G301</f>
        <v>150</v>
      </c>
      <c r="H302" s="23">
        <v>0.4</v>
      </c>
      <c r="I302" s="22">
        <v>0</v>
      </c>
      <c r="J302" s="21" t="s">
        <v>242</v>
      </c>
      <c r="K302" s="64" t="s">
        <v>217</v>
      </c>
      <c r="L302" s="34"/>
      <c r="M302" s="34"/>
      <c r="N302" s="34"/>
      <c r="O302" s="63"/>
      <c r="P302" s="16" t="str">
        <f t="shared" si="24"/>
        <v>◄</v>
      </c>
      <c r="Q302" s="15" t="str">
        <f t="shared" si="25"/>
        <v>◄</v>
      </c>
      <c r="R302" s="14"/>
      <c r="S302" s="14"/>
      <c r="T302" s="13" t="str">
        <f t="shared" si="26"/>
        <v/>
      </c>
    </row>
    <row r="303" spans="1:20" ht="19.2" thickTop="1" thickBot="1" x14ac:dyDescent="0.4">
      <c r="A303" s="29" t="str">
        <f t="shared" si="23"/>
        <v/>
      </c>
      <c r="B303" s="9">
        <f t="shared" si="27"/>
        <v>299</v>
      </c>
      <c r="C303" s="28">
        <f t="shared" si="29"/>
        <v>464</v>
      </c>
      <c r="D303" s="27"/>
      <c r="E303" s="26" t="s">
        <v>235</v>
      </c>
      <c r="F303" s="65" t="s">
        <v>3</v>
      </c>
      <c r="G303" s="24">
        <f>G302+1</f>
        <v>151</v>
      </c>
      <c r="H303" s="23">
        <v>0.5</v>
      </c>
      <c r="I303" s="22">
        <v>0</v>
      </c>
      <c r="J303" s="21" t="s">
        <v>241</v>
      </c>
      <c r="K303" s="64" t="s">
        <v>217</v>
      </c>
      <c r="L303" s="34"/>
      <c r="M303" s="34"/>
      <c r="N303" s="34"/>
      <c r="O303" s="63"/>
      <c r="P303" s="16" t="str">
        <f t="shared" si="24"/>
        <v>◄</v>
      </c>
      <c r="Q303" s="15" t="str">
        <f t="shared" si="25"/>
        <v>◄</v>
      </c>
      <c r="R303" s="14"/>
      <c r="S303" s="14"/>
      <c r="T303" s="13" t="str">
        <f t="shared" si="26"/>
        <v/>
      </c>
    </row>
    <row r="304" spans="1:20" ht="19.2" thickTop="1" thickBot="1" x14ac:dyDescent="0.4">
      <c r="A304" s="29">
        <f t="shared" si="23"/>
        <v>1</v>
      </c>
      <c r="B304" s="9">
        <f t="shared" si="27"/>
        <v>300</v>
      </c>
      <c r="C304" s="28">
        <f t="shared" si="29"/>
        <v>465</v>
      </c>
      <c r="D304" s="27"/>
      <c r="E304" s="26" t="s">
        <v>235</v>
      </c>
      <c r="F304" s="66" t="s">
        <v>5</v>
      </c>
      <c r="G304" s="24">
        <f>G303</f>
        <v>151</v>
      </c>
      <c r="H304" s="23">
        <v>0.5</v>
      </c>
      <c r="I304" s="22">
        <v>0</v>
      </c>
      <c r="J304" s="21" t="s">
        <v>240</v>
      </c>
      <c r="K304" s="64" t="s">
        <v>219</v>
      </c>
      <c r="L304" s="34"/>
      <c r="M304" s="34"/>
      <c r="N304" s="34"/>
      <c r="O304" s="63"/>
      <c r="P304" s="16" t="str">
        <f t="shared" si="24"/>
        <v>◄</v>
      </c>
      <c r="Q304" s="15" t="str">
        <f t="shared" si="25"/>
        <v>◄</v>
      </c>
      <c r="R304" s="14"/>
      <c r="S304" s="14"/>
      <c r="T304" s="13" t="str">
        <f t="shared" si="26"/>
        <v/>
      </c>
    </row>
    <row r="305" spans="1:20" ht="19.2" thickTop="1" thickBot="1" x14ac:dyDescent="0.4">
      <c r="A305" s="29" t="str">
        <f t="shared" si="23"/>
        <v/>
      </c>
      <c r="B305" s="9">
        <f t="shared" si="27"/>
        <v>301</v>
      </c>
      <c r="C305" s="28">
        <f t="shared" si="29"/>
        <v>466</v>
      </c>
      <c r="D305" s="27"/>
      <c r="E305" s="26" t="s">
        <v>235</v>
      </c>
      <c r="F305" s="65" t="s">
        <v>3</v>
      </c>
      <c r="G305" s="24">
        <f>G304+1</f>
        <v>152</v>
      </c>
      <c r="H305" s="23">
        <v>0.5</v>
      </c>
      <c r="I305" s="22">
        <v>0</v>
      </c>
      <c r="J305" s="21" t="s">
        <v>239</v>
      </c>
      <c r="K305" s="64" t="s">
        <v>219</v>
      </c>
      <c r="L305" s="34"/>
      <c r="M305" s="34"/>
      <c r="N305" s="34"/>
      <c r="O305" s="63"/>
      <c r="P305" s="16" t="str">
        <f t="shared" si="24"/>
        <v>◄</v>
      </c>
      <c r="Q305" s="15" t="str">
        <f t="shared" si="25"/>
        <v>◄</v>
      </c>
      <c r="R305" s="14"/>
      <c r="S305" s="14"/>
      <c r="T305" s="13" t="str">
        <f t="shared" si="26"/>
        <v/>
      </c>
    </row>
    <row r="306" spans="1:20" ht="19.2" thickTop="1" thickBot="1" x14ac:dyDescent="0.4">
      <c r="A306" s="29" t="str">
        <f t="shared" si="23"/>
        <v/>
      </c>
      <c r="B306" s="9">
        <f t="shared" si="27"/>
        <v>302</v>
      </c>
      <c r="C306" s="28">
        <f t="shared" si="29"/>
        <v>467</v>
      </c>
      <c r="D306" s="27"/>
      <c r="E306" s="26" t="s">
        <v>235</v>
      </c>
      <c r="F306" s="65" t="s">
        <v>3</v>
      </c>
      <c r="G306" s="24">
        <f>G305</f>
        <v>152</v>
      </c>
      <c r="H306" s="23">
        <v>0.5</v>
      </c>
      <c r="I306" s="22">
        <v>0</v>
      </c>
      <c r="J306" s="21" t="s">
        <v>238</v>
      </c>
      <c r="K306" s="64" t="s">
        <v>217</v>
      </c>
      <c r="L306" s="34"/>
      <c r="M306" s="34"/>
      <c r="N306" s="34"/>
      <c r="O306" s="63"/>
      <c r="P306" s="16" t="str">
        <f t="shared" si="24"/>
        <v>◄</v>
      </c>
      <c r="Q306" s="15" t="str">
        <f t="shared" si="25"/>
        <v>◄</v>
      </c>
      <c r="R306" s="14"/>
      <c r="S306" s="14"/>
      <c r="T306" s="13" t="str">
        <f t="shared" si="26"/>
        <v/>
      </c>
    </row>
    <row r="307" spans="1:20" ht="19.2" thickTop="1" thickBot="1" x14ac:dyDescent="0.4">
      <c r="A307" s="29" t="str">
        <f t="shared" si="23"/>
        <v/>
      </c>
      <c r="B307" s="9">
        <f t="shared" si="27"/>
        <v>303</v>
      </c>
      <c r="C307" s="28">
        <f t="shared" si="29"/>
        <v>468</v>
      </c>
      <c r="D307" s="27"/>
      <c r="E307" s="26" t="s">
        <v>235</v>
      </c>
      <c r="F307" s="65" t="s">
        <v>3</v>
      </c>
      <c r="G307" s="24">
        <f>G306+1</f>
        <v>153</v>
      </c>
      <c r="H307" s="23">
        <v>0.5</v>
      </c>
      <c r="I307" s="22">
        <v>0</v>
      </c>
      <c r="J307" s="21" t="s">
        <v>237</v>
      </c>
      <c r="K307" s="64" t="s">
        <v>219</v>
      </c>
      <c r="L307" s="34"/>
      <c r="M307" s="34"/>
      <c r="N307" s="34"/>
      <c r="O307" s="63"/>
      <c r="P307" s="16" t="str">
        <f t="shared" si="24"/>
        <v>◄</v>
      </c>
      <c r="Q307" s="15" t="str">
        <f t="shared" si="25"/>
        <v>◄</v>
      </c>
      <c r="R307" s="14"/>
      <c r="S307" s="14"/>
      <c r="T307" s="13" t="str">
        <f t="shared" si="26"/>
        <v/>
      </c>
    </row>
    <row r="308" spans="1:20" ht="19.2" thickTop="1" thickBot="1" x14ac:dyDescent="0.4">
      <c r="A308" s="29">
        <f t="shared" si="23"/>
        <v>1</v>
      </c>
      <c r="B308" s="9">
        <f t="shared" si="27"/>
        <v>304</v>
      </c>
      <c r="C308" s="28">
        <f t="shared" si="29"/>
        <v>469</v>
      </c>
      <c r="D308" s="27"/>
      <c r="E308" s="26" t="s">
        <v>235</v>
      </c>
      <c r="F308" s="66" t="s">
        <v>5</v>
      </c>
      <c r="G308" s="24">
        <f>G307</f>
        <v>153</v>
      </c>
      <c r="H308" s="23">
        <v>0.5</v>
      </c>
      <c r="I308" s="22">
        <v>0</v>
      </c>
      <c r="J308" s="21" t="s">
        <v>236</v>
      </c>
      <c r="K308" s="20" t="s">
        <v>217</v>
      </c>
      <c r="L308" s="34"/>
      <c r="M308" s="34"/>
      <c r="N308" s="34"/>
      <c r="O308" s="63"/>
      <c r="P308" s="16" t="str">
        <f t="shared" si="24"/>
        <v>◄</v>
      </c>
      <c r="Q308" s="15" t="str">
        <f t="shared" si="25"/>
        <v>◄</v>
      </c>
      <c r="R308" s="14"/>
      <c r="S308" s="14"/>
      <c r="T308" s="13" t="str">
        <f t="shared" si="26"/>
        <v/>
      </c>
    </row>
    <row r="309" spans="1:20" ht="19.2" thickTop="1" thickBot="1" x14ac:dyDescent="0.4">
      <c r="A309" s="29" t="str">
        <f t="shared" si="23"/>
        <v/>
      </c>
      <c r="B309" s="9">
        <f t="shared" si="27"/>
        <v>305</v>
      </c>
      <c r="C309" s="28">
        <f t="shared" si="29"/>
        <v>470</v>
      </c>
      <c r="D309" s="27"/>
      <c r="E309" s="26" t="s">
        <v>235</v>
      </c>
      <c r="F309" s="65" t="s">
        <v>3</v>
      </c>
      <c r="G309" s="24">
        <f>G308+1</f>
        <v>154</v>
      </c>
      <c r="H309" s="23">
        <v>0.5</v>
      </c>
      <c r="I309" s="22">
        <v>0</v>
      </c>
      <c r="J309" s="21" t="s">
        <v>234</v>
      </c>
      <c r="K309" s="20" t="s">
        <v>217</v>
      </c>
      <c r="L309" s="34"/>
      <c r="M309" s="34"/>
      <c r="N309" s="34"/>
      <c r="O309" s="63"/>
      <c r="P309" s="16" t="str">
        <f t="shared" si="24"/>
        <v>◄</v>
      </c>
      <c r="Q309" s="15" t="str">
        <f t="shared" si="25"/>
        <v>◄</v>
      </c>
      <c r="R309" s="14"/>
      <c r="S309" s="14"/>
      <c r="T309" s="13" t="str">
        <f t="shared" si="26"/>
        <v/>
      </c>
    </row>
    <row r="310" spans="1:20" ht="19.2" thickTop="1" thickBot="1" x14ac:dyDescent="0.4">
      <c r="A310" s="29" t="str">
        <f t="shared" si="23"/>
        <v/>
      </c>
      <c r="B310" s="9">
        <f t="shared" si="27"/>
        <v>306</v>
      </c>
      <c r="C310" s="28">
        <f t="shared" si="29"/>
        <v>471</v>
      </c>
      <c r="D310" s="27"/>
      <c r="E310" s="26" t="s">
        <v>202</v>
      </c>
      <c r="F310" s="65" t="s">
        <v>3</v>
      </c>
      <c r="G310" s="24">
        <f>G309</f>
        <v>154</v>
      </c>
      <c r="H310" s="23">
        <v>0.5</v>
      </c>
      <c r="I310" s="22">
        <v>0</v>
      </c>
      <c r="J310" s="21" t="s">
        <v>233</v>
      </c>
      <c r="K310" s="64" t="s">
        <v>50</v>
      </c>
      <c r="L310" s="34"/>
      <c r="M310" s="34"/>
      <c r="N310" s="34"/>
      <c r="O310" s="63"/>
      <c r="P310" s="16" t="str">
        <f t="shared" si="24"/>
        <v>◄</v>
      </c>
      <c r="Q310" s="15" t="str">
        <f t="shared" si="25"/>
        <v>◄</v>
      </c>
      <c r="R310" s="14"/>
      <c r="S310" s="14"/>
      <c r="T310" s="13" t="str">
        <f t="shared" si="26"/>
        <v/>
      </c>
    </row>
    <row r="311" spans="1:20" ht="19.2" thickTop="1" thickBot="1" x14ac:dyDescent="0.4">
      <c r="A311" s="29" t="str">
        <f t="shared" si="23"/>
        <v/>
      </c>
      <c r="B311" s="9">
        <f t="shared" si="27"/>
        <v>307</v>
      </c>
      <c r="C311" s="28">
        <f t="shared" si="29"/>
        <v>472</v>
      </c>
      <c r="D311" s="27"/>
      <c r="E311" s="26" t="s">
        <v>202</v>
      </c>
      <c r="F311" s="65" t="s">
        <v>3</v>
      </c>
      <c r="G311" s="24">
        <f>G310+1</f>
        <v>155</v>
      </c>
      <c r="H311" s="23">
        <v>0.5</v>
      </c>
      <c r="I311" s="22">
        <v>0</v>
      </c>
      <c r="J311" s="21" t="s">
        <v>232</v>
      </c>
      <c r="K311" s="64" t="s">
        <v>230</v>
      </c>
      <c r="L311" s="34"/>
      <c r="M311" s="34"/>
      <c r="N311" s="34"/>
      <c r="O311" s="63"/>
      <c r="P311" s="16" t="str">
        <f t="shared" si="24"/>
        <v>◄</v>
      </c>
      <c r="Q311" s="15" t="str">
        <f t="shared" si="25"/>
        <v>◄</v>
      </c>
      <c r="R311" s="14"/>
      <c r="S311" s="14"/>
      <c r="T311" s="13" t="str">
        <f t="shared" si="26"/>
        <v/>
      </c>
    </row>
    <row r="312" spans="1:20" ht="19.2" thickTop="1" thickBot="1" x14ac:dyDescent="0.4">
      <c r="A312" s="29">
        <f t="shared" si="23"/>
        <v>1</v>
      </c>
      <c r="B312" s="9">
        <f t="shared" si="27"/>
        <v>308</v>
      </c>
      <c r="C312" s="28">
        <f t="shared" si="29"/>
        <v>473</v>
      </c>
      <c r="D312" s="27"/>
      <c r="E312" s="26" t="s">
        <v>202</v>
      </c>
      <c r="F312" s="66" t="s">
        <v>5</v>
      </c>
      <c r="G312" s="24">
        <f>G311</f>
        <v>155</v>
      </c>
      <c r="H312" s="23">
        <v>0.5</v>
      </c>
      <c r="I312" s="22">
        <v>0</v>
      </c>
      <c r="J312" s="21" t="s">
        <v>231</v>
      </c>
      <c r="K312" s="64" t="s">
        <v>230</v>
      </c>
      <c r="L312" s="34"/>
      <c r="M312" s="34"/>
      <c r="N312" s="34"/>
      <c r="O312" s="63"/>
      <c r="P312" s="16" t="str">
        <f t="shared" si="24"/>
        <v>◄</v>
      </c>
      <c r="Q312" s="15" t="str">
        <f t="shared" si="25"/>
        <v>◄</v>
      </c>
      <c r="R312" s="14"/>
      <c r="S312" s="14"/>
      <c r="T312" s="13" t="str">
        <f t="shared" si="26"/>
        <v/>
      </c>
    </row>
    <row r="313" spans="1:20" ht="19.2" thickTop="1" thickBot="1" x14ac:dyDescent="0.4">
      <c r="A313" s="29" t="str">
        <f t="shared" si="23"/>
        <v/>
      </c>
      <c r="B313" s="9">
        <f t="shared" si="27"/>
        <v>309</v>
      </c>
      <c r="C313" s="28">
        <f t="shared" si="29"/>
        <v>474</v>
      </c>
      <c r="D313" s="27"/>
      <c r="E313" s="26" t="s">
        <v>202</v>
      </c>
      <c r="F313" s="65" t="s">
        <v>3</v>
      </c>
      <c r="G313" s="24">
        <f>G312+1</f>
        <v>156</v>
      </c>
      <c r="H313" s="23">
        <v>0.5</v>
      </c>
      <c r="I313" s="22">
        <v>0</v>
      </c>
      <c r="J313" s="21" t="s">
        <v>229</v>
      </c>
      <c r="K313" s="64" t="s">
        <v>50</v>
      </c>
      <c r="L313" s="34"/>
      <c r="M313" s="34"/>
      <c r="N313" s="34"/>
      <c r="O313" s="63"/>
      <c r="P313" s="16" t="str">
        <f t="shared" si="24"/>
        <v>◄</v>
      </c>
      <c r="Q313" s="15" t="str">
        <f t="shared" si="25"/>
        <v>◄</v>
      </c>
      <c r="R313" s="14"/>
      <c r="S313" s="14"/>
      <c r="T313" s="13" t="str">
        <f t="shared" si="26"/>
        <v/>
      </c>
    </row>
    <row r="314" spans="1:20" ht="19.2" thickTop="1" thickBot="1" x14ac:dyDescent="0.4">
      <c r="A314" s="29" t="str">
        <f t="shared" si="23"/>
        <v/>
      </c>
      <c r="B314" s="9">
        <f t="shared" si="27"/>
        <v>310</v>
      </c>
      <c r="C314" s="28">
        <f t="shared" si="29"/>
        <v>475</v>
      </c>
      <c r="D314" s="27"/>
      <c r="E314" s="26" t="s">
        <v>202</v>
      </c>
      <c r="F314" s="65" t="s">
        <v>3</v>
      </c>
      <c r="G314" s="24">
        <f>G313</f>
        <v>156</v>
      </c>
      <c r="H314" s="23">
        <v>0.5</v>
      </c>
      <c r="I314" s="22">
        <v>0</v>
      </c>
      <c r="J314" s="21" t="s">
        <v>228</v>
      </c>
      <c r="K314" s="64" t="s">
        <v>50</v>
      </c>
      <c r="L314" s="34"/>
      <c r="M314" s="34"/>
      <c r="N314" s="34"/>
      <c r="O314" s="63"/>
      <c r="P314" s="16" t="str">
        <f t="shared" si="24"/>
        <v>◄</v>
      </c>
      <c r="Q314" s="15" t="str">
        <f t="shared" si="25"/>
        <v>◄</v>
      </c>
      <c r="R314" s="14"/>
      <c r="S314" s="14"/>
      <c r="T314" s="13" t="str">
        <f t="shared" si="26"/>
        <v/>
      </c>
    </row>
    <row r="315" spans="1:20" ht="19.2" thickTop="1" thickBot="1" x14ac:dyDescent="0.4">
      <c r="A315" s="29" t="str">
        <f t="shared" si="23"/>
        <v/>
      </c>
      <c r="B315" s="9">
        <f t="shared" si="27"/>
        <v>311</v>
      </c>
      <c r="C315" s="28">
        <f t="shared" si="29"/>
        <v>476</v>
      </c>
      <c r="D315" s="27"/>
      <c r="E315" s="26">
        <v>0</v>
      </c>
      <c r="F315" s="65" t="s">
        <v>3</v>
      </c>
      <c r="G315" s="24">
        <f>G314+1</f>
        <v>157</v>
      </c>
      <c r="H315" s="23">
        <v>0.5</v>
      </c>
      <c r="I315" s="22">
        <v>0</v>
      </c>
      <c r="J315" s="21" t="s">
        <v>227</v>
      </c>
      <c r="K315" s="64" t="s">
        <v>50</v>
      </c>
      <c r="L315" s="34"/>
      <c r="M315" s="34"/>
      <c r="N315" s="34"/>
      <c r="O315" s="63"/>
      <c r="P315" s="16" t="str">
        <f t="shared" si="24"/>
        <v>◄</v>
      </c>
      <c r="Q315" s="15" t="str">
        <f t="shared" si="25"/>
        <v>◄</v>
      </c>
      <c r="R315" s="14"/>
      <c r="S315" s="14"/>
      <c r="T315" s="13" t="str">
        <f t="shared" si="26"/>
        <v/>
      </c>
    </row>
    <row r="316" spans="1:20" ht="19.2" thickTop="1" thickBot="1" x14ac:dyDescent="0.4">
      <c r="A316" s="29" t="str">
        <f t="shared" si="23"/>
        <v/>
      </c>
      <c r="B316" s="9">
        <f t="shared" si="27"/>
        <v>312</v>
      </c>
      <c r="C316" s="28">
        <f t="shared" si="29"/>
        <v>477</v>
      </c>
      <c r="D316" s="27"/>
      <c r="E316" s="26">
        <v>0</v>
      </c>
      <c r="F316" s="65" t="s">
        <v>3</v>
      </c>
      <c r="G316" s="24">
        <f>G315</f>
        <v>157</v>
      </c>
      <c r="H316" s="23">
        <v>0.5</v>
      </c>
      <c r="I316" s="22">
        <v>0</v>
      </c>
      <c r="J316" s="21" t="s">
        <v>226</v>
      </c>
      <c r="K316" s="64" t="s">
        <v>50</v>
      </c>
      <c r="L316" s="34"/>
      <c r="M316" s="34"/>
      <c r="N316" s="34"/>
      <c r="O316" s="63"/>
      <c r="P316" s="16" t="str">
        <f t="shared" si="24"/>
        <v>◄</v>
      </c>
      <c r="Q316" s="15" t="str">
        <f t="shared" si="25"/>
        <v>◄</v>
      </c>
      <c r="R316" s="14"/>
      <c r="S316" s="14"/>
      <c r="T316" s="13" t="str">
        <f t="shared" si="26"/>
        <v/>
      </c>
    </row>
    <row r="317" spans="1:20" ht="19.2" thickTop="1" thickBot="1" x14ac:dyDescent="0.4">
      <c r="A317" s="29" t="str">
        <f t="shared" si="23"/>
        <v/>
      </c>
      <c r="B317" s="9">
        <f t="shared" si="27"/>
        <v>313</v>
      </c>
      <c r="C317" s="28">
        <f t="shared" si="29"/>
        <v>478</v>
      </c>
      <c r="D317" s="27"/>
      <c r="E317" s="26" t="s">
        <v>202</v>
      </c>
      <c r="F317" s="65" t="s">
        <v>3</v>
      </c>
      <c r="G317" s="24">
        <f>G316+1</f>
        <v>158</v>
      </c>
      <c r="H317" s="23">
        <v>0.5</v>
      </c>
      <c r="I317" s="22">
        <v>0</v>
      </c>
      <c r="J317" s="21" t="s">
        <v>225</v>
      </c>
      <c r="K317" s="64" t="s">
        <v>50</v>
      </c>
      <c r="L317" s="34"/>
      <c r="M317" s="34"/>
      <c r="N317" s="34"/>
      <c r="O317" s="63"/>
      <c r="P317" s="16" t="str">
        <f t="shared" si="24"/>
        <v>◄</v>
      </c>
      <c r="Q317" s="15" t="str">
        <f t="shared" si="25"/>
        <v>◄</v>
      </c>
      <c r="R317" s="14"/>
      <c r="S317" s="14"/>
      <c r="T317" s="13" t="str">
        <f t="shared" si="26"/>
        <v/>
      </c>
    </row>
    <row r="318" spans="1:20" ht="19.2" thickTop="1" thickBot="1" x14ac:dyDescent="0.4">
      <c r="A318" s="29" t="str">
        <f t="shared" si="23"/>
        <v/>
      </c>
      <c r="B318" s="9">
        <f t="shared" si="27"/>
        <v>314</v>
      </c>
      <c r="C318" s="28">
        <f t="shared" si="29"/>
        <v>479</v>
      </c>
      <c r="D318" s="27"/>
      <c r="E318" s="26" t="s">
        <v>202</v>
      </c>
      <c r="F318" s="65" t="s">
        <v>3</v>
      </c>
      <c r="G318" s="24">
        <f>G317</f>
        <v>158</v>
      </c>
      <c r="H318" s="23">
        <v>0.5</v>
      </c>
      <c r="I318" s="22">
        <v>0</v>
      </c>
      <c r="J318" s="21" t="s">
        <v>224</v>
      </c>
      <c r="K318" s="64" t="s">
        <v>219</v>
      </c>
      <c r="L318" s="34"/>
      <c r="M318" s="34"/>
      <c r="N318" s="34"/>
      <c r="O318" s="63"/>
      <c r="P318" s="16" t="str">
        <f t="shared" si="24"/>
        <v>◄</v>
      </c>
      <c r="Q318" s="15" t="str">
        <f t="shared" si="25"/>
        <v>◄</v>
      </c>
      <c r="R318" s="14"/>
      <c r="S318" s="14"/>
      <c r="T318" s="13" t="str">
        <f t="shared" si="26"/>
        <v/>
      </c>
    </row>
    <row r="319" spans="1:20" ht="19.2" thickTop="1" thickBot="1" x14ac:dyDescent="0.4">
      <c r="A319" s="29" t="str">
        <f t="shared" si="23"/>
        <v/>
      </c>
      <c r="B319" s="9">
        <f t="shared" si="27"/>
        <v>315</v>
      </c>
      <c r="C319" s="28">
        <f t="shared" si="29"/>
        <v>480</v>
      </c>
      <c r="D319" s="27"/>
      <c r="E319" s="26">
        <v>0</v>
      </c>
      <c r="F319" s="65" t="s">
        <v>3</v>
      </c>
      <c r="G319" s="24">
        <f>G318+1</f>
        <v>159</v>
      </c>
      <c r="H319" s="23">
        <v>0.5</v>
      </c>
      <c r="I319" s="22">
        <v>0</v>
      </c>
      <c r="J319" s="21" t="s">
        <v>223</v>
      </c>
      <c r="K319" s="20" t="s">
        <v>217</v>
      </c>
      <c r="L319" s="34"/>
      <c r="M319" s="34"/>
      <c r="N319" s="34"/>
      <c r="O319" s="63"/>
      <c r="P319" s="16" t="str">
        <f t="shared" si="24"/>
        <v>◄</v>
      </c>
      <c r="Q319" s="15" t="str">
        <f t="shared" si="25"/>
        <v>◄</v>
      </c>
      <c r="R319" s="14"/>
      <c r="S319" s="14"/>
      <c r="T319" s="13" t="str">
        <f t="shared" si="26"/>
        <v/>
      </c>
    </row>
    <row r="320" spans="1:20" ht="19.2" thickTop="1" thickBot="1" x14ac:dyDescent="0.4">
      <c r="A320" s="29" t="str">
        <f t="shared" si="23"/>
        <v/>
      </c>
      <c r="B320" s="9">
        <f t="shared" si="27"/>
        <v>316</v>
      </c>
      <c r="C320" s="28">
        <f t="shared" si="29"/>
        <v>481</v>
      </c>
      <c r="D320" s="27"/>
      <c r="E320" s="26">
        <v>0</v>
      </c>
      <c r="F320" s="65" t="s">
        <v>3</v>
      </c>
      <c r="G320" s="24">
        <f>G319</f>
        <v>159</v>
      </c>
      <c r="H320" s="23">
        <v>0.5</v>
      </c>
      <c r="I320" s="22">
        <v>0</v>
      </c>
      <c r="J320" s="21" t="s">
        <v>222</v>
      </c>
      <c r="K320" s="64" t="s">
        <v>219</v>
      </c>
      <c r="L320" s="34"/>
      <c r="M320" s="34"/>
      <c r="N320" s="34"/>
      <c r="O320" s="63"/>
      <c r="P320" s="16" t="str">
        <f t="shared" si="24"/>
        <v>◄</v>
      </c>
      <c r="Q320" s="15" t="str">
        <f t="shared" si="25"/>
        <v>◄</v>
      </c>
      <c r="R320" s="14"/>
      <c r="S320" s="14"/>
      <c r="T320" s="13" t="str">
        <f t="shared" si="26"/>
        <v/>
      </c>
    </row>
    <row r="321" spans="1:20" ht="19.2" thickTop="1" thickBot="1" x14ac:dyDescent="0.4">
      <c r="A321" s="29" t="str">
        <f t="shared" si="23"/>
        <v/>
      </c>
      <c r="B321" s="9">
        <f t="shared" si="27"/>
        <v>317</v>
      </c>
      <c r="C321" s="28">
        <f t="shared" si="29"/>
        <v>482</v>
      </c>
      <c r="D321" s="27"/>
      <c r="E321" s="26">
        <v>0</v>
      </c>
      <c r="F321" s="65" t="s">
        <v>3</v>
      </c>
      <c r="G321" s="24">
        <f>G320+1</f>
        <v>160</v>
      </c>
      <c r="H321" s="23">
        <v>0.5</v>
      </c>
      <c r="I321" s="22">
        <v>0</v>
      </c>
      <c r="J321" s="21" t="s">
        <v>221</v>
      </c>
      <c r="K321" s="64" t="s">
        <v>217</v>
      </c>
      <c r="L321" s="34"/>
      <c r="M321" s="34"/>
      <c r="N321" s="34"/>
      <c r="O321" s="63"/>
      <c r="P321" s="16" t="str">
        <f t="shared" si="24"/>
        <v>◄</v>
      </c>
      <c r="Q321" s="15" t="str">
        <f t="shared" si="25"/>
        <v>◄</v>
      </c>
      <c r="R321" s="14"/>
      <c r="S321" s="14"/>
      <c r="T321" s="13" t="str">
        <f t="shared" si="26"/>
        <v/>
      </c>
    </row>
    <row r="322" spans="1:20" ht="19.2" thickTop="1" thickBot="1" x14ac:dyDescent="0.4">
      <c r="A322" s="29" t="str">
        <f t="shared" si="23"/>
        <v/>
      </c>
      <c r="B322" s="9">
        <f t="shared" si="27"/>
        <v>318</v>
      </c>
      <c r="C322" s="28">
        <f t="shared" si="29"/>
        <v>483</v>
      </c>
      <c r="D322" s="27"/>
      <c r="E322" s="26">
        <v>0</v>
      </c>
      <c r="F322" s="65" t="s">
        <v>3</v>
      </c>
      <c r="G322" s="24">
        <f>G321</f>
        <v>160</v>
      </c>
      <c r="H322" s="23">
        <v>0.5</v>
      </c>
      <c r="I322" s="22">
        <v>0</v>
      </c>
      <c r="J322" s="21" t="s">
        <v>220</v>
      </c>
      <c r="K322" s="64" t="s">
        <v>219</v>
      </c>
      <c r="L322" s="34"/>
      <c r="M322" s="34"/>
      <c r="N322" s="34"/>
      <c r="O322" s="63"/>
      <c r="P322" s="16" t="str">
        <f t="shared" si="24"/>
        <v>◄</v>
      </c>
      <c r="Q322" s="15" t="str">
        <f t="shared" si="25"/>
        <v>◄</v>
      </c>
      <c r="R322" s="14"/>
      <c r="S322" s="14"/>
      <c r="T322" s="13" t="str">
        <f t="shared" si="26"/>
        <v/>
      </c>
    </row>
    <row r="323" spans="1:20" ht="19.2" thickTop="1" thickBot="1" x14ac:dyDescent="0.4">
      <c r="A323" s="29" t="str">
        <f t="shared" si="23"/>
        <v/>
      </c>
      <c r="B323" s="9">
        <f t="shared" si="27"/>
        <v>319</v>
      </c>
      <c r="C323" s="28">
        <f t="shared" si="29"/>
        <v>484</v>
      </c>
      <c r="D323" s="27"/>
      <c r="E323" s="26" t="s">
        <v>202</v>
      </c>
      <c r="F323" s="65" t="s">
        <v>3</v>
      </c>
      <c r="G323" s="24">
        <f>G322+1</f>
        <v>161</v>
      </c>
      <c r="H323" s="23">
        <v>0.5</v>
      </c>
      <c r="I323" s="22">
        <v>0</v>
      </c>
      <c r="J323" s="21" t="s">
        <v>218</v>
      </c>
      <c r="K323" s="20" t="s">
        <v>217</v>
      </c>
      <c r="L323" s="34"/>
      <c r="M323" s="34"/>
      <c r="N323" s="34"/>
      <c r="O323" s="63"/>
      <c r="P323" s="16" t="str">
        <f t="shared" si="24"/>
        <v>◄</v>
      </c>
      <c r="Q323" s="15" t="str">
        <f t="shared" si="25"/>
        <v>◄</v>
      </c>
      <c r="R323" s="14"/>
      <c r="S323" s="14"/>
      <c r="T323" s="13" t="str">
        <f t="shared" si="26"/>
        <v/>
      </c>
    </row>
    <row r="324" spans="1:20" ht="19.2" thickTop="1" thickBot="1" x14ac:dyDescent="0.4">
      <c r="A324" s="29" t="str">
        <f t="shared" si="23"/>
        <v/>
      </c>
      <c r="B324" s="9">
        <f t="shared" si="27"/>
        <v>320</v>
      </c>
      <c r="C324" s="28">
        <f t="shared" si="29"/>
        <v>485</v>
      </c>
      <c r="D324" s="27"/>
      <c r="E324" s="26" t="s">
        <v>202</v>
      </c>
      <c r="F324" s="65" t="s">
        <v>3</v>
      </c>
      <c r="G324" s="24">
        <f>G323</f>
        <v>161</v>
      </c>
      <c r="H324" s="23">
        <v>0.5</v>
      </c>
      <c r="I324" s="22">
        <v>0</v>
      </c>
      <c r="J324" s="21" t="s">
        <v>216</v>
      </c>
      <c r="K324" s="64" t="s">
        <v>50</v>
      </c>
      <c r="L324" s="34"/>
      <c r="M324" s="34"/>
      <c r="N324" s="34"/>
      <c r="O324" s="63"/>
      <c r="P324" s="16" t="str">
        <f t="shared" si="24"/>
        <v>◄</v>
      </c>
      <c r="Q324" s="15" t="str">
        <f t="shared" si="25"/>
        <v>◄</v>
      </c>
      <c r="R324" s="14"/>
      <c r="S324" s="14"/>
      <c r="T324" s="13" t="str">
        <f t="shared" si="26"/>
        <v/>
      </c>
    </row>
    <row r="325" spans="1:20" ht="19.2" thickTop="1" thickBot="1" x14ac:dyDescent="0.4">
      <c r="A325" s="29" t="str">
        <f t="shared" ref="A325:A340" si="30">IF(F325="☺","",1)</f>
        <v/>
      </c>
      <c r="B325" s="9">
        <f t="shared" si="27"/>
        <v>321</v>
      </c>
      <c r="C325" s="28">
        <f t="shared" si="29"/>
        <v>486</v>
      </c>
      <c r="D325" s="27"/>
      <c r="E325" s="26" t="s">
        <v>202</v>
      </c>
      <c r="F325" s="65" t="s">
        <v>3</v>
      </c>
      <c r="G325" s="24">
        <f>G324+1</f>
        <v>162</v>
      </c>
      <c r="H325" s="23">
        <v>0.5</v>
      </c>
      <c r="I325" s="22">
        <v>0</v>
      </c>
      <c r="J325" s="21" t="s">
        <v>215</v>
      </c>
      <c r="K325" s="64" t="s">
        <v>50</v>
      </c>
      <c r="L325" s="34"/>
      <c r="M325" s="34"/>
      <c r="N325" s="34"/>
      <c r="O325" s="63"/>
      <c r="P325" s="16" t="str">
        <f t="shared" ref="P325:P340" si="31">IF(AND(Q325="◄",T325="►"),"◄?►",IF(Q325="◄","◄",IF(T325="►","►","")))</f>
        <v>◄</v>
      </c>
      <c r="Q325" s="15" t="str">
        <f t="shared" ref="Q325:Q340" si="32">IF(R325&gt;0,"","◄")</f>
        <v>◄</v>
      </c>
      <c r="R325" s="14"/>
      <c r="S325" s="14"/>
      <c r="T325" s="13" t="str">
        <f t="shared" ref="T325:T340" si="33">IF(S325&gt;0,"►","")</f>
        <v/>
      </c>
    </row>
    <row r="326" spans="1:20" ht="19.2" thickTop="1" thickBot="1" x14ac:dyDescent="0.4">
      <c r="A326" s="29" t="str">
        <f t="shared" si="30"/>
        <v/>
      </c>
      <c r="B326" s="9">
        <f t="shared" si="27"/>
        <v>322</v>
      </c>
      <c r="C326" s="28">
        <f t="shared" si="29"/>
        <v>487</v>
      </c>
      <c r="D326" s="27"/>
      <c r="E326" s="26" t="s">
        <v>202</v>
      </c>
      <c r="F326" s="65" t="s">
        <v>3</v>
      </c>
      <c r="G326" s="24">
        <f>G325</f>
        <v>162</v>
      </c>
      <c r="H326" s="23">
        <v>0.5</v>
      </c>
      <c r="I326" s="22">
        <v>0</v>
      </c>
      <c r="J326" s="21" t="s">
        <v>214</v>
      </c>
      <c r="K326" s="64" t="s">
        <v>50</v>
      </c>
      <c r="L326" s="34"/>
      <c r="M326" s="34"/>
      <c r="N326" s="34"/>
      <c r="O326" s="63"/>
      <c r="P326" s="16" t="str">
        <f t="shared" si="31"/>
        <v>◄</v>
      </c>
      <c r="Q326" s="15" t="str">
        <f t="shared" si="32"/>
        <v>◄</v>
      </c>
      <c r="R326" s="14"/>
      <c r="S326" s="14"/>
      <c r="T326" s="13" t="str">
        <f t="shared" si="33"/>
        <v/>
      </c>
    </row>
    <row r="327" spans="1:20" ht="19.2" thickTop="1" thickBot="1" x14ac:dyDescent="0.4">
      <c r="A327" s="29" t="str">
        <f t="shared" si="30"/>
        <v/>
      </c>
      <c r="B327" s="9">
        <f t="shared" ref="B327:B340" si="34">+B326+1</f>
        <v>323</v>
      </c>
      <c r="C327" s="28">
        <f t="shared" si="29"/>
        <v>488</v>
      </c>
      <c r="D327" s="27"/>
      <c r="E327" s="26" t="s">
        <v>202</v>
      </c>
      <c r="F327" s="65" t="s">
        <v>3</v>
      </c>
      <c r="G327" s="24">
        <f>G326+1</f>
        <v>163</v>
      </c>
      <c r="H327" s="23">
        <v>0.5</v>
      </c>
      <c r="I327" s="22">
        <v>0</v>
      </c>
      <c r="J327" s="21" t="s">
        <v>213</v>
      </c>
      <c r="K327" s="64" t="s">
        <v>50</v>
      </c>
      <c r="L327" s="34"/>
      <c r="M327" s="34"/>
      <c r="N327" s="34"/>
      <c r="O327" s="63"/>
      <c r="P327" s="16" t="str">
        <f t="shared" si="31"/>
        <v>◄</v>
      </c>
      <c r="Q327" s="15" t="str">
        <f t="shared" si="32"/>
        <v>◄</v>
      </c>
      <c r="R327" s="14"/>
      <c r="S327" s="14"/>
      <c r="T327" s="13" t="str">
        <f t="shared" si="33"/>
        <v/>
      </c>
    </row>
    <row r="328" spans="1:20" ht="19.2" thickTop="1" thickBot="1" x14ac:dyDescent="0.4">
      <c r="A328" s="29" t="str">
        <f t="shared" si="30"/>
        <v/>
      </c>
      <c r="B328" s="9">
        <f t="shared" si="34"/>
        <v>324</v>
      </c>
      <c r="C328" s="28">
        <f t="shared" si="29"/>
        <v>489</v>
      </c>
      <c r="D328" s="27"/>
      <c r="E328" s="26" t="s">
        <v>202</v>
      </c>
      <c r="F328" s="65" t="s">
        <v>3</v>
      </c>
      <c r="G328" s="24">
        <f>G327</f>
        <v>163</v>
      </c>
      <c r="H328" s="23">
        <v>0.5</v>
      </c>
      <c r="I328" s="22">
        <v>0</v>
      </c>
      <c r="J328" s="21" t="s">
        <v>212</v>
      </c>
      <c r="K328" s="64" t="s">
        <v>50</v>
      </c>
      <c r="L328" s="34"/>
      <c r="M328" s="34"/>
      <c r="N328" s="34"/>
      <c r="O328" s="63"/>
      <c r="P328" s="16" t="str">
        <f t="shared" si="31"/>
        <v>◄</v>
      </c>
      <c r="Q328" s="15" t="str">
        <f t="shared" si="32"/>
        <v>◄</v>
      </c>
      <c r="R328" s="14"/>
      <c r="S328" s="14"/>
      <c r="T328" s="13" t="str">
        <f t="shared" si="33"/>
        <v/>
      </c>
    </row>
    <row r="329" spans="1:20" ht="19.2" thickTop="1" thickBot="1" x14ac:dyDescent="0.4">
      <c r="A329" s="29" t="str">
        <f t="shared" si="30"/>
        <v/>
      </c>
      <c r="B329" s="9">
        <f t="shared" si="34"/>
        <v>325</v>
      </c>
      <c r="C329" s="28">
        <f t="shared" ref="C329:C340" si="35">C328+1</f>
        <v>490</v>
      </c>
      <c r="D329" s="27"/>
      <c r="E329" s="26" t="s">
        <v>202</v>
      </c>
      <c r="F329" s="65" t="s">
        <v>3</v>
      </c>
      <c r="G329" s="24">
        <f>G328+1</f>
        <v>164</v>
      </c>
      <c r="H329" s="23">
        <v>0.5</v>
      </c>
      <c r="I329" s="22">
        <v>0</v>
      </c>
      <c r="J329" s="21" t="s">
        <v>203</v>
      </c>
      <c r="K329" s="64" t="s">
        <v>50</v>
      </c>
      <c r="L329" s="34"/>
      <c r="M329" s="34"/>
      <c r="N329" s="34"/>
      <c r="O329" s="63"/>
      <c r="P329" s="16" t="str">
        <f t="shared" si="31"/>
        <v>◄</v>
      </c>
      <c r="Q329" s="15" t="str">
        <f t="shared" si="32"/>
        <v>◄</v>
      </c>
      <c r="R329" s="14"/>
      <c r="S329" s="14"/>
      <c r="T329" s="13" t="str">
        <f t="shared" si="33"/>
        <v/>
      </c>
    </row>
    <row r="330" spans="1:20" ht="19.2" thickTop="1" thickBot="1" x14ac:dyDescent="0.4">
      <c r="A330" s="29" t="str">
        <f t="shared" si="30"/>
        <v/>
      </c>
      <c r="B330" s="9">
        <f t="shared" si="34"/>
        <v>326</v>
      </c>
      <c r="C330" s="28">
        <f t="shared" si="35"/>
        <v>491</v>
      </c>
      <c r="D330" s="27"/>
      <c r="E330" s="26" t="s">
        <v>202</v>
      </c>
      <c r="F330" s="65" t="s">
        <v>3</v>
      </c>
      <c r="G330" s="24">
        <f>G329</f>
        <v>164</v>
      </c>
      <c r="H330" s="23">
        <v>0.5</v>
      </c>
      <c r="I330" s="22">
        <v>0</v>
      </c>
      <c r="J330" s="21" t="s">
        <v>211</v>
      </c>
      <c r="K330" s="64" t="s">
        <v>50</v>
      </c>
      <c r="L330" s="34"/>
      <c r="M330" s="34"/>
      <c r="N330" s="34"/>
      <c r="O330" s="63"/>
      <c r="P330" s="16" t="str">
        <f t="shared" si="31"/>
        <v>◄</v>
      </c>
      <c r="Q330" s="15" t="str">
        <f t="shared" si="32"/>
        <v>◄</v>
      </c>
      <c r="R330" s="14"/>
      <c r="S330" s="14"/>
      <c r="T330" s="13" t="str">
        <f t="shared" si="33"/>
        <v/>
      </c>
    </row>
    <row r="331" spans="1:20" ht="19.2" thickTop="1" thickBot="1" x14ac:dyDescent="0.4">
      <c r="A331" s="29" t="str">
        <f t="shared" si="30"/>
        <v/>
      </c>
      <c r="B331" s="9">
        <f t="shared" si="34"/>
        <v>327</v>
      </c>
      <c r="C331" s="28">
        <f t="shared" si="35"/>
        <v>492</v>
      </c>
      <c r="D331" s="27"/>
      <c r="E331" s="26" t="s">
        <v>202</v>
      </c>
      <c r="F331" s="65" t="s">
        <v>3</v>
      </c>
      <c r="G331" s="24">
        <f>G330+1</f>
        <v>165</v>
      </c>
      <c r="H331" s="23">
        <v>0.5</v>
      </c>
      <c r="I331" s="22">
        <v>0</v>
      </c>
      <c r="J331" s="21" t="s">
        <v>210</v>
      </c>
      <c r="K331" s="64" t="s">
        <v>50</v>
      </c>
      <c r="L331" s="34"/>
      <c r="M331" s="34"/>
      <c r="N331" s="34"/>
      <c r="O331" s="63"/>
      <c r="P331" s="16" t="str">
        <f t="shared" si="31"/>
        <v>◄</v>
      </c>
      <c r="Q331" s="15" t="str">
        <f t="shared" si="32"/>
        <v>◄</v>
      </c>
      <c r="R331" s="14"/>
      <c r="S331" s="14"/>
      <c r="T331" s="13" t="str">
        <f t="shared" si="33"/>
        <v/>
      </c>
    </row>
    <row r="332" spans="1:20" ht="19.2" thickTop="1" thickBot="1" x14ac:dyDescent="0.4">
      <c r="A332" s="29" t="str">
        <f t="shared" si="30"/>
        <v/>
      </c>
      <c r="B332" s="9">
        <f t="shared" si="34"/>
        <v>328</v>
      </c>
      <c r="C332" s="28">
        <f t="shared" si="35"/>
        <v>493</v>
      </c>
      <c r="D332" s="27"/>
      <c r="E332" s="26" t="s">
        <v>202</v>
      </c>
      <c r="F332" s="65" t="s">
        <v>3</v>
      </c>
      <c r="G332" s="24">
        <f>G331</f>
        <v>165</v>
      </c>
      <c r="H332" s="23">
        <v>0.5</v>
      </c>
      <c r="I332" s="22">
        <v>0</v>
      </c>
      <c r="J332" s="21" t="s">
        <v>209</v>
      </c>
      <c r="K332" s="64" t="s">
        <v>50</v>
      </c>
      <c r="L332" s="34"/>
      <c r="M332" s="34"/>
      <c r="N332" s="34"/>
      <c r="O332" s="63"/>
      <c r="P332" s="16" t="str">
        <f t="shared" si="31"/>
        <v>◄</v>
      </c>
      <c r="Q332" s="15" t="str">
        <f t="shared" si="32"/>
        <v>◄</v>
      </c>
      <c r="R332" s="14"/>
      <c r="S332" s="14"/>
      <c r="T332" s="13" t="str">
        <f t="shared" si="33"/>
        <v/>
      </c>
    </row>
    <row r="333" spans="1:20" ht="19.2" thickTop="1" thickBot="1" x14ac:dyDescent="0.4">
      <c r="A333" s="29" t="str">
        <f t="shared" si="30"/>
        <v/>
      </c>
      <c r="B333" s="9">
        <f t="shared" si="34"/>
        <v>329</v>
      </c>
      <c r="C333" s="28">
        <f t="shared" si="35"/>
        <v>494</v>
      </c>
      <c r="D333" s="27"/>
      <c r="E333" s="26" t="s">
        <v>202</v>
      </c>
      <c r="F333" s="65" t="s">
        <v>3</v>
      </c>
      <c r="G333" s="24">
        <f>G332+1</f>
        <v>166</v>
      </c>
      <c r="H333" s="23">
        <v>0.5</v>
      </c>
      <c r="I333" s="22">
        <v>0</v>
      </c>
      <c r="J333" s="21" t="s">
        <v>208</v>
      </c>
      <c r="K333" s="64" t="s">
        <v>50</v>
      </c>
      <c r="L333" s="34"/>
      <c r="M333" s="34"/>
      <c r="N333" s="34"/>
      <c r="O333" s="63"/>
      <c r="P333" s="16" t="str">
        <f t="shared" si="31"/>
        <v>◄</v>
      </c>
      <c r="Q333" s="15" t="str">
        <f t="shared" si="32"/>
        <v>◄</v>
      </c>
      <c r="R333" s="14"/>
      <c r="S333" s="14"/>
      <c r="T333" s="13" t="str">
        <f t="shared" si="33"/>
        <v/>
      </c>
    </row>
    <row r="334" spans="1:20" ht="19.2" thickTop="1" thickBot="1" x14ac:dyDescent="0.4">
      <c r="A334" s="29" t="str">
        <f t="shared" si="30"/>
        <v/>
      </c>
      <c r="B334" s="9">
        <f t="shared" si="34"/>
        <v>330</v>
      </c>
      <c r="C334" s="28">
        <f t="shared" si="35"/>
        <v>495</v>
      </c>
      <c r="D334" s="27"/>
      <c r="E334" s="26" t="s">
        <v>202</v>
      </c>
      <c r="F334" s="65" t="s">
        <v>3</v>
      </c>
      <c r="G334" s="24">
        <f>G333</f>
        <v>166</v>
      </c>
      <c r="H334" s="23">
        <v>0.5</v>
      </c>
      <c r="I334" s="22">
        <v>0</v>
      </c>
      <c r="J334" s="21" t="s">
        <v>207</v>
      </c>
      <c r="K334" s="64" t="s">
        <v>50</v>
      </c>
      <c r="L334" s="34"/>
      <c r="M334" s="34"/>
      <c r="N334" s="34"/>
      <c r="O334" s="63"/>
      <c r="P334" s="16" t="str">
        <f t="shared" si="31"/>
        <v>◄</v>
      </c>
      <c r="Q334" s="15" t="str">
        <f t="shared" si="32"/>
        <v>◄</v>
      </c>
      <c r="R334" s="14"/>
      <c r="S334" s="14"/>
      <c r="T334" s="13" t="str">
        <f t="shared" si="33"/>
        <v/>
      </c>
    </row>
    <row r="335" spans="1:20" ht="19.2" thickTop="1" thickBot="1" x14ac:dyDescent="0.4">
      <c r="A335" s="29" t="str">
        <f t="shared" si="30"/>
        <v/>
      </c>
      <c r="B335" s="9">
        <f t="shared" si="34"/>
        <v>331</v>
      </c>
      <c r="C335" s="28">
        <f t="shared" si="35"/>
        <v>496</v>
      </c>
      <c r="D335" s="27"/>
      <c r="E335" s="26" t="s">
        <v>202</v>
      </c>
      <c r="F335" s="65" t="s">
        <v>3</v>
      </c>
      <c r="G335" s="24">
        <f>G334+1</f>
        <v>167</v>
      </c>
      <c r="H335" s="23">
        <v>0.5</v>
      </c>
      <c r="I335" s="22">
        <v>0</v>
      </c>
      <c r="J335" s="21" t="s">
        <v>206</v>
      </c>
      <c r="K335" s="64" t="s">
        <v>50</v>
      </c>
      <c r="L335" s="34"/>
      <c r="M335" s="34"/>
      <c r="N335" s="34"/>
      <c r="O335" s="63"/>
      <c r="P335" s="16" t="str">
        <f t="shared" si="31"/>
        <v>◄</v>
      </c>
      <c r="Q335" s="15" t="str">
        <f t="shared" si="32"/>
        <v>◄</v>
      </c>
      <c r="R335" s="14"/>
      <c r="S335" s="14"/>
      <c r="T335" s="13" t="str">
        <f t="shared" si="33"/>
        <v/>
      </c>
    </row>
    <row r="336" spans="1:20" ht="19.2" thickTop="1" thickBot="1" x14ac:dyDescent="0.4">
      <c r="A336" s="29">
        <f t="shared" si="30"/>
        <v>1</v>
      </c>
      <c r="B336" s="9">
        <f t="shared" si="34"/>
        <v>332</v>
      </c>
      <c r="C336" s="28">
        <f t="shared" si="35"/>
        <v>497</v>
      </c>
      <c r="D336" s="27"/>
      <c r="E336" s="26" t="s">
        <v>202</v>
      </c>
      <c r="F336" s="66" t="s">
        <v>5</v>
      </c>
      <c r="G336" s="24">
        <f>G335</f>
        <v>167</v>
      </c>
      <c r="H336" s="23">
        <v>0.5</v>
      </c>
      <c r="I336" s="22">
        <v>0</v>
      </c>
      <c r="J336" s="21" t="s">
        <v>205</v>
      </c>
      <c r="K336" s="64" t="s">
        <v>50</v>
      </c>
      <c r="L336" s="34"/>
      <c r="M336" s="34"/>
      <c r="N336" s="34"/>
      <c r="O336" s="63"/>
      <c r="P336" s="16" t="str">
        <f t="shared" si="31"/>
        <v>◄</v>
      </c>
      <c r="Q336" s="15" t="str">
        <f t="shared" si="32"/>
        <v>◄</v>
      </c>
      <c r="R336" s="14"/>
      <c r="S336" s="14"/>
      <c r="T336" s="13" t="str">
        <f t="shared" si="33"/>
        <v/>
      </c>
    </row>
    <row r="337" spans="1:20" ht="19.2" thickTop="1" thickBot="1" x14ac:dyDescent="0.4">
      <c r="A337" s="29" t="str">
        <f t="shared" si="30"/>
        <v/>
      </c>
      <c r="B337" s="9">
        <f t="shared" si="34"/>
        <v>333</v>
      </c>
      <c r="C337" s="28">
        <f t="shared" si="35"/>
        <v>498</v>
      </c>
      <c r="D337" s="27"/>
      <c r="E337" s="26" t="s">
        <v>202</v>
      </c>
      <c r="F337" s="65" t="s">
        <v>3</v>
      </c>
      <c r="G337" s="24">
        <f>G336+1</f>
        <v>168</v>
      </c>
      <c r="H337" s="23">
        <v>0.5</v>
      </c>
      <c r="I337" s="22">
        <v>0</v>
      </c>
      <c r="J337" s="21" t="s">
        <v>204</v>
      </c>
      <c r="K337" s="64" t="s">
        <v>50</v>
      </c>
      <c r="L337" s="34"/>
      <c r="M337" s="34"/>
      <c r="N337" s="34"/>
      <c r="O337" s="63"/>
      <c r="P337" s="16" t="str">
        <f t="shared" si="31"/>
        <v>◄</v>
      </c>
      <c r="Q337" s="15" t="str">
        <f t="shared" si="32"/>
        <v>◄</v>
      </c>
      <c r="R337" s="14"/>
      <c r="S337" s="14"/>
      <c r="T337" s="13" t="str">
        <f t="shared" si="33"/>
        <v/>
      </c>
    </row>
    <row r="338" spans="1:20" ht="19.2" thickTop="1" thickBot="1" x14ac:dyDescent="0.4">
      <c r="A338" s="29" t="str">
        <f t="shared" si="30"/>
        <v/>
      </c>
      <c r="B338" s="9">
        <f t="shared" si="34"/>
        <v>334</v>
      </c>
      <c r="C338" s="28">
        <f t="shared" si="35"/>
        <v>499</v>
      </c>
      <c r="D338" s="27"/>
      <c r="E338" s="26" t="s">
        <v>202</v>
      </c>
      <c r="F338" s="65" t="s">
        <v>3</v>
      </c>
      <c r="G338" s="24">
        <f>G337</f>
        <v>168</v>
      </c>
      <c r="H338" s="23">
        <v>0.5</v>
      </c>
      <c r="I338" s="22">
        <v>0</v>
      </c>
      <c r="J338" s="21" t="s">
        <v>203</v>
      </c>
      <c r="K338" s="64" t="s">
        <v>50</v>
      </c>
      <c r="L338" s="34"/>
      <c r="M338" s="34"/>
      <c r="N338" s="34"/>
      <c r="O338" s="63"/>
      <c r="P338" s="16" t="str">
        <f t="shared" si="31"/>
        <v>◄</v>
      </c>
      <c r="Q338" s="15" t="str">
        <f t="shared" si="32"/>
        <v>◄</v>
      </c>
      <c r="R338" s="14"/>
      <c r="S338" s="14"/>
      <c r="T338" s="13" t="str">
        <f t="shared" si="33"/>
        <v/>
      </c>
    </row>
    <row r="339" spans="1:20" ht="19.2" thickTop="1" thickBot="1" x14ac:dyDescent="0.4">
      <c r="A339" s="29" t="str">
        <f t="shared" si="30"/>
        <v/>
      </c>
      <c r="B339" s="9">
        <f t="shared" si="34"/>
        <v>335</v>
      </c>
      <c r="C339" s="28">
        <f t="shared" si="35"/>
        <v>500</v>
      </c>
      <c r="D339" s="27"/>
      <c r="E339" s="26" t="s">
        <v>202</v>
      </c>
      <c r="F339" s="65" t="s">
        <v>3</v>
      </c>
      <c r="G339" s="24">
        <f>G338+1</f>
        <v>169</v>
      </c>
      <c r="H339" s="23">
        <v>0.5</v>
      </c>
      <c r="I339" s="22">
        <v>0</v>
      </c>
      <c r="J339" s="21" t="s">
        <v>201</v>
      </c>
      <c r="K339" s="64" t="s">
        <v>50</v>
      </c>
      <c r="L339" s="34"/>
      <c r="M339" s="34"/>
      <c r="N339" s="34"/>
      <c r="O339" s="63"/>
      <c r="P339" s="16" t="str">
        <f t="shared" si="31"/>
        <v>◄</v>
      </c>
      <c r="Q339" s="15" t="str">
        <f t="shared" si="32"/>
        <v>◄</v>
      </c>
      <c r="R339" s="14"/>
      <c r="S339" s="14"/>
      <c r="T339" s="13" t="str">
        <f t="shared" si="33"/>
        <v/>
      </c>
    </row>
    <row r="340" spans="1:20" ht="19.2" thickTop="1" thickBot="1" x14ac:dyDescent="0.4">
      <c r="A340" s="29" t="str">
        <f t="shared" si="30"/>
        <v/>
      </c>
      <c r="B340" s="9">
        <f t="shared" si="34"/>
        <v>336</v>
      </c>
      <c r="C340" s="28">
        <f t="shared" si="35"/>
        <v>501</v>
      </c>
      <c r="D340" s="27"/>
      <c r="E340" s="26">
        <v>0</v>
      </c>
      <c r="F340" s="65" t="s">
        <v>3</v>
      </c>
      <c r="G340" s="24">
        <f>G339</f>
        <v>169</v>
      </c>
      <c r="H340" s="23">
        <v>0.5</v>
      </c>
      <c r="I340" s="22">
        <v>0</v>
      </c>
      <c r="J340" s="21" t="s">
        <v>200</v>
      </c>
      <c r="K340" s="64" t="s">
        <v>50</v>
      </c>
      <c r="L340" s="34"/>
      <c r="M340" s="34"/>
      <c r="N340" s="34"/>
      <c r="O340" s="63"/>
      <c r="P340" s="16" t="str">
        <f t="shared" si="31"/>
        <v>◄</v>
      </c>
      <c r="Q340" s="15" t="str">
        <f t="shared" si="32"/>
        <v>◄</v>
      </c>
      <c r="R340" s="14"/>
      <c r="S340" s="14"/>
      <c r="T340" s="13" t="str">
        <f t="shared" si="33"/>
        <v/>
      </c>
    </row>
    <row r="341" spans="1:20" ht="15" thickTop="1" x14ac:dyDescent="0.3">
      <c r="A341" s="9"/>
      <c r="B341" s="9"/>
      <c r="C341" s="12"/>
      <c r="D341" s="9"/>
      <c r="E341" s="11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</sheetData>
  <autoFilter ref="A1:T346" xr:uid="{0FBC5686-3D2B-4FB0-A403-635D9012890E}"/>
  <mergeCells count="7">
    <mergeCell ref="A3:A4"/>
    <mergeCell ref="D4:F4"/>
    <mergeCell ref="S2:T2"/>
    <mergeCell ref="Q2:R2"/>
    <mergeCell ref="K3:O3"/>
    <mergeCell ref="J2:L2"/>
    <mergeCell ref="B2:I2"/>
  </mergeCells>
  <conditionalFormatting sqref="P3">
    <cfRule type="cellIs" dxfId="73" priority="1" operator="equal">
      <formula>"◄"</formula>
    </cfRule>
    <cfRule type="cellIs" dxfId="72" priority="2" operator="equal">
      <formula>"•"</formula>
    </cfRule>
    <cfRule type="cellIs" priority="3" operator="equal">
      <formula>"◄"</formula>
    </cfRule>
    <cfRule type="cellIs" dxfId="71" priority="4" operator="equal">
      <formula>"►"</formula>
    </cfRule>
  </conditionalFormatting>
  <conditionalFormatting sqref="P5:P340">
    <cfRule type="cellIs" dxfId="70" priority="6" operator="equal">
      <formula>"◄"</formula>
    </cfRule>
    <cfRule type="cellIs" dxfId="69" priority="7" operator="equal">
      <formula>"•"</formula>
    </cfRule>
    <cfRule type="cellIs" priority="8" operator="equal">
      <formula>"◄"</formula>
    </cfRule>
    <cfRule type="cellIs" dxfId="68" priority="9" operator="equal">
      <formula>"►"</formula>
    </cfRule>
  </conditionalFormatting>
  <conditionalFormatting sqref="R3:S340">
    <cfRule type="containsText" dxfId="67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90" orientation="landscape" r:id="rId1"/>
  <headerFooter>
    <oddHeader xml:space="preserve">&amp;R&amp;G
</oddHeader>
    <oddFooter>&amp;R
&amp;G</oddFooter>
  </headerFooter>
  <rowBreaks count="12" manualBreakCount="12">
    <brk id="30" min="1" max="14" man="1"/>
    <brk id="56" min="1" max="14" man="1"/>
    <brk id="82" min="1" max="14" man="1"/>
    <brk id="108" min="1" max="14" man="1"/>
    <brk id="134" min="1" max="14" man="1"/>
    <brk id="160" min="1" max="14" man="1"/>
    <brk id="186" min="1" max="14" man="1"/>
    <brk id="212" min="1" max="14" man="1"/>
    <brk id="238" min="1" max="14" man="1"/>
    <brk id="264" min="1" max="14" man="1"/>
    <brk id="290" min="1" max="14" man="1"/>
    <brk id="316" min="1" max="1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A22E-79B9-4BCF-8FF4-578D5B66BA3E}">
  <dimension ref="A1:AG297"/>
  <sheetViews>
    <sheetView showZeros="0" zoomScaleNormal="10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6" sqref="P6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0" style="8" customWidth="1"/>
    <col min="4" max="4" width="5.109375" style="7" customWidth="1"/>
    <col min="5" max="5" width="13.77734375" style="6" customWidth="1"/>
    <col min="6" max="6" width="5.33203125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26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4.109375" style="1" customWidth="1"/>
    <col min="16" max="20" width="4.6640625" style="3" customWidth="1"/>
    <col min="21" max="21" width="6.664062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SUM(A5:A297)</f>
        <v>23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188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SUM(R5:R297)</f>
        <v>0</v>
      </c>
      <c r="S3" s="14">
        <f>SUM(S5:S297)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f>ROWS(G5:G297)-1</f>
        <v>292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35">
      <c r="A5" s="103" t="str">
        <f t="shared" ref="A5:A68" si="0">IF(F5="☺","",1)</f>
        <v/>
      </c>
      <c r="B5" s="9">
        <v>1</v>
      </c>
      <c r="C5" s="95">
        <v>502</v>
      </c>
      <c r="D5" s="94"/>
      <c r="E5" s="89" t="s">
        <v>202</v>
      </c>
      <c r="F5" s="88" t="s">
        <v>3</v>
      </c>
      <c r="G5" s="87">
        <f>G4+1</f>
        <v>2</v>
      </c>
      <c r="H5" s="86">
        <v>0.5</v>
      </c>
      <c r="I5" s="85"/>
      <c r="J5" s="84" t="s">
        <v>870</v>
      </c>
      <c r="K5" s="96" t="s">
        <v>50</v>
      </c>
      <c r="L5" s="61"/>
      <c r="M5" s="61"/>
      <c r="N5" s="61"/>
      <c r="O5" s="97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</row>
    <row r="6" spans="1:33" ht="16.8" thickTop="1" thickBot="1" x14ac:dyDescent="0.35">
      <c r="A6" s="29" t="str">
        <f t="shared" si="0"/>
        <v/>
      </c>
      <c r="B6" s="9">
        <f>B5+1</f>
        <v>2</v>
      </c>
      <c r="C6" s="95">
        <f t="shared" ref="C6:C30" si="4">C5+1</f>
        <v>503</v>
      </c>
      <c r="D6" s="94"/>
      <c r="E6" s="89" t="s">
        <v>202</v>
      </c>
      <c r="F6" s="88" t="s">
        <v>3</v>
      </c>
      <c r="G6" s="87">
        <f>G5</f>
        <v>2</v>
      </c>
      <c r="H6" s="86">
        <v>0.5</v>
      </c>
      <c r="I6" s="85"/>
      <c r="J6" s="84" t="s">
        <v>869</v>
      </c>
      <c r="K6" s="96" t="s">
        <v>230</v>
      </c>
      <c r="L6" s="61"/>
      <c r="M6" s="61"/>
      <c r="N6" s="61"/>
      <c r="O6" s="97"/>
      <c r="P6" s="27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6.8" thickTop="1" thickBot="1" x14ac:dyDescent="0.35">
      <c r="A7" s="29" t="str">
        <f t="shared" si="0"/>
        <v/>
      </c>
      <c r="B7" s="9">
        <f t="shared" ref="B7:B70" si="5">B6+1</f>
        <v>3</v>
      </c>
      <c r="C7" s="95">
        <f t="shared" si="4"/>
        <v>504</v>
      </c>
      <c r="D7" s="94"/>
      <c r="E7" s="89" t="s">
        <v>202</v>
      </c>
      <c r="F7" s="88" t="s">
        <v>3</v>
      </c>
      <c r="G7" s="87">
        <f>G6+1</f>
        <v>3</v>
      </c>
      <c r="H7" s="86">
        <v>0.5</v>
      </c>
      <c r="I7" s="85"/>
      <c r="J7" s="84" t="s">
        <v>868</v>
      </c>
      <c r="K7" s="96" t="s">
        <v>50</v>
      </c>
      <c r="L7" s="61"/>
      <c r="M7" s="61"/>
      <c r="N7" s="61"/>
      <c r="O7" s="97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6.8" thickTop="1" thickBot="1" x14ac:dyDescent="0.35">
      <c r="A8" s="29">
        <f t="shared" si="0"/>
        <v>1</v>
      </c>
      <c r="B8" s="9">
        <f t="shared" si="5"/>
        <v>4</v>
      </c>
      <c r="C8" s="95">
        <f t="shared" si="4"/>
        <v>505</v>
      </c>
      <c r="D8" s="94"/>
      <c r="E8" s="89" t="s">
        <v>202</v>
      </c>
      <c r="F8" s="98" t="s">
        <v>5</v>
      </c>
      <c r="G8" s="87">
        <f>G7</f>
        <v>3</v>
      </c>
      <c r="H8" s="86">
        <v>0.5</v>
      </c>
      <c r="I8" s="85"/>
      <c r="J8" s="84" t="s">
        <v>867</v>
      </c>
      <c r="K8" s="96" t="s">
        <v>50</v>
      </c>
      <c r="L8" s="61"/>
      <c r="M8" s="61"/>
      <c r="N8" s="61"/>
      <c r="O8" s="97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6.8" thickTop="1" thickBot="1" x14ac:dyDescent="0.35">
      <c r="A9" s="29">
        <f t="shared" si="0"/>
        <v>1</v>
      </c>
      <c r="B9" s="9">
        <f t="shared" si="5"/>
        <v>5</v>
      </c>
      <c r="C9" s="95">
        <f t="shared" si="4"/>
        <v>506</v>
      </c>
      <c r="D9" s="94"/>
      <c r="E9" s="89" t="s">
        <v>202</v>
      </c>
      <c r="F9" s="98" t="s">
        <v>5</v>
      </c>
      <c r="G9" s="87">
        <f>G8+1</f>
        <v>4</v>
      </c>
      <c r="H9" s="86">
        <v>0.5</v>
      </c>
      <c r="I9" s="85"/>
      <c r="J9" s="84" t="s">
        <v>866</v>
      </c>
      <c r="K9" s="96" t="s">
        <v>230</v>
      </c>
      <c r="L9" s="61"/>
      <c r="M9" s="61"/>
      <c r="N9" s="61"/>
      <c r="O9" s="97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6.8" thickTop="1" thickBot="1" x14ac:dyDescent="0.35">
      <c r="A10" s="29">
        <f t="shared" si="0"/>
        <v>1</v>
      </c>
      <c r="B10" s="9">
        <f t="shared" si="5"/>
        <v>6</v>
      </c>
      <c r="C10" s="95">
        <f t="shared" si="4"/>
        <v>507</v>
      </c>
      <c r="D10" s="94"/>
      <c r="E10" s="89" t="s">
        <v>202</v>
      </c>
      <c r="F10" s="98" t="s">
        <v>5</v>
      </c>
      <c r="G10" s="87">
        <f>G9</f>
        <v>4</v>
      </c>
      <c r="H10" s="86">
        <v>0.5</v>
      </c>
      <c r="I10" s="85"/>
      <c r="J10" s="84" t="s">
        <v>865</v>
      </c>
      <c r="K10" s="93" t="s">
        <v>230</v>
      </c>
      <c r="L10" s="61"/>
      <c r="M10" s="61"/>
      <c r="N10" s="61"/>
      <c r="O10" s="97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6.8" thickTop="1" thickBot="1" x14ac:dyDescent="0.35">
      <c r="A11" s="29" t="str">
        <f t="shared" si="0"/>
        <v/>
      </c>
      <c r="B11" s="9">
        <f t="shared" si="5"/>
        <v>7</v>
      </c>
      <c r="C11" s="95">
        <f t="shared" si="4"/>
        <v>508</v>
      </c>
      <c r="D11" s="94"/>
      <c r="E11" s="89" t="s">
        <v>202</v>
      </c>
      <c r="F11" s="88" t="s">
        <v>3</v>
      </c>
      <c r="G11" s="87">
        <f>G10+1</f>
        <v>5</v>
      </c>
      <c r="H11" s="86">
        <v>0.5</v>
      </c>
      <c r="I11" s="85"/>
      <c r="J11" s="84" t="s">
        <v>864</v>
      </c>
      <c r="K11" s="96" t="s">
        <v>50</v>
      </c>
      <c r="L11" s="61"/>
      <c r="M11" s="61"/>
      <c r="N11" s="61"/>
      <c r="O11" s="97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6.8" thickTop="1" thickBot="1" x14ac:dyDescent="0.35">
      <c r="A12" s="29">
        <f t="shared" si="0"/>
        <v>1</v>
      </c>
      <c r="B12" s="9">
        <f t="shared" si="5"/>
        <v>8</v>
      </c>
      <c r="C12" s="95">
        <f t="shared" si="4"/>
        <v>509</v>
      </c>
      <c r="D12" s="94"/>
      <c r="E12" s="89" t="s">
        <v>202</v>
      </c>
      <c r="F12" s="98" t="s">
        <v>5</v>
      </c>
      <c r="G12" s="87">
        <f>G11</f>
        <v>5</v>
      </c>
      <c r="H12" s="86">
        <v>0.5</v>
      </c>
      <c r="I12" s="85"/>
      <c r="J12" s="84" t="s">
        <v>863</v>
      </c>
      <c r="K12" s="93" t="s">
        <v>230</v>
      </c>
      <c r="L12" s="61"/>
      <c r="M12" s="61"/>
      <c r="N12" s="61"/>
      <c r="O12" s="97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6.8" thickTop="1" thickBot="1" x14ac:dyDescent="0.35">
      <c r="A13" s="29" t="str">
        <f t="shared" si="0"/>
        <v/>
      </c>
      <c r="B13" s="9">
        <f t="shared" si="5"/>
        <v>9</v>
      </c>
      <c r="C13" s="95">
        <f t="shared" si="4"/>
        <v>510</v>
      </c>
      <c r="D13" s="94"/>
      <c r="E13" s="89" t="s">
        <v>202</v>
      </c>
      <c r="F13" s="88" t="s">
        <v>3</v>
      </c>
      <c r="G13" s="87">
        <f>G12+1</f>
        <v>6</v>
      </c>
      <c r="H13" s="86">
        <v>0.5</v>
      </c>
      <c r="I13" s="85"/>
      <c r="J13" s="84" t="s">
        <v>862</v>
      </c>
      <c r="K13" s="96" t="s">
        <v>50</v>
      </c>
      <c r="L13" s="61"/>
      <c r="M13" s="61"/>
      <c r="N13" s="61"/>
      <c r="O13" s="97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6.8" thickTop="1" thickBot="1" x14ac:dyDescent="0.35">
      <c r="A14" s="29" t="str">
        <f t="shared" si="0"/>
        <v/>
      </c>
      <c r="B14" s="9">
        <f t="shared" si="5"/>
        <v>10</v>
      </c>
      <c r="C14" s="95">
        <f t="shared" si="4"/>
        <v>511</v>
      </c>
      <c r="D14" s="94"/>
      <c r="E14" s="89" t="s">
        <v>202</v>
      </c>
      <c r="F14" s="88" t="s">
        <v>3</v>
      </c>
      <c r="G14" s="87">
        <f>G13</f>
        <v>6</v>
      </c>
      <c r="H14" s="86">
        <v>0.5</v>
      </c>
      <c r="I14" s="85"/>
      <c r="J14" s="84" t="s">
        <v>861</v>
      </c>
      <c r="K14" s="96" t="s">
        <v>50</v>
      </c>
      <c r="L14" s="61"/>
      <c r="M14" s="61"/>
      <c r="N14" s="61"/>
      <c r="O14" s="97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16.8" thickTop="1" thickBot="1" x14ac:dyDescent="0.35">
      <c r="A15" s="29">
        <f t="shared" si="0"/>
        <v>1</v>
      </c>
      <c r="B15" s="9">
        <f t="shared" si="5"/>
        <v>11</v>
      </c>
      <c r="C15" s="95">
        <f t="shared" si="4"/>
        <v>512</v>
      </c>
      <c r="D15" s="94"/>
      <c r="E15" s="89" t="s">
        <v>202</v>
      </c>
      <c r="F15" s="98" t="s">
        <v>245</v>
      </c>
      <c r="G15" s="87">
        <f>G14+1</f>
        <v>7</v>
      </c>
      <c r="H15" s="86">
        <v>0.5</v>
      </c>
      <c r="I15" s="85"/>
      <c r="J15" s="84" t="s">
        <v>860</v>
      </c>
      <c r="K15" s="93" t="s">
        <v>230</v>
      </c>
      <c r="L15" s="61"/>
      <c r="M15" s="61"/>
      <c r="N15" s="61"/>
      <c r="O15" s="97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6.8" thickTop="1" thickBot="1" x14ac:dyDescent="0.35">
      <c r="A16" s="29">
        <f t="shared" si="0"/>
        <v>1</v>
      </c>
      <c r="B16" s="9">
        <f t="shared" si="5"/>
        <v>12</v>
      </c>
      <c r="C16" s="95">
        <f t="shared" si="4"/>
        <v>513</v>
      </c>
      <c r="D16" s="94"/>
      <c r="E16" s="89" t="s">
        <v>202</v>
      </c>
      <c r="F16" s="98" t="s">
        <v>245</v>
      </c>
      <c r="G16" s="87">
        <f>G15</f>
        <v>7</v>
      </c>
      <c r="H16" s="86">
        <v>0.5</v>
      </c>
      <c r="I16" s="85"/>
      <c r="J16" s="84" t="s">
        <v>859</v>
      </c>
      <c r="K16" s="96" t="s">
        <v>50</v>
      </c>
      <c r="L16" s="61"/>
      <c r="M16" s="61"/>
      <c r="N16" s="61"/>
      <c r="O16" s="97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6.8" thickTop="1" thickBot="1" x14ac:dyDescent="0.35">
      <c r="A17" s="29">
        <f t="shared" si="0"/>
        <v>1</v>
      </c>
      <c r="B17" s="9">
        <f t="shared" si="5"/>
        <v>13</v>
      </c>
      <c r="C17" s="95">
        <f t="shared" si="4"/>
        <v>514</v>
      </c>
      <c r="D17" s="94"/>
      <c r="E17" s="89" t="s">
        <v>202</v>
      </c>
      <c r="F17" s="88" t="s">
        <v>9</v>
      </c>
      <c r="G17" s="87">
        <f>G16+1</f>
        <v>8</v>
      </c>
      <c r="H17" s="86">
        <v>0.5</v>
      </c>
      <c r="I17" s="85"/>
      <c r="J17" s="84" t="s">
        <v>858</v>
      </c>
      <c r="K17" s="96" t="s">
        <v>50</v>
      </c>
      <c r="L17" s="61"/>
      <c r="M17" s="61"/>
      <c r="N17" s="61"/>
      <c r="O17" s="97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6.8" thickTop="1" thickBot="1" x14ac:dyDescent="0.35">
      <c r="A18" s="29">
        <f t="shared" si="0"/>
        <v>1</v>
      </c>
      <c r="B18" s="9">
        <f t="shared" si="5"/>
        <v>14</v>
      </c>
      <c r="C18" s="95">
        <f t="shared" si="4"/>
        <v>515</v>
      </c>
      <c r="D18" s="94"/>
      <c r="E18" s="89" t="s">
        <v>202</v>
      </c>
      <c r="F18" s="98" t="s">
        <v>5</v>
      </c>
      <c r="G18" s="87">
        <f>G17</f>
        <v>8</v>
      </c>
      <c r="H18" s="86">
        <v>0.5</v>
      </c>
      <c r="I18" s="85"/>
      <c r="J18" s="84" t="s">
        <v>857</v>
      </c>
      <c r="K18" s="96" t="s">
        <v>50</v>
      </c>
      <c r="L18" s="61"/>
      <c r="M18" s="61"/>
      <c r="N18" s="61"/>
      <c r="O18" s="97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6.8" thickTop="1" thickBot="1" x14ac:dyDescent="0.35">
      <c r="A19" s="29" t="str">
        <f t="shared" si="0"/>
        <v/>
      </c>
      <c r="B19" s="9">
        <f t="shared" si="5"/>
        <v>15</v>
      </c>
      <c r="C19" s="95">
        <f t="shared" si="4"/>
        <v>516</v>
      </c>
      <c r="D19" s="94"/>
      <c r="E19" s="89" t="s">
        <v>202</v>
      </c>
      <c r="F19" s="88" t="s">
        <v>3</v>
      </c>
      <c r="G19" s="87">
        <f>G18+1</f>
        <v>9</v>
      </c>
      <c r="H19" s="86">
        <v>0.5</v>
      </c>
      <c r="I19" s="85"/>
      <c r="J19" s="84" t="s">
        <v>856</v>
      </c>
      <c r="K19" s="96" t="s">
        <v>50</v>
      </c>
      <c r="L19" s="61"/>
      <c r="M19" s="61"/>
      <c r="N19" s="61"/>
      <c r="O19" s="97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16.8" thickTop="1" thickBot="1" x14ac:dyDescent="0.35">
      <c r="A20" s="29" t="str">
        <f t="shared" si="0"/>
        <v/>
      </c>
      <c r="B20" s="9">
        <f t="shared" si="5"/>
        <v>16</v>
      </c>
      <c r="C20" s="95">
        <f t="shared" si="4"/>
        <v>517</v>
      </c>
      <c r="D20" s="94"/>
      <c r="E20" s="89" t="s">
        <v>202</v>
      </c>
      <c r="F20" s="88" t="s">
        <v>3</v>
      </c>
      <c r="G20" s="87">
        <f>G19</f>
        <v>9</v>
      </c>
      <c r="H20" s="86">
        <v>0.5</v>
      </c>
      <c r="I20" s="85"/>
      <c r="J20" s="84" t="s">
        <v>855</v>
      </c>
      <c r="K20" s="93" t="s">
        <v>854</v>
      </c>
      <c r="L20" s="61"/>
      <c r="M20" s="61"/>
      <c r="N20" s="61"/>
      <c r="O20" s="97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16.8" thickTop="1" thickBot="1" x14ac:dyDescent="0.35">
      <c r="A21" s="29" t="str">
        <f t="shared" si="0"/>
        <v/>
      </c>
      <c r="B21" s="9">
        <f t="shared" si="5"/>
        <v>17</v>
      </c>
      <c r="C21" s="95">
        <f t="shared" si="4"/>
        <v>518</v>
      </c>
      <c r="D21" s="94"/>
      <c r="E21" s="89" t="s">
        <v>202</v>
      </c>
      <c r="F21" s="88" t="s">
        <v>3</v>
      </c>
      <c r="G21" s="87">
        <f>G20+1</f>
        <v>10</v>
      </c>
      <c r="H21" s="86">
        <v>0.5</v>
      </c>
      <c r="I21" s="85"/>
      <c r="J21" s="84" t="s">
        <v>853</v>
      </c>
      <c r="K21" s="96" t="s">
        <v>50</v>
      </c>
      <c r="L21" s="61"/>
      <c r="M21" s="61"/>
      <c r="N21" s="61"/>
      <c r="O21" s="97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16.8" thickTop="1" thickBot="1" x14ac:dyDescent="0.35">
      <c r="A22" s="29" t="str">
        <f t="shared" si="0"/>
        <v/>
      </c>
      <c r="B22" s="9">
        <f t="shared" si="5"/>
        <v>18</v>
      </c>
      <c r="C22" s="95">
        <f t="shared" si="4"/>
        <v>519</v>
      </c>
      <c r="D22" s="94"/>
      <c r="E22" s="89" t="s">
        <v>202</v>
      </c>
      <c r="F22" s="88" t="s">
        <v>3</v>
      </c>
      <c r="G22" s="87">
        <f>G21</f>
        <v>10</v>
      </c>
      <c r="H22" s="86">
        <v>0.5</v>
      </c>
      <c r="I22" s="85"/>
      <c r="J22" s="84" t="s">
        <v>852</v>
      </c>
      <c r="K22" s="96" t="s">
        <v>50</v>
      </c>
      <c r="L22" s="61"/>
      <c r="M22" s="61"/>
      <c r="N22" s="61"/>
      <c r="O22" s="97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6.8" thickTop="1" thickBot="1" x14ac:dyDescent="0.35">
      <c r="A23" s="29">
        <f t="shared" si="0"/>
        <v>1</v>
      </c>
      <c r="B23" s="9">
        <f t="shared" si="5"/>
        <v>19</v>
      </c>
      <c r="C23" s="95">
        <f t="shared" si="4"/>
        <v>520</v>
      </c>
      <c r="D23" s="94"/>
      <c r="E23" s="89" t="s">
        <v>202</v>
      </c>
      <c r="F23" s="98" t="s">
        <v>5</v>
      </c>
      <c r="G23" s="87">
        <f>G22+1</f>
        <v>11</v>
      </c>
      <c r="H23" s="86">
        <v>0.5</v>
      </c>
      <c r="I23" s="85"/>
      <c r="J23" s="84" t="s">
        <v>851</v>
      </c>
      <c r="K23" s="96" t="s">
        <v>50</v>
      </c>
      <c r="L23" s="61"/>
      <c r="M23" s="61"/>
      <c r="N23" s="61"/>
      <c r="O23" s="97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16.8" thickTop="1" thickBot="1" x14ac:dyDescent="0.35">
      <c r="A24" s="29" t="str">
        <f t="shared" si="0"/>
        <v/>
      </c>
      <c r="B24" s="9">
        <f t="shared" si="5"/>
        <v>20</v>
      </c>
      <c r="C24" s="95">
        <f t="shared" si="4"/>
        <v>521</v>
      </c>
      <c r="D24" s="94"/>
      <c r="E24" s="89" t="s">
        <v>202</v>
      </c>
      <c r="F24" s="88" t="s">
        <v>3</v>
      </c>
      <c r="G24" s="87">
        <f>G23</f>
        <v>11</v>
      </c>
      <c r="H24" s="86">
        <v>0.5</v>
      </c>
      <c r="I24" s="85"/>
      <c r="J24" s="84" t="s">
        <v>850</v>
      </c>
      <c r="K24" s="96" t="s">
        <v>50</v>
      </c>
      <c r="L24" s="61"/>
      <c r="M24" s="61"/>
      <c r="N24" s="61"/>
      <c r="O24" s="97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30" thickTop="1" thickBot="1" x14ac:dyDescent="0.35">
      <c r="A25" s="29" t="str">
        <f t="shared" si="0"/>
        <v/>
      </c>
      <c r="B25" s="9">
        <f t="shared" si="5"/>
        <v>21</v>
      </c>
      <c r="C25" s="95">
        <f t="shared" si="4"/>
        <v>522</v>
      </c>
      <c r="D25" s="94"/>
      <c r="E25" s="89" t="s">
        <v>202</v>
      </c>
      <c r="F25" s="88" t="s">
        <v>3</v>
      </c>
      <c r="G25" s="87">
        <f>G24+1</f>
        <v>12</v>
      </c>
      <c r="H25" s="86">
        <v>0.5</v>
      </c>
      <c r="I25" s="85"/>
      <c r="J25" s="84" t="s">
        <v>849</v>
      </c>
      <c r="K25" s="96" t="s">
        <v>50</v>
      </c>
      <c r="L25" s="61"/>
      <c r="M25" s="61"/>
      <c r="N25" s="61"/>
      <c r="O25" s="97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16.8" thickTop="1" thickBot="1" x14ac:dyDescent="0.35">
      <c r="A26" s="29" t="str">
        <f t="shared" si="0"/>
        <v/>
      </c>
      <c r="B26" s="9">
        <f t="shared" si="5"/>
        <v>22</v>
      </c>
      <c r="C26" s="95">
        <f t="shared" si="4"/>
        <v>523</v>
      </c>
      <c r="D26" s="94"/>
      <c r="E26" s="89" t="s">
        <v>202</v>
      </c>
      <c r="F26" s="88" t="s">
        <v>3</v>
      </c>
      <c r="G26" s="87">
        <f>G25</f>
        <v>12</v>
      </c>
      <c r="H26" s="86">
        <v>0.5</v>
      </c>
      <c r="I26" s="85"/>
      <c r="J26" s="84" t="s">
        <v>848</v>
      </c>
      <c r="K26" s="96" t="s">
        <v>50</v>
      </c>
      <c r="L26" s="61"/>
      <c r="M26" s="61"/>
      <c r="N26" s="61"/>
      <c r="O26" s="97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16.8" thickTop="1" thickBot="1" x14ac:dyDescent="0.35">
      <c r="A27" s="29" t="str">
        <f t="shared" si="0"/>
        <v/>
      </c>
      <c r="B27" s="9">
        <f t="shared" si="5"/>
        <v>23</v>
      </c>
      <c r="C27" s="95">
        <f t="shared" si="4"/>
        <v>524</v>
      </c>
      <c r="D27" s="94"/>
      <c r="E27" s="89" t="s">
        <v>202</v>
      </c>
      <c r="F27" s="88" t="s">
        <v>3</v>
      </c>
      <c r="G27" s="87">
        <f>G26+1</f>
        <v>13</v>
      </c>
      <c r="H27" s="86">
        <v>0.5</v>
      </c>
      <c r="I27" s="85"/>
      <c r="J27" s="84" t="s">
        <v>847</v>
      </c>
      <c r="K27" s="93" t="s">
        <v>230</v>
      </c>
      <c r="L27" s="61"/>
      <c r="M27" s="61"/>
      <c r="N27" s="61"/>
      <c r="O27" s="97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16.8" thickTop="1" thickBot="1" x14ac:dyDescent="0.35">
      <c r="A28" s="29" t="str">
        <f t="shared" si="0"/>
        <v/>
      </c>
      <c r="B28" s="9">
        <f t="shared" si="5"/>
        <v>24</v>
      </c>
      <c r="C28" s="95">
        <f t="shared" si="4"/>
        <v>525</v>
      </c>
      <c r="D28" s="94"/>
      <c r="E28" s="89" t="s">
        <v>202</v>
      </c>
      <c r="F28" s="88" t="s">
        <v>3</v>
      </c>
      <c r="G28" s="87">
        <f>G27</f>
        <v>13</v>
      </c>
      <c r="H28" s="86">
        <v>0.5</v>
      </c>
      <c r="I28" s="85"/>
      <c r="J28" s="84" t="s">
        <v>846</v>
      </c>
      <c r="K28" s="96" t="s">
        <v>50</v>
      </c>
      <c r="L28" s="61"/>
      <c r="M28" s="61"/>
      <c r="N28" s="61"/>
      <c r="O28" s="97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16.8" thickTop="1" thickBot="1" x14ac:dyDescent="0.35">
      <c r="A29" s="29" t="str">
        <f t="shared" si="0"/>
        <v/>
      </c>
      <c r="B29" s="9">
        <f t="shared" si="5"/>
        <v>25</v>
      </c>
      <c r="C29" s="95">
        <f t="shared" si="4"/>
        <v>526</v>
      </c>
      <c r="D29" s="94"/>
      <c r="E29" s="89" t="s">
        <v>202</v>
      </c>
      <c r="F29" s="88" t="s">
        <v>3</v>
      </c>
      <c r="G29" s="87">
        <f>G28+1</f>
        <v>14</v>
      </c>
      <c r="H29" s="86">
        <v>0.5</v>
      </c>
      <c r="I29" s="85"/>
      <c r="J29" s="84" t="s">
        <v>845</v>
      </c>
      <c r="K29" s="93" t="s">
        <v>230</v>
      </c>
      <c r="L29" s="61"/>
      <c r="M29" s="61"/>
      <c r="N29" s="61"/>
      <c r="O29" s="97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6.8" thickTop="1" thickBot="1" x14ac:dyDescent="0.35">
      <c r="A30" s="29" t="str">
        <f t="shared" si="0"/>
        <v/>
      </c>
      <c r="B30" s="9">
        <f t="shared" si="5"/>
        <v>26</v>
      </c>
      <c r="C30" s="95">
        <f t="shared" si="4"/>
        <v>527</v>
      </c>
      <c r="D30" s="94"/>
      <c r="E30" s="89" t="s">
        <v>202</v>
      </c>
      <c r="F30" s="88" t="s">
        <v>3</v>
      </c>
      <c r="G30" s="87">
        <f>G29</f>
        <v>14</v>
      </c>
      <c r="H30" s="86">
        <v>0.5</v>
      </c>
      <c r="I30" s="85"/>
      <c r="J30" s="84" t="s">
        <v>842</v>
      </c>
      <c r="K30" s="96" t="s">
        <v>50</v>
      </c>
      <c r="L30" s="99" t="s">
        <v>844</v>
      </c>
      <c r="M30" s="61"/>
      <c r="N30" s="61"/>
      <c r="O30" s="97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6.8" thickTop="1" thickBot="1" x14ac:dyDescent="0.35">
      <c r="A31" s="29" t="str">
        <f t="shared" si="0"/>
        <v/>
      </c>
      <c r="B31" s="9">
        <f t="shared" si="5"/>
        <v>27</v>
      </c>
      <c r="C31" s="95" t="s">
        <v>843</v>
      </c>
      <c r="D31" s="94"/>
      <c r="E31" s="89" t="s">
        <v>202</v>
      </c>
      <c r="F31" s="88" t="s">
        <v>3</v>
      </c>
      <c r="G31" s="87">
        <f>G30+1</f>
        <v>15</v>
      </c>
      <c r="H31" s="86">
        <v>0.5</v>
      </c>
      <c r="I31" s="85"/>
      <c r="J31" s="84" t="s">
        <v>842</v>
      </c>
      <c r="K31" s="96" t="s">
        <v>50</v>
      </c>
      <c r="L31" s="99" t="s">
        <v>841</v>
      </c>
      <c r="M31" s="61"/>
      <c r="N31" s="61"/>
      <c r="O31" s="97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6.8" thickTop="1" thickBot="1" x14ac:dyDescent="0.35">
      <c r="A32" s="29" t="str">
        <f t="shared" si="0"/>
        <v/>
      </c>
      <c r="B32" s="9">
        <f t="shared" si="5"/>
        <v>28</v>
      </c>
      <c r="C32" s="95">
        <v>528</v>
      </c>
      <c r="D32" s="94"/>
      <c r="E32" s="89" t="s">
        <v>202</v>
      </c>
      <c r="F32" s="88" t="s">
        <v>3</v>
      </c>
      <c r="G32" s="87">
        <f>G31</f>
        <v>15</v>
      </c>
      <c r="H32" s="86">
        <v>0.5</v>
      </c>
      <c r="I32" s="85"/>
      <c r="J32" s="84" t="s">
        <v>840</v>
      </c>
      <c r="K32" s="96" t="s">
        <v>50</v>
      </c>
      <c r="L32" s="61"/>
      <c r="M32" s="61"/>
      <c r="N32" s="61"/>
      <c r="O32" s="97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16.8" thickTop="1" thickBot="1" x14ac:dyDescent="0.35">
      <c r="A33" s="29" t="str">
        <f t="shared" si="0"/>
        <v/>
      </c>
      <c r="B33" s="9">
        <f t="shared" si="5"/>
        <v>29</v>
      </c>
      <c r="C33" s="95" t="s">
        <v>839</v>
      </c>
      <c r="D33" s="94"/>
      <c r="E33" s="89" t="s">
        <v>202</v>
      </c>
      <c r="F33" s="88" t="s">
        <v>3</v>
      </c>
      <c r="G33" s="87">
        <f>G32+1</f>
        <v>16</v>
      </c>
      <c r="H33" s="86">
        <v>0.5</v>
      </c>
      <c r="I33" s="85"/>
      <c r="J33" s="84" t="s">
        <v>838</v>
      </c>
      <c r="K33" s="96" t="s">
        <v>50</v>
      </c>
      <c r="L33" s="61"/>
      <c r="M33" s="61"/>
      <c r="N33" s="61"/>
      <c r="O33" s="97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16.8" thickTop="1" thickBot="1" x14ac:dyDescent="0.35">
      <c r="A34" s="29" t="str">
        <f t="shared" si="0"/>
        <v/>
      </c>
      <c r="B34" s="9">
        <f t="shared" si="5"/>
        <v>30</v>
      </c>
      <c r="C34" s="95">
        <v>529</v>
      </c>
      <c r="D34" s="94"/>
      <c r="E34" s="89" t="s">
        <v>202</v>
      </c>
      <c r="F34" s="88" t="s">
        <v>3</v>
      </c>
      <c r="G34" s="87">
        <f>G33</f>
        <v>16</v>
      </c>
      <c r="H34" s="86">
        <v>0.5</v>
      </c>
      <c r="I34" s="85"/>
      <c r="J34" s="84" t="s">
        <v>837</v>
      </c>
      <c r="K34" s="93" t="s">
        <v>230</v>
      </c>
      <c r="L34" s="61"/>
      <c r="M34" s="61"/>
      <c r="N34" s="61"/>
      <c r="O34" s="97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6.8" thickTop="1" thickBot="1" x14ac:dyDescent="0.35">
      <c r="A35" s="29" t="str">
        <f t="shared" si="0"/>
        <v/>
      </c>
      <c r="B35" s="9">
        <f t="shared" si="5"/>
        <v>31</v>
      </c>
      <c r="C35" s="95" t="s">
        <v>836</v>
      </c>
      <c r="D35" s="94"/>
      <c r="E35" s="89" t="s">
        <v>202</v>
      </c>
      <c r="F35" s="88" t="s">
        <v>3</v>
      </c>
      <c r="G35" s="87">
        <f>G34+1</f>
        <v>17</v>
      </c>
      <c r="H35" s="86">
        <v>0.5</v>
      </c>
      <c r="I35" s="85"/>
      <c r="J35" s="84" t="s">
        <v>835</v>
      </c>
      <c r="K35" s="93" t="s">
        <v>230</v>
      </c>
      <c r="L35" s="61"/>
      <c r="M35" s="61"/>
      <c r="N35" s="61"/>
      <c r="O35" s="97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6.8" thickTop="1" thickBot="1" x14ac:dyDescent="0.35">
      <c r="A36" s="29" t="str">
        <f t="shared" si="0"/>
        <v/>
      </c>
      <c r="B36" s="9">
        <f t="shared" si="5"/>
        <v>32</v>
      </c>
      <c r="C36" s="95">
        <v>530</v>
      </c>
      <c r="D36" s="94"/>
      <c r="E36" s="89" t="s">
        <v>202</v>
      </c>
      <c r="F36" s="88" t="s">
        <v>3</v>
      </c>
      <c r="G36" s="87">
        <f>G35</f>
        <v>17</v>
      </c>
      <c r="H36" s="86">
        <v>0.5</v>
      </c>
      <c r="I36" s="85"/>
      <c r="J36" s="84" t="s">
        <v>834</v>
      </c>
      <c r="K36" s="96" t="s">
        <v>50</v>
      </c>
      <c r="L36" s="61"/>
      <c r="M36" s="61"/>
      <c r="N36" s="61"/>
      <c r="O36" s="97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6.8" thickTop="1" thickBot="1" x14ac:dyDescent="0.35">
      <c r="A37" s="29" t="str">
        <f t="shared" si="0"/>
        <v/>
      </c>
      <c r="B37" s="9">
        <f t="shared" si="5"/>
        <v>33</v>
      </c>
      <c r="C37" s="95">
        <v>531</v>
      </c>
      <c r="D37" s="94"/>
      <c r="E37" s="89" t="s">
        <v>202</v>
      </c>
      <c r="F37" s="88" t="s">
        <v>3</v>
      </c>
      <c r="G37" s="87">
        <f>G36+1</f>
        <v>18</v>
      </c>
      <c r="H37" s="86">
        <v>0.5</v>
      </c>
      <c r="I37" s="85"/>
      <c r="J37" s="84" t="s">
        <v>833</v>
      </c>
      <c r="K37" s="93" t="s">
        <v>230</v>
      </c>
      <c r="L37" s="61"/>
      <c r="M37" s="61"/>
      <c r="N37" s="61"/>
      <c r="O37" s="97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</row>
    <row r="38" spans="1:20" ht="16.8" thickTop="1" thickBot="1" x14ac:dyDescent="0.35">
      <c r="A38" s="29" t="str">
        <f t="shared" si="0"/>
        <v/>
      </c>
      <c r="B38" s="9">
        <f t="shared" si="5"/>
        <v>34</v>
      </c>
      <c r="C38" s="95">
        <f t="shared" ref="C38:C48" si="6">C37+1</f>
        <v>532</v>
      </c>
      <c r="D38" s="94"/>
      <c r="E38" s="89" t="s">
        <v>202</v>
      </c>
      <c r="F38" s="88" t="s">
        <v>3</v>
      </c>
      <c r="G38" s="87">
        <f>G37</f>
        <v>18</v>
      </c>
      <c r="H38" s="86">
        <v>0.5</v>
      </c>
      <c r="I38" s="85"/>
      <c r="J38" s="84" t="s">
        <v>832</v>
      </c>
      <c r="K38" s="96" t="s">
        <v>50</v>
      </c>
      <c r="L38" s="61"/>
      <c r="M38" s="61"/>
      <c r="N38" s="61"/>
      <c r="O38" s="97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</row>
    <row r="39" spans="1:20" ht="16.8" thickTop="1" thickBot="1" x14ac:dyDescent="0.35">
      <c r="A39" s="29" t="str">
        <f t="shared" si="0"/>
        <v/>
      </c>
      <c r="B39" s="9">
        <f t="shared" si="5"/>
        <v>35</v>
      </c>
      <c r="C39" s="95">
        <f t="shared" si="6"/>
        <v>533</v>
      </c>
      <c r="D39" s="94"/>
      <c r="E39" s="89" t="s">
        <v>202</v>
      </c>
      <c r="F39" s="88" t="s">
        <v>3</v>
      </c>
      <c r="G39" s="87">
        <f>G38+1</f>
        <v>19</v>
      </c>
      <c r="H39" s="86">
        <v>0.5</v>
      </c>
      <c r="I39" s="85"/>
      <c r="J39" s="84" t="s">
        <v>831</v>
      </c>
      <c r="K39" s="96" t="s">
        <v>50</v>
      </c>
      <c r="L39" s="61"/>
      <c r="M39" s="61"/>
      <c r="N39" s="61"/>
      <c r="O39" s="97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</row>
    <row r="40" spans="1:20" ht="16.8" thickTop="1" thickBot="1" x14ac:dyDescent="0.35">
      <c r="A40" s="29" t="str">
        <f t="shared" si="0"/>
        <v/>
      </c>
      <c r="B40" s="9">
        <f t="shared" si="5"/>
        <v>36</v>
      </c>
      <c r="C40" s="95">
        <f t="shared" si="6"/>
        <v>534</v>
      </c>
      <c r="D40" s="94"/>
      <c r="E40" s="89" t="s">
        <v>202</v>
      </c>
      <c r="F40" s="88" t="s">
        <v>3</v>
      </c>
      <c r="G40" s="87">
        <f>G39</f>
        <v>19</v>
      </c>
      <c r="H40" s="86">
        <v>0.5</v>
      </c>
      <c r="I40" s="85"/>
      <c r="J40" s="84" t="s">
        <v>830</v>
      </c>
      <c r="K40" s="96" t="s">
        <v>50</v>
      </c>
      <c r="L40" s="61"/>
      <c r="M40" s="61"/>
      <c r="N40" s="61"/>
      <c r="O40" s="97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</row>
    <row r="41" spans="1:20" ht="16.8" thickTop="1" thickBot="1" x14ac:dyDescent="0.35">
      <c r="A41" s="29" t="str">
        <f t="shared" si="0"/>
        <v/>
      </c>
      <c r="B41" s="9">
        <f t="shared" si="5"/>
        <v>37</v>
      </c>
      <c r="C41" s="95">
        <f t="shared" si="6"/>
        <v>535</v>
      </c>
      <c r="D41" s="94"/>
      <c r="E41" s="89" t="s">
        <v>202</v>
      </c>
      <c r="F41" s="88" t="s">
        <v>3</v>
      </c>
      <c r="G41" s="87">
        <f>G40+1</f>
        <v>20</v>
      </c>
      <c r="H41" s="86">
        <v>0.5</v>
      </c>
      <c r="I41" s="85"/>
      <c r="J41" s="84" t="s">
        <v>829</v>
      </c>
      <c r="K41" s="96" t="s">
        <v>50</v>
      </c>
      <c r="L41" s="61"/>
      <c r="M41" s="61"/>
      <c r="N41" s="61"/>
      <c r="O41" s="97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</row>
    <row r="42" spans="1:20" ht="16.8" thickTop="1" thickBot="1" x14ac:dyDescent="0.35">
      <c r="A42" s="29" t="str">
        <f t="shared" si="0"/>
        <v/>
      </c>
      <c r="B42" s="9">
        <f t="shared" si="5"/>
        <v>38</v>
      </c>
      <c r="C42" s="95">
        <f t="shared" si="6"/>
        <v>536</v>
      </c>
      <c r="D42" s="94"/>
      <c r="E42" s="89" t="s">
        <v>202</v>
      </c>
      <c r="F42" s="88" t="s">
        <v>3</v>
      </c>
      <c r="G42" s="87">
        <f>G41</f>
        <v>20</v>
      </c>
      <c r="H42" s="86">
        <v>0.5</v>
      </c>
      <c r="I42" s="85"/>
      <c r="J42" s="84" t="s">
        <v>828</v>
      </c>
      <c r="K42" s="96" t="s">
        <v>50</v>
      </c>
      <c r="L42" s="61"/>
      <c r="M42" s="61"/>
      <c r="N42" s="61"/>
      <c r="O42" s="97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</row>
    <row r="43" spans="1:20" ht="16.8" thickTop="1" thickBot="1" x14ac:dyDescent="0.35">
      <c r="A43" s="29" t="str">
        <f t="shared" si="0"/>
        <v/>
      </c>
      <c r="B43" s="9">
        <f t="shared" si="5"/>
        <v>39</v>
      </c>
      <c r="C43" s="95">
        <f t="shared" si="6"/>
        <v>537</v>
      </c>
      <c r="D43" s="94"/>
      <c r="E43" s="89" t="s">
        <v>202</v>
      </c>
      <c r="F43" s="88" t="s">
        <v>3</v>
      </c>
      <c r="G43" s="87">
        <f>G42+1</f>
        <v>21</v>
      </c>
      <c r="H43" s="86">
        <v>0.5</v>
      </c>
      <c r="I43" s="85"/>
      <c r="J43" s="84" t="s">
        <v>827</v>
      </c>
      <c r="K43" s="96" t="s">
        <v>50</v>
      </c>
      <c r="L43" s="61"/>
      <c r="M43" s="61"/>
      <c r="N43" s="61"/>
      <c r="O43" s="97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</row>
    <row r="44" spans="1:20" ht="16.8" thickTop="1" thickBot="1" x14ac:dyDescent="0.35">
      <c r="A44" s="29" t="str">
        <f t="shared" si="0"/>
        <v/>
      </c>
      <c r="B44" s="9">
        <f t="shared" si="5"/>
        <v>40</v>
      </c>
      <c r="C44" s="95">
        <f t="shared" si="6"/>
        <v>538</v>
      </c>
      <c r="D44" s="94"/>
      <c r="E44" s="89" t="s">
        <v>202</v>
      </c>
      <c r="F44" s="88" t="s">
        <v>3</v>
      </c>
      <c r="G44" s="87">
        <f>G43</f>
        <v>21</v>
      </c>
      <c r="H44" s="86">
        <v>0.5</v>
      </c>
      <c r="I44" s="85"/>
      <c r="J44" s="84" t="s">
        <v>826</v>
      </c>
      <c r="K44" s="96" t="s">
        <v>50</v>
      </c>
      <c r="L44" s="61"/>
      <c r="M44" s="61"/>
      <c r="N44" s="61"/>
      <c r="O44" s="97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</row>
    <row r="45" spans="1:20" ht="16.8" thickTop="1" thickBot="1" x14ac:dyDescent="0.35">
      <c r="A45" s="29" t="str">
        <f t="shared" si="0"/>
        <v/>
      </c>
      <c r="B45" s="9">
        <f t="shared" si="5"/>
        <v>41</v>
      </c>
      <c r="C45" s="95">
        <f t="shared" si="6"/>
        <v>539</v>
      </c>
      <c r="D45" s="94"/>
      <c r="E45" s="89" t="s">
        <v>202</v>
      </c>
      <c r="F45" s="88" t="s">
        <v>3</v>
      </c>
      <c r="G45" s="87">
        <f>G44+1</f>
        <v>22</v>
      </c>
      <c r="H45" s="86">
        <v>0.5</v>
      </c>
      <c r="I45" s="85"/>
      <c r="J45" s="84" t="s">
        <v>825</v>
      </c>
      <c r="K45" s="96" t="s">
        <v>50</v>
      </c>
      <c r="L45" s="61"/>
      <c r="M45" s="61"/>
      <c r="N45" s="61"/>
      <c r="O45" s="97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</row>
    <row r="46" spans="1:20" ht="30" thickTop="1" thickBot="1" x14ac:dyDescent="0.35">
      <c r="A46" s="29" t="str">
        <f t="shared" si="0"/>
        <v/>
      </c>
      <c r="B46" s="9">
        <f t="shared" si="5"/>
        <v>42</v>
      </c>
      <c r="C46" s="95">
        <f t="shared" si="6"/>
        <v>540</v>
      </c>
      <c r="D46" s="94"/>
      <c r="E46" s="89" t="s">
        <v>202</v>
      </c>
      <c r="F46" s="88" t="s">
        <v>3</v>
      </c>
      <c r="G46" s="87">
        <f>G45</f>
        <v>22</v>
      </c>
      <c r="H46" s="86">
        <v>0.5</v>
      </c>
      <c r="I46" s="85"/>
      <c r="J46" s="84" t="s">
        <v>824</v>
      </c>
      <c r="K46" s="96" t="s">
        <v>50</v>
      </c>
      <c r="L46" s="61"/>
      <c r="M46" s="61"/>
      <c r="N46" s="61"/>
      <c r="O46" s="97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</row>
    <row r="47" spans="1:20" ht="16.8" thickTop="1" thickBot="1" x14ac:dyDescent="0.35">
      <c r="A47" s="29" t="str">
        <f t="shared" si="0"/>
        <v/>
      </c>
      <c r="B47" s="9">
        <f t="shared" si="5"/>
        <v>43</v>
      </c>
      <c r="C47" s="95">
        <f t="shared" si="6"/>
        <v>541</v>
      </c>
      <c r="D47" s="94"/>
      <c r="E47" s="89" t="s">
        <v>202</v>
      </c>
      <c r="F47" s="88" t="s">
        <v>3</v>
      </c>
      <c r="G47" s="87">
        <f>G46+1</f>
        <v>23</v>
      </c>
      <c r="H47" s="86">
        <v>0.5</v>
      </c>
      <c r="I47" s="85"/>
      <c r="J47" s="84" t="s">
        <v>823</v>
      </c>
      <c r="K47" s="96" t="s">
        <v>50</v>
      </c>
      <c r="L47" s="61"/>
      <c r="M47" s="61"/>
      <c r="N47" s="61"/>
      <c r="O47" s="97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</row>
    <row r="48" spans="1:20" ht="16.8" thickTop="1" thickBot="1" x14ac:dyDescent="0.35">
      <c r="A48" s="29">
        <f t="shared" si="0"/>
        <v>1</v>
      </c>
      <c r="B48" s="9">
        <f t="shared" si="5"/>
        <v>44</v>
      </c>
      <c r="C48" s="95">
        <f t="shared" si="6"/>
        <v>542</v>
      </c>
      <c r="D48" s="94"/>
      <c r="E48" s="89" t="s">
        <v>202</v>
      </c>
      <c r="F48" s="88" t="s">
        <v>5</v>
      </c>
      <c r="G48" s="87">
        <f>G47</f>
        <v>23</v>
      </c>
      <c r="H48" s="86">
        <v>0.5</v>
      </c>
      <c r="I48" s="85"/>
      <c r="J48" s="84" t="s">
        <v>821</v>
      </c>
      <c r="K48" s="93" t="s">
        <v>230</v>
      </c>
      <c r="L48" s="61"/>
      <c r="M48" s="61"/>
      <c r="N48" s="61"/>
      <c r="O48" s="97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</row>
    <row r="49" spans="1:20" ht="16.8" thickTop="1" thickBot="1" x14ac:dyDescent="0.35">
      <c r="A49" s="29" t="str">
        <f t="shared" si="0"/>
        <v/>
      </c>
      <c r="B49" s="9">
        <f t="shared" si="5"/>
        <v>45</v>
      </c>
      <c r="C49" s="95" t="s">
        <v>822</v>
      </c>
      <c r="D49" s="94"/>
      <c r="E49" s="89" t="s">
        <v>202</v>
      </c>
      <c r="F49" s="88" t="s">
        <v>3</v>
      </c>
      <c r="G49" s="87">
        <f>G48+1</f>
        <v>24</v>
      </c>
      <c r="H49" s="86">
        <v>0.5</v>
      </c>
      <c r="I49" s="85"/>
      <c r="J49" s="84" t="s">
        <v>821</v>
      </c>
      <c r="K49" s="96" t="s">
        <v>50</v>
      </c>
      <c r="L49" s="61"/>
      <c r="M49" s="61"/>
      <c r="N49" s="61"/>
      <c r="O49" s="97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</row>
    <row r="50" spans="1:20" ht="16.8" thickTop="1" thickBot="1" x14ac:dyDescent="0.35">
      <c r="A50" s="29" t="str">
        <f t="shared" si="0"/>
        <v/>
      </c>
      <c r="B50" s="9">
        <f t="shared" si="5"/>
        <v>46</v>
      </c>
      <c r="C50" s="95">
        <v>543</v>
      </c>
      <c r="D50" s="94"/>
      <c r="E50" s="89" t="s">
        <v>202</v>
      </c>
      <c r="F50" s="88" t="s">
        <v>3</v>
      </c>
      <c r="G50" s="87">
        <f>G49</f>
        <v>24</v>
      </c>
      <c r="H50" s="86">
        <v>0.5</v>
      </c>
      <c r="I50" s="85"/>
      <c r="J50" s="84" t="s">
        <v>820</v>
      </c>
      <c r="K50" s="96" t="s">
        <v>50</v>
      </c>
      <c r="L50" s="61"/>
      <c r="M50" s="61"/>
      <c r="N50" s="61"/>
      <c r="O50" s="97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</row>
    <row r="51" spans="1:20" ht="16.8" thickTop="1" thickBot="1" x14ac:dyDescent="0.35">
      <c r="A51" s="29" t="str">
        <f t="shared" si="0"/>
        <v/>
      </c>
      <c r="B51" s="9">
        <f t="shared" si="5"/>
        <v>47</v>
      </c>
      <c r="C51" s="95">
        <f>C50+1</f>
        <v>544</v>
      </c>
      <c r="D51" s="94"/>
      <c r="E51" s="89" t="s">
        <v>202</v>
      </c>
      <c r="F51" s="88" t="s">
        <v>3</v>
      </c>
      <c r="G51" s="87">
        <f>G50+1</f>
        <v>25</v>
      </c>
      <c r="H51" s="86">
        <v>0.5</v>
      </c>
      <c r="I51" s="85"/>
      <c r="J51" s="84" t="s">
        <v>818</v>
      </c>
      <c r="K51" s="93" t="s">
        <v>230</v>
      </c>
      <c r="L51" s="61"/>
      <c r="M51" s="61"/>
      <c r="N51" s="61"/>
      <c r="O51" s="97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</row>
    <row r="52" spans="1:20" ht="16.8" thickTop="1" thickBot="1" x14ac:dyDescent="0.35">
      <c r="A52" s="29" t="str">
        <f t="shared" si="0"/>
        <v/>
      </c>
      <c r="B52" s="9">
        <f t="shared" si="5"/>
        <v>48</v>
      </c>
      <c r="C52" s="95" t="s">
        <v>819</v>
      </c>
      <c r="D52" s="94"/>
      <c r="E52" s="89" t="s">
        <v>202</v>
      </c>
      <c r="F52" s="88" t="s">
        <v>3</v>
      </c>
      <c r="G52" s="87">
        <f>G51</f>
        <v>25</v>
      </c>
      <c r="H52" s="86">
        <v>0.5</v>
      </c>
      <c r="I52" s="85"/>
      <c r="J52" s="84" t="s">
        <v>818</v>
      </c>
      <c r="K52" s="93" t="s">
        <v>230</v>
      </c>
      <c r="L52" s="61"/>
      <c r="M52" s="61"/>
      <c r="N52" s="61"/>
      <c r="O52" s="97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</row>
    <row r="53" spans="1:20" ht="16.8" thickTop="1" thickBot="1" x14ac:dyDescent="0.35">
      <c r="A53" s="29" t="str">
        <f t="shared" si="0"/>
        <v/>
      </c>
      <c r="B53" s="9">
        <f t="shared" si="5"/>
        <v>49</v>
      </c>
      <c r="C53" s="95">
        <v>545</v>
      </c>
      <c r="D53" s="94"/>
      <c r="E53" s="89" t="s">
        <v>202</v>
      </c>
      <c r="F53" s="88" t="s">
        <v>3</v>
      </c>
      <c r="G53" s="87">
        <f>G52+1</f>
        <v>26</v>
      </c>
      <c r="H53" s="86">
        <v>0.5</v>
      </c>
      <c r="I53" s="85"/>
      <c r="J53" s="84" t="s">
        <v>817</v>
      </c>
      <c r="K53" s="96" t="s">
        <v>50</v>
      </c>
      <c r="L53" s="99" t="s">
        <v>816</v>
      </c>
      <c r="M53" s="61"/>
      <c r="N53" s="61"/>
      <c r="O53" s="97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</row>
    <row r="54" spans="1:20" ht="16.8" thickTop="1" thickBot="1" x14ac:dyDescent="0.35">
      <c r="A54" s="29" t="str">
        <f t="shared" si="0"/>
        <v/>
      </c>
      <c r="B54" s="9">
        <f t="shared" si="5"/>
        <v>50</v>
      </c>
      <c r="C54" s="95">
        <f t="shared" ref="C54:C85" si="7">C53+1</f>
        <v>546</v>
      </c>
      <c r="D54" s="94"/>
      <c r="E54" s="89" t="s">
        <v>202</v>
      </c>
      <c r="F54" s="88" t="s">
        <v>3</v>
      </c>
      <c r="G54" s="87">
        <f>G53</f>
        <v>26</v>
      </c>
      <c r="H54" s="86">
        <v>0.5</v>
      </c>
      <c r="I54" s="85"/>
      <c r="J54" s="84" t="s">
        <v>815</v>
      </c>
      <c r="K54" s="96" t="s">
        <v>1</v>
      </c>
      <c r="L54" s="61"/>
      <c r="M54" s="61"/>
      <c r="N54" s="61"/>
      <c r="O54" s="97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</row>
    <row r="55" spans="1:20" ht="16.8" thickTop="1" thickBot="1" x14ac:dyDescent="0.35">
      <c r="A55" s="29" t="str">
        <f t="shared" si="0"/>
        <v/>
      </c>
      <c r="B55" s="9">
        <f t="shared" si="5"/>
        <v>51</v>
      </c>
      <c r="C55" s="95">
        <f t="shared" si="7"/>
        <v>547</v>
      </c>
      <c r="D55" s="94"/>
      <c r="E55" s="89" t="s">
        <v>202</v>
      </c>
      <c r="F55" s="88" t="s">
        <v>3</v>
      </c>
      <c r="G55" s="87">
        <f>G54+1</f>
        <v>27</v>
      </c>
      <c r="H55" s="86">
        <v>0.5</v>
      </c>
      <c r="I55" s="85"/>
      <c r="J55" s="84" t="s">
        <v>814</v>
      </c>
      <c r="K55" s="96" t="s">
        <v>1</v>
      </c>
      <c r="L55" s="61"/>
      <c r="M55" s="61"/>
      <c r="N55" s="61"/>
      <c r="O55" s="97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</row>
    <row r="56" spans="1:20" ht="16.8" thickTop="1" thickBot="1" x14ac:dyDescent="0.35">
      <c r="A56" s="29" t="str">
        <f t="shared" si="0"/>
        <v/>
      </c>
      <c r="B56" s="9">
        <f t="shared" si="5"/>
        <v>52</v>
      </c>
      <c r="C56" s="95">
        <f t="shared" si="7"/>
        <v>548</v>
      </c>
      <c r="D56" s="94"/>
      <c r="E56" s="89" t="s">
        <v>202</v>
      </c>
      <c r="F56" s="88" t="s">
        <v>3</v>
      </c>
      <c r="G56" s="87">
        <f>G55</f>
        <v>27</v>
      </c>
      <c r="H56" s="86">
        <v>0.5</v>
      </c>
      <c r="I56" s="85"/>
      <c r="J56" s="84" t="s">
        <v>813</v>
      </c>
      <c r="K56" s="96" t="s">
        <v>50</v>
      </c>
      <c r="L56" s="61"/>
      <c r="M56" s="61"/>
      <c r="N56" s="61"/>
      <c r="O56" s="97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</row>
    <row r="57" spans="1:20" ht="16.8" thickTop="1" thickBot="1" x14ac:dyDescent="0.35">
      <c r="A57" s="29" t="str">
        <f t="shared" si="0"/>
        <v/>
      </c>
      <c r="B57" s="9">
        <f t="shared" si="5"/>
        <v>53</v>
      </c>
      <c r="C57" s="95">
        <f t="shared" si="7"/>
        <v>549</v>
      </c>
      <c r="D57" s="94"/>
      <c r="E57" s="89" t="s">
        <v>202</v>
      </c>
      <c r="F57" s="88" t="s">
        <v>3</v>
      </c>
      <c r="G57" s="87">
        <f>G56+1</f>
        <v>28</v>
      </c>
      <c r="H57" s="86">
        <v>0.5</v>
      </c>
      <c r="I57" s="85"/>
      <c r="J57" s="84" t="s">
        <v>812</v>
      </c>
      <c r="K57" s="96" t="s">
        <v>50</v>
      </c>
      <c r="L57" s="61"/>
      <c r="M57" s="61"/>
      <c r="N57" s="61"/>
      <c r="O57" s="97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</row>
    <row r="58" spans="1:20" ht="16.8" thickTop="1" thickBot="1" x14ac:dyDescent="0.35">
      <c r="A58" s="29">
        <f t="shared" si="0"/>
        <v>1</v>
      </c>
      <c r="B58" s="9">
        <f t="shared" si="5"/>
        <v>54</v>
      </c>
      <c r="C58" s="95">
        <f t="shared" si="7"/>
        <v>550</v>
      </c>
      <c r="D58" s="94"/>
      <c r="E58" s="89" t="s">
        <v>558</v>
      </c>
      <c r="F58" s="88" t="s">
        <v>5</v>
      </c>
      <c r="G58" s="87">
        <f>G57</f>
        <v>28</v>
      </c>
      <c r="H58" s="86">
        <v>0.5</v>
      </c>
      <c r="I58" s="85"/>
      <c r="J58" s="84" t="s">
        <v>811</v>
      </c>
      <c r="K58" s="96" t="s">
        <v>50</v>
      </c>
      <c r="L58" s="61"/>
      <c r="M58" s="61"/>
      <c r="N58" s="61"/>
      <c r="O58" s="97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</row>
    <row r="59" spans="1:20" ht="16.8" thickTop="1" thickBot="1" x14ac:dyDescent="0.35">
      <c r="A59" s="29" t="str">
        <f t="shared" si="0"/>
        <v/>
      </c>
      <c r="B59" s="9">
        <f t="shared" si="5"/>
        <v>55</v>
      </c>
      <c r="C59" s="95">
        <f t="shared" si="7"/>
        <v>551</v>
      </c>
      <c r="D59" s="94"/>
      <c r="E59" s="89" t="s">
        <v>558</v>
      </c>
      <c r="F59" s="88" t="s">
        <v>3</v>
      </c>
      <c r="G59" s="87">
        <f>G58+1</f>
        <v>29</v>
      </c>
      <c r="H59" s="86">
        <v>0.5</v>
      </c>
      <c r="I59" s="85"/>
      <c r="J59" s="84" t="s">
        <v>810</v>
      </c>
      <c r="K59" s="93" t="s">
        <v>230</v>
      </c>
      <c r="L59" s="61"/>
      <c r="M59" s="61"/>
      <c r="N59" s="61"/>
      <c r="O59" s="97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</row>
    <row r="60" spans="1:20" ht="16.8" thickTop="1" thickBot="1" x14ac:dyDescent="0.35">
      <c r="A60" s="29" t="str">
        <f t="shared" si="0"/>
        <v/>
      </c>
      <c r="B60" s="9">
        <f t="shared" si="5"/>
        <v>56</v>
      </c>
      <c r="C60" s="95">
        <f t="shared" si="7"/>
        <v>552</v>
      </c>
      <c r="D60" s="94"/>
      <c r="E60" s="89" t="s">
        <v>558</v>
      </c>
      <c r="F60" s="88" t="s">
        <v>3</v>
      </c>
      <c r="G60" s="87">
        <f>G59</f>
        <v>29</v>
      </c>
      <c r="H60" s="86">
        <v>0.5</v>
      </c>
      <c r="I60" s="85"/>
      <c r="J60" s="84" t="s">
        <v>809</v>
      </c>
      <c r="K60" s="96" t="s">
        <v>50</v>
      </c>
      <c r="L60" s="61"/>
      <c r="M60" s="61"/>
      <c r="N60" s="61"/>
      <c r="O60" s="97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</row>
    <row r="61" spans="1:20" ht="16.8" thickTop="1" thickBot="1" x14ac:dyDescent="0.35">
      <c r="A61" s="29" t="str">
        <f t="shared" si="0"/>
        <v/>
      </c>
      <c r="B61" s="9">
        <f t="shared" si="5"/>
        <v>57</v>
      </c>
      <c r="C61" s="95">
        <f t="shared" si="7"/>
        <v>553</v>
      </c>
      <c r="D61" s="94"/>
      <c r="E61" s="89" t="s">
        <v>558</v>
      </c>
      <c r="F61" s="88" t="s">
        <v>3</v>
      </c>
      <c r="G61" s="87">
        <f>G60+1</f>
        <v>30</v>
      </c>
      <c r="H61" s="86">
        <v>0.5</v>
      </c>
      <c r="I61" s="85"/>
      <c r="J61" s="84" t="s">
        <v>808</v>
      </c>
      <c r="K61" s="96" t="s">
        <v>50</v>
      </c>
      <c r="L61" s="61"/>
      <c r="M61" s="61"/>
      <c r="N61" s="61"/>
      <c r="O61" s="97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</row>
    <row r="62" spans="1:20" ht="16.8" thickTop="1" thickBot="1" x14ac:dyDescent="0.35">
      <c r="A62" s="29" t="str">
        <f t="shared" si="0"/>
        <v/>
      </c>
      <c r="B62" s="9">
        <f t="shared" si="5"/>
        <v>58</v>
      </c>
      <c r="C62" s="95">
        <f t="shared" si="7"/>
        <v>554</v>
      </c>
      <c r="D62" s="94"/>
      <c r="E62" s="89" t="s">
        <v>558</v>
      </c>
      <c r="F62" s="88" t="s">
        <v>3</v>
      </c>
      <c r="G62" s="87">
        <f>G61</f>
        <v>30</v>
      </c>
      <c r="H62" s="86">
        <v>0.5</v>
      </c>
      <c r="I62" s="85"/>
      <c r="J62" s="84" t="s">
        <v>807</v>
      </c>
      <c r="K62" s="96" t="s">
        <v>50</v>
      </c>
      <c r="L62" s="61"/>
      <c r="M62" s="61"/>
      <c r="N62" s="61"/>
      <c r="O62" s="97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</row>
    <row r="63" spans="1:20" ht="16.8" thickTop="1" thickBot="1" x14ac:dyDescent="0.35">
      <c r="A63" s="29" t="str">
        <f t="shared" si="0"/>
        <v/>
      </c>
      <c r="B63" s="9">
        <f t="shared" si="5"/>
        <v>59</v>
      </c>
      <c r="C63" s="95">
        <f t="shared" si="7"/>
        <v>555</v>
      </c>
      <c r="D63" s="94"/>
      <c r="E63" s="89" t="s">
        <v>558</v>
      </c>
      <c r="F63" s="88" t="s">
        <v>3</v>
      </c>
      <c r="G63" s="87">
        <f>G62+1</f>
        <v>31</v>
      </c>
      <c r="H63" s="86">
        <v>0.5</v>
      </c>
      <c r="I63" s="85"/>
      <c r="J63" s="84" t="s">
        <v>806</v>
      </c>
      <c r="K63" s="96" t="s">
        <v>50</v>
      </c>
      <c r="L63" s="61"/>
      <c r="M63" s="61"/>
      <c r="N63" s="61"/>
      <c r="O63" s="97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</row>
    <row r="64" spans="1:20" ht="16.8" thickTop="1" thickBot="1" x14ac:dyDescent="0.35">
      <c r="A64" s="29" t="str">
        <f t="shared" si="0"/>
        <v/>
      </c>
      <c r="B64" s="9">
        <f t="shared" si="5"/>
        <v>60</v>
      </c>
      <c r="C64" s="95">
        <f t="shared" si="7"/>
        <v>556</v>
      </c>
      <c r="D64" s="94"/>
      <c r="E64" s="89" t="s">
        <v>558</v>
      </c>
      <c r="F64" s="88" t="s">
        <v>3</v>
      </c>
      <c r="G64" s="87">
        <f>G63</f>
        <v>31</v>
      </c>
      <c r="H64" s="86">
        <v>0.5</v>
      </c>
      <c r="I64" s="85"/>
      <c r="J64" s="84" t="s">
        <v>805</v>
      </c>
      <c r="K64" s="96" t="s">
        <v>50</v>
      </c>
      <c r="L64" s="61"/>
      <c r="M64" s="61"/>
      <c r="N64" s="61"/>
      <c r="O64" s="97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</row>
    <row r="65" spans="1:20" ht="16.8" thickTop="1" thickBot="1" x14ac:dyDescent="0.35">
      <c r="A65" s="29" t="str">
        <f t="shared" si="0"/>
        <v/>
      </c>
      <c r="B65" s="9">
        <f t="shared" si="5"/>
        <v>61</v>
      </c>
      <c r="C65" s="95">
        <f t="shared" si="7"/>
        <v>557</v>
      </c>
      <c r="D65" s="94"/>
      <c r="E65" s="89" t="s">
        <v>558</v>
      </c>
      <c r="F65" s="88" t="s">
        <v>3</v>
      </c>
      <c r="G65" s="87">
        <f>G64+1</f>
        <v>32</v>
      </c>
      <c r="H65" s="86">
        <v>0.5</v>
      </c>
      <c r="I65" s="85"/>
      <c r="J65" s="84" t="s">
        <v>804</v>
      </c>
      <c r="K65" s="96" t="s">
        <v>50</v>
      </c>
      <c r="L65" s="61"/>
      <c r="M65" s="61"/>
      <c r="N65" s="61"/>
      <c r="O65" s="97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</row>
    <row r="66" spans="1:20" ht="16.8" thickTop="1" thickBot="1" x14ac:dyDescent="0.35">
      <c r="A66" s="29" t="str">
        <f t="shared" si="0"/>
        <v/>
      </c>
      <c r="B66" s="9">
        <f t="shared" si="5"/>
        <v>62</v>
      </c>
      <c r="C66" s="95">
        <f t="shared" si="7"/>
        <v>558</v>
      </c>
      <c r="D66" s="94"/>
      <c r="E66" s="89" t="s">
        <v>558</v>
      </c>
      <c r="F66" s="88" t="s">
        <v>3</v>
      </c>
      <c r="G66" s="87">
        <f>G65</f>
        <v>32</v>
      </c>
      <c r="H66" s="86">
        <v>0.5</v>
      </c>
      <c r="I66" s="85"/>
      <c r="J66" s="84" t="s">
        <v>803</v>
      </c>
      <c r="K66" s="93" t="s">
        <v>230</v>
      </c>
      <c r="L66" s="61"/>
      <c r="M66" s="61"/>
      <c r="N66" s="61"/>
      <c r="O66" s="97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</row>
    <row r="67" spans="1:20" ht="16.8" thickTop="1" thickBot="1" x14ac:dyDescent="0.35">
      <c r="A67" s="29" t="str">
        <f t="shared" si="0"/>
        <v/>
      </c>
      <c r="B67" s="9">
        <f t="shared" si="5"/>
        <v>63</v>
      </c>
      <c r="C67" s="95">
        <f t="shared" si="7"/>
        <v>559</v>
      </c>
      <c r="D67" s="94"/>
      <c r="E67" s="89" t="s">
        <v>558</v>
      </c>
      <c r="F67" s="88" t="s">
        <v>3</v>
      </c>
      <c r="G67" s="87">
        <f>G66+1</f>
        <v>33</v>
      </c>
      <c r="H67" s="86">
        <v>0.5</v>
      </c>
      <c r="I67" s="85"/>
      <c r="J67" s="84" t="s">
        <v>802</v>
      </c>
      <c r="K67" s="96" t="s">
        <v>50</v>
      </c>
      <c r="L67" s="61"/>
      <c r="M67" s="61"/>
      <c r="N67" s="61"/>
      <c r="O67" s="97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</row>
    <row r="68" spans="1:20" ht="16.8" thickTop="1" thickBot="1" x14ac:dyDescent="0.35">
      <c r="A68" s="29" t="str">
        <f t="shared" si="0"/>
        <v/>
      </c>
      <c r="B68" s="9">
        <f t="shared" si="5"/>
        <v>64</v>
      </c>
      <c r="C68" s="95">
        <f t="shared" si="7"/>
        <v>560</v>
      </c>
      <c r="D68" s="94"/>
      <c r="E68" s="89" t="s">
        <v>558</v>
      </c>
      <c r="F68" s="88" t="s">
        <v>3</v>
      </c>
      <c r="G68" s="87">
        <f>G67</f>
        <v>33</v>
      </c>
      <c r="H68" s="86">
        <v>0.5</v>
      </c>
      <c r="I68" s="85"/>
      <c r="J68" s="84" t="s">
        <v>801</v>
      </c>
      <c r="K68" s="96" t="s">
        <v>50</v>
      </c>
      <c r="L68" s="61"/>
      <c r="M68" s="61"/>
      <c r="N68" s="61"/>
      <c r="O68" s="97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</row>
    <row r="69" spans="1:20" ht="16.8" thickTop="1" thickBot="1" x14ac:dyDescent="0.35">
      <c r="A69" s="29" t="str">
        <f t="shared" ref="A69:A132" si="8">IF(F69="☺","",1)</f>
        <v/>
      </c>
      <c r="B69" s="9">
        <f t="shared" si="5"/>
        <v>65</v>
      </c>
      <c r="C69" s="95">
        <f t="shared" si="7"/>
        <v>561</v>
      </c>
      <c r="D69" s="94"/>
      <c r="E69" s="89" t="s">
        <v>558</v>
      </c>
      <c r="F69" s="88" t="s">
        <v>3</v>
      </c>
      <c r="G69" s="87">
        <f>G68+1</f>
        <v>34</v>
      </c>
      <c r="H69" s="86">
        <v>0.5</v>
      </c>
      <c r="I69" s="85"/>
      <c r="J69" s="84" t="s">
        <v>800</v>
      </c>
      <c r="K69" s="96" t="s">
        <v>50</v>
      </c>
      <c r="L69" s="61"/>
      <c r="M69" s="61"/>
      <c r="N69" s="61"/>
      <c r="O69" s="97"/>
      <c r="P69" s="16" t="str">
        <f t="shared" ref="P69:P132" si="9">IF(AND(Q69="◄",T69="►"),"◄?►",IF(Q69="◄","◄",IF(T69="►","►","")))</f>
        <v>◄</v>
      </c>
      <c r="Q69" s="15" t="str">
        <f t="shared" ref="Q69:Q132" si="10">IF(R69&gt;0,"","◄")</f>
        <v>◄</v>
      </c>
      <c r="R69" s="14"/>
      <c r="S69" s="14"/>
      <c r="T69" s="13" t="str">
        <f t="shared" ref="T69:T132" si="11">IF(S69&gt;0,"►","")</f>
        <v/>
      </c>
    </row>
    <row r="70" spans="1:20" ht="16.8" thickTop="1" thickBot="1" x14ac:dyDescent="0.35">
      <c r="A70" s="29" t="str">
        <f t="shared" si="8"/>
        <v/>
      </c>
      <c r="B70" s="9">
        <f t="shared" si="5"/>
        <v>66</v>
      </c>
      <c r="C70" s="95">
        <f t="shared" si="7"/>
        <v>562</v>
      </c>
      <c r="D70" s="94"/>
      <c r="E70" s="89" t="s">
        <v>558</v>
      </c>
      <c r="F70" s="88" t="s">
        <v>3</v>
      </c>
      <c r="G70" s="87">
        <f>G69</f>
        <v>34</v>
      </c>
      <c r="H70" s="86">
        <v>0.5</v>
      </c>
      <c r="I70" s="85"/>
      <c r="J70" s="84" t="s">
        <v>799</v>
      </c>
      <c r="K70" s="96" t="s">
        <v>50</v>
      </c>
      <c r="L70" s="61"/>
      <c r="M70" s="61"/>
      <c r="N70" s="61"/>
      <c r="O70" s="97"/>
      <c r="P70" s="16" t="str">
        <f t="shared" si="9"/>
        <v>◄</v>
      </c>
      <c r="Q70" s="15" t="str">
        <f t="shared" si="10"/>
        <v>◄</v>
      </c>
      <c r="R70" s="14"/>
      <c r="S70" s="14"/>
      <c r="T70" s="13" t="str">
        <f t="shared" si="11"/>
        <v/>
      </c>
    </row>
    <row r="71" spans="1:20" ht="16.8" thickTop="1" thickBot="1" x14ac:dyDescent="0.35">
      <c r="A71" s="29" t="str">
        <f t="shared" si="8"/>
        <v/>
      </c>
      <c r="B71" s="9">
        <f t="shared" ref="B71:B134" si="12">B70+1</f>
        <v>67</v>
      </c>
      <c r="C71" s="95">
        <f t="shared" si="7"/>
        <v>563</v>
      </c>
      <c r="D71" s="94"/>
      <c r="E71" s="89" t="s">
        <v>558</v>
      </c>
      <c r="F71" s="88" t="s">
        <v>3</v>
      </c>
      <c r="G71" s="87">
        <f>G70+1</f>
        <v>35</v>
      </c>
      <c r="H71" s="86">
        <v>0.5</v>
      </c>
      <c r="I71" s="85"/>
      <c r="J71" s="84" t="s">
        <v>798</v>
      </c>
      <c r="K71" s="96" t="s">
        <v>50</v>
      </c>
      <c r="L71" s="61"/>
      <c r="M71" s="61"/>
      <c r="N71" s="61"/>
      <c r="O71" s="97"/>
      <c r="P71" s="16" t="str">
        <f t="shared" si="9"/>
        <v>◄</v>
      </c>
      <c r="Q71" s="15" t="str">
        <f t="shared" si="10"/>
        <v>◄</v>
      </c>
      <c r="R71" s="14"/>
      <c r="S71" s="14"/>
      <c r="T71" s="13" t="str">
        <f t="shared" si="11"/>
        <v/>
      </c>
    </row>
    <row r="72" spans="1:20" ht="16.8" thickTop="1" thickBot="1" x14ac:dyDescent="0.35">
      <c r="A72" s="29" t="str">
        <f t="shared" si="8"/>
        <v/>
      </c>
      <c r="B72" s="9">
        <f t="shared" si="12"/>
        <v>68</v>
      </c>
      <c r="C72" s="95">
        <f t="shared" si="7"/>
        <v>564</v>
      </c>
      <c r="D72" s="94"/>
      <c r="E72" s="89" t="s">
        <v>558</v>
      </c>
      <c r="F72" s="88" t="s">
        <v>3</v>
      </c>
      <c r="G72" s="87">
        <f>G71</f>
        <v>35</v>
      </c>
      <c r="H72" s="86">
        <v>0.5</v>
      </c>
      <c r="I72" s="85"/>
      <c r="J72" s="84" t="s">
        <v>797</v>
      </c>
      <c r="K72" s="96" t="s">
        <v>50</v>
      </c>
      <c r="L72" s="61"/>
      <c r="M72" s="61"/>
      <c r="N72" s="61"/>
      <c r="O72" s="97"/>
      <c r="P72" s="16" t="str">
        <f t="shared" si="9"/>
        <v>◄</v>
      </c>
      <c r="Q72" s="15" t="str">
        <f t="shared" si="10"/>
        <v>◄</v>
      </c>
      <c r="R72" s="14"/>
      <c r="S72" s="14"/>
      <c r="T72" s="13" t="str">
        <f t="shared" si="11"/>
        <v/>
      </c>
    </row>
    <row r="73" spans="1:20" ht="16.8" thickTop="1" thickBot="1" x14ac:dyDescent="0.35">
      <c r="A73" s="29" t="str">
        <f t="shared" si="8"/>
        <v/>
      </c>
      <c r="B73" s="9">
        <f t="shared" si="12"/>
        <v>69</v>
      </c>
      <c r="C73" s="95">
        <f t="shared" si="7"/>
        <v>565</v>
      </c>
      <c r="D73" s="94"/>
      <c r="E73" s="89" t="s">
        <v>558</v>
      </c>
      <c r="F73" s="88" t="s">
        <v>3</v>
      </c>
      <c r="G73" s="87">
        <f>G72+1</f>
        <v>36</v>
      </c>
      <c r="H73" s="86">
        <v>0.5</v>
      </c>
      <c r="I73" s="85"/>
      <c r="J73" s="84" t="s">
        <v>796</v>
      </c>
      <c r="K73" s="93" t="s">
        <v>230</v>
      </c>
      <c r="L73" s="61"/>
      <c r="M73" s="61"/>
      <c r="N73" s="61"/>
      <c r="O73" s="97"/>
      <c r="P73" s="16" t="str">
        <f t="shared" si="9"/>
        <v>◄</v>
      </c>
      <c r="Q73" s="15" t="str">
        <f t="shared" si="10"/>
        <v>◄</v>
      </c>
      <c r="R73" s="14"/>
      <c r="S73" s="14"/>
      <c r="T73" s="13" t="str">
        <f t="shared" si="11"/>
        <v/>
      </c>
    </row>
    <row r="74" spans="1:20" ht="16.8" thickTop="1" thickBot="1" x14ac:dyDescent="0.35">
      <c r="A74" s="29" t="str">
        <f t="shared" si="8"/>
        <v/>
      </c>
      <c r="B74" s="9">
        <f t="shared" si="12"/>
        <v>70</v>
      </c>
      <c r="C74" s="95">
        <f t="shared" si="7"/>
        <v>566</v>
      </c>
      <c r="D74" s="94"/>
      <c r="E74" s="89" t="s">
        <v>558</v>
      </c>
      <c r="F74" s="88" t="s">
        <v>3</v>
      </c>
      <c r="G74" s="87">
        <f>G73</f>
        <v>36</v>
      </c>
      <c r="H74" s="86">
        <v>0.5</v>
      </c>
      <c r="I74" s="85"/>
      <c r="J74" s="84" t="s">
        <v>795</v>
      </c>
      <c r="K74" s="96" t="s">
        <v>50</v>
      </c>
      <c r="L74" s="61"/>
      <c r="M74" s="61"/>
      <c r="N74" s="61"/>
      <c r="O74" s="97"/>
      <c r="P74" s="16" t="str">
        <f t="shared" si="9"/>
        <v>◄</v>
      </c>
      <c r="Q74" s="15" t="str">
        <f t="shared" si="10"/>
        <v>◄</v>
      </c>
      <c r="R74" s="14"/>
      <c r="S74" s="14"/>
      <c r="T74" s="13" t="str">
        <f t="shared" si="11"/>
        <v/>
      </c>
    </row>
    <row r="75" spans="1:20" ht="16.8" thickTop="1" thickBot="1" x14ac:dyDescent="0.35">
      <c r="A75" s="29" t="str">
        <f t="shared" si="8"/>
        <v/>
      </c>
      <c r="B75" s="9">
        <f t="shared" si="12"/>
        <v>71</v>
      </c>
      <c r="C75" s="95">
        <f t="shared" si="7"/>
        <v>567</v>
      </c>
      <c r="D75" s="94"/>
      <c r="E75" s="89" t="s">
        <v>558</v>
      </c>
      <c r="F75" s="88" t="s">
        <v>3</v>
      </c>
      <c r="G75" s="87">
        <f>G74+1</f>
        <v>37</v>
      </c>
      <c r="H75" s="86">
        <v>0.5</v>
      </c>
      <c r="I75" s="85"/>
      <c r="J75" s="84" t="s">
        <v>794</v>
      </c>
      <c r="K75" s="96" t="s">
        <v>50</v>
      </c>
      <c r="L75" s="61"/>
      <c r="M75" s="61"/>
      <c r="N75" s="61"/>
      <c r="O75" s="97"/>
      <c r="P75" s="16" t="str">
        <f t="shared" si="9"/>
        <v>◄</v>
      </c>
      <c r="Q75" s="15" t="str">
        <f t="shared" si="10"/>
        <v>◄</v>
      </c>
      <c r="R75" s="14"/>
      <c r="S75" s="14"/>
      <c r="T75" s="13" t="str">
        <f t="shared" si="11"/>
        <v/>
      </c>
    </row>
    <row r="76" spans="1:20" ht="16.8" thickTop="1" thickBot="1" x14ac:dyDescent="0.35">
      <c r="A76" s="29" t="str">
        <f t="shared" si="8"/>
        <v/>
      </c>
      <c r="B76" s="9">
        <f t="shared" si="12"/>
        <v>72</v>
      </c>
      <c r="C76" s="95">
        <f t="shared" si="7"/>
        <v>568</v>
      </c>
      <c r="D76" s="94"/>
      <c r="E76" s="89" t="s">
        <v>558</v>
      </c>
      <c r="F76" s="88" t="s">
        <v>3</v>
      </c>
      <c r="G76" s="87">
        <f>G75</f>
        <v>37</v>
      </c>
      <c r="H76" s="86">
        <v>0.5</v>
      </c>
      <c r="I76" s="85"/>
      <c r="J76" s="84" t="s">
        <v>793</v>
      </c>
      <c r="K76" s="93" t="s">
        <v>230</v>
      </c>
      <c r="L76" s="61"/>
      <c r="M76" s="61"/>
      <c r="N76" s="61"/>
      <c r="O76" s="97"/>
      <c r="P76" s="16" t="str">
        <f t="shared" si="9"/>
        <v>◄</v>
      </c>
      <c r="Q76" s="15" t="str">
        <f t="shared" si="10"/>
        <v>◄</v>
      </c>
      <c r="R76" s="14"/>
      <c r="S76" s="14"/>
      <c r="T76" s="13" t="str">
        <f t="shared" si="11"/>
        <v/>
      </c>
    </row>
    <row r="77" spans="1:20" ht="16.8" thickTop="1" thickBot="1" x14ac:dyDescent="0.35">
      <c r="A77" s="29" t="str">
        <f t="shared" si="8"/>
        <v/>
      </c>
      <c r="B77" s="9">
        <f t="shared" si="12"/>
        <v>73</v>
      </c>
      <c r="C77" s="95">
        <f t="shared" si="7"/>
        <v>569</v>
      </c>
      <c r="D77" s="94"/>
      <c r="E77" s="89" t="s">
        <v>558</v>
      </c>
      <c r="F77" s="88" t="s">
        <v>3</v>
      </c>
      <c r="G77" s="87">
        <f>G76+1</f>
        <v>38</v>
      </c>
      <c r="H77" s="86">
        <v>0.5</v>
      </c>
      <c r="I77" s="85"/>
      <c r="J77" s="84" t="s">
        <v>792</v>
      </c>
      <c r="K77" s="96" t="s">
        <v>50</v>
      </c>
      <c r="L77" s="61"/>
      <c r="M77" s="61"/>
      <c r="N77" s="61"/>
      <c r="O77" s="97"/>
      <c r="P77" s="16" t="str">
        <f t="shared" si="9"/>
        <v>◄</v>
      </c>
      <c r="Q77" s="15" t="str">
        <f t="shared" si="10"/>
        <v>◄</v>
      </c>
      <c r="R77" s="14"/>
      <c r="S77" s="14"/>
      <c r="T77" s="13" t="str">
        <f t="shared" si="11"/>
        <v/>
      </c>
    </row>
    <row r="78" spans="1:20" ht="16.8" thickTop="1" thickBot="1" x14ac:dyDescent="0.35">
      <c r="A78" s="29" t="str">
        <f t="shared" si="8"/>
        <v/>
      </c>
      <c r="B78" s="9">
        <f t="shared" si="12"/>
        <v>74</v>
      </c>
      <c r="C78" s="95">
        <f t="shared" si="7"/>
        <v>570</v>
      </c>
      <c r="D78" s="94"/>
      <c r="E78" s="89" t="s">
        <v>558</v>
      </c>
      <c r="F78" s="88" t="s">
        <v>3</v>
      </c>
      <c r="G78" s="87">
        <f>G77</f>
        <v>38</v>
      </c>
      <c r="H78" s="86">
        <v>0.5</v>
      </c>
      <c r="I78" s="85"/>
      <c r="J78" s="84" t="s">
        <v>791</v>
      </c>
      <c r="K78" s="96" t="s">
        <v>50</v>
      </c>
      <c r="L78" s="61"/>
      <c r="M78" s="61"/>
      <c r="N78" s="61"/>
      <c r="O78" s="97"/>
      <c r="P78" s="16" t="str">
        <f t="shared" si="9"/>
        <v>◄</v>
      </c>
      <c r="Q78" s="15" t="str">
        <f t="shared" si="10"/>
        <v>◄</v>
      </c>
      <c r="R78" s="14"/>
      <c r="S78" s="14"/>
      <c r="T78" s="13" t="str">
        <f t="shared" si="11"/>
        <v/>
      </c>
    </row>
    <row r="79" spans="1:20" ht="16.8" thickTop="1" thickBot="1" x14ac:dyDescent="0.35">
      <c r="A79" s="29" t="str">
        <f t="shared" si="8"/>
        <v/>
      </c>
      <c r="B79" s="9">
        <f t="shared" si="12"/>
        <v>75</v>
      </c>
      <c r="C79" s="95">
        <f t="shared" si="7"/>
        <v>571</v>
      </c>
      <c r="D79" s="94"/>
      <c r="E79" s="89" t="s">
        <v>558</v>
      </c>
      <c r="F79" s="88" t="s">
        <v>3</v>
      </c>
      <c r="G79" s="87">
        <f>G78+1</f>
        <v>39</v>
      </c>
      <c r="H79" s="86">
        <v>0.5</v>
      </c>
      <c r="I79" s="85"/>
      <c r="J79" s="84" t="s">
        <v>790</v>
      </c>
      <c r="K79" s="93" t="s">
        <v>230</v>
      </c>
      <c r="L79" s="61"/>
      <c r="M79" s="61"/>
      <c r="N79" s="61"/>
      <c r="O79" s="97"/>
      <c r="P79" s="16" t="str">
        <f t="shared" si="9"/>
        <v>◄</v>
      </c>
      <c r="Q79" s="15" t="str">
        <f t="shared" si="10"/>
        <v>◄</v>
      </c>
      <c r="R79" s="14"/>
      <c r="S79" s="14"/>
      <c r="T79" s="13" t="str">
        <f t="shared" si="11"/>
        <v/>
      </c>
    </row>
    <row r="80" spans="1:20" ht="16.8" thickTop="1" thickBot="1" x14ac:dyDescent="0.35">
      <c r="A80" s="29" t="str">
        <f t="shared" si="8"/>
        <v/>
      </c>
      <c r="B80" s="9">
        <f t="shared" si="12"/>
        <v>76</v>
      </c>
      <c r="C80" s="95">
        <f t="shared" si="7"/>
        <v>572</v>
      </c>
      <c r="D80" s="94"/>
      <c r="E80" s="89" t="s">
        <v>558</v>
      </c>
      <c r="F80" s="88" t="s">
        <v>3</v>
      </c>
      <c r="G80" s="87">
        <f>G79</f>
        <v>39</v>
      </c>
      <c r="H80" s="86">
        <v>0.5</v>
      </c>
      <c r="I80" s="85"/>
      <c r="J80" s="84" t="s">
        <v>789</v>
      </c>
      <c r="K80" s="96" t="s">
        <v>50</v>
      </c>
      <c r="L80" s="61"/>
      <c r="M80" s="61"/>
      <c r="N80" s="61"/>
      <c r="O80" s="97"/>
      <c r="P80" s="16" t="str">
        <f t="shared" si="9"/>
        <v>◄</v>
      </c>
      <c r="Q80" s="15" t="str">
        <f t="shared" si="10"/>
        <v>◄</v>
      </c>
      <c r="R80" s="14"/>
      <c r="S80" s="14"/>
      <c r="T80" s="13" t="str">
        <f t="shared" si="11"/>
        <v/>
      </c>
    </row>
    <row r="81" spans="1:30" ht="16.8" thickTop="1" thickBot="1" x14ac:dyDescent="0.35">
      <c r="A81" s="29" t="str">
        <f t="shared" si="8"/>
        <v/>
      </c>
      <c r="B81" s="9">
        <f t="shared" si="12"/>
        <v>77</v>
      </c>
      <c r="C81" s="95">
        <f t="shared" si="7"/>
        <v>573</v>
      </c>
      <c r="D81" s="94"/>
      <c r="E81" s="89" t="s">
        <v>558</v>
      </c>
      <c r="F81" s="88" t="s">
        <v>3</v>
      </c>
      <c r="G81" s="87">
        <f>G80+1</f>
        <v>40</v>
      </c>
      <c r="H81" s="86">
        <v>0.5</v>
      </c>
      <c r="I81" s="85"/>
      <c r="J81" s="84" t="s">
        <v>788</v>
      </c>
      <c r="K81" s="93" t="s">
        <v>230</v>
      </c>
      <c r="L81" s="61"/>
      <c r="M81" s="61"/>
      <c r="N81" s="61"/>
      <c r="O81" s="97"/>
      <c r="P81" s="16" t="str">
        <f t="shared" si="9"/>
        <v>◄</v>
      </c>
      <c r="Q81" s="15" t="str">
        <f t="shared" si="10"/>
        <v>◄</v>
      </c>
      <c r="R81" s="14"/>
      <c r="S81" s="14"/>
      <c r="T81" s="13" t="str">
        <f t="shared" si="11"/>
        <v/>
      </c>
    </row>
    <row r="82" spans="1:30" ht="16.8" thickTop="1" thickBot="1" x14ac:dyDescent="0.35">
      <c r="A82" s="29" t="str">
        <f t="shared" si="8"/>
        <v/>
      </c>
      <c r="B82" s="9">
        <f t="shared" si="12"/>
        <v>78</v>
      </c>
      <c r="C82" s="95">
        <f t="shared" si="7"/>
        <v>574</v>
      </c>
      <c r="D82" s="94"/>
      <c r="E82" s="89" t="s">
        <v>558</v>
      </c>
      <c r="F82" s="88" t="s">
        <v>3</v>
      </c>
      <c r="G82" s="87">
        <f>G81</f>
        <v>40</v>
      </c>
      <c r="H82" s="86">
        <v>0.5</v>
      </c>
      <c r="I82" s="85"/>
      <c r="J82" s="84" t="s">
        <v>787</v>
      </c>
      <c r="K82" s="96" t="s">
        <v>50</v>
      </c>
      <c r="L82" s="61"/>
      <c r="M82" s="61"/>
      <c r="N82" s="61"/>
      <c r="O82" s="97"/>
      <c r="P82" s="16" t="str">
        <f t="shared" si="9"/>
        <v>◄</v>
      </c>
      <c r="Q82" s="15" t="str">
        <f t="shared" si="10"/>
        <v>◄</v>
      </c>
      <c r="R82" s="14"/>
      <c r="S82" s="14"/>
      <c r="T82" s="13" t="str">
        <f t="shared" si="11"/>
        <v/>
      </c>
    </row>
    <row r="83" spans="1:30" ht="16.8" thickTop="1" thickBot="1" x14ac:dyDescent="0.35">
      <c r="A83" s="29" t="str">
        <f t="shared" si="8"/>
        <v/>
      </c>
      <c r="B83" s="9">
        <f t="shared" si="12"/>
        <v>79</v>
      </c>
      <c r="C83" s="95">
        <f t="shared" si="7"/>
        <v>575</v>
      </c>
      <c r="D83" s="94"/>
      <c r="E83" s="89" t="s">
        <v>558</v>
      </c>
      <c r="F83" s="88" t="s">
        <v>3</v>
      </c>
      <c r="G83" s="87">
        <f>G82+1</f>
        <v>41</v>
      </c>
      <c r="H83" s="86">
        <v>0.5</v>
      </c>
      <c r="I83" s="85"/>
      <c r="J83" s="84" t="s">
        <v>786</v>
      </c>
      <c r="K83" s="93" t="s">
        <v>230</v>
      </c>
      <c r="L83" s="61"/>
      <c r="M83" s="61"/>
      <c r="N83" s="61"/>
      <c r="O83" s="97"/>
      <c r="P83" s="16" t="str">
        <f t="shared" si="9"/>
        <v>◄</v>
      </c>
      <c r="Q83" s="15" t="str">
        <f t="shared" si="10"/>
        <v>◄</v>
      </c>
      <c r="R83" s="14"/>
      <c r="S83" s="14"/>
      <c r="T83" s="13" t="str">
        <f t="shared" si="11"/>
        <v/>
      </c>
    </row>
    <row r="84" spans="1:30" ht="16.8" thickTop="1" thickBot="1" x14ac:dyDescent="0.35">
      <c r="A84" s="29" t="str">
        <f t="shared" si="8"/>
        <v/>
      </c>
      <c r="B84" s="9">
        <f t="shared" si="12"/>
        <v>80</v>
      </c>
      <c r="C84" s="95">
        <f t="shared" si="7"/>
        <v>576</v>
      </c>
      <c r="D84" s="94"/>
      <c r="E84" s="89" t="s">
        <v>558</v>
      </c>
      <c r="F84" s="88" t="s">
        <v>3</v>
      </c>
      <c r="G84" s="87">
        <f>G83</f>
        <v>41</v>
      </c>
      <c r="H84" s="86">
        <v>0.5</v>
      </c>
      <c r="I84" s="85"/>
      <c r="J84" s="84" t="s">
        <v>785</v>
      </c>
      <c r="K84" s="96" t="s">
        <v>50</v>
      </c>
      <c r="L84" s="61"/>
      <c r="M84" s="61"/>
      <c r="N84" s="61"/>
      <c r="O84" s="97"/>
      <c r="P84" s="16" t="str">
        <f t="shared" si="9"/>
        <v>◄</v>
      </c>
      <c r="Q84" s="15" t="str">
        <f t="shared" si="10"/>
        <v>◄</v>
      </c>
      <c r="R84" s="14"/>
      <c r="S84" s="14"/>
      <c r="T84" s="13" t="str">
        <f t="shared" si="11"/>
        <v/>
      </c>
    </row>
    <row r="85" spans="1:30" ht="16.8" customHeight="1" thickTop="1" thickBot="1" x14ac:dyDescent="0.35">
      <c r="A85" s="29" t="str">
        <f t="shared" si="8"/>
        <v/>
      </c>
      <c r="B85" s="9">
        <f t="shared" si="12"/>
        <v>81</v>
      </c>
      <c r="C85" s="95">
        <f t="shared" si="7"/>
        <v>577</v>
      </c>
      <c r="D85" s="94"/>
      <c r="E85" s="89" t="s">
        <v>558</v>
      </c>
      <c r="F85" s="88" t="s">
        <v>3</v>
      </c>
      <c r="G85" s="87">
        <f>G84+1</f>
        <v>42</v>
      </c>
      <c r="H85" s="86">
        <v>0.5</v>
      </c>
      <c r="I85" s="85"/>
      <c r="J85" s="84" t="s">
        <v>782</v>
      </c>
      <c r="K85" s="83" t="s">
        <v>781</v>
      </c>
      <c r="L85" s="99" t="s">
        <v>784</v>
      </c>
      <c r="M85" s="61"/>
      <c r="N85" s="61"/>
      <c r="O85" s="97"/>
      <c r="P85" s="16" t="str">
        <f t="shared" si="9"/>
        <v>◄</v>
      </c>
      <c r="Q85" s="15" t="str">
        <f t="shared" si="10"/>
        <v>◄</v>
      </c>
      <c r="R85" s="14"/>
      <c r="S85" s="14"/>
      <c r="T85" s="13" t="str">
        <f t="shared" si="11"/>
        <v/>
      </c>
    </row>
    <row r="86" spans="1:30" ht="30" thickTop="1" thickBot="1" x14ac:dyDescent="0.35">
      <c r="A86" s="29" t="str">
        <f t="shared" si="8"/>
        <v/>
      </c>
      <c r="B86" s="9">
        <f t="shared" si="12"/>
        <v>82</v>
      </c>
      <c r="C86" s="95" t="s">
        <v>783</v>
      </c>
      <c r="D86" s="94"/>
      <c r="E86" s="89" t="s">
        <v>558</v>
      </c>
      <c r="F86" s="88" t="s">
        <v>3</v>
      </c>
      <c r="G86" s="87">
        <f>G85</f>
        <v>42</v>
      </c>
      <c r="H86" s="86">
        <v>0.5</v>
      </c>
      <c r="I86" s="85"/>
      <c r="J86" s="84" t="s">
        <v>782</v>
      </c>
      <c r="K86" s="83" t="s">
        <v>781</v>
      </c>
      <c r="L86" s="99" t="s">
        <v>780</v>
      </c>
      <c r="M86" s="61"/>
      <c r="N86" s="61"/>
      <c r="O86" s="97"/>
      <c r="P86" s="16" t="str">
        <f t="shared" si="9"/>
        <v>◄</v>
      </c>
      <c r="Q86" s="15" t="str">
        <f t="shared" si="10"/>
        <v>◄</v>
      </c>
      <c r="R86" s="14"/>
      <c r="S86" s="14"/>
      <c r="T86" s="13" t="str">
        <f t="shared" si="11"/>
        <v/>
      </c>
    </row>
    <row r="87" spans="1:30" ht="16.8" thickTop="1" thickBot="1" x14ac:dyDescent="0.35">
      <c r="A87" s="29" t="str">
        <f t="shared" si="8"/>
        <v/>
      </c>
      <c r="B87" s="9">
        <f t="shared" si="12"/>
        <v>83</v>
      </c>
      <c r="C87" s="95">
        <f>C85+1</f>
        <v>578</v>
      </c>
      <c r="D87" s="94"/>
      <c r="E87" s="89" t="s">
        <v>558</v>
      </c>
      <c r="F87" s="88" t="s">
        <v>3</v>
      </c>
      <c r="G87" s="87">
        <f>G86+1</f>
        <v>43</v>
      </c>
      <c r="H87" s="86">
        <v>0.5</v>
      </c>
      <c r="I87" s="85"/>
      <c r="J87" s="84" t="s">
        <v>779</v>
      </c>
      <c r="K87" s="96" t="s">
        <v>50</v>
      </c>
      <c r="L87" s="61"/>
      <c r="M87" s="61"/>
      <c r="N87" s="61"/>
      <c r="O87" s="97"/>
      <c r="P87" s="16" t="str">
        <f t="shared" si="9"/>
        <v>◄</v>
      </c>
      <c r="Q87" s="15" t="str">
        <f t="shared" si="10"/>
        <v>◄</v>
      </c>
      <c r="R87" s="14"/>
      <c r="S87" s="14"/>
      <c r="T87" s="13" t="str">
        <f t="shared" si="11"/>
        <v/>
      </c>
    </row>
    <row r="88" spans="1:30" ht="16.8" thickTop="1" thickBot="1" x14ac:dyDescent="0.35">
      <c r="A88" s="29" t="str">
        <f t="shared" si="8"/>
        <v/>
      </c>
      <c r="B88" s="9">
        <f t="shared" si="12"/>
        <v>84</v>
      </c>
      <c r="C88" s="95">
        <f>C87+1</f>
        <v>579</v>
      </c>
      <c r="D88" s="94"/>
      <c r="E88" s="89" t="s">
        <v>558</v>
      </c>
      <c r="F88" s="88" t="s">
        <v>3</v>
      </c>
      <c r="G88" s="87">
        <f>G87</f>
        <v>43</v>
      </c>
      <c r="H88" s="86">
        <v>0.5</v>
      </c>
      <c r="I88" s="85"/>
      <c r="J88" s="84" t="s">
        <v>778</v>
      </c>
      <c r="K88" s="93" t="s">
        <v>230</v>
      </c>
      <c r="L88" s="61"/>
      <c r="M88" s="61"/>
      <c r="N88" s="61"/>
      <c r="O88" s="97"/>
      <c r="P88" s="16" t="str">
        <f t="shared" si="9"/>
        <v>◄</v>
      </c>
      <c r="Q88" s="15" t="str">
        <f t="shared" si="10"/>
        <v>◄</v>
      </c>
      <c r="R88" s="14"/>
      <c r="S88" s="14"/>
      <c r="T88" s="13" t="str">
        <f t="shared" si="11"/>
        <v/>
      </c>
    </row>
    <row r="89" spans="1:30" ht="16.8" thickTop="1" thickBot="1" x14ac:dyDescent="0.35">
      <c r="A89" s="29" t="str">
        <f t="shared" si="8"/>
        <v/>
      </c>
      <c r="B89" s="9">
        <f t="shared" si="12"/>
        <v>85</v>
      </c>
      <c r="C89" s="95">
        <f>C88+1</f>
        <v>580</v>
      </c>
      <c r="D89" s="94"/>
      <c r="E89" s="89" t="s">
        <v>558</v>
      </c>
      <c r="F89" s="88" t="s">
        <v>3</v>
      </c>
      <c r="G89" s="87">
        <f>G88+1</f>
        <v>44</v>
      </c>
      <c r="H89" s="86">
        <v>0.5</v>
      </c>
      <c r="I89" s="85"/>
      <c r="J89" s="84" t="s">
        <v>777</v>
      </c>
      <c r="K89" s="96" t="s">
        <v>50</v>
      </c>
      <c r="L89" s="61"/>
      <c r="M89" s="61"/>
      <c r="N89" s="61"/>
      <c r="O89" s="97"/>
      <c r="P89" s="16" t="str">
        <f t="shared" si="9"/>
        <v>◄</v>
      </c>
      <c r="Q89" s="15" t="str">
        <f t="shared" si="10"/>
        <v>◄</v>
      </c>
      <c r="R89" s="14"/>
      <c r="S89" s="14"/>
      <c r="T89" s="13" t="str">
        <f t="shared" si="11"/>
        <v/>
      </c>
    </row>
    <row r="90" spans="1:30" ht="16.8" thickTop="1" thickBot="1" x14ac:dyDescent="0.35">
      <c r="A90" s="29" t="str">
        <f t="shared" si="8"/>
        <v/>
      </c>
      <c r="B90" s="9">
        <f t="shared" si="12"/>
        <v>86</v>
      </c>
      <c r="C90" s="95" t="s">
        <v>776</v>
      </c>
      <c r="D90" s="94"/>
      <c r="E90" s="89" t="s">
        <v>558</v>
      </c>
      <c r="F90" s="88" t="s">
        <v>3</v>
      </c>
      <c r="G90" s="87">
        <f>G89</f>
        <v>44</v>
      </c>
      <c r="H90" s="86">
        <v>0.5</v>
      </c>
      <c r="I90" s="85"/>
      <c r="J90" s="84" t="s">
        <v>775</v>
      </c>
      <c r="K90" s="96" t="s">
        <v>50</v>
      </c>
      <c r="L90" s="61"/>
      <c r="M90" s="61"/>
      <c r="N90" s="61"/>
      <c r="O90" s="97"/>
      <c r="P90" s="16" t="str">
        <f t="shared" si="9"/>
        <v>◄</v>
      </c>
      <c r="Q90" s="15" t="str">
        <f t="shared" si="10"/>
        <v>◄</v>
      </c>
      <c r="R90" s="14"/>
      <c r="S90" s="14"/>
      <c r="T90" s="13" t="str">
        <f t="shared" si="11"/>
        <v/>
      </c>
    </row>
    <row r="91" spans="1:30" ht="16.8" thickTop="1" thickBot="1" x14ac:dyDescent="0.35">
      <c r="A91" s="29" t="str">
        <f t="shared" si="8"/>
        <v/>
      </c>
      <c r="B91" s="9">
        <f t="shared" si="12"/>
        <v>87</v>
      </c>
      <c r="C91" s="95">
        <f>C89+1</f>
        <v>581</v>
      </c>
      <c r="D91" s="94"/>
      <c r="E91" s="89" t="s">
        <v>558</v>
      </c>
      <c r="F91" s="88" t="s">
        <v>3</v>
      </c>
      <c r="G91" s="87">
        <f>G90+1</f>
        <v>45</v>
      </c>
      <c r="H91" s="86">
        <v>0.5</v>
      </c>
      <c r="I91" s="85"/>
      <c r="J91" s="84" t="s">
        <v>774</v>
      </c>
      <c r="K91" s="96" t="s">
        <v>50</v>
      </c>
      <c r="L91" s="61"/>
      <c r="M91" s="61"/>
      <c r="N91" s="61"/>
      <c r="O91" s="97"/>
      <c r="P91" s="16" t="str">
        <f t="shared" si="9"/>
        <v>◄</v>
      </c>
      <c r="Q91" s="15" t="str">
        <f t="shared" si="10"/>
        <v>◄</v>
      </c>
      <c r="R91" s="14"/>
      <c r="S91" s="14"/>
      <c r="T91" s="13" t="str">
        <f t="shared" si="11"/>
        <v/>
      </c>
    </row>
    <row r="92" spans="1:30" s="70" customFormat="1" ht="16.8" thickTop="1" thickBot="1" x14ac:dyDescent="0.35">
      <c r="A92" s="29">
        <f t="shared" si="8"/>
        <v>1</v>
      </c>
      <c r="B92" s="9">
        <f t="shared" si="12"/>
        <v>88</v>
      </c>
      <c r="C92" s="95">
        <f t="shared" ref="C92:C110" si="13">C91+1</f>
        <v>582</v>
      </c>
      <c r="D92" s="94"/>
      <c r="E92" s="89" t="s">
        <v>558</v>
      </c>
      <c r="F92" s="88"/>
      <c r="G92" s="87">
        <f>G91</f>
        <v>45</v>
      </c>
      <c r="H92" s="86"/>
      <c r="I92" s="85"/>
      <c r="J92" s="84"/>
      <c r="K92" s="96"/>
      <c r="L92" s="61"/>
      <c r="M92" s="61"/>
      <c r="N92" s="61"/>
      <c r="O92" s="97"/>
      <c r="P92" s="76" t="str">
        <f t="shared" si="9"/>
        <v>◄</v>
      </c>
      <c r="Q92" s="75" t="str">
        <f t="shared" si="10"/>
        <v>◄</v>
      </c>
      <c r="R92" s="74"/>
      <c r="S92" s="74"/>
      <c r="T92" s="73" t="str">
        <f t="shared" si="11"/>
        <v/>
      </c>
      <c r="U92" s="72"/>
      <c r="V92" s="71"/>
      <c r="W92" s="71"/>
      <c r="X92" s="71"/>
      <c r="Y92" s="71"/>
      <c r="Z92" s="71"/>
      <c r="AA92" s="71"/>
      <c r="AB92" s="71"/>
      <c r="AC92" s="71"/>
      <c r="AD92"/>
    </row>
    <row r="93" spans="1:30" ht="16.8" thickTop="1" thickBot="1" x14ac:dyDescent="0.35">
      <c r="A93" s="29">
        <f t="shared" si="8"/>
        <v>1</v>
      </c>
      <c r="B93" s="9">
        <f t="shared" si="12"/>
        <v>89</v>
      </c>
      <c r="C93" s="95">
        <f t="shared" si="13"/>
        <v>583</v>
      </c>
      <c r="D93" s="102"/>
      <c r="E93" s="89" t="s">
        <v>558</v>
      </c>
      <c r="F93" s="88"/>
      <c r="G93" s="87">
        <f>G92+1</f>
        <v>46</v>
      </c>
      <c r="H93" s="86"/>
      <c r="I93" s="85"/>
      <c r="J93" s="84"/>
      <c r="K93" s="96"/>
      <c r="L93" s="101"/>
      <c r="M93" s="101"/>
      <c r="N93" s="101"/>
      <c r="O93" s="100"/>
      <c r="P93" s="16" t="str">
        <f t="shared" si="9"/>
        <v>◄</v>
      </c>
      <c r="Q93" s="15" t="str">
        <f t="shared" si="10"/>
        <v>◄</v>
      </c>
      <c r="R93" s="14"/>
      <c r="S93" s="14"/>
      <c r="T93" s="13" t="str">
        <f t="shared" si="11"/>
        <v/>
      </c>
    </row>
    <row r="94" spans="1:30" ht="16.8" thickTop="1" thickBot="1" x14ac:dyDescent="0.35">
      <c r="A94" s="29" t="str">
        <f t="shared" si="8"/>
        <v/>
      </c>
      <c r="B94" s="9">
        <f t="shared" si="12"/>
        <v>90</v>
      </c>
      <c r="C94" s="95">
        <f t="shared" si="13"/>
        <v>584</v>
      </c>
      <c r="D94" s="94"/>
      <c r="E94" s="89" t="s">
        <v>558</v>
      </c>
      <c r="F94" s="88" t="s">
        <v>3</v>
      </c>
      <c r="G94" s="87">
        <f>G93</f>
        <v>46</v>
      </c>
      <c r="H94" s="86">
        <v>0.5</v>
      </c>
      <c r="I94" s="85"/>
      <c r="J94" s="84" t="s">
        <v>773</v>
      </c>
      <c r="K94" s="96" t="s">
        <v>50</v>
      </c>
      <c r="L94" s="61"/>
      <c r="M94" s="61"/>
      <c r="N94" s="61"/>
      <c r="O94" s="97"/>
      <c r="P94" s="16" t="str">
        <f t="shared" si="9"/>
        <v>◄</v>
      </c>
      <c r="Q94" s="15" t="str">
        <f t="shared" si="10"/>
        <v>◄</v>
      </c>
      <c r="R94" s="14"/>
      <c r="S94" s="14"/>
      <c r="T94" s="13" t="str">
        <f t="shared" si="11"/>
        <v/>
      </c>
    </row>
    <row r="95" spans="1:30" ht="16.8" thickTop="1" thickBot="1" x14ac:dyDescent="0.35">
      <c r="A95" s="29" t="str">
        <f t="shared" si="8"/>
        <v/>
      </c>
      <c r="B95" s="9">
        <f t="shared" si="12"/>
        <v>91</v>
      </c>
      <c r="C95" s="95">
        <f t="shared" si="13"/>
        <v>585</v>
      </c>
      <c r="D95" s="94"/>
      <c r="E95" s="89" t="s">
        <v>558</v>
      </c>
      <c r="F95" s="88" t="s">
        <v>3</v>
      </c>
      <c r="G95" s="87">
        <f>G94+1</f>
        <v>47</v>
      </c>
      <c r="H95" s="86">
        <v>0.5</v>
      </c>
      <c r="I95" s="85"/>
      <c r="J95" s="84" t="s">
        <v>772</v>
      </c>
      <c r="K95" s="93" t="s">
        <v>230</v>
      </c>
      <c r="L95" s="61"/>
      <c r="M95" s="61"/>
      <c r="N95" s="61"/>
      <c r="O95" s="97"/>
      <c r="P95" s="16" t="str">
        <f t="shared" si="9"/>
        <v>◄</v>
      </c>
      <c r="Q95" s="15" t="str">
        <f t="shared" si="10"/>
        <v>◄</v>
      </c>
      <c r="R95" s="14"/>
      <c r="S95" s="14"/>
      <c r="T95" s="13" t="str">
        <f t="shared" si="11"/>
        <v/>
      </c>
    </row>
    <row r="96" spans="1:30" ht="16.8" thickTop="1" thickBot="1" x14ac:dyDescent="0.35">
      <c r="A96" s="29" t="str">
        <f t="shared" si="8"/>
        <v/>
      </c>
      <c r="B96" s="9">
        <f t="shared" si="12"/>
        <v>92</v>
      </c>
      <c r="C96" s="95">
        <f t="shared" si="13"/>
        <v>586</v>
      </c>
      <c r="D96" s="94"/>
      <c r="E96" s="89" t="s">
        <v>558</v>
      </c>
      <c r="F96" s="88" t="s">
        <v>3</v>
      </c>
      <c r="G96" s="87">
        <f>G95</f>
        <v>47</v>
      </c>
      <c r="H96" s="86">
        <v>0.5</v>
      </c>
      <c r="I96" s="85"/>
      <c r="J96" s="84" t="s">
        <v>771</v>
      </c>
      <c r="K96" s="96" t="s">
        <v>50</v>
      </c>
      <c r="L96" s="61"/>
      <c r="M96" s="61"/>
      <c r="N96" s="61"/>
      <c r="O96" s="97"/>
      <c r="P96" s="16" t="str">
        <f t="shared" si="9"/>
        <v>◄</v>
      </c>
      <c r="Q96" s="15" t="str">
        <f t="shared" si="10"/>
        <v>◄</v>
      </c>
      <c r="R96" s="14"/>
      <c r="S96" s="14"/>
      <c r="T96" s="13" t="str">
        <f t="shared" si="11"/>
        <v/>
      </c>
    </row>
    <row r="97" spans="1:20" ht="16.8" thickTop="1" thickBot="1" x14ac:dyDescent="0.35">
      <c r="A97" s="29" t="str">
        <f t="shared" si="8"/>
        <v/>
      </c>
      <c r="B97" s="9">
        <f t="shared" si="12"/>
        <v>93</v>
      </c>
      <c r="C97" s="95">
        <f t="shared" si="13"/>
        <v>587</v>
      </c>
      <c r="D97" s="94"/>
      <c r="E97" s="89" t="s">
        <v>558</v>
      </c>
      <c r="F97" s="88" t="s">
        <v>3</v>
      </c>
      <c r="G97" s="87">
        <f>G96+1</f>
        <v>48</v>
      </c>
      <c r="H97" s="86">
        <v>0.5</v>
      </c>
      <c r="I97" s="85"/>
      <c r="J97" s="84" t="s">
        <v>770</v>
      </c>
      <c r="K97" s="93" t="s">
        <v>230</v>
      </c>
      <c r="L97" s="61"/>
      <c r="M97" s="61"/>
      <c r="N97" s="61"/>
      <c r="O97" s="97"/>
      <c r="P97" s="16" t="str">
        <f t="shared" si="9"/>
        <v>◄</v>
      </c>
      <c r="Q97" s="15" t="str">
        <f t="shared" si="10"/>
        <v>◄</v>
      </c>
      <c r="R97" s="14"/>
      <c r="S97" s="14"/>
      <c r="T97" s="13" t="str">
        <f t="shared" si="11"/>
        <v/>
      </c>
    </row>
    <row r="98" spans="1:20" ht="16.8" thickTop="1" thickBot="1" x14ac:dyDescent="0.35">
      <c r="A98" s="29" t="str">
        <f t="shared" si="8"/>
        <v/>
      </c>
      <c r="B98" s="9">
        <f t="shared" si="12"/>
        <v>94</v>
      </c>
      <c r="C98" s="95">
        <f t="shared" si="13"/>
        <v>588</v>
      </c>
      <c r="D98" s="94"/>
      <c r="E98" s="89" t="s">
        <v>558</v>
      </c>
      <c r="F98" s="88" t="s">
        <v>3</v>
      </c>
      <c r="G98" s="87">
        <f>G97</f>
        <v>48</v>
      </c>
      <c r="H98" s="86">
        <v>0.75</v>
      </c>
      <c r="I98" s="85"/>
      <c r="J98" s="84" t="s">
        <v>769</v>
      </c>
      <c r="K98" s="96" t="s">
        <v>50</v>
      </c>
      <c r="L98" s="61"/>
      <c r="M98" s="61"/>
      <c r="N98" s="61"/>
      <c r="O98" s="97"/>
      <c r="P98" s="16" t="str">
        <f t="shared" si="9"/>
        <v>◄</v>
      </c>
      <c r="Q98" s="15" t="str">
        <f t="shared" si="10"/>
        <v>◄</v>
      </c>
      <c r="R98" s="14"/>
      <c r="S98" s="14"/>
      <c r="T98" s="13" t="str">
        <f t="shared" si="11"/>
        <v/>
      </c>
    </row>
    <row r="99" spans="1:20" ht="16.8" thickTop="1" thickBot="1" x14ac:dyDescent="0.35">
      <c r="A99" s="29" t="str">
        <f t="shared" si="8"/>
        <v/>
      </c>
      <c r="B99" s="9">
        <f t="shared" si="12"/>
        <v>95</v>
      </c>
      <c r="C99" s="95">
        <f t="shared" si="13"/>
        <v>589</v>
      </c>
      <c r="D99" s="94"/>
      <c r="E99" s="89" t="s">
        <v>558</v>
      </c>
      <c r="F99" s="88" t="s">
        <v>3</v>
      </c>
      <c r="G99" s="87">
        <f>G98+1</f>
        <v>49</v>
      </c>
      <c r="H99" s="86">
        <v>0.5</v>
      </c>
      <c r="I99" s="85"/>
      <c r="J99" s="84" t="s">
        <v>768</v>
      </c>
      <c r="K99" s="96" t="s">
        <v>50</v>
      </c>
      <c r="L99" s="61"/>
      <c r="M99" s="61"/>
      <c r="N99" s="61"/>
      <c r="O99" s="97"/>
      <c r="P99" s="16" t="str">
        <f t="shared" si="9"/>
        <v>◄</v>
      </c>
      <c r="Q99" s="15" t="str">
        <f t="shared" si="10"/>
        <v>◄</v>
      </c>
      <c r="R99" s="14"/>
      <c r="S99" s="14"/>
      <c r="T99" s="13" t="str">
        <f t="shared" si="11"/>
        <v/>
      </c>
    </row>
    <row r="100" spans="1:20" ht="16.8" thickTop="1" thickBot="1" x14ac:dyDescent="0.35">
      <c r="A100" s="29" t="str">
        <f t="shared" si="8"/>
        <v/>
      </c>
      <c r="B100" s="9">
        <f t="shared" si="12"/>
        <v>96</v>
      </c>
      <c r="C100" s="95">
        <f t="shared" si="13"/>
        <v>590</v>
      </c>
      <c r="D100" s="94"/>
      <c r="E100" s="89" t="s">
        <v>558</v>
      </c>
      <c r="F100" s="88" t="s">
        <v>3</v>
      </c>
      <c r="G100" s="87">
        <f>G99</f>
        <v>49</v>
      </c>
      <c r="H100" s="86">
        <v>0.5</v>
      </c>
      <c r="I100" s="85"/>
      <c r="J100" s="84" t="s">
        <v>767</v>
      </c>
      <c r="K100" s="96" t="s">
        <v>50</v>
      </c>
      <c r="L100" s="61"/>
      <c r="M100" s="61"/>
      <c r="N100" s="61"/>
      <c r="O100" s="97"/>
      <c r="P100" s="16" t="str">
        <f t="shared" si="9"/>
        <v>◄</v>
      </c>
      <c r="Q100" s="15" t="str">
        <f t="shared" si="10"/>
        <v>◄</v>
      </c>
      <c r="R100" s="14"/>
      <c r="S100" s="14"/>
      <c r="T100" s="13" t="str">
        <f t="shared" si="11"/>
        <v/>
      </c>
    </row>
    <row r="101" spans="1:20" ht="16.8" thickTop="1" thickBot="1" x14ac:dyDescent="0.35">
      <c r="A101" s="29" t="str">
        <f t="shared" si="8"/>
        <v/>
      </c>
      <c r="B101" s="9">
        <f t="shared" si="12"/>
        <v>97</v>
      </c>
      <c r="C101" s="95">
        <f t="shared" si="13"/>
        <v>591</v>
      </c>
      <c r="D101" s="94"/>
      <c r="E101" s="89" t="s">
        <v>558</v>
      </c>
      <c r="F101" s="88" t="s">
        <v>3</v>
      </c>
      <c r="G101" s="87">
        <f>G100+1</f>
        <v>50</v>
      </c>
      <c r="H101" s="86">
        <v>0.5</v>
      </c>
      <c r="I101" s="85"/>
      <c r="J101" s="84" t="s">
        <v>766</v>
      </c>
      <c r="K101" s="96" t="s">
        <v>50</v>
      </c>
      <c r="L101" s="61"/>
      <c r="M101" s="61"/>
      <c r="N101" s="61"/>
      <c r="O101" s="97"/>
      <c r="P101" s="16" t="str">
        <f t="shared" si="9"/>
        <v>◄</v>
      </c>
      <c r="Q101" s="15" t="str">
        <f t="shared" si="10"/>
        <v>◄</v>
      </c>
      <c r="R101" s="14"/>
      <c r="S101" s="14"/>
      <c r="T101" s="13" t="str">
        <f t="shared" si="11"/>
        <v/>
      </c>
    </row>
    <row r="102" spans="1:20" ht="16.8" thickTop="1" thickBot="1" x14ac:dyDescent="0.35">
      <c r="A102" s="29" t="str">
        <f t="shared" si="8"/>
        <v/>
      </c>
      <c r="B102" s="9">
        <f t="shared" si="12"/>
        <v>98</v>
      </c>
      <c r="C102" s="95">
        <f t="shared" si="13"/>
        <v>592</v>
      </c>
      <c r="D102" s="94"/>
      <c r="E102" s="89" t="s">
        <v>558</v>
      </c>
      <c r="F102" s="88" t="s">
        <v>3</v>
      </c>
      <c r="G102" s="87">
        <f>G101</f>
        <v>50</v>
      </c>
      <c r="H102" s="86">
        <v>0.5</v>
      </c>
      <c r="I102" s="85"/>
      <c r="J102" s="84" t="s">
        <v>765</v>
      </c>
      <c r="K102" s="96" t="s">
        <v>50</v>
      </c>
      <c r="L102" s="61"/>
      <c r="M102" s="61"/>
      <c r="N102" s="61"/>
      <c r="O102" s="97"/>
      <c r="P102" s="16" t="str">
        <f t="shared" si="9"/>
        <v>◄</v>
      </c>
      <c r="Q102" s="15" t="str">
        <f t="shared" si="10"/>
        <v>◄</v>
      </c>
      <c r="R102" s="14"/>
      <c r="S102" s="14"/>
      <c r="T102" s="13" t="str">
        <f t="shared" si="11"/>
        <v/>
      </c>
    </row>
    <row r="103" spans="1:20" ht="16.8" thickTop="1" thickBot="1" x14ac:dyDescent="0.35">
      <c r="A103" s="29" t="str">
        <f t="shared" si="8"/>
        <v/>
      </c>
      <c r="B103" s="9">
        <f t="shared" si="12"/>
        <v>99</v>
      </c>
      <c r="C103" s="95">
        <f t="shared" si="13"/>
        <v>593</v>
      </c>
      <c r="D103" s="94"/>
      <c r="E103" s="89" t="s">
        <v>558</v>
      </c>
      <c r="F103" s="88" t="s">
        <v>3</v>
      </c>
      <c r="G103" s="87">
        <f>G102+1</f>
        <v>51</v>
      </c>
      <c r="H103" s="86">
        <v>0.5</v>
      </c>
      <c r="I103" s="85"/>
      <c r="J103" s="84" t="s">
        <v>764</v>
      </c>
      <c r="K103" s="96" t="s">
        <v>50</v>
      </c>
      <c r="L103" s="61"/>
      <c r="M103" s="61"/>
      <c r="N103" s="61"/>
      <c r="O103" s="97"/>
      <c r="P103" s="16" t="str">
        <f t="shared" si="9"/>
        <v>◄</v>
      </c>
      <c r="Q103" s="15" t="str">
        <f t="shared" si="10"/>
        <v>◄</v>
      </c>
      <c r="R103" s="14"/>
      <c r="S103" s="14"/>
      <c r="T103" s="13" t="str">
        <f t="shared" si="11"/>
        <v/>
      </c>
    </row>
    <row r="104" spans="1:20" ht="16.8" thickTop="1" thickBot="1" x14ac:dyDescent="0.35">
      <c r="A104" s="29" t="str">
        <f t="shared" si="8"/>
        <v/>
      </c>
      <c r="B104" s="9">
        <f t="shared" si="12"/>
        <v>100</v>
      </c>
      <c r="C104" s="95">
        <f t="shared" si="13"/>
        <v>594</v>
      </c>
      <c r="D104" s="94"/>
      <c r="E104" s="89" t="s">
        <v>558</v>
      </c>
      <c r="F104" s="88" t="s">
        <v>3</v>
      </c>
      <c r="G104" s="87">
        <f>G103</f>
        <v>51</v>
      </c>
      <c r="H104" s="86">
        <v>0.5</v>
      </c>
      <c r="I104" s="85"/>
      <c r="J104" s="84" t="s">
        <v>763</v>
      </c>
      <c r="K104" s="96" t="s">
        <v>50</v>
      </c>
      <c r="L104" s="61"/>
      <c r="M104" s="61"/>
      <c r="N104" s="61"/>
      <c r="O104" s="97"/>
      <c r="P104" s="16" t="str">
        <f t="shared" si="9"/>
        <v>◄</v>
      </c>
      <c r="Q104" s="15" t="str">
        <f t="shared" si="10"/>
        <v>◄</v>
      </c>
      <c r="R104" s="14"/>
      <c r="S104" s="14"/>
      <c r="T104" s="13" t="str">
        <f t="shared" si="11"/>
        <v/>
      </c>
    </row>
    <row r="105" spans="1:20" ht="16.8" thickTop="1" thickBot="1" x14ac:dyDescent="0.35">
      <c r="A105" s="29" t="str">
        <f t="shared" si="8"/>
        <v/>
      </c>
      <c r="B105" s="9">
        <f t="shared" si="12"/>
        <v>101</v>
      </c>
      <c r="C105" s="95">
        <f t="shared" si="13"/>
        <v>595</v>
      </c>
      <c r="D105" s="94"/>
      <c r="E105" s="89" t="s">
        <v>558</v>
      </c>
      <c r="F105" s="88" t="s">
        <v>3</v>
      </c>
      <c r="G105" s="87">
        <f>G104+1</f>
        <v>52</v>
      </c>
      <c r="H105" s="86">
        <v>0.5</v>
      </c>
      <c r="I105" s="85"/>
      <c r="J105" s="84" t="s">
        <v>762</v>
      </c>
      <c r="K105" s="96" t="s">
        <v>50</v>
      </c>
      <c r="L105" s="61"/>
      <c r="M105" s="61"/>
      <c r="N105" s="61"/>
      <c r="O105" s="97"/>
      <c r="P105" s="16" t="str">
        <f t="shared" si="9"/>
        <v>◄</v>
      </c>
      <c r="Q105" s="15" t="str">
        <f t="shared" si="10"/>
        <v>◄</v>
      </c>
      <c r="R105" s="14"/>
      <c r="S105" s="14"/>
      <c r="T105" s="13" t="str">
        <f t="shared" si="11"/>
        <v/>
      </c>
    </row>
    <row r="106" spans="1:20" ht="16.8" thickTop="1" thickBot="1" x14ac:dyDescent="0.35">
      <c r="A106" s="29" t="str">
        <f t="shared" si="8"/>
        <v/>
      </c>
      <c r="B106" s="9">
        <f t="shared" si="12"/>
        <v>102</v>
      </c>
      <c r="C106" s="95">
        <f t="shared" si="13"/>
        <v>596</v>
      </c>
      <c r="D106" s="94"/>
      <c r="E106" s="89" t="s">
        <v>558</v>
      </c>
      <c r="F106" s="88" t="s">
        <v>3</v>
      </c>
      <c r="G106" s="87">
        <f>G105</f>
        <v>52</v>
      </c>
      <c r="H106" s="86">
        <v>0.5</v>
      </c>
      <c r="I106" s="85"/>
      <c r="J106" s="84" t="s">
        <v>761</v>
      </c>
      <c r="K106" s="93" t="s">
        <v>230</v>
      </c>
      <c r="L106" s="61"/>
      <c r="M106" s="61"/>
      <c r="N106" s="61"/>
      <c r="O106" s="97"/>
      <c r="P106" s="16" t="str">
        <f t="shared" si="9"/>
        <v>◄</v>
      </c>
      <c r="Q106" s="15" t="str">
        <f t="shared" si="10"/>
        <v>◄</v>
      </c>
      <c r="R106" s="14"/>
      <c r="S106" s="14"/>
      <c r="T106" s="13" t="str">
        <f t="shared" si="11"/>
        <v/>
      </c>
    </row>
    <row r="107" spans="1:20" ht="16.8" thickTop="1" thickBot="1" x14ac:dyDescent="0.35">
      <c r="A107" s="29">
        <f t="shared" si="8"/>
        <v>1</v>
      </c>
      <c r="B107" s="9">
        <f t="shared" si="12"/>
        <v>103</v>
      </c>
      <c r="C107" s="95">
        <f t="shared" si="13"/>
        <v>597</v>
      </c>
      <c r="D107" s="94"/>
      <c r="E107" s="89" t="s">
        <v>558</v>
      </c>
      <c r="F107" s="88" t="s">
        <v>9</v>
      </c>
      <c r="G107" s="87">
        <f>G106+1</f>
        <v>53</v>
      </c>
      <c r="H107" s="86">
        <v>0.5</v>
      </c>
      <c r="I107" s="85"/>
      <c r="J107" s="84" t="s">
        <v>760</v>
      </c>
      <c r="K107" s="96" t="s">
        <v>50</v>
      </c>
      <c r="L107" s="61"/>
      <c r="M107" s="61"/>
      <c r="N107" s="61"/>
      <c r="O107" s="97"/>
      <c r="P107" s="16" t="str">
        <f t="shared" si="9"/>
        <v>◄</v>
      </c>
      <c r="Q107" s="15" t="str">
        <f t="shared" si="10"/>
        <v>◄</v>
      </c>
      <c r="R107" s="14"/>
      <c r="S107" s="14"/>
      <c r="T107" s="13" t="str">
        <f t="shared" si="11"/>
        <v/>
      </c>
    </row>
    <row r="108" spans="1:20" ht="16.8" thickTop="1" thickBot="1" x14ac:dyDescent="0.35">
      <c r="A108" s="29" t="str">
        <f t="shared" si="8"/>
        <v/>
      </c>
      <c r="B108" s="9">
        <f t="shared" si="12"/>
        <v>104</v>
      </c>
      <c r="C108" s="95">
        <f t="shared" si="13"/>
        <v>598</v>
      </c>
      <c r="D108" s="94"/>
      <c r="E108" s="89" t="s">
        <v>558</v>
      </c>
      <c r="F108" s="88" t="s">
        <v>3</v>
      </c>
      <c r="G108" s="87">
        <f>G107</f>
        <v>53</v>
      </c>
      <c r="H108" s="86">
        <v>0.5</v>
      </c>
      <c r="I108" s="85"/>
      <c r="J108" s="84" t="s">
        <v>759</v>
      </c>
      <c r="K108" s="96" t="s">
        <v>50</v>
      </c>
      <c r="L108" s="61"/>
      <c r="M108" s="61"/>
      <c r="N108" s="61"/>
      <c r="O108" s="97"/>
      <c r="P108" s="16" t="str">
        <f t="shared" si="9"/>
        <v>◄</v>
      </c>
      <c r="Q108" s="15" t="str">
        <f t="shared" si="10"/>
        <v>◄</v>
      </c>
      <c r="R108" s="14"/>
      <c r="S108" s="14"/>
      <c r="T108" s="13" t="str">
        <f t="shared" si="11"/>
        <v/>
      </c>
    </row>
    <row r="109" spans="1:20" ht="16.8" thickTop="1" thickBot="1" x14ac:dyDescent="0.35">
      <c r="A109" s="29">
        <f t="shared" si="8"/>
        <v>1</v>
      </c>
      <c r="B109" s="9">
        <f t="shared" si="12"/>
        <v>105</v>
      </c>
      <c r="C109" s="95">
        <f t="shared" si="13"/>
        <v>599</v>
      </c>
      <c r="D109" s="94"/>
      <c r="E109" s="89" t="s">
        <v>558</v>
      </c>
      <c r="F109" s="88"/>
      <c r="G109" s="87">
        <f>G108+1</f>
        <v>54</v>
      </c>
      <c r="H109" s="86"/>
      <c r="I109" s="85"/>
      <c r="J109" s="84"/>
      <c r="K109" s="96"/>
      <c r="L109" s="61"/>
      <c r="M109" s="61"/>
      <c r="N109" s="61"/>
      <c r="O109" s="97"/>
      <c r="P109" s="16" t="str">
        <f t="shared" si="9"/>
        <v>◄</v>
      </c>
      <c r="Q109" s="15" t="str">
        <f t="shared" si="10"/>
        <v>◄</v>
      </c>
      <c r="R109" s="14"/>
      <c r="S109" s="14"/>
      <c r="T109" s="13" t="str">
        <f t="shared" si="11"/>
        <v/>
      </c>
    </row>
    <row r="110" spans="1:20" ht="16.8" thickTop="1" thickBot="1" x14ac:dyDescent="0.35">
      <c r="A110" s="29" t="str">
        <f t="shared" si="8"/>
        <v/>
      </c>
      <c r="B110" s="9">
        <f t="shared" si="12"/>
        <v>106</v>
      </c>
      <c r="C110" s="95">
        <f t="shared" si="13"/>
        <v>600</v>
      </c>
      <c r="D110" s="94"/>
      <c r="E110" s="89" t="s">
        <v>558</v>
      </c>
      <c r="F110" s="88" t="s">
        <v>3</v>
      </c>
      <c r="G110" s="87">
        <f>G109</f>
        <v>54</v>
      </c>
      <c r="H110" s="86">
        <v>0.5</v>
      </c>
      <c r="I110" s="85"/>
      <c r="J110" s="84" t="s">
        <v>757</v>
      </c>
      <c r="K110" s="96" t="s">
        <v>50</v>
      </c>
      <c r="L110" s="61"/>
      <c r="M110" s="61"/>
      <c r="N110" s="61"/>
      <c r="O110" s="97"/>
      <c r="P110" s="16" t="str">
        <f t="shared" si="9"/>
        <v>◄</v>
      </c>
      <c r="Q110" s="15" t="str">
        <f t="shared" si="10"/>
        <v>◄</v>
      </c>
      <c r="R110" s="14"/>
      <c r="S110" s="14"/>
      <c r="T110" s="13" t="str">
        <f t="shared" si="11"/>
        <v/>
      </c>
    </row>
    <row r="111" spans="1:20" ht="16.8" thickTop="1" thickBot="1" x14ac:dyDescent="0.35">
      <c r="A111" s="29" t="str">
        <f t="shared" si="8"/>
        <v/>
      </c>
      <c r="B111" s="9">
        <f t="shared" si="12"/>
        <v>107</v>
      </c>
      <c r="C111" s="95" t="s">
        <v>758</v>
      </c>
      <c r="D111" s="94"/>
      <c r="E111" s="89" t="s">
        <v>558</v>
      </c>
      <c r="F111" s="88" t="s">
        <v>3</v>
      </c>
      <c r="G111" s="87">
        <f>G110+1</f>
        <v>55</v>
      </c>
      <c r="H111" s="86">
        <v>0.75</v>
      </c>
      <c r="I111" s="85"/>
      <c r="J111" s="84" t="s">
        <v>757</v>
      </c>
      <c r="K111" s="96" t="s">
        <v>50</v>
      </c>
      <c r="L111" s="61"/>
      <c r="M111" s="61"/>
      <c r="N111" s="61"/>
      <c r="O111" s="97"/>
      <c r="P111" s="16" t="str">
        <f t="shared" si="9"/>
        <v>◄</v>
      </c>
      <c r="Q111" s="15" t="str">
        <f t="shared" si="10"/>
        <v>◄</v>
      </c>
      <c r="R111" s="14"/>
      <c r="S111" s="14"/>
      <c r="T111" s="13" t="str">
        <f t="shared" si="11"/>
        <v/>
      </c>
    </row>
    <row r="112" spans="1:20" ht="16.8" thickTop="1" thickBot="1" x14ac:dyDescent="0.35">
      <c r="A112" s="29" t="str">
        <f t="shared" si="8"/>
        <v/>
      </c>
      <c r="B112" s="9">
        <f t="shared" si="12"/>
        <v>108</v>
      </c>
      <c r="C112" s="95">
        <f>C110+1</f>
        <v>601</v>
      </c>
      <c r="D112" s="94"/>
      <c r="E112" s="89" t="s">
        <v>558</v>
      </c>
      <c r="F112" s="88" t="s">
        <v>3</v>
      </c>
      <c r="G112" s="87">
        <f>G111</f>
        <v>55</v>
      </c>
      <c r="H112" s="86">
        <v>0.5</v>
      </c>
      <c r="I112" s="85"/>
      <c r="J112" s="84" t="s">
        <v>755</v>
      </c>
      <c r="K112" s="93" t="s">
        <v>230</v>
      </c>
      <c r="L112" s="61"/>
      <c r="M112" s="61"/>
      <c r="N112" s="61"/>
      <c r="O112" s="97"/>
      <c r="P112" s="16" t="str">
        <f t="shared" si="9"/>
        <v>◄</v>
      </c>
      <c r="Q112" s="15" t="str">
        <f t="shared" si="10"/>
        <v>◄</v>
      </c>
      <c r="R112" s="14"/>
      <c r="S112" s="14"/>
      <c r="T112" s="13" t="str">
        <f t="shared" si="11"/>
        <v/>
      </c>
    </row>
    <row r="113" spans="1:20" ht="16.8" thickTop="1" thickBot="1" x14ac:dyDescent="0.35">
      <c r="A113" s="29" t="str">
        <f t="shared" si="8"/>
        <v/>
      </c>
      <c r="B113" s="9">
        <f t="shared" si="12"/>
        <v>109</v>
      </c>
      <c r="C113" s="95" t="s">
        <v>756</v>
      </c>
      <c r="D113" s="94"/>
      <c r="E113" s="89" t="s">
        <v>558</v>
      </c>
      <c r="F113" s="88" t="s">
        <v>3</v>
      </c>
      <c r="G113" s="87">
        <f>G112+1</f>
        <v>56</v>
      </c>
      <c r="H113" s="86">
        <v>0.75</v>
      </c>
      <c r="I113" s="85"/>
      <c r="J113" s="84" t="s">
        <v>755</v>
      </c>
      <c r="K113" s="93" t="s">
        <v>230</v>
      </c>
      <c r="L113" s="61"/>
      <c r="M113" s="61"/>
      <c r="N113" s="61"/>
      <c r="O113" s="97"/>
      <c r="P113" s="16" t="str">
        <f t="shared" si="9"/>
        <v>◄</v>
      </c>
      <c r="Q113" s="15" t="str">
        <f t="shared" si="10"/>
        <v>◄</v>
      </c>
      <c r="R113" s="14"/>
      <c r="S113" s="14"/>
      <c r="T113" s="13" t="str">
        <f t="shared" si="11"/>
        <v/>
      </c>
    </row>
    <row r="114" spans="1:20" ht="16.8" thickTop="1" thickBot="1" x14ac:dyDescent="0.35">
      <c r="A114" s="29" t="str">
        <f t="shared" si="8"/>
        <v/>
      </c>
      <c r="B114" s="9">
        <f t="shared" si="12"/>
        <v>110</v>
      </c>
      <c r="C114" s="95">
        <f>C112+1</f>
        <v>602</v>
      </c>
      <c r="D114" s="94"/>
      <c r="E114" s="89" t="s">
        <v>558</v>
      </c>
      <c r="F114" s="88" t="s">
        <v>3</v>
      </c>
      <c r="G114" s="87">
        <f>G113</f>
        <v>56</v>
      </c>
      <c r="H114" s="86">
        <v>0.5</v>
      </c>
      <c r="I114" s="85"/>
      <c r="J114" s="84" t="s">
        <v>753</v>
      </c>
      <c r="K114" s="96" t="s">
        <v>50</v>
      </c>
      <c r="L114" s="61"/>
      <c r="M114" s="61"/>
      <c r="N114" s="61"/>
      <c r="O114" s="97"/>
      <c r="P114" s="16" t="str">
        <f t="shared" si="9"/>
        <v>◄</v>
      </c>
      <c r="Q114" s="15" t="str">
        <f t="shared" si="10"/>
        <v>◄</v>
      </c>
      <c r="R114" s="14"/>
      <c r="S114" s="14"/>
      <c r="T114" s="13" t="str">
        <f t="shared" si="11"/>
        <v/>
      </c>
    </row>
    <row r="115" spans="1:20" ht="16.8" thickTop="1" thickBot="1" x14ac:dyDescent="0.35">
      <c r="A115" s="29">
        <f t="shared" si="8"/>
        <v>1</v>
      </c>
      <c r="B115" s="9">
        <f t="shared" si="12"/>
        <v>111</v>
      </c>
      <c r="C115" s="95" t="s">
        <v>754</v>
      </c>
      <c r="D115" s="94"/>
      <c r="E115" s="89" t="s">
        <v>558</v>
      </c>
      <c r="F115" s="88" t="s">
        <v>9</v>
      </c>
      <c r="G115" s="87">
        <f>G114+1</f>
        <v>57</v>
      </c>
      <c r="H115" s="86">
        <v>0.75</v>
      </c>
      <c r="I115" s="85"/>
      <c r="J115" s="84" t="s">
        <v>753</v>
      </c>
      <c r="K115" s="93" t="s">
        <v>230</v>
      </c>
      <c r="L115" s="61"/>
      <c r="M115" s="61"/>
      <c r="N115" s="61"/>
      <c r="O115" s="97"/>
      <c r="P115" s="16" t="str">
        <f t="shared" si="9"/>
        <v>◄</v>
      </c>
      <c r="Q115" s="15" t="str">
        <f t="shared" si="10"/>
        <v>◄</v>
      </c>
      <c r="R115" s="14"/>
      <c r="S115" s="14"/>
      <c r="T115" s="13" t="str">
        <f t="shared" si="11"/>
        <v/>
      </c>
    </row>
    <row r="116" spans="1:20" ht="16.8" thickTop="1" thickBot="1" x14ac:dyDescent="0.35">
      <c r="A116" s="29" t="str">
        <f t="shared" si="8"/>
        <v/>
      </c>
      <c r="B116" s="9">
        <f t="shared" si="12"/>
        <v>112</v>
      </c>
      <c r="C116" s="95">
        <f>C114+1</f>
        <v>603</v>
      </c>
      <c r="D116" s="94"/>
      <c r="E116" s="89" t="s">
        <v>558</v>
      </c>
      <c r="F116" s="88" t="s">
        <v>3</v>
      </c>
      <c r="G116" s="87">
        <f>G115</f>
        <v>57</v>
      </c>
      <c r="H116" s="86">
        <v>0.5</v>
      </c>
      <c r="I116" s="85"/>
      <c r="J116" s="84" t="s">
        <v>752</v>
      </c>
      <c r="K116" s="93" t="s">
        <v>230</v>
      </c>
      <c r="L116" s="61"/>
      <c r="M116" s="61"/>
      <c r="N116" s="61"/>
      <c r="O116" s="97"/>
      <c r="P116" s="16" t="str">
        <f t="shared" si="9"/>
        <v>◄</v>
      </c>
      <c r="Q116" s="15" t="str">
        <f t="shared" si="10"/>
        <v>◄</v>
      </c>
      <c r="R116" s="14"/>
      <c r="S116" s="14"/>
      <c r="T116" s="13" t="str">
        <f t="shared" si="11"/>
        <v/>
      </c>
    </row>
    <row r="117" spans="1:20" ht="16.8" thickTop="1" thickBot="1" x14ac:dyDescent="0.35">
      <c r="A117" s="29" t="str">
        <f t="shared" si="8"/>
        <v/>
      </c>
      <c r="B117" s="9">
        <f t="shared" si="12"/>
        <v>113</v>
      </c>
      <c r="C117" s="95" t="s">
        <v>751</v>
      </c>
      <c r="D117" s="94"/>
      <c r="E117" s="89" t="s">
        <v>558</v>
      </c>
      <c r="F117" s="88" t="s">
        <v>3</v>
      </c>
      <c r="G117" s="87">
        <f>G116+1</f>
        <v>58</v>
      </c>
      <c r="H117" s="86">
        <v>0.75</v>
      </c>
      <c r="I117" s="85"/>
      <c r="J117" s="84" t="s">
        <v>749</v>
      </c>
      <c r="K117" s="96" t="s">
        <v>50</v>
      </c>
      <c r="L117" s="61"/>
      <c r="M117" s="61"/>
      <c r="N117" s="61"/>
      <c r="O117" s="97"/>
      <c r="P117" s="16" t="str">
        <f t="shared" si="9"/>
        <v>◄</v>
      </c>
      <c r="Q117" s="15" t="str">
        <f t="shared" si="10"/>
        <v>◄</v>
      </c>
      <c r="R117" s="14"/>
      <c r="S117" s="14"/>
      <c r="T117" s="13" t="str">
        <f t="shared" si="11"/>
        <v/>
      </c>
    </row>
    <row r="118" spans="1:20" ht="16.8" thickTop="1" thickBot="1" x14ac:dyDescent="0.35">
      <c r="A118" s="29" t="str">
        <f t="shared" si="8"/>
        <v/>
      </c>
      <c r="B118" s="9">
        <f t="shared" si="12"/>
        <v>114</v>
      </c>
      <c r="C118" s="95" t="s">
        <v>750</v>
      </c>
      <c r="D118" s="94"/>
      <c r="E118" s="89" t="s">
        <v>558</v>
      </c>
      <c r="F118" s="88" t="s">
        <v>3</v>
      </c>
      <c r="G118" s="87">
        <f>G117</f>
        <v>58</v>
      </c>
      <c r="H118" s="86">
        <v>0.5</v>
      </c>
      <c r="I118" s="85"/>
      <c r="J118" s="84" t="s">
        <v>749</v>
      </c>
      <c r="K118" s="93" t="s">
        <v>230</v>
      </c>
      <c r="L118" s="61"/>
      <c r="M118" s="61"/>
      <c r="N118" s="61"/>
      <c r="O118" s="97"/>
      <c r="P118" s="16" t="str">
        <f t="shared" si="9"/>
        <v>◄</v>
      </c>
      <c r="Q118" s="15" t="str">
        <f t="shared" si="10"/>
        <v>◄</v>
      </c>
      <c r="R118" s="14"/>
      <c r="S118" s="14"/>
      <c r="T118" s="13" t="str">
        <f t="shared" si="11"/>
        <v/>
      </c>
    </row>
    <row r="119" spans="1:20" ht="16.8" thickTop="1" thickBot="1" x14ac:dyDescent="0.35">
      <c r="A119" s="29" t="str">
        <f t="shared" si="8"/>
        <v/>
      </c>
      <c r="B119" s="9">
        <f t="shared" si="12"/>
        <v>115</v>
      </c>
      <c r="C119" s="95">
        <v>605</v>
      </c>
      <c r="D119" s="94"/>
      <c r="E119" s="89" t="s">
        <v>558</v>
      </c>
      <c r="F119" s="88" t="s">
        <v>3</v>
      </c>
      <c r="G119" s="87">
        <f>G118+1</f>
        <v>59</v>
      </c>
      <c r="H119" s="86">
        <v>0.75</v>
      </c>
      <c r="I119" s="85"/>
      <c r="J119" s="84" t="s">
        <v>747</v>
      </c>
      <c r="K119" s="93" t="s">
        <v>230</v>
      </c>
      <c r="L119" s="61"/>
      <c r="M119" s="61"/>
      <c r="N119" s="61"/>
      <c r="O119" s="97"/>
      <c r="P119" s="16" t="str">
        <f t="shared" si="9"/>
        <v>◄</v>
      </c>
      <c r="Q119" s="15" t="str">
        <f t="shared" si="10"/>
        <v>◄</v>
      </c>
      <c r="R119" s="14"/>
      <c r="S119" s="14"/>
      <c r="T119" s="13" t="str">
        <f t="shared" si="11"/>
        <v/>
      </c>
    </row>
    <row r="120" spans="1:20" ht="16.8" thickTop="1" thickBot="1" x14ac:dyDescent="0.35">
      <c r="A120" s="29" t="str">
        <f t="shared" si="8"/>
        <v/>
      </c>
      <c r="B120" s="9">
        <f t="shared" si="12"/>
        <v>116</v>
      </c>
      <c r="C120" s="95" t="s">
        <v>748</v>
      </c>
      <c r="D120" s="94"/>
      <c r="E120" s="89" t="s">
        <v>558</v>
      </c>
      <c r="F120" s="88" t="s">
        <v>3</v>
      </c>
      <c r="G120" s="87">
        <f>G119</f>
        <v>59</v>
      </c>
      <c r="H120" s="86">
        <v>0.75</v>
      </c>
      <c r="I120" s="85"/>
      <c r="J120" s="84" t="s">
        <v>747</v>
      </c>
      <c r="K120" s="96" t="s">
        <v>50</v>
      </c>
      <c r="L120" s="61"/>
      <c r="M120" s="61"/>
      <c r="N120" s="61"/>
      <c r="O120" s="97"/>
      <c r="P120" s="16" t="str">
        <f t="shared" si="9"/>
        <v>◄</v>
      </c>
      <c r="Q120" s="15" t="str">
        <f t="shared" si="10"/>
        <v>◄</v>
      </c>
      <c r="R120" s="14"/>
      <c r="S120" s="14"/>
      <c r="T120" s="13" t="str">
        <f t="shared" si="11"/>
        <v/>
      </c>
    </row>
    <row r="121" spans="1:20" ht="16.8" thickTop="1" thickBot="1" x14ac:dyDescent="0.35">
      <c r="A121" s="29">
        <f t="shared" si="8"/>
        <v>1</v>
      </c>
      <c r="B121" s="9">
        <f t="shared" si="12"/>
        <v>117</v>
      </c>
      <c r="C121" s="95">
        <v>606</v>
      </c>
      <c r="D121" s="94"/>
      <c r="E121" s="89" t="s">
        <v>558</v>
      </c>
      <c r="F121" s="98" t="s">
        <v>5</v>
      </c>
      <c r="G121" s="87">
        <f>G120+1</f>
        <v>60</v>
      </c>
      <c r="H121" s="86">
        <v>0.5</v>
      </c>
      <c r="I121" s="85"/>
      <c r="J121" s="84" t="s">
        <v>745</v>
      </c>
      <c r="K121" s="96" t="s">
        <v>50</v>
      </c>
      <c r="L121" s="61"/>
      <c r="M121" s="61"/>
      <c r="N121" s="61"/>
      <c r="O121" s="97"/>
      <c r="P121" s="16" t="str">
        <f t="shared" si="9"/>
        <v>◄</v>
      </c>
      <c r="Q121" s="15" t="str">
        <f t="shared" si="10"/>
        <v>◄</v>
      </c>
      <c r="R121" s="14"/>
      <c r="S121" s="14"/>
      <c r="T121" s="13" t="str">
        <f t="shared" si="11"/>
        <v/>
      </c>
    </row>
    <row r="122" spans="1:20" ht="16.8" thickTop="1" thickBot="1" x14ac:dyDescent="0.35">
      <c r="A122" s="29">
        <f t="shared" si="8"/>
        <v>1</v>
      </c>
      <c r="B122" s="9">
        <f t="shared" si="12"/>
        <v>118</v>
      </c>
      <c r="C122" s="95" t="s">
        <v>746</v>
      </c>
      <c r="D122" s="94"/>
      <c r="E122" s="89" t="s">
        <v>558</v>
      </c>
      <c r="F122" s="98" t="s">
        <v>5</v>
      </c>
      <c r="G122" s="87">
        <f>G121</f>
        <v>60</v>
      </c>
      <c r="H122" s="86">
        <v>0.75</v>
      </c>
      <c r="I122" s="85"/>
      <c r="J122" s="84" t="s">
        <v>745</v>
      </c>
      <c r="K122" s="96" t="s">
        <v>50</v>
      </c>
      <c r="L122" s="61"/>
      <c r="M122" s="61"/>
      <c r="N122" s="61"/>
      <c r="O122" s="97"/>
      <c r="P122" s="16" t="str">
        <f t="shared" si="9"/>
        <v>◄</v>
      </c>
      <c r="Q122" s="15" t="str">
        <f t="shared" si="10"/>
        <v>◄</v>
      </c>
      <c r="R122" s="14"/>
      <c r="S122" s="14"/>
      <c r="T122" s="13" t="str">
        <f t="shared" si="11"/>
        <v/>
      </c>
    </row>
    <row r="123" spans="1:20" ht="16.8" thickTop="1" thickBot="1" x14ac:dyDescent="0.35">
      <c r="A123" s="29">
        <f t="shared" si="8"/>
        <v>1</v>
      </c>
      <c r="B123" s="9">
        <f t="shared" si="12"/>
        <v>119</v>
      </c>
      <c r="C123" s="95">
        <f>C121+1</f>
        <v>607</v>
      </c>
      <c r="D123" s="94"/>
      <c r="E123" s="89" t="s">
        <v>558</v>
      </c>
      <c r="F123" s="88"/>
      <c r="G123" s="87">
        <f>G122+1</f>
        <v>61</v>
      </c>
      <c r="H123" s="86"/>
      <c r="I123" s="85"/>
      <c r="J123" s="84"/>
      <c r="K123" s="96"/>
      <c r="L123" s="61"/>
      <c r="M123" s="61"/>
      <c r="N123" s="61"/>
      <c r="O123" s="97"/>
      <c r="P123" s="16" t="str">
        <f t="shared" si="9"/>
        <v>◄</v>
      </c>
      <c r="Q123" s="15" t="str">
        <f t="shared" si="10"/>
        <v>◄</v>
      </c>
      <c r="R123" s="14"/>
      <c r="S123" s="14"/>
      <c r="T123" s="13" t="str">
        <f t="shared" si="11"/>
        <v/>
      </c>
    </row>
    <row r="124" spans="1:20" ht="16.8" thickTop="1" thickBot="1" x14ac:dyDescent="0.35">
      <c r="A124" s="29" t="str">
        <f t="shared" si="8"/>
        <v/>
      </c>
      <c r="B124" s="9">
        <f t="shared" si="12"/>
        <v>120</v>
      </c>
      <c r="C124" s="95" t="s">
        <v>744</v>
      </c>
      <c r="D124" s="94"/>
      <c r="E124" s="89" t="s">
        <v>558</v>
      </c>
      <c r="F124" s="88" t="s">
        <v>3</v>
      </c>
      <c r="G124" s="87">
        <f>G123</f>
        <v>61</v>
      </c>
      <c r="H124" s="86">
        <v>0.5</v>
      </c>
      <c r="I124" s="85"/>
      <c r="J124" s="84" t="s">
        <v>743</v>
      </c>
      <c r="K124" s="96" t="s">
        <v>50</v>
      </c>
      <c r="L124" s="61"/>
      <c r="M124" s="61"/>
      <c r="N124" s="61"/>
      <c r="O124" s="97"/>
      <c r="P124" s="16" t="str">
        <f t="shared" si="9"/>
        <v>◄</v>
      </c>
      <c r="Q124" s="15" t="str">
        <f t="shared" si="10"/>
        <v>◄</v>
      </c>
      <c r="R124" s="14"/>
      <c r="S124" s="14"/>
      <c r="T124" s="13" t="str">
        <f t="shared" si="11"/>
        <v/>
      </c>
    </row>
    <row r="125" spans="1:20" ht="16.8" thickTop="1" thickBot="1" x14ac:dyDescent="0.35">
      <c r="A125" s="29" t="str">
        <f t="shared" si="8"/>
        <v/>
      </c>
      <c r="B125" s="9">
        <f t="shared" si="12"/>
        <v>121</v>
      </c>
      <c r="C125" s="95">
        <f>C123+1</f>
        <v>608</v>
      </c>
      <c r="D125" s="94"/>
      <c r="E125" s="89" t="s">
        <v>558</v>
      </c>
      <c r="F125" s="88" t="s">
        <v>3</v>
      </c>
      <c r="G125" s="87">
        <f>G124+1</f>
        <v>62</v>
      </c>
      <c r="H125" s="86">
        <v>0.5</v>
      </c>
      <c r="I125" s="85"/>
      <c r="J125" s="84" t="s">
        <v>741</v>
      </c>
      <c r="K125" s="96" t="s">
        <v>50</v>
      </c>
      <c r="L125" s="61"/>
      <c r="M125" s="61"/>
      <c r="N125" s="61"/>
      <c r="O125" s="97"/>
      <c r="P125" s="16" t="str">
        <f t="shared" si="9"/>
        <v>◄</v>
      </c>
      <c r="Q125" s="15" t="str">
        <f t="shared" si="10"/>
        <v>◄</v>
      </c>
      <c r="R125" s="14"/>
      <c r="S125" s="14"/>
      <c r="T125" s="13" t="str">
        <f t="shared" si="11"/>
        <v/>
      </c>
    </row>
    <row r="126" spans="1:20" ht="16.8" thickTop="1" thickBot="1" x14ac:dyDescent="0.35">
      <c r="A126" s="29" t="str">
        <f t="shared" si="8"/>
        <v/>
      </c>
      <c r="B126" s="9">
        <f t="shared" si="12"/>
        <v>122</v>
      </c>
      <c r="C126" s="95" t="s">
        <v>742</v>
      </c>
      <c r="D126" s="94"/>
      <c r="E126" s="89" t="s">
        <v>558</v>
      </c>
      <c r="F126" s="88" t="s">
        <v>3</v>
      </c>
      <c r="G126" s="87">
        <f>G125</f>
        <v>62</v>
      </c>
      <c r="H126" s="86">
        <v>0.75</v>
      </c>
      <c r="I126" s="85"/>
      <c r="J126" s="84" t="s">
        <v>741</v>
      </c>
      <c r="K126" s="96" t="s">
        <v>50</v>
      </c>
      <c r="L126" s="61"/>
      <c r="M126" s="61"/>
      <c r="N126" s="61"/>
      <c r="O126" s="97"/>
      <c r="P126" s="16" t="str">
        <f t="shared" si="9"/>
        <v>◄</v>
      </c>
      <c r="Q126" s="15" t="str">
        <f t="shared" si="10"/>
        <v>◄</v>
      </c>
      <c r="R126" s="14"/>
      <c r="S126" s="14"/>
      <c r="T126" s="13" t="str">
        <f t="shared" si="11"/>
        <v/>
      </c>
    </row>
    <row r="127" spans="1:20" ht="16.8" thickTop="1" thickBot="1" x14ac:dyDescent="0.35">
      <c r="A127" s="29" t="str">
        <f t="shared" si="8"/>
        <v/>
      </c>
      <c r="B127" s="9">
        <f t="shared" si="12"/>
        <v>123</v>
      </c>
      <c r="C127" s="95">
        <f>C125+1</f>
        <v>609</v>
      </c>
      <c r="D127" s="94"/>
      <c r="E127" s="89" t="s">
        <v>558</v>
      </c>
      <c r="F127" s="88" t="s">
        <v>3</v>
      </c>
      <c r="G127" s="87">
        <f>G126+1</f>
        <v>63</v>
      </c>
      <c r="H127" s="86">
        <v>0.5</v>
      </c>
      <c r="I127" s="85"/>
      <c r="J127" s="84" t="s">
        <v>739</v>
      </c>
      <c r="K127" s="96" t="s">
        <v>50</v>
      </c>
      <c r="L127" s="61"/>
      <c r="M127" s="61"/>
      <c r="N127" s="61"/>
      <c r="O127" s="97"/>
      <c r="P127" s="16" t="str">
        <f t="shared" si="9"/>
        <v>◄</v>
      </c>
      <c r="Q127" s="15" t="str">
        <f t="shared" si="10"/>
        <v>◄</v>
      </c>
      <c r="R127" s="14"/>
      <c r="S127" s="14"/>
      <c r="T127" s="13" t="str">
        <f t="shared" si="11"/>
        <v/>
      </c>
    </row>
    <row r="128" spans="1:20" ht="16.8" thickTop="1" thickBot="1" x14ac:dyDescent="0.35">
      <c r="A128" s="29" t="str">
        <f t="shared" si="8"/>
        <v/>
      </c>
      <c r="B128" s="9">
        <f t="shared" si="12"/>
        <v>124</v>
      </c>
      <c r="C128" s="95" t="s">
        <v>740</v>
      </c>
      <c r="D128" s="94"/>
      <c r="E128" s="89" t="s">
        <v>558</v>
      </c>
      <c r="F128" s="88" t="s">
        <v>3</v>
      </c>
      <c r="G128" s="87">
        <f>G127</f>
        <v>63</v>
      </c>
      <c r="H128" s="86">
        <v>0.75</v>
      </c>
      <c r="I128" s="85"/>
      <c r="J128" s="84" t="s">
        <v>739</v>
      </c>
      <c r="K128" s="96" t="s">
        <v>50</v>
      </c>
      <c r="L128" s="61"/>
      <c r="M128" s="61"/>
      <c r="N128" s="61"/>
      <c r="O128" s="97"/>
      <c r="P128" s="16" t="str">
        <f t="shared" si="9"/>
        <v>◄</v>
      </c>
      <c r="Q128" s="15" t="str">
        <f t="shared" si="10"/>
        <v>◄</v>
      </c>
      <c r="R128" s="14"/>
      <c r="S128" s="14"/>
      <c r="T128" s="13" t="str">
        <f t="shared" si="11"/>
        <v/>
      </c>
    </row>
    <row r="129" spans="1:20" ht="30" thickTop="1" thickBot="1" x14ac:dyDescent="0.35">
      <c r="A129" s="29" t="str">
        <f t="shared" si="8"/>
        <v/>
      </c>
      <c r="B129" s="9">
        <f t="shared" si="12"/>
        <v>125</v>
      </c>
      <c r="C129" s="95">
        <f>C127+1</f>
        <v>610</v>
      </c>
      <c r="D129" s="94"/>
      <c r="E129" s="89" t="s">
        <v>558</v>
      </c>
      <c r="F129" s="88" t="s">
        <v>3</v>
      </c>
      <c r="G129" s="87">
        <f>G128+1</f>
        <v>64</v>
      </c>
      <c r="H129" s="86">
        <v>0.5</v>
      </c>
      <c r="I129" s="85"/>
      <c r="J129" s="84" t="s">
        <v>737</v>
      </c>
      <c r="K129" s="93" t="s">
        <v>230</v>
      </c>
      <c r="L129" s="61"/>
      <c r="M129" s="61"/>
      <c r="N129" s="61"/>
      <c r="O129" s="97"/>
      <c r="P129" s="16" t="str">
        <f t="shared" si="9"/>
        <v>◄</v>
      </c>
      <c r="Q129" s="15" t="str">
        <f t="shared" si="10"/>
        <v>◄</v>
      </c>
      <c r="R129" s="14"/>
      <c r="S129" s="14"/>
      <c r="T129" s="13" t="str">
        <f t="shared" si="11"/>
        <v/>
      </c>
    </row>
    <row r="130" spans="1:20" ht="30" thickTop="1" thickBot="1" x14ac:dyDescent="0.35">
      <c r="A130" s="29" t="str">
        <f t="shared" si="8"/>
        <v/>
      </c>
      <c r="B130" s="9">
        <f t="shared" si="12"/>
        <v>126</v>
      </c>
      <c r="C130" s="95" t="s">
        <v>738</v>
      </c>
      <c r="D130" s="94"/>
      <c r="E130" s="89" t="s">
        <v>558</v>
      </c>
      <c r="F130" s="88" t="s">
        <v>3</v>
      </c>
      <c r="G130" s="87">
        <f>G129</f>
        <v>64</v>
      </c>
      <c r="H130" s="86">
        <v>0.75</v>
      </c>
      <c r="I130" s="85"/>
      <c r="J130" s="84" t="s">
        <v>737</v>
      </c>
      <c r="K130" s="93" t="s">
        <v>230</v>
      </c>
      <c r="L130" s="61"/>
      <c r="M130" s="61"/>
      <c r="N130" s="61"/>
      <c r="O130" s="97"/>
      <c r="P130" s="16" t="str">
        <f t="shared" si="9"/>
        <v>◄</v>
      </c>
      <c r="Q130" s="15" t="str">
        <f t="shared" si="10"/>
        <v>◄</v>
      </c>
      <c r="R130" s="14"/>
      <c r="S130" s="14"/>
      <c r="T130" s="13" t="str">
        <f t="shared" si="11"/>
        <v/>
      </c>
    </row>
    <row r="131" spans="1:20" ht="16.8" thickTop="1" thickBot="1" x14ac:dyDescent="0.35">
      <c r="A131" s="29" t="str">
        <f t="shared" si="8"/>
        <v/>
      </c>
      <c r="B131" s="9">
        <f t="shared" si="12"/>
        <v>127</v>
      </c>
      <c r="C131" s="95">
        <f>C129+1</f>
        <v>611</v>
      </c>
      <c r="D131" s="94"/>
      <c r="E131" s="89" t="s">
        <v>558</v>
      </c>
      <c r="F131" s="88" t="s">
        <v>3</v>
      </c>
      <c r="G131" s="87">
        <f>G130+1</f>
        <v>65</v>
      </c>
      <c r="H131" s="86">
        <v>0.5</v>
      </c>
      <c r="I131" s="85"/>
      <c r="J131" s="84" t="s">
        <v>735</v>
      </c>
      <c r="K131" s="96" t="s">
        <v>50</v>
      </c>
      <c r="L131" s="61"/>
      <c r="M131" s="61"/>
      <c r="N131" s="61"/>
      <c r="O131" s="97"/>
      <c r="P131" s="16" t="str">
        <f t="shared" si="9"/>
        <v>◄</v>
      </c>
      <c r="Q131" s="15" t="str">
        <f t="shared" si="10"/>
        <v>◄</v>
      </c>
      <c r="R131" s="14"/>
      <c r="S131" s="14"/>
      <c r="T131" s="13" t="str">
        <f t="shared" si="11"/>
        <v/>
      </c>
    </row>
    <row r="132" spans="1:20" ht="16.8" thickTop="1" thickBot="1" x14ac:dyDescent="0.35">
      <c r="A132" s="29" t="str">
        <f t="shared" si="8"/>
        <v/>
      </c>
      <c r="B132" s="9">
        <f t="shared" si="12"/>
        <v>128</v>
      </c>
      <c r="C132" s="95" t="s">
        <v>736</v>
      </c>
      <c r="D132" s="94"/>
      <c r="E132" s="89" t="s">
        <v>558</v>
      </c>
      <c r="F132" s="88" t="s">
        <v>3</v>
      </c>
      <c r="G132" s="87">
        <f>G131</f>
        <v>65</v>
      </c>
      <c r="H132" s="86">
        <v>0.75</v>
      </c>
      <c r="I132" s="85"/>
      <c r="J132" s="84" t="s">
        <v>735</v>
      </c>
      <c r="K132" s="96" t="s">
        <v>50</v>
      </c>
      <c r="L132" s="61"/>
      <c r="M132" s="61"/>
      <c r="N132" s="61"/>
      <c r="O132" s="97"/>
      <c r="P132" s="16" t="str">
        <f t="shared" si="9"/>
        <v>◄</v>
      </c>
      <c r="Q132" s="15" t="str">
        <f t="shared" si="10"/>
        <v>◄</v>
      </c>
      <c r="R132" s="14"/>
      <c r="S132" s="14"/>
      <c r="T132" s="13" t="str">
        <f t="shared" si="11"/>
        <v/>
      </c>
    </row>
    <row r="133" spans="1:20" ht="16.8" thickTop="1" thickBot="1" x14ac:dyDescent="0.35">
      <c r="A133" s="29" t="str">
        <f t="shared" ref="A133:A196" si="14">IF(F133="☺","",1)</f>
        <v/>
      </c>
      <c r="B133" s="9">
        <f t="shared" si="12"/>
        <v>129</v>
      </c>
      <c r="C133" s="95">
        <f>C131+1</f>
        <v>612</v>
      </c>
      <c r="D133" s="94"/>
      <c r="E133" s="89" t="s">
        <v>558</v>
      </c>
      <c r="F133" s="88" t="s">
        <v>3</v>
      </c>
      <c r="G133" s="87">
        <f>G132+1</f>
        <v>66</v>
      </c>
      <c r="H133" s="86">
        <v>0.5</v>
      </c>
      <c r="I133" s="85"/>
      <c r="J133" s="84" t="s">
        <v>733</v>
      </c>
      <c r="K133" s="96" t="s">
        <v>50</v>
      </c>
      <c r="L133" s="61"/>
      <c r="M133" s="61"/>
      <c r="N133" s="61"/>
      <c r="O133" s="97"/>
      <c r="P133" s="16" t="str">
        <f t="shared" ref="P133:P196" si="15">IF(AND(Q133="◄",T133="►"),"◄?►",IF(Q133="◄","◄",IF(T133="►","►","")))</f>
        <v>◄</v>
      </c>
      <c r="Q133" s="15" t="str">
        <f t="shared" ref="Q133:Q196" si="16">IF(R133&gt;0,"","◄")</f>
        <v>◄</v>
      </c>
      <c r="R133" s="14"/>
      <c r="S133" s="14"/>
      <c r="T133" s="13" t="str">
        <f t="shared" ref="T133:T196" si="17">IF(S133&gt;0,"►","")</f>
        <v/>
      </c>
    </row>
    <row r="134" spans="1:20" ht="16.8" thickTop="1" thickBot="1" x14ac:dyDescent="0.35">
      <c r="A134" s="29" t="str">
        <f t="shared" si="14"/>
        <v/>
      </c>
      <c r="B134" s="9">
        <f t="shared" si="12"/>
        <v>130</v>
      </c>
      <c r="C134" s="95" t="s">
        <v>734</v>
      </c>
      <c r="D134" s="94"/>
      <c r="E134" s="89" t="s">
        <v>558</v>
      </c>
      <c r="F134" s="88" t="s">
        <v>3</v>
      </c>
      <c r="G134" s="87">
        <f>G133</f>
        <v>66</v>
      </c>
      <c r="H134" s="86">
        <v>0.75</v>
      </c>
      <c r="I134" s="85"/>
      <c r="J134" s="84" t="s">
        <v>733</v>
      </c>
      <c r="K134" s="96" t="s">
        <v>50</v>
      </c>
      <c r="L134" s="61"/>
      <c r="M134" s="61"/>
      <c r="N134" s="61"/>
      <c r="O134" s="97"/>
      <c r="P134" s="16" t="str">
        <f t="shared" si="15"/>
        <v>◄</v>
      </c>
      <c r="Q134" s="15" t="str">
        <f t="shared" si="16"/>
        <v>◄</v>
      </c>
      <c r="R134" s="14"/>
      <c r="S134" s="14"/>
      <c r="T134" s="13" t="str">
        <f t="shared" si="17"/>
        <v/>
      </c>
    </row>
    <row r="135" spans="1:20" ht="16.8" thickTop="1" thickBot="1" x14ac:dyDescent="0.35">
      <c r="A135" s="29" t="str">
        <f t="shared" si="14"/>
        <v/>
      </c>
      <c r="B135" s="9">
        <f t="shared" ref="B135:B198" si="18">B134+1</f>
        <v>131</v>
      </c>
      <c r="C135" s="95">
        <f>C133+1</f>
        <v>613</v>
      </c>
      <c r="D135" s="94"/>
      <c r="E135" s="89" t="s">
        <v>558</v>
      </c>
      <c r="F135" s="88" t="s">
        <v>3</v>
      </c>
      <c r="G135" s="87">
        <f>G134+1</f>
        <v>67</v>
      </c>
      <c r="H135" s="86">
        <v>0.5</v>
      </c>
      <c r="I135" s="85"/>
      <c r="J135" s="84" t="s">
        <v>731</v>
      </c>
      <c r="K135" s="96" t="s">
        <v>50</v>
      </c>
      <c r="L135" s="61"/>
      <c r="M135" s="61"/>
      <c r="N135" s="61"/>
      <c r="O135" s="97"/>
      <c r="P135" s="16" t="str">
        <f t="shared" si="15"/>
        <v>◄</v>
      </c>
      <c r="Q135" s="15" t="str">
        <f t="shared" si="16"/>
        <v>◄</v>
      </c>
      <c r="R135" s="14"/>
      <c r="S135" s="14"/>
      <c r="T135" s="13" t="str">
        <f t="shared" si="17"/>
        <v/>
      </c>
    </row>
    <row r="136" spans="1:20" ht="16.8" thickTop="1" thickBot="1" x14ac:dyDescent="0.35">
      <c r="A136" s="29" t="str">
        <f t="shared" si="14"/>
        <v/>
      </c>
      <c r="B136" s="9">
        <f t="shared" si="18"/>
        <v>132</v>
      </c>
      <c r="C136" s="95" t="s">
        <v>732</v>
      </c>
      <c r="D136" s="94"/>
      <c r="E136" s="89" t="s">
        <v>558</v>
      </c>
      <c r="F136" s="88" t="s">
        <v>3</v>
      </c>
      <c r="G136" s="87">
        <f>G135</f>
        <v>67</v>
      </c>
      <c r="H136" s="86">
        <v>0.75</v>
      </c>
      <c r="I136" s="85"/>
      <c r="J136" s="84" t="s">
        <v>731</v>
      </c>
      <c r="K136" s="96" t="s">
        <v>50</v>
      </c>
      <c r="L136" s="61"/>
      <c r="M136" s="61"/>
      <c r="N136" s="61"/>
      <c r="O136" s="97"/>
      <c r="P136" s="16" t="str">
        <f t="shared" si="15"/>
        <v>◄</v>
      </c>
      <c r="Q136" s="15" t="str">
        <f t="shared" si="16"/>
        <v>◄</v>
      </c>
      <c r="R136" s="14"/>
      <c r="S136" s="14"/>
      <c r="T136" s="13" t="str">
        <f t="shared" si="17"/>
        <v/>
      </c>
    </row>
    <row r="137" spans="1:20" ht="16.8" thickTop="1" thickBot="1" x14ac:dyDescent="0.35">
      <c r="A137" s="29" t="str">
        <f t="shared" si="14"/>
        <v/>
      </c>
      <c r="B137" s="9">
        <f t="shared" si="18"/>
        <v>133</v>
      </c>
      <c r="C137" s="95">
        <f>C135+1</f>
        <v>614</v>
      </c>
      <c r="D137" s="94"/>
      <c r="E137" s="89" t="s">
        <v>558</v>
      </c>
      <c r="F137" s="88" t="s">
        <v>3</v>
      </c>
      <c r="G137" s="87">
        <f>G136+1</f>
        <v>68</v>
      </c>
      <c r="H137" s="86">
        <v>0.5</v>
      </c>
      <c r="I137" s="85"/>
      <c r="J137" s="84" t="s">
        <v>729</v>
      </c>
      <c r="K137" s="96" t="s">
        <v>50</v>
      </c>
      <c r="L137" s="61"/>
      <c r="M137" s="61"/>
      <c r="N137" s="61"/>
      <c r="O137" s="97"/>
      <c r="P137" s="16" t="str">
        <f t="shared" si="15"/>
        <v>◄</v>
      </c>
      <c r="Q137" s="15" t="str">
        <f t="shared" si="16"/>
        <v>◄</v>
      </c>
      <c r="R137" s="14"/>
      <c r="S137" s="14"/>
      <c r="T137" s="13" t="str">
        <f t="shared" si="17"/>
        <v/>
      </c>
    </row>
    <row r="138" spans="1:20" ht="16.8" thickTop="1" thickBot="1" x14ac:dyDescent="0.35">
      <c r="A138" s="29" t="str">
        <f t="shared" si="14"/>
        <v/>
      </c>
      <c r="B138" s="9">
        <f t="shared" si="18"/>
        <v>134</v>
      </c>
      <c r="C138" s="95" t="s">
        <v>730</v>
      </c>
      <c r="D138" s="94"/>
      <c r="E138" s="89" t="s">
        <v>558</v>
      </c>
      <c r="F138" s="88" t="s">
        <v>3</v>
      </c>
      <c r="G138" s="87">
        <f>G137</f>
        <v>68</v>
      </c>
      <c r="H138" s="86">
        <v>0.75</v>
      </c>
      <c r="I138" s="85"/>
      <c r="J138" s="84" t="s">
        <v>729</v>
      </c>
      <c r="K138" s="96" t="s">
        <v>50</v>
      </c>
      <c r="L138" s="61"/>
      <c r="M138" s="61"/>
      <c r="N138" s="61"/>
      <c r="O138" s="97"/>
      <c r="P138" s="16" t="str">
        <f t="shared" si="15"/>
        <v>◄</v>
      </c>
      <c r="Q138" s="15" t="str">
        <f t="shared" si="16"/>
        <v>◄</v>
      </c>
      <c r="R138" s="14"/>
      <c r="S138" s="14"/>
      <c r="T138" s="13" t="str">
        <f t="shared" si="17"/>
        <v/>
      </c>
    </row>
    <row r="139" spans="1:20" ht="16.8" thickTop="1" thickBot="1" x14ac:dyDescent="0.35">
      <c r="A139" s="29">
        <f t="shared" si="14"/>
        <v>1</v>
      </c>
      <c r="B139" s="9">
        <f t="shared" si="18"/>
        <v>135</v>
      </c>
      <c r="C139" s="95">
        <f>C137+1</f>
        <v>615</v>
      </c>
      <c r="D139" s="94"/>
      <c r="E139" s="89" t="s">
        <v>558</v>
      </c>
      <c r="F139" s="88"/>
      <c r="G139" s="87">
        <f>G138+1</f>
        <v>69</v>
      </c>
      <c r="H139" s="86"/>
      <c r="I139" s="85"/>
      <c r="J139" s="84"/>
      <c r="K139" s="96"/>
      <c r="L139" s="61"/>
      <c r="M139" s="61"/>
      <c r="N139" s="61"/>
      <c r="O139" s="97"/>
      <c r="P139" s="16" t="str">
        <f t="shared" si="15"/>
        <v>◄</v>
      </c>
      <c r="Q139" s="15" t="str">
        <f t="shared" si="16"/>
        <v>◄</v>
      </c>
      <c r="R139" s="14"/>
      <c r="S139" s="14"/>
      <c r="T139" s="13" t="str">
        <f t="shared" si="17"/>
        <v/>
      </c>
    </row>
    <row r="140" spans="1:20" ht="16.8" thickTop="1" thickBot="1" x14ac:dyDescent="0.35">
      <c r="A140" s="29" t="str">
        <f t="shared" si="14"/>
        <v/>
      </c>
      <c r="B140" s="9">
        <f t="shared" si="18"/>
        <v>136</v>
      </c>
      <c r="C140" s="95">
        <f t="shared" ref="C140:C172" si="19">C139+1</f>
        <v>616</v>
      </c>
      <c r="D140" s="94"/>
      <c r="E140" s="89" t="s">
        <v>558</v>
      </c>
      <c r="F140" s="88" t="s">
        <v>3</v>
      </c>
      <c r="G140" s="87">
        <f>G139</f>
        <v>69</v>
      </c>
      <c r="H140" s="86">
        <v>0.75</v>
      </c>
      <c r="I140" s="85"/>
      <c r="J140" s="84" t="s">
        <v>728</v>
      </c>
      <c r="K140" s="96" t="s">
        <v>50</v>
      </c>
      <c r="L140" s="61"/>
      <c r="M140" s="61"/>
      <c r="N140" s="61"/>
      <c r="O140" s="97"/>
      <c r="P140" s="16" t="str">
        <f t="shared" si="15"/>
        <v>◄</v>
      </c>
      <c r="Q140" s="15" t="str">
        <f t="shared" si="16"/>
        <v>◄</v>
      </c>
      <c r="R140" s="14"/>
      <c r="S140" s="14"/>
      <c r="T140" s="13" t="str">
        <f t="shared" si="17"/>
        <v/>
      </c>
    </row>
    <row r="141" spans="1:20" ht="30" thickTop="1" thickBot="1" x14ac:dyDescent="0.35">
      <c r="A141" s="29" t="str">
        <f t="shared" si="14"/>
        <v/>
      </c>
      <c r="B141" s="9">
        <f t="shared" si="18"/>
        <v>137</v>
      </c>
      <c r="C141" s="95">
        <f t="shared" si="19"/>
        <v>617</v>
      </c>
      <c r="D141" s="94"/>
      <c r="E141" s="89" t="s">
        <v>558</v>
      </c>
      <c r="F141" s="88" t="s">
        <v>3</v>
      </c>
      <c r="G141" s="87">
        <f>G140+1</f>
        <v>70</v>
      </c>
      <c r="H141" s="86">
        <v>0.75</v>
      </c>
      <c r="I141" s="85"/>
      <c r="J141" s="84" t="s">
        <v>727</v>
      </c>
      <c r="K141" s="93" t="s">
        <v>230</v>
      </c>
      <c r="L141" s="61"/>
      <c r="M141" s="61"/>
      <c r="N141" s="61"/>
      <c r="O141" s="97"/>
      <c r="P141" s="16" t="str">
        <f t="shared" si="15"/>
        <v>◄</v>
      </c>
      <c r="Q141" s="15" t="str">
        <f t="shared" si="16"/>
        <v>◄</v>
      </c>
      <c r="R141" s="14"/>
      <c r="S141" s="14"/>
      <c r="T141" s="13" t="str">
        <f t="shared" si="17"/>
        <v/>
      </c>
    </row>
    <row r="142" spans="1:20" ht="16.8" thickTop="1" thickBot="1" x14ac:dyDescent="0.35">
      <c r="A142" s="29" t="str">
        <f t="shared" si="14"/>
        <v/>
      </c>
      <c r="B142" s="9">
        <f t="shared" si="18"/>
        <v>138</v>
      </c>
      <c r="C142" s="95">
        <f t="shared" si="19"/>
        <v>618</v>
      </c>
      <c r="D142" s="94"/>
      <c r="E142" s="89" t="s">
        <v>558</v>
      </c>
      <c r="F142" s="88" t="s">
        <v>3</v>
      </c>
      <c r="G142" s="87">
        <f>G141</f>
        <v>70</v>
      </c>
      <c r="H142" s="86">
        <v>0.75</v>
      </c>
      <c r="I142" s="85"/>
      <c r="J142" s="84" t="s">
        <v>726</v>
      </c>
      <c r="K142" s="96" t="s">
        <v>50</v>
      </c>
      <c r="L142" s="61"/>
      <c r="M142" s="61"/>
      <c r="N142" s="61"/>
      <c r="O142" s="97"/>
      <c r="P142" s="16" t="str">
        <f t="shared" si="15"/>
        <v>◄</v>
      </c>
      <c r="Q142" s="15" t="str">
        <f t="shared" si="16"/>
        <v>◄</v>
      </c>
      <c r="R142" s="14"/>
      <c r="S142" s="14"/>
      <c r="T142" s="13" t="str">
        <f t="shared" si="17"/>
        <v/>
      </c>
    </row>
    <row r="143" spans="1:20" ht="16.8" thickTop="1" thickBot="1" x14ac:dyDescent="0.35">
      <c r="A143" s="29" t="str">
        <f t="shared" si="14"/>
        <v/>
      </c>
      <c r="B143" s="9">
        <f t="shared" si="18"/>
        <v>139</v>
      </c>
      <c r="C143" s="95">
        <f t="shared" si="19"/>
        <v>619</v>
      </c>
      <c r="D143" s="94"/>
      <c r="E143" s="89" t="s">
        <v>558</v>
      </c>
      <c r="F143" s="88" t="s">
        <v>3</v>
      </c>
      <c r="G143" s="87">
        <f>G142+1</f>
        <v>71</v>
      </c>
      <c r="H143" s="86">
        <f>IF(F143="☺",0.75)</f>
        <v>0.75</v>
      </c>
      <c r="I143" s="85"/>
      <c r="J143" s="84" t="s">
        <v>725</v>
      </c>
      <c r="K143" s="96" t="s">
        <v>50</v>
      </c>
      <c r="L143" s="61"/>
      <c r="M143" s="61"/>
      <c r="N143" s="61"/>
      <c r="O143" s="97"/>
      <c r="P143" s="16" t="str">
        <f t="shared" si="15"/>
        <v>◄</v>
      </c>
      <c r="Q143" s="15" t="str">
        <f t="shared" si="16"/>
        <v>◄</v>
      </c>
      <c r="R143" s="14"/>
      <c r="S143" s="14"/>
      <c r="T143" s="13" t="str">
        <f t="shared" si="17"/>
        <v/>
      </c>
    </row>
    <row r="144" spans="1:20" ht="16.8" thickTop="1" thickBot="1" x14ac:dyDescent="0.35">
      <c r="A144" s="29" t="str">
        <f t="shared" si="14"/>
        <v/>
      </c>
      <c r="B144" s="9">
        <f t="shared" si="18"/>
        <v>140</v>
      </c>
      <c r="C144" s="95">
        <f t="shared" si="19"/>
        <v>620</v>
      </c>
      <c r="D144" s="94"/>
      <c r="E144" s="89" t="s">
        <v>558</v>
      </c>
      <c r="F144" s="88" t="s">
        <v>3</v>
      </c>
      <c r="G144" s="87">
        <f>G143</f>
        <v>71</v>
      </c>
      <c r="H144" s="86">
        <f>IF(F144="☺",0.75)</f>
        <v>0.75</v>
      </c>
      <c r="I144" s="85"/>
      <c r="J144" s="84" t="s">
        <v>724</v>
      </c>
      <c r="K144" s="96" t="s">
        <v>50</v>
      </c>
      <c r="L144" s="61"/>
      <c r="M144" s="61"/>
      <c r="N144" s="61"/>
      <c r="O144" s="97"/>
      <c r="P144" s="16" t="str">
        <f t="shared" si="15"/>
        <v>◄</v>
      </c>
      <c r="Q144" s="15" t="str">
        <f t="shared" si="16"/>
        <v>◄</v>
      </c>
      <c r="R144" s="14"/>
      <c r="S144" s="14"/>
      <c r="T144" s="13" t="str">
        <f t="shared" si="17"/>
        <v/>
      </c>
    </row>
    <row r="145" spans="1:20" ht="30" thickTop="1" thickBot="1" x14ac:dyDescent="0.35">
      <c r="A145" s="29" t="str">
        <f t="shared" si="14"/>
        <v/>
      </c>
      <c r="B145" s="9">
        <f t="shared" si="18"/>
        <v>141</v>
      </c>
      <c r="C145" s="95">
        <f t="shared" si="19"/>
        <v>621</v>
      </c>
      <c r="D145" s="94"/>
      <c r="E145" s="89" t="s">
        <v>558</v>
      </c>
      <c r="F145" s="88" t="s">
        <v>3</v>
      </c>
      <c r="G145" s="87">
        <f>G144+1</f>
        <v>72</v>
      </c>
      <c r="H145" s="86">
        <f>IF(F145="☺",0.75)</f>
        <v>0.75</v>
      </c>
      <c r="I145" s="85"/>
      <c r="J145" s="84" t="s">
        <v>723</v>
      </c>
      <c r="K145" s="96" t="s">
        <v>50</v>
      </c>
      <c r="L145" s="61"/>
      <c r="M145" s="61"/>
      <c r="N145" s="61"/>
      <c r="O145" s="97"/>
      <c r="P145" s="16" t="str">
        <f t="shared" si="15"/>
        <v>◄</v>
      </c>
      <c r="Q145" s="15" t="str">
        <f t="shared" si="16"/>
        <v>◄</v>
      </c>
      <c r="R145" s="14"/>
      <c r="S145" s="14"/>
      <c r="T145" s="13" t="str">
        <f t="shared" si="17"/>
        <v/>
      </c>
    </row>
    <row r="146" spans="1:20" ht="16.8" thickTop="1" thickBot="1" x14ac:dyDescent="0.35">
      <c r="A146" s="29" t="str">
        <f t="shared" si="14"/>
        <v/>
      </c>
      <c r="B146" s="9">
        <f t="shared" si="18"/>
        <v>142</v>
      </c>
      <c r="C146" s="95">
        <f t="shared" si="19"/>
        <v>622</v>
      </c>
      <c r="D146" s="94"/>
      <c r="E146" s="89" t="s">
        <v>558</v>
      </c>
      <c r="F146" s="88" t="s">
        <v>3</v>
      </c>
      <c r="G146" s="87">
        <f>G145</f>
        <v>72</v>
      </c>
      <c r="H146" s="86">
        <f>IF(F146="☺",0.75)</f>
        <v>0.75</v>
      </c>
      <c r="I146" s="85"/>
      <c r="J146" s="84" t="s">
        <v>722</v>
      </c>
      <c r="K146" s="96" t="s">
        <v>50</v>
      </c>
      <c r="L146" s="61"/>
      <c r="M146" s="61"/>
      <c r="N146" s="61"/>
      <c r="O146" s="97"/>
      <c r="P146" s="16" t="str">
        <f t="shared" si="15"/>
        <v>◄</v>
      </c>
      <c r="Q146" s="15" t="str">
        <f t="shared" si="16"/>
        <v>◄</v>
      </c>
      <c r="R146" s="14"/>
      <c r="S146" s="14"/>
      <c r="T146" s="13" t="str">
        <f t="shared" si="17"/>
        <v/>
      </c>
    </row>
    <row r="147" spans="1:20" ht="16.8" thickTop="1" thickBot="1" x14ac:dyDescent="0.35">
      <c r="A147" s="29" t="str">
        <f t="shared" si="14"/>
        <v/>
      </c>
      <c r="B147" s="9">
        <f t="shared" si="18"/>
        <v>143</v>
      </c>
      <c r="C147" s="95">
        <f t="shared" si="19"/>
        <v>623</v>
      </c>
      <c r="D147" s="94"/>
      <c r="E147" s="89" t="s">
        <v>558</v>
      </c>
      <c r="F147" s="88" t="s">
        <v>3</v>
      </c>
      <c r="G147" s="87">
        <f>G146+1</f>
        <v>73</v>
      </c>
      <c r="H147" s="86">
        <f>IF(F147="☺",0.75)</f>
        <v>0.75</v>
      </c>
      <c r="I147" s="85"/>
      <c r="J147" s="84" t="s">
        <v>721</v>
      </c>
      <c r="K147" s="93" t="s">
        <v>230</v>
      </c>
      <c r="L147" s="61"/>
      <c r="M147" s="61"/>
      <c r="N147" s="61"/>
      <c r="O147" s="97"/>
      <c r="P147" s="16" t="str">
        <f t="shared" si="15"/>
        <v>◄</v>
      </c>
      <c r="Q147" s="15" t="str">
        <f t="shared" si="16"/>
        <v>◄</v>
      </c>
      <c r="R147" s="14"/>
      <c r="S147" s="14"/>
      <c r="T147" s="13" t="str">
        <f t="shared" si="17"/>
        <v/>
      </c>
    </row>
    <row r="148" spans="1:20" ht="16.8" thickTop="1" thickBot="1" x14ac:dyDescent="0.35">
      <c r="A148" s="29" t="str">
        <f t="shared" si="14"/>
        <v/>
      </c>
      <c r="B148" s="9">
        <f t="shared" si="18"/>
        <v>144</v>
      </c>
      <c r="C148" s="95">
        <f t="shared" si="19"/>
        <v>624</v>
      </c>
      <c r="D148" s="94"/>
      <c r="E148" s="89" t="s">
        <v>558</v>
      </c>
      <c r="F148" s="88" t="s">
        <v>3</v>
      </c>
      <c r="G148" s="87">
        <f>G147</f>
        <v>73</v>
      </c>
      <c r="H148" s="86">
        <v>0.65</v>
      </c>
      <c r="I148" s="85"/>
      <c r="J148" s="84" t="s">
        <v>720</v>
      </c>
      <c r="K148" s="96" t="s">
        <v>50</v>
      </c>
      <c r="L148" s="61"/>
      <c r="M148" s="61"/>
      <c r="N148" s="61"/>
      <c r="O148" s="97"/>
      <c r="P148" s="16" t="str">
        <f t="shared" si="15"/>
        <v>◄</v>
      </c>
      <c r="Q148" s="15" t="str">
        <f t="shared" si="16"/>
        <v>◄</v>
      </c>
      <c r="R148" s="14"/>
      <c r="S148" s="14"/>
      <c r="T148" s="13" t="str">
        <f t="shared" si="17"/>
        <v/>
      </c>
    </row>
    <row r="149" spans="1:20" ht="16.8" thickTop="1" thickBot="1" x14ac:dyDescent="0.35">
      <c r="A149" s="29" t="str">
        <f t="shared" si="14"/>
        <v/>
      </c>
      <c r="B149" s="9">
        <f t="shared" si="18"/>
        <v>145</v>
      </c>
      <c r="C149" s="95">
        <f t="shared" si="19"/>
        <v>625</v>
      </c>
      <c r="D149" s="94"/>
      <c r="E149" s="89" t="s">
        <v>558</v>
      </c>
      <c r="F149" s="88" t="s">
        <v>3</v>
      </c>
      <c r="G149" s="87">
        <f>G148+1</f>
        <v>74</v>
      </c>
      <c r="H149" s="86">
        <v>0.65</v>
      </c>
      <c r="I149" s="85"/>
      <c r="J149" s="84" t="s">
        <v>719</v>
      </c>
      <c r="K149" s="96" t="s">
        <v>50</v>
      </c>
      <c r="L149" s="61"/>
      <c r="M149" s="61"/>
      <c r="N149" s="61"/>
      <c r="O149" s="97"/>
      <c r="P149" s="16" t="str">
        <f t="shared" si="15"/>
        <v>◄</v>
      </c>
      <c r="Q149" s="15" t="str">
        <f t="shared" si="16"/>
        <v>◄</v>
      </c>
      <c r="R149" s="14"/>
      <c r="S149" s="14"/>
      <c r="T149" s="13" t="str">
        <f t="shared" si="17"/>
        <v/>
      </c>
    </row>
    <row r="150" spans="1:20" ht="16.8" thickTop="1" thickBot="1" x14ac:dyDescent="0.35">
      <c r="A150" s="29" t="str">
        <f t="shared" si="14"/>
        <v/>
      </c>
      <c r="B150" s="9">
        <f t="shared" si="18"/>
        <v>146</v>
      </c>
      <c r="C150" s="95">
        <f t="shared" si="19"/>
        <v>626</v>
      </c>
      <c r="D150" s="94"/>
      <c r="E150" s="89" t="s">
        <v>558</v>
      </c>
      <c r="F150" s="88" t="s">
        <v>3</v>
      </c>
      <c r="G150" s="87">
        <f>G149</f>
        <v>74</v>
      </c>
      <c r="H150" s="86">
        <v>0.65</v>
      </c>
      <c r="I150" s="85"/>
      <c r="J150" s="84" t="s">
        <v>718</v>
      </c>
      <c r="K150" s="96" t="s">
        <v>50</v>
      </c>
      <c r="L150" s="61"/>
      <c r="M150" s="61"/>
      <c r="N150" s="61"/>
      <c r="O150" s="97"/>
      <c r="P150" s="16" t="str">
        <f t="shared" si="15"/>
        <v>◄</v>
      </c>
      <c r="Q150" s="15" t="str">
        <f t="shared" si="16"/>
        <v>◄</v>
      </c>
      <c r="R150" s="14"/>
      <c r="S150" s="14"/>
      <c r="T150" s="13" t="str">
        <f t="shared" si="17"/>
        <v/>
      </c>
    </row>
    <row r="151" spans="1:20" ht="30" thickTop="1" thickBot="1" x14ac:dyDescent="0.35">
      <c r="A151" s="29" t="str">
        <f t="shared" si="14"/>
        <v/>
      </c>
      <c r="B151" s="9">
        <f t="shared" si="18"/>
        <v>147</v>
      </c>
      <c r="C151" s="95">
        <f t="shared" si="19"/>
        <v>627</v>
      </c>
      <c r="D151" s="94"/>
      <c r="E151" s="89" t="s">
        <v>558</v>
      </c>
      <c r="F151" s="88" t="s">
        <v>3</v>
      </c>
      <c r="G151" s="87">
        <f>G150+1</f>
        <v>75</v>
      </c>
      <c r="H151" s="86">
        <v>0.65</v>
      </c>
      <c r="I151" s="85"/>
      <c r="J151" s="84" t="s">
        <v>717</v>
      </c>
      <c r="K151" s="96" t="s">
        <v>50</v>
      </c>
      <c r="L151" s="61"/>
      <c r="M151" s="61"/>
      <c r="N151" s="61"/>
      <c r="O151" s="97"/>
      <c r="P151" s="16" t="str">
        <f t="shared" si="15"/>
        <v>◄</v>
      </c>
      <c r="Q151" s="15" t="str">
        <f t="shared" si="16"/>
        <v>◄</v>
      </c>
      <c r="R151" s="14"/>
      <c r="S151" s="14"/>
      <c r="T151" s="13" t="str">
        <f t="shared" si="17"/>
        <v/>
      </c>
    </row>
    <row r="152" spans="1:20" ht="16.8" thickTop="1" thickBot="1" x14ac:dyDescent="0.35">
      <c r="A152" s="29" t="str">
        <f t="shared" si="14"/>
        <v/>
      </c>
      <c r="B152" s="9">
        <f t="shared" si="18"/>
        <v>148</v>
      </c>
      <c r="C152" s="95">
        <f t="shared" si="19"/>
        <v>628</v>
      </c>
      <c r="D152" s="94"/>
      <c r="E152" s="89" t="s">
        <v>558</v>
      </c>
      <c r="F152" s="88" t="s">
        <v>3</v>
      </c>
      <c r="G152" s="87">
        <f>G151</f>
        <v>75</v>
      </c>
      <c r="H152" s="86">
        <v>0.65</v>
      </c>
      <c r="I152" s="85"/>
      <c r="J152" s="84" t="s">
        <v>716</v>
      </c>
      <c r="K152" s="96" t="s">
        <v>50</v>
      </c>
      <c r="L152" s="61"/>
      <c r="M152" s="61"/>
      <c r="N152" s="61"/>
      <c r="O152" s="97"/>
      <c r="P152" s="16" t="str">
        <f t="shared" si="15"/>
        <v>◄</v>
      </c>
      <c r="Q152" s="15" t="str">
        <f t="shared" si="16"/>
        <v>◄</v>
      </c>
      <c r="R152" s="14"/>
      <c r="S152" s="14"/>
      <c r="T152" s="13" t="str">
        <f t="shared" si="17"/>
        <v/>
      </c>
    </row>
    <row r="153" spans="1:20" ht="16.8" thickTop="1" thickBot="1" x14ac:dyDescent="0.35">
      <c r="A153" s="29" t="str">
        <f t="shared" si="14"/>
        <v/>
      </c>
      <c r="B153" s="9">
        <f t="shared" si="18"/>
        <v>149</v>
      </c>
      <c r="C153" s="95">
        <f t="shared" si="19"/>
        <v>629</v>
      </c>
      <c r="D153" s="94"/>
      <c r="E153" s="89" t="s">
        <v>558</v>
      </c>
      <c r="F153" s="88" t="s">
        <v>3</v>
      </c>
      <c r="G153" s="87">
        <f>G152+1</f>
        <v>76</v>
      </c>
      <c r="H153" s="86">
        <v>0.65</v>
      </c>
      <c r="I153" s="85"/>
      <c r="J153" s="84" t="s">
        <v>715</v>
      </c>
      <c r="K153" s="96" t="s">
        <v>50</v>
      </c>
      <c r="L153" s="61"/>
      <c r="M153" s="61"/>
      <c r="N153" s="61"/>
      <c r="O153" s="97"/>
      <c r="P153" s="16" t="str">
        <f t="shared" si="15"/>
        <v>◄</v>
      </c>
      <c r="Q153" s="15" t="str">
        <f t="shared" si="16"/>
        <v>◄</v>
      </c>
      <c r="R153" s="14"/>
      <c r="S153" s="14"/>
      <c r="T153" s="13" t="str">
        <f t="shared" si="17"/>
        <v/>
      </c>
    </row>
    <row r="154" spans="1:20" ht="16.8" thickTop="1" thickBot="1" x14ac:dyDescent="0.35">
      <c r="A154" s="29" t="str">
        <f t="shared" si="14"/>
        <v/>
      </c>
      <c r="B154" s="9">
        <f t="shared" si="18"/>
        <v>150</v>
      </c>
      <c r="C154" s="95">
        <f t="shared" si="19"/>
        <v>630</v>
      </c>
      <c r="D154" s="94"/>
      <c r="E154" s="89" t="s">
        <v>558</v>
      </c>
      <c r="F154" s="88" t="s">
        <v>3</v>
      </c>
      <c r="G154" s="87">
        <f>G153</f>
        <v>76</v>
      </c>
      <c r="H154" s="86">
        <v>0.65</v>
      </c>
      <c r="I154" s="85"/>
      <c r="J154" s="84" t="s">
        <v>714</v>
      </c>
      <c r="K154" s="96" t="s">
        <v>50</v>
      </c>
      <c r="L154" s="61"/>
      <c r="M154" s="61"/>
      <c r="N154" s="61"/>
      <c r="O154" s="97"/>
      <c r="P154" s="16" t="str">
        <f t="shared" si="15"/>
        <v>◄</v>
      </c>
      <c r="Q154" s="15" t="str">
        <f t="shared" si="16"/>
        <v>◄</v>
      </c>
      <c r="R154" s="14"/>
      <c r="S154" s="14"/>
      <c r="T154" s="13" t="str">
        <f t="shared" si="17"/>
        <v/>
      </c>
    </row>
    <row r="155" spans="1:20" ht="16.8" thickTop="1" thickBot="1" x14ac:dyDescent="0.35">
      <c r="A155" s="29" t="str">
        <f t="shared" si="14"/>
        <v/>
      </c>
      <c r="B155" s="9">
        <f t="shared" si="18"/>
        <v>151</v>
      </c>
      <c r="C155" s="95">
        <f t="shared" si="19"/>
        <v>631</v>
      </c>
      <c r="D155" s="94"/>
      <c r="E155" s="89" t="s">
        <v>558</v>
      </c>
      <c r="F155" s="88" t="s">
        <v>3</v>
      </c>
      <c r="G155" s="87">
        <f>G154+1</f>
        <v>77</v>
      </c>
      <c r="H155" s="86">
        <v>0.65</v>
      </c>
      <c r="I155" s="85"/>
      <c r="J155" s="84" t="s">
        <v>713</v>
      </c>
      <c r="K155" s="96" t="s">
        <v>50</v>
      </c>
      <c r="L155" s="61"/>
      <c r="M155" s="61"/>
      <c r="N155" s="61"/>
      <c r="O155" s="97"/>
      <c r="P155" s="16" t="str">
        <f t="shared" si="15"/>
        <v>◄</v>
      </c>
      <c r="Q155" s="15" t="str">
        <f t="shared" si="16"/>
        <v>◄</v>
      </c>
      <c r="R155" s="14"/>
      <c r="S155" s="14"/>
      <c r="T155" s="13" t="str">
        <f t="shared" si="17"/>
        <v/>
      </c>
    </row>
    <row r="156" spans="1:20" ht="16.8" thickTop="1" thickBot="1" x14ac:dyDescent="0.35">
      <c r="A156" s="29" t="str">
        <f t="shared" si="14"/>
        <v/>
      </c>
      <c r="B156" s="9">
        <f t="shared" si="18"/>
        <v>152</v>
      </c>
      <c r="C156" s="95">
        <f t="shared" si="19"/>
        <v>632</v>
      </c>
      <c r="D156" s="94"/>
      <c r="E156" s="89" t="s">
        <v>558</v>
      </c>
      <c r="F156" s="88" t="s">
        <v>3</v>
      </c>
      <c r="G156" s="87">
        <f>G155</f>
        <v>77</v>
      </c>
      <c r="H156" s="86">
        <v>0.65</v>
      </c>
      <c r="I156" s="85"/>
      <c r="J156" s="84" t="s">
        <v>712</v>
      </c>
      <c r="K156" s="93" t="s">
        <v>230</v>
      </c>
      <c r="L156" s="61"/>
      <c r="M156" s="61"/>
      <c r="N156" s="61"/>
      <c r="O156" s="97"/>
      <c r="P156" s="16" t="str">
        <f t="shared" si="15"/>
        <v>◄</v>
      </c>
      <c r="Q156" s="15" t="str">
        <f t="shared" si="16"/>
        <v>◄</v>
      </c>
      <c r="R156" s="14"/>
      <c r="S156" s="14"/>
      <c r="T156" s="13" t="str">
        <f t="shared" si="17"/>
        <v/>
      </c>
    </row>
    <row r="157" spans="1:20" ht="16.8" thickTop="1" thickBot="1" x14ac:dyDescent="0.35">
      <c r="A157" s="29" t="str">
        <f t="shared" si="14"/>
        <v/>
      </c>
      <c r="B157" s="9">
        <f t="shared" si="18"/>
        <v>153</v>
      </c>
      <c r="C157" s="95">
        <f t="shared" si="19"/>
        <v>633</v>
      </c>
      <c r="D157" s="94"/>
      <c r="E157" s="89" t="s">
        <v>558</v>
      </c>
      <c r="F157" s="88" t="s">
        <v>3</v>
      </c>
      <c r="G157" s="87">
        <f>G156+1</f>
        <v>78</v>
      </c>
      <c r="H157" s="86">
        <v>0.65</v>
      </c>
      <c r="I157" s="85"/>
      <c r="J157" s="84" t="s">
        <v>711</v>
      </c>
      <c r="K157" s="96" t="s">
        <v>50</v>
      </c>
      <c r="L157" s="61"/>
      <c r="M157" s="61"/>
      <c r="N157" s="61"/>
      <c r="O157" s="97"/>
      <c r="P157" s="16" t="str">
        <f t="shared" si="15"/>
        <v>◄</v>
      </c>
      <c r="Q157" s="15" t="str">
        <f t="shared" si="16"/>
        <v>◄</v>
      </c>
      <c r="R157" s="14"/>
      <c r="S157" s="14"/>
      <c r="T157" s="13" t="str">
        <f t="shared" si="17"/>
        <v/>
      </c>
    </row>
    <row r="158" spans="1:20" ht="16.8" thickTop="1" thickBot="1" x14ac:dyDescent="0.35">
      <c r="A158" s="29" t="str">
        <f t="shared" si="14"/>
        <v/>
      </c>
      <c r="B158" s="9">
        <f t="shared" si="18"/>
        <v>154</v>
      </c>
      <c r="C158" s="95">
        <f t="shared" si="19"/>
        <v>634</v>
      </c>
      <c r="D158" s="94"/>
      <c r="E158" s="89" t="s">
        <v>558</v>
      </c>
      <c r="F158" s="88" t="s">
        <v>3</v>
      </c>
      <c r="G158" s="87">
        <f>G157</f>
        <v>78</v>
      </c>
      <c r="H158" s="86">
        <v>0.65</v>
      </c>
      <c r="I158" s="85"/>
      <c r="J158" s="84" t="s">
        <v>710</v>
      </c>
      <c r="K158" s="96" t="s">
        <v>50</v>
      </c>
      <c r="L158" s="61"/>
      <c r="M158" s="61"/>
      <c r="N158" s="61"/>
      <c r="O158" s="97"/>
      <c r="P158" s="16" t="str">
        <f t="shared" si="15"/>
        <v>◄</v>
      </c>
      <c r="Q158" s="15" t="str">
        <f t="shared" si="16"/>
        <v>◄</v>
      </c>
      <c r="R158" s="14"/>
      <c r="S158" s="14"/>
      <c r="T158" s="13" t="str">
        <f t="shared" si="17"/>
        <v/>
      </c>
    </row>
    <row r="159" spans="1:20" ht="16.8" thickTop="1" thickBot="1" x14ac:dyDescent="0.35">
      <c r="A159" s="29" t="str">
        <f t="shared" si="14"/>
        <v/>
      </c>
      <c r="B159" s="9">
        <f t="shared" si="18"/>
        <v>155</v>
      </c>
      <c r="C159" s="95">
        <f t="shared" si="19"/>
        <v>635</v>
      </c>
      <c r="D159" s="94"/>
      <c r="E159" s="89" t="s">
        <v>558</v>
      </c>
      <c r="F159" s="88" t="s">
        <v>3</v>
      </c>
      <c r="G159" s="87">
        <f>G158+1</f>
        <v>79</v>
      </c>
      <c r="H159" s="86">
        <v>0.65</v>
      </c>
      <c r="I159" s="85"/>
      <c r="J159" s="84" t="s">
        <v>709</v>
      </c>
      <c r="K159" s="93" t="s">
        <v>230</v>
      </c>
      <c r="L159" s="61"/>
      <c r="M159" s="61"/>
      <c r="N159" s="61"/>
      <c r="O159" s="97"/>
      <c r="P159" s="16" t="str">
        <f t="shared" si="15"/>
        <v>◄</v>
      </c>
      <c r="Q159" s="15" t="str">
        <f t="shared" si="16"/>
        <v>◄</v>
      </c>
      <c r="R159" s="14"/>
      <c r="S159" s="14"/>
      <c r="T159" s="13" t="str">
        <f t="shared" si="17"/>
        <v/>
      </c>
    </row>
    <row r="160" spans="1:20" ht="16.8" thickTop="1" thickBot="1" x14ac:dyDescent="0.35">
      <c r="A160" s="29" t="str">
        <f t="shared" si="14"/>
        <v/>
      </c>
      <c r="B160" s="9">
        <f t="shared" si="18"/>
        <v>156</v>
      </c>
      <c r="C160" s="95">
        <f t="shared" si="19"/>
        <v>636</v>
      </c>
      <c r="D160" s="94"/>
      <c r="E160" s="89" t="s">
        <v>558</v>
      </c>
      <c r="F160" s="88" t="s">
        <v>3</v>
      </c>
      <c r="G160" s="87">
        <f>G159</f>
        <v>79</v>
      </c>
      <c r="H160" s="86">
        <v>0.65</v>
      </c>
      <c r="I160" s="85"/>
      <c r="J160" s="84" t="s">
        <v>708</v>
      </c>
      <c r="K160" s="93" t="s">
        <v>230</v>
      </c>
      <c r="L160" s="61"/>
      <c r="M160" s="61"/>
      <c r="N160" s="61"/>
      <c r="O160" s="97"/>
      <c r="P160" s="16" t="str">
        <f t="shared" si="15"/>
        <v>◄</v>
      </c>
      <c r="Q160" s="15" t="str">
        <f t="shared" si="16"/>
        <v>◄</v>
      </c>
      <c r="R160" s="14"/>
      <c r="S160" s="14"/>
      <c r="T160" s="13" t="str">
        <f t="shared" si="17"/>
        <v/>
      </c>
    </row>
    <row r="161" spans="1:20" ht="16.8" thickTop="1" thickBot="1" x14ac:dyDescent="0.35">
      <c r="A161" s="29" t="str">
        <f t="shared" si="14"/>
        <v/>
      </c>
      <c r="B161" s="9">
        <f t="shared" si="18"/>
        <v>157</v>
      </c>
      <c r="C161" s="95">
        <f t="shared" si="19"/>
        <v>637</v>
      </c>
      <c r="D161" s="94"/>
      <c r="E161" s="89" t="s">
        <v>558</v>
      </c>
      <c r="F161" s="88" t="s">
        <v>3</v>
      </c>
      <c r="G161" s="87">
        <f>G160+1</f>
        <v>80</v>
      </c>
      <c r="H161" s="86">
        <v>0.65</v>
      </c>
      <c r="I161" s="85"/>
      <c r="J161" s="84" t="s">
        <v>707</v>
      </c>
      <c r="K161" s="96" t="s">
        <v>50</v>
      </c>
      <c r="L161" s="61"/>
      <c r="M161" s="61"/>
      <c r="N161" s="61"/>
      <c r="O161" s="97"/>
      <c r="P161" s="16" t="str">
        <f t="shared" si="15"/>
        <v>◄</v>
      </c>
      <c r="Q161" s="15" t="str">
        <f t="shared" si="16"/>
        <v>◄</v>
      </c>
      <c r="R161" s="14"/>
      <c r="S161" s="14"/>
      <c r="T161" s="13" t="str">
        <f t="shared" si="17"/>
        <v/>
      </c>
    </row>
    <row r="162" spans="1:20" ht="16.8" thickTop="1" thickBot="1" x14ac:dyDescent="0.35">
      <c r="A162" s="29" t="str">
        <f t="shared" si="14"/>
        <v/>
      </c>
      <c r="B162" s="9">
        <f t="shared" si="18"/>
        <v>158</v>
      </c>
      <c r="C162" s="95">
        <f t="shared" si="19"/>
        <v>638</v>
      </c>
      <c r="D162" s="94"/>
      <c r="E162" s="89" t="s">
        <v>558</v>
      </c>
      <c r="F162" s="88" t="s">
        <v>3</v>
      </c>
      <c r="G162" s="87">
        <f>G161</f>
        <v>80</v>
      </c>
      <c r="H162" s="86">
        <v>0.65</v>
      </c>
      <c r="I162" s="85"/>
      <c r="J162" s="84" t="s">
        <v>706</v>
      </c>
      <c r="K162" s="96" t="s">
        <v>50</v>
      </c>
      <c r="L162" s="61"/>
      <c r="M162" s="61"/>
      <c r="N162" s="61"/>
      <c r="O162" s="97"/>
      <c r="P162" s="16" t="str">
        <f t="shared" si="15"/>
        <v>◄</v>
      </c>
      <c r="Q162" s="15" t="str">
        <f t="shared" si="16"/>
        <v>◄</v>
      </c>
      <c r="R162" s="14"/>
      <c r="S162" s="14"/>
      <c r="T162" s="13" t="str">
        <f t="shared" si="17"/>
        <v/>
      </c>
    </row>
    <row r="163" spans="1:20" ht="16.8" thickTop="1" thickBot="1" x14ac:dyDescent="0.35">
      <c r="A163" s="29" t="str">
        <f t="shared" si="14"/>
        <v/>
      </c>
      <c r="B163" s="9">
        <f t="shared" si="18"/>
        <v>159</v>
      </c>
      <c r="C163" s="95">
        <f t="shared" si="19"/>
        <v>639</v>
      </c>
      <c r="D163" s="94"/>
      <c r="E163" s="89" t="s">
        <v>558</v>
      </c>
      <c r="F163" s="88" t="s">
        <v>3</v>
      </c>
      <c r="G163" s="87">
        <f>G162+1</f>
        <v>81</v>
      </c>
      <c r="H163" s="86">
        <v>0.65</v>
      </c>
      <c r="I163" s="85">
        <v>0</v>
      </c>
      <c r="J163" s="84" t="s">
        <v>705</v>
      </c>
      <c r="K163" s="96" t="s">
        <v>50</v>
      </c>
      <c r="L163" s="61"/>
      <c r="M163" s="61"/>
      <c r="N163" s="61"/>
      <c r="O163" s="97"/>
      <c r="P163" s="16" t="str">
        <f t="shared" si="15"/>
        <v>◄</v>
      </c>
      <c r="Q163" s="15" t="str">
        <f t="shared" si="16"/>
        <v>◄</v>
      </c>
      <c r="R163" s="14"/>
      <c r="S163" s="14"/>
      <c r="T163" s="13" t="str">
        <f t="shared" si="17"/>
        <v/>
      </c>
    </row>
    <row r="164" spans="1:20" ht="16.8" thickTop="1" thickBot="1" x14ac:dyDescent="0.35">
      <c r="A164" s="29" t="str">
        <f t="shared" si="14"/>
        <v/>
      </c>
      <c r="B164" s="9">
        <f t="shared" si="18"/>
        <v>160</v>
      </c>
      <c r="C164" s="95">
        <f t="shared" si="19"/>
        <v>640</v>
      </c>
      <c r="D164" s="94"/>
      <c r="E164" s="89" t="s">
        <v>558</v>
      </c>
      <c r="F164" s="88" t="s">
        <v>3</v>
      </c>
      <c r="G164" s="87">
        <f>G163</f>
        <v>81</v>
      </c>
      <c r="H164" s="86">
        <v>0.65</v>
      </c>
      <c r="I164" s="85"/>
      <c r="J164" s="84" t="s">
        <v>704</v>
      </c>
      <c r="K164" s="96" t="s">
        <v>50</v>
      </c>
      <c r="L164" s="61"/>
      <c r="M164" s="61"/>
      <c r="N164" s="61"/>
      <c r="O164" s="97"/>
      <c r="P164" s="16" t="str">
        <f t="shared" si="15"/>
        <v>◄</v>
      </c>
      <c r="Q164" s="15" t="str">
        <f t="shared" si="16"/>
        <v>◄</v>
      </c>
      <c r="R164" s="14"/>
      <c r="S164" s="14"/>
      <c r="T164" s="13" t="str">
        <f t="shared" si="17"/>
        <v/>
      </c>
    </row>
    <row r="165" spans="1:20" ht="16.8" thickTop="1" thickBot="1" x14ac:dyDescent="0.35">
      <c r="A165" s="29" t="str">
        <f t="shared" si="14"/>
        <v/>
      </c>
      <c r="B165" s="9">
        <f t="shared" si="18"/>
        <v>161</v>
      </c>
      <c r="C165" s="95">
        <f t="shared" si="19"/>
        <v>641</v>
      </c>
      <c r="D165" s="94"/>
      <c r="E165" s="89" t="s">
        <v>558</v>
      </c>
      <c r="F165" s="88" t="s">
        <v>3</v>
      </c>
      <c r="G165" s="87">
        <f>G164+1</f>
        <v>82</v>
      </c>
      <c r="H165" s="86">
        <v>0.65</v>
      </c>
      <c r="I165" s="85"/>
      <c r="J165" s="84" t="s">
        <v>703</v>
      </c>
      <c r="K165" s="96" t="s">
        <v>50</v>
      </c>
      <c r="L165" s="61"/>
      <c r="M165" s="61"/>
      <c r="N165" s="61"/>
      <c r="O165" s="97"/>
      <c r="P165" s="16" t="str">
        <f t="shared" si="15"/>
        <v>◄</v>
      </c>
      <c r="Q165" s="15" t="str">
        <f t="shared" si="16"/>
        <v>◄</v>
      </c>
      <c r="R165" s="14"/>
      <c r="S165" s="14"/>
      <c r="T165" s="13" t="str">
        <f t="shared" si="17"/>
        <v/>
      </c>
    </row>
    <row r="166" spans="1:20" ht="16.8" thickTop="1" thickBot="1" x14ac:dyDescent="0.35">
      <c r="A166" s="29" t="str">
        <f t="shared" si="14"/>
        <v/>
      </c>
      <c r="B166" s="9">
        <f t="shared" si="18"/>
        <v>162</v>
      </c>
      <c r="C166" s="95">
        <f t="shared" si="19"/>
        <v>642</v>
      </c>
      <c r="D166" s="94"/>
      <c r="E166" s="89" t="s">
        <v>558</v>
      </c>
      <c r="F166" s="88" t="s">
        <v>3</v>
      </c>
      <c r="G166" s="87">
        <f>G165</f>
        <v>82</v>
      </c>
      <c r="H166" s="86">
        <v>0.65</v>
      </c>
      <c r="I166" s="85"/>
      <c r="J166" s="84" t="s">
        <v>702</v>
      </c>
      <c r="K166" s="93" t="s">
        <v>230</v>
      </c>
      <c r="L166" s="61"/>
      <c r="M166" s="61"/>
      <c r="N166" s="61"/>
      <c r="O166" s="97"/>
      <c r="P166" s="16" t="str">
        <f t="shared" si="15"/>
        <v>◄</v>
      </c>
      <c r="Q166" s="15" t="str">
        <f t="shared" si="16"/>
        <v>◄</v>
      </c>
      <c r="R166" s="14"/>
      <c r="S166" s="14"/>
      <c r="T166" s="13" t="str">
        <f t="shared" si="17"/>
        <v/>
      </c>
    </row>
    <row r="167" spans="1:20" ht="16.8" thickTop="1" thickBot="1" x14ac:dyDescent="0.35">
      <c r="A167" s="29" t="str">
        <f t="shared" si="14"/>
        <v/>
      </c>
      <c r="B167" s="9">
        <f t="shared" si="18"/>
        <v>163</v>
      </c>
      <c r="C167" s="95">
        <f t="shared" si="19"/>
        <v>643</v>
      </c>
      <c r="D167" s="94"/>
      <c r="E167" s="89" t="s">
        <v>558</v>
      </c>
      <c r="F167" s="88" t="s">
        <v>3</v>
      </c>
      <c r="G167" s="87">
        <f>G166+1</f>
        <v>83</v>
      </c>
      <c r="H167" s="86">
        <v>0.65</v>
      </c>
      <c r="I167" s="85"/>
      <c r="J167" s="84" t="s">
        <v>701</v>
      </c>
      <c r="K167" s="96" t="s">
        <v>50</v>
      </c>
      <c r="L167" s="61"/>
      <c r="M167" s="61"/>
      <c r="N167" s="61"/>
      <c r="O167" s="97"/>
      <c r="P167" s="16" t="str">
        <f t="shared" si="15"/>
        <v>◄</v>
      </c>
      <c r="Q167" s="15" t="str">
        <f t="shared" si="16"/>
        <v>◄</v>
      </c>
      <c r="R167" s="14"/>
      <c r="S167" s="14"/>
      <c r="T167" s="13" t="str">
        <f t="shared" si="17"/>
        <v/>
      </c>
    </row>
    <row r="168" spans="1:20" ht="16.8" thickTop="1" thickBot="1" x14ac:dyDescent="0.35">
      <c r="A168" s="29" t="str">
        <f t="shared" si="14"/>
        <v/>
      </c>
      <c r="B168" s="9">
        <f t="shared" si="18"/>
        <v>164</v>
      </c>
      <c r="C168" s="95">
        <f t="shared" si="19"/>
        <v>644</v>
      </c>
      <c r="D168" s="94"/>
      <c r="E168" s="89">
        <v>17084</v>
      </c>
      <c r="F168" s="88" t="s">
        <v>3</v>
      </c>
      <c r="G168" s="87">
        <f>G167</f>
        <v>83</v>
      </c>
      <c r="H168" s="86">
        <v>0.65</v>
      </c>
      <c r="I168" s="85"/>
      <c r="J168" s="84" t="s">
        <v>700</v>
      </c>
      <c r="K168" s="96" t="s">
        <v>50</v>
      </c>
      <c r="L168" s="61"/>
      <c r="M168" s="61"/>
      <c r="N168" s="61"/>
      <c r="O168" s="97"/>
      <c r="P168" s="16" t="str">
        <f t="shared" si="15"/>
        <v>◄</v>
      </c>
      <c r="Q168" s="15" t="str">
        <f t="shared" si="16"/>
        <v>◄</v>
      </c>
      <c r="R168" s="14"/>
      <c r="S168" s="14"/>
      <c r="T168" s="13" t="str">
        <f t="shared" si="17"/>
        <v/>
      </c>
    </row>
    <row r="169" spans="1:20" ht="16.8" thickTop="1" thickBot="1" x14ac:dyDescent="0.35">
      <c r="A169" s="29" t="str">
        <f t="shared" si="14"/>
        <v/>
      </c>
      <c r="B169" s="9">
        <f t="shared" si="18"/>
        <v>165</v>
      </c>
      <c r="C169" s="95">
        <f t="shared" si="19"/>
        <v>645</v>
      </c>
      <c r="D169" s="94"/>
      <c r="E169" s="89" t="s">
        <v>558</v>
      </c>
      <c r="F169" s="88" t="s">
        <v>3</v>
      </c>
      <c r="G169" s="87">
        <f>G168+1</f>
        <v>84</v>
      </c>
      <c r="H169" s="86">
        <v>0.65</v>
      </c>
      <c r="I169" s="85"/>
      <c r="J169" s="84" t="s">
        <v>699</v>
      </c>
      <c r="K169" s="93" t="s">
        <v>230</v>
      </c>
      <c r="L169" s="61"/>
      <c r="M169" s="61"/>
      <c r="N169" s="61"/>
      <c r="O169" s="97"/>
      <c r="P169" s="16" t="str">
        <f t="shared" si="15"/>
        <v>◄</v>
      </c>
      <c r="Q169" s="15" t="str">
        <f t="shared" si="16"/>
        <v>◄</v>
      </c>
      <c r="R169" s="14"/>
      <c r="S169" s="14"/>
      <c r="T169" s="13" t="str">
        <f t="shared" si="17"/>
        <v/>
      </c>
    </row>
    <row r="170" spans="1:20" ht="16.8" thickTop="1" thickBot="1" x14ac:dyDescent="0.35">
      <c r="A170" s="29" t="str">
        <f t="shared" si="14"/>
        <v/>
      </c>
      <c r="B170" s="9">
        <f t="shared" si="18"/>
        <v>166</v>
      </c>
      <c r="C170" s="95">
        <f t="shared" si="19"/>
        <v>646</v>
      </c>
      <c r="D170" s="94"/>
      <c r="E170" s="89" t="s">
        <v>558</v>
      </c>
      <c r="F170" s="88" t="s">
        <v>3</v>
      </c>
      <c r="G170" s="87">
        <f>G169</f>
        <v>84</v>
      </c>
      <c r="H170" s="86">
        <v>0.65</v>
      </c>
      <c r="I170" s="85"/>
      <c r="J170" s="84" t="s">
        <v>698</v>
      </c>
      <c r="K170" s="96" t="s">
        <v>50</v>
      </c>
      <c r="L170" s="61"/>
      <c r="M170" s="61"/>
      <c r="N170" s="61"/>
      <c r="O170" s="97"/>
      <c r="P170" s="16" t="str">
        <f t="shared" si="15"/>
        <v>◄</v>
      </c>
      <c r="Q170" s="15" t="str">
        <f t="shared" si="16"/>
        <v>◄</v>
      </c>
      <c r="R170" s="14"/>
      <c r="S170" s="14"/>
      <c r="T170" s="13" t="str">
        <f t="shared" si="17"/>
        <v/>
      </c>
    </row>
    <row r="171" spans="1:20" ht="16.8" thickTop="1" thickBot="1" x14ac:dyDescent="0.35">
      <c r="A171" s="29" t="str">
        <f t="shared" si="14"/>
        <v/>
      </c>
      <c r="B171" s="9">
        <f t="shared" si="18"/>
        <v>167</v>
      </c>
      <c r="C171" s="95">
        <f t="shared" si="19"/>
        <v>647</v>
      </c>
      <c r="D171" s="94"/>
      <c r="E171" s="89" t="s">
        <v>558</v>
      </c>
      <c r="F171" s="88" t="s">
        <v>3</v>
      </c>
      <c r="G171" s="87">
        <f>G170+1</f>
        <v>85</v>
      </c>
      <c r="H171" s="86">
        <v>0.65</v>
      </c>
      <c r="I171" s="85"/>
      <c r="J171" s="84" t="s">
        <v>697</v>
      </c>
      <c r="K171" s="96" t="s">
        <v>50</v>
      </c>
      <c r="L171" s="61"/>
      <c r="M171" s="61"/>
      <c r="N171" s="61"/>
      <c r="O171" s="97"/>
      <c r="P171" s="16" t="str">
        <f t="shared" si="15"/>
        <v>◄</v>
      </c>
      <c r="Q171" s="15" t="str">
        <f t="shared" si="16"/>
        <v>◄</v>
      </c>
      <c r="R171" s="14"/>
      <c r="S171" s="14"/>
      <c r="T171" s="13" t="str">
        <f t="shared" si="17"/>
        <v/>
      </c>
    </row>
    <row r="172" spans="1:20" ht="30" thickTop="1" thickBot="1" x14ac:dyDescent="0.35">
      <c r="A172" s="29">
        <f t="shared" si="14"/>
        <v>1</v>
      </c>
      <c r="B172" s="9">
        <f t="shared" si="18"/>
        <v>168</v>
      </c>
      <c r="C172" s="95">
        <f t="shared" si="19"/>
        <v>648</v>
      </c>
      <c r="D172" s="94"/>
      <c r="E172" s="89" t="s">
        <v>558</v>
      </c>
      <c r="F172" s="98" t="s">
        <v>47</v>
      </c>
      <c r="G172" s="87">
        <f>G171</f>
        <v>85</v>
      </c>
      <c r="H172" s="86">
        <v>0.65</v>
      </c>
      <c r="I172" s="85"/>
      <c r="J172" s="84" t="s">
        <v>695</v>
      </c>
      <c r="K172" s="96" t="s">
        <v>50</v>
      </c>
      <c r="L172" s="61"/>
      <c r="M172" s="61"/>
      <c r="N172" s="61"/>
      <c r="O172" s="97"/>
      <c r="P172" s="16" t="str">
        <f t="shared" si="15"/>
        <v>◄</v>
      </c>
      <c r="Q172" s="15" t="str">
        <f t="shared" si="16"/>
        <v>◄</v>
      </c>
      <c r="R172" s="14"/>
      <c r="S172" s="14"/>
      <c r="T172" s="13" t="str">
        <f t="shared" si="17"/>
        <v/>
      </c>
    </row>
    <row r="173" spans="1:20" ht="30" thickTop="1" thickBot="1" x14ac:dyDescent="0.35">
      <c r="A173" s="29" t="str">
        <f t="shared" si="14"/>
        <v/>
      </c>
      <c r="B173" s="9">
        <f t="shared" si="18"/>
        <v>169</v>
      </c>
      <c r="C173" s="95" t="s">
        <v>696</v>
      </c>
      <c r="D173" s="94"/>
      <c r="E173" s="89" t="s">
        <v>558</v>
      </c>
      <c r="F173" s="88" t="s">
        <v>3</v>
      </c>
      <c r="G173" s="87">
        <f>G172+1</f>
        <v>86</v>
      </c>
      <c r="H173" s="86">
        <v>0.65</v>
      </c>
      <c r="I173" s="85"/>
      <c r="J173" s="84" t="s">
        <v>695</v>
      </c>
      <c r="K173" s="335" t="s">
        <v>694</v>
      </c>
      <c r="L173" s="322"/>
      <c r="M173" s="322"/>
      <c r="N173" s="322"/>
      <c r="O173" s="336"/>
      <c r="P173" s="16" t="str">
        <f t="shared" si="15"/>
        <v>◄</v>
      </c>
      <c r="Q173" s="15" t="str">
        <f t="shared" si="16"/>
        <v>◄</v>
      </c>
      <c r="R173" s="14"/>
      <c r="S173" s="14"/>
      <c r="T173" s="13" t="str">
        <f t="shared" si="17"/>
        <v/>
      </c>
    </row>
    <row r="174" spans="1:20" ht="16.8" thickTop="1" thickBot="1" x14ac:dyDescent="0.35">
      <c r="A174" s="29" t="str">
        <f t="shared" si="14"/>
        <v/>
      </c>
      <c r="B174" s="9">
        <f t="shared" si="18"/>
        <v>170</v>
      </c>
      <c r="C174" s="95">
        <f>C172+1</f>
        <v>649</v>
      </c>
      <c r="D174" s="94"/>
      <c r="E174" s="89" t="s">
        <v>558</v>
      </c>
      <c r="F174" s="88" t="s">
        <v>3</v>
      </c>
      <c r="G174" s="87">
        <f>G173</f>
        <v>86</v>
      </c>
      <c r="H174" s="86">
        <v>0.65</v>
      </c>
      <c r="I174" s="85"/>
      <c r="J174" s="84" t="s">
        <v>693</v>
      </c>
      <c r="K174" s="96" t="s">
        <v>50</v>
      </c>
      <c r="L174" s="61"/>
      <c r="M174" s="61"/>
      <c r="N174" s="61"/>
      <c r="O174" s="97"/>
      <c r="P174" s="16" t="str">
        <f t="shared" si="15"/>
        <v>◄</v>
      </c>
      <c r="Q174" s="15" t="str">
        <f t="shared" si="16"/>
        <v>◄</v>
      </c>
      <c r="R174" s="14"/>
      <c r="S174" s="14"/>
      <c r="T174" s="13" t="str">
        <f t="shared" si="17"/>
        <v/>
      </c>
    </row>
    <row r="175" spans="1:20" ht="16.8" thickTop="1" thickBot="1" x14ac:dyDescent="0.35">
      <c r="A175" s="29" t="str">
        <f t="shared" si="14"/>
        <v/>
      </c>
      <c r="B175" s="9">
        <f t="shared" si="18"/>
        <v>171</v>
      </c>
      <c r="C175" s="95">
        <f t="shared" ref="C175:C207" si="20">C174+1</f>
        <v>650</v>
      </c>
      <c r="D175" s="94"/>
      <c r="E175" s="89" t="s">
        <v>558</v>
      </c>
      <c r="F175" s="88" t="s">
        <v>3</v>
      </c>
      <c r="G175" s="87">
        <f>G174+1</f>
        <v>87</v>
      </c>
      <c r="H175" s="86">
        <v>0.65</v>
      </c>
      <c r="I175" s="85"/>
      <c r="J175" s="84" t="s">
        <v>692</v>
      </c>
      <c r="K175" s="96" t="s">
        <v>50</v>
      </c>
      <c r="L175" s="61"/>
      <c r="M175" s="61"/>
      <c r="N175" s="61"/>
      <c r="O175" s="97"/>
      <c r="P175" s="16" t="str">
        <f t="shared" si="15"/>
        <v>◄</v>
      </c>
      <c r="Q175" s="15" t="str">
        <f t="shared" si="16"/>
        <v>◄</v>
      </c>
      <c r="R175" s="14"/>
      <c r="S175" s="14"/>
      <c r="T175" s="13" t="str">
        <f t="shared" si="17"/>
        <v/>
      </c>
    </row>
    <row r="176" spans="1:20" ht="16.8" thickTop="1" thickBot="1" x14ac:dyDescent="0.35">
      <c r="A176" s="29" t="str">
        <f t="shared" si="14"/>
        <v/>
      </c>
      <c r="B176" s="9">
        <f t="shared" si="18"/>
        <v>172</v>
      </c>
      <c r="C176" s="95">
        <f t="shared" si="20"/>
        <v>651</v>
      </c>
      <c r="D176" s="94"/>
      <c r="E176" s="89" t="s">
        <v>558</v>
      </c>
      <c r="F176" s="88" t="s">
        <v>3</v>
      </c>
      <c r="G176" s="87">
        <f>G175</f>
        <v>87</v>
      </c>
      <c r="H176" s="86">
        <v>0.65</v>
      </c>
      <c r="I176" s="85"/>
      <c r="J176" s="84" t="s">
        <v>691</v>
      </c>
      <c r="K176" s="96" t="s">
        <v>50</v>
      </c>
      <c r="L176" s="61"/>
      <c r="M176" s="61"/>
      <c r="N176" s="61"/>
      <c r="O176" s="97"/>
      <c r="P176" s="16" t="str">
        <f t="shared" si="15"/>
        <v>◄</v>
      </c>
      <c r="Q176" s="15" t="str">
        <f t="shared" si="16"/>
        <v>◄</v>
      </c>
      <c r="R176" s="14"/>
      <c r="S176" s="14"/>
      <c r="T176" s="13" t="str">
        <f t="shared" si="17"/>
        <v/>
      </c>
    </row>
    <row r="177" spans="1:20" ht="16.8" thickTop="1" thickBot="1" x14ac:dyDescent="0.35">
      <c r="A177" s="29" t="str">
        <f t="shared" si="14"/>
        <v/>
      </c>
      <c r="B177" s="9">
        <f t="shared" si="18"/>
        <v>173</v>
      </c>
      <c r="C177" s="95">
        <f t="shared" si="20"/>
        <v>652</v>
      </c>
      <c r="D177" s="94"/>
      <c r="E177" s="89" t="s">
        <v>558</v>
      </c>
      <c r="F177" s="88" t="s">
        <v>3</v>
      </c>
      <c r="G177" s="87">
        <f>G176+1</f>
        <v>88</v>
      </c>
      <c r="H177" s="86">
        <v>0.65</v>
      </c>
      <c r="I177" s="85"/>
      <c r="J177" s="84" t="s">
        <v>690</v>
      </c>
      <c r="K177" s="96" t="s">
        <v>50</v>
      </c>
      <c r="L177" s="61"/>
      <c r="M177" s="61"/>
      <c r="N177" s="61"/>
      <c r="O177" s="97"/>
      <c r="P177" s="16" t="str">
        <f t="shared" si="15"/>
        <v>◄</v>
      </c>
      <c r="Q177" s="15" t="str">
        <f t="shared" si="16"/>
        <v>◄</v>
      </c>
      <c r="R177" s="14"/>
      <c r="S177" s="14"/>
      <c r="T177" s="13" t="str">
        <f t="shared" si="17"/>
        <v/>
      </c>
    </row>
    <row r="178" spans="1:20" ht="16.8" thickTop="1" thickBot="1" x14ac:dyDescent="0.35">
      <c r="A178" s="29" t="str">
        <f t="shared" si="14"/>
        <v/>
      </c>
      <c r="B178" s="9">
        <f t="shared" si="18"/>
        <v>174</v>
      </c>
      <c r="C178" s="95">
        <f t="shared" si="20"/>
        <v>653</v>
      </c>
      <c r="D178" s="94"/>
      <c r="E178" s="89" t="s">
        <v>558</v>
      </c>
      <c r="F178" s="88" t="s">
        <v>3</v>
      </c>
      <c r="G178" s="87">
        <f>G177</f>
        <v>88</v>
      </c>
      <c r="H178" s="86">
        <v>0.65</v>
      </c>
      <c r="I178" s="85"/>
      <c r="J178" s="84" t="s">
        <v>689</v>
      </c>
      <c r="K178" s="96" t="s">
        <v>50</v>
      </c>
      <c r="L178" s="61"/>
      <c r="M178" s="61"/>
      <c r="N178" s="61"/>
      <c r="O178" s="97"/>
      <c r="P178" s="16" t="str">
        <f t="shared" si="15"/>
        <v>◄</v>
      </c>
      <c r="Q178" s="15" t="str">
        <f t="shared" si="16"/>
        <v>◄</v>
      </c>
      <c r="R178" s="14"/>
      <c r="S178" s="14"/>
      <c r="T178" s="13" t="str">
        <f t="shared" si="17"/>
        <v/>
      </c>
    </row>
    <row r="179" spans="1:20" ht="16.8" thickTop="1" thickBot="1" x14ac:dyDescent="0.35">
      <c r="A179" s="29" t="str">
        <f t="shared" si="14"/>
        <v/>
      </c>
      <c r="B179" s="9">
        <f t="shared" si="18"/>
        <v>175</v>
      </c>
      <c r="C179" s="95">
        <f t="shared" si="20"/>
        <v>654</v>
      </c>
      <c r="D179" s="94"/>
      <c r="E179" s="89" t="s">
        <v>558</v>
      </c>
      <c r="F179" s="88" t="s">
        <v>3</v>
      </c>
      <c r="G179" s="87">
        <f>G178+1</f>
        <v>89</v>
      </c>
      <c r="H179" s="86">
        <v>0.65</v>
      </c>
      <c r="I179" s="85"/>
      <c r="J179" s="84" t="s">
        <v>688</v>
      </c>
      <c r="K179" s="96" t="s">
        <v>50</v>
      </c>
      <c r="L179" s="61"/>
      <c r="M179" s="61"/>
      <c r="N179" s="61"/>
      <c r="O179" s="97"/>
      <c r="P179" s="16" t="str">
        <f t="shared" si="15"/>
        <v>◄</v>
      </c>
      <c r="Q179" s="15" t="str">
        <f t="shared" si="16"/>
        <v>◄</v>
      </c>
      <c r="R179" s="14"/>
      <c r="S179" s="14"/>
      <c r="T179" s="13" t="str">
        <f t="shared" si="17"/>
        <v/>
      </c>
    </row>
    <row r="180" spans="1:20" ht="16.8" thickTop="1" thickBot="1" x14ac:dyDescent="0.35">
      <c r="A180" s="29" t="str">
        <f t="shared" si="14"/>
        <v/>
      </c>
      <c r="B180" s="9">
        <f t="shared" si="18"/>
        <v>176</v>
      </c>
      <c r="C180" s="95">
        <f t="shared" si="20"/>
        <v>655</v>
      </c>
      <c r="D180" s="94"/>
      <c r="E180" s="89" t="s">
        <v>558</v>
      </c>
      <c r="F180" s="88" t="s">
        <v>3</v>
      </c>
      <c r="G180" s="87">
        <f>G179</f>
        <v>89</v>
      </c>
      <c r="H180" s="86">
        <v>0.65</v>
      </c>
      <c r="I180" s="85"/>
      <c r="J180" s="84" t="s">
        <v>687</v>
      </c>
      <c r="K180" s="96" t="s">
        <v>50</v>
      </c>
      <c r="L180" s="61"/>
      <c r="M180" s="61"/>
      <c r="N180" s="61"/>
      <c r="O180" s="97"/>
      <c r="P180" s="16" t="str">
        <f t="shared" si="15"/>
        <v>◄</v>
      </c>
      <c r="Q180" s="15" t="str">
        <f t="shared" si="16"/>
        <v>◄</v>
      </c>
      <c r="R180" s="14"/>
      <c r="S180" s="14"/>
      <c r="T180" s="13" t="str">
        <f t="shared" si="17"/>
        <v/>
      </c>
    </row>
    <row r="181" spans="1:20" ht="16.8" thickTop="1" thickBot="1" x14ac:dyDescent="0.35">
      <c r="A181" s="29" t="str">
        <f t="shared" si="14"/>
        <v/>
      </c>
      <c r="B181" s="9">
        <f t="shared" si="18"/>
        <v>177</v>
      </c>
      <c r="C181" s="95">
        <f t="shared" si="20"/>
        <v>656</v>
      </c>
      <c r="D181" s="94"/>
      <c r="E181" s="89" t="s">
        <v>558</v>
      </c>
      <c r="F181" s="88" t="s">
        <v>3</v>
      </c>
      <c r="G181" s="87">
        <f>G180+1</f>
        <v>90</v>
      </c>
      <c r="H181" s="86">
        <v>0.65</v>
      </c>
      <c r="I181" s="85"/>
      <c r="J181" s="84" t="s">
        <v>686</v>
      </c>
      <c r="K181" s="96" t="s">
        <v>50</v>
      </c>
      <c r="L181" s="61"/>
      <c r="M181" s="61"/>
      <c r="N181" s="61"/>
      <c r="O181" s="97"/>
      <c r="P181" s="16" t="str">
        <f t="shared" si="15"/>
        <v>◄</v>
      </c>
      <c r="Q181" s="15" t="str">
        <f t="shared" si="16"/>
        <v>◄</v>
      </c>
      <c r="R181" s="14"/>
      <c r="S181" s="14"/>
      <c r="T181" s="13" t="str">
        <f t="shared" si="17"/>
        <v/>
      </c>
    </row>
    <row r="182" spans="1:20" ht="16.8" thickTop="1" thickBot="1" x14ac:dyDescent="0.35">
      <c r="A182" s="29" t="str">
        <f t="shared" si="14"/>
        <v/>
      </c>
      <c r="B182" s="9">
        <f t="shared" si="18"/>
        <v>178</v>
      </c>
      <c r="C182" s="95">
        <f t="shared" si="20"/>
        <v>657</v>
      </c>
      <c r="D182" s="94"/>
      <c r="E182" s="89" t="s">
        <v>558</v>
      </c>
      <c r="F182" s="88" t="s">
        <v>3</v>
      </c>
      <c r="G182" s="87">
        <f>G181</f>
        <v>90</v>
      </c>
      <c r="H182" s="86">
        <v>0.65</v>
      </c>
      <c r="I182" s="85"/>
      <c r="J182" s="84" t="s">
        <v>685</v>
      </c>
      <c r="K182" s="93" t="s">
        <v>230</v>
      </c>
      <c r="L182" s="61"/>
      <c r="M182" s="61"/>
      <c r="N182" s="61"/>
      <c r="O182" s="97"/>
      <c r="P182" s="16" t="str">
        <f t="shared" si="15"/>
        <v>◄</v>
      </c>
      <c r="Q182" s="15" t="str">
        <f t="shared" si="16"/>
        <v>◄</v>
      </c>
      <c r="R182" s="14"/>
      <c r="S182" s="14"/>
      <c r="T182" s="13" t="str">
        <f t="shared" si="17"/>
        <v/>
      </c>
    </row>
    <row r="183" spans="1:20" ht="16.8" thickTop="1" thickBot="1" x14ac:dyDescent="0.35">
      <c r="A183" s="29" t="str">
        <f t="shared" si="14"/>
        <v/>
      </c>
      <c r="B183" s="9">
        <f t="shared" si="18"/>
        <v>179</v>
      </c>
      <c r="C183" s="95">
        <f t="shared" si="20"/>
        <v>658</v>
      </c>
      <c r="D183" s="94"/>
      <c r="E183" s="89" t="s">
        <v>558</v>
      </c>
      <c r="F183" s="88" t="s">
        <v>3</v>
      </c>
      <c r="G183" s="87">
        <f>G182+1</f>
        <v>91</v>
      </c>
      <c r="H183" s="86">
        <v>0.65</v>
      </c>
      <c r="I183" s="85"/>
      <c r="J183" s="84" t="s">
        <v>684</v>
      </c>
      <c r="K183" s="96" t="s">
        <v>50</v>
      </c>
      <c r="L183" s="61"/>
      <c r="M183" s="61"/>
      <c r="N183" s="61"/>
      <c r="O183" s="97"/>
      <c r="P183" s="16" t="str">
        <f t="shared" si="15"/>
        <v>◄</v>
      </c>
      <c r="Q183" s="15" t="str">
        <f t="shared" si="16"/>
        <v>◄</v>
      </c>
      <c r="R183" s="14"/>
      <c r="S183" s="14"/>
      <c r="T183" s="13" t="str">
        <f t="shared" si="17"/>
        <v/>
      </c>
    </row>
    <row r="184" spans="1:20" ht="16.8" thickTop="1" thickBot="1" x14ac:dyDescent="0.35">
      <c r="A184" s="29" t="str">
        <f t="shared" si="14"/>
        <v/>
      </c>
      <c r="B184" s="9">
        <f t="shared" si="18"/>
        <v>180</v>
      </c>
      <c r="C184" s="95">
        <f t="shared" si="20"/>
        <v>659</v>
      </c>
      <c r="D184" s="94"/>
      <c r="E184" s="89" t="s">
        <v>558</v>
      </c>
      <c r="F184" s="88" t="s">
        <v>3</v>
      </c>
      <c r="G184" s="87">
        <f>G183</f>
        <v>91</v>
      </c>
      <c r="H184" s="86">
        <v>0.65</v>
      </c>
      <c r="I184" s="85"/>
      <c r="J184" s="84" t="s">
        <v>683</v>
      </c>
      <c r="K184" s="96" t="s">
        <v>50</v>
      </c>
      <c r="L184" s="61"/>
      <c r="M184" s="61"/>
      <c r="N184" s="61"/>
      <c r="O184" s="97"/>
      <c r="P184" s="16" t="str">
        <f t="shared" si="15"/>
        <v>◄</v>
      </c>
      <c r="Q184" s="15" t="str">
        <f t="shared" si="16"/>
        <v>◄</v>
      </c>
      <c r="R184" s="14"/>
      <c r="S184" s="14"/>
      <c r="T184" s="13" t="str">
        <f t="shared" si="17"/>
        <v/>
      </c>
    </row>
    <row r="185" spans="1:20" ht="16.8" thickTop="1" thickBot="1" x14ac:dyDescent="0.35">
      <c r="A185" s="29" t="str">
        <f t="shared" si="14"/>
        <v/>
      </c>
      <c r="B185" s="9">
        <f t="shared" si="18"/>
        <v>181</v>
      </c>
      <c r="C185" s="95">
        <f t="shared" si="20"/>
        <v>660</v>
      </c>
      <c r="D185" s="94"/>
      <c r="E185" s="89" t="s">
        <v>558</v>
      </c>
      <c r="F185" s="88" t="s">
        <v>3</v>
      </c>
      <c r="G185" s="87">
        <f>G184+1</f>
        <v>92</v>
      </c>
      <c r="H185" s="86">
        <v>0.65</v>
      </c>
      <c r="I185" s="85"/>
      <c r="J185" s="84" t="s">
        <v>682</v>
      </c>
      <c r="K185" s="96" t="s">
        <v>50</v>
      </c>
      <c r="L185" s="61"/>
      <c r="M185" s="61"/>
      <c r="N185" s="61"/>
      <c r="O185" s="97"/>
      <c r="P185" s="16" t="str">
        <f t="shared" si="15"/>
        <v>◄</v>
      </c>
      <c r="Q185" s="15" t="str">
        <f t="shared" si="16"/>
        <v>◄</v>
      </c>
      <c r="R185" s="14"/>
      <c r="S185" s="14"/>
      <c r="T185" s="13" t="str">
        <f t="shared" si="17"/>
        <v/>
      </c>
    </row>
    <row r="186" spans="1:20" ht="16.8" thickTop="1" thickBot="1" x14ac:dyDescent="0.35">
      <c r="A186" s="29" t="str">
        <f t="shared" si="14"/>
        <v/>
      </c>
      <c r="B186" s="9">
        <f t="shared" si="18"/>
        <v>182</v>
      </c>
      <c r="C186" s="95">
        <f t="shared" si="20"/>
        <v>661</v>
      </c>
      <c r="D186" s="94"/>
      <c r="E186" s="89" t="s">
        <v>558</v>
      </c>
      <c r="F186" s="88" t="s">
        <v>3</v>
      </c>
      <c r="G186" s="87">
        <f>G185</f>
        <v>92</v>
      </c>
      <c r="H186" s="86">
        <v>0.65</v>
      </c>
      <c r="I186" s="85"/>
      <c r="J186" s="84" t="s">
        <v>681</v>
      </c>
      <c r="K186" s="96" t="s">
        <v>50</v>
      </c>
      <c r="L186" s="61"/>
      <c r="M186" s="61"/>
      <c r="N186" s="61"/>
      <c r="O186" s="97"/>
      <c r="P186" s="16" t="str">
        <f t="shared" si="15"/>
        <v>◄</v>
      </c>
      <c r="Q186" s="15" t="str">
        <f t="shared" si="16"/>
        <v>◄</v>
      </c>
      <c r="R186" s="14"/>
      <c r="S186" s="14"/>
      <c r="T186" s="13" t="str">
        <f t="shared" si="17"/>
        <v/>
      </c>
    </row>
    <row r="187" spans="1:20" ht="16.8" thickTop="1" thickBot="1" x14ac:dyDescent="0.35">
      <c r="A187" s="29" t="str">
        <f t="shared" si="14"/>
        <v/>
      </c>
      <c r="B187" s="9">
        <f t="shared" si="18"/>
        <v>183</v>
      </c>
      <c r="C187" s="95">
        <f t="shared" si="20"/>
        <v>662</v>
      </c>
      <c r="D187" s="94"/>
      <c r="E187" s="89" t="s">
        <v>558</v>
      </c>
      <c r="F187" s="88" t="s">
        <v>3</v>
      </c>
      <c r="G187" s="87">
        <f>G186+1</f>
        <v>93</v>
      </c>
      <c r="H187" s="86">
        <v>0.65</v>
      </c>
      <c r="I187" s="85"/>
      <c r="J187" s="84" t="s">
        <v>680</v>
      </c>
      <c r="K187" s="96" t="s">
        <v>50</v>
      </c>
      <c r="L187" s="61"/>
      <c r="M187" s="61"/>
      <c r="N187" s="61"/>
      <c r="O187" s="97"/>
      <c r="P187" s="16" t="str">
        <f t="shared" si="15"/>
        <v>◄</v>
      </c>
      <c r="Q187" s="15" t="str">
        <f t="shared" si="16"/>
        <v>◄</v>
      </c>
      <c r="R187" s="14"/>
      <c r="S187" s="14"/>
      <c r="T187" s="13" t="str">
        <f t="shared" si="17"/>
        <v/>
      </c>
    </row>
    <row r="188" spans="1:20" ht="16.8" thickTop="1" thickBot="1" x14ac:dyDescent="0.35">
      <c r="A188" s="29" t="str">
        <f t="shared" si="14"/>
        <v/>
      </c>
      <c r="B188" s="9">
        <f t="shared" si="18"/>
        <v>184</v>
      </c>
      <c r="C188" s="95">
        <f t="shared" si="20"/>
        <v>663</v>
      </c>
      <c r="D188" s="94"/>
      <c r="E188" s="89" t="s">
        <v>558</v>
      </c>
      <c r="F188" s="88" t="s">
        <v>3</v>
      </c>
      <c r="G188" s="87">
        <f>G187</f>
        <v>93</v>
      </c>
      <c r="H188" s="86">
        <v>0.65</v>
      </c>
      <c r="I188" s="85"/>
      <c r="J188" s="84" t="s">
        <v>679</v>
      </c>
      <c r="K188" s="96" t="s">
        <v>50</v>
      </c>
      <c r="L188" s="61"/>
      <c r="M188" s="61"/>
      <c r="N188" s="61"/>
      <c r="O188" s="97"/>
      <c r="P188" s="16" t="str">
        <f t="shared" si="15"/>
        <v>◄</v>
      </c>
      <c r="Q188" s="15" t="str">
        <f t="shared" si="16"/>
        <v>◄</v>
      </c>
      <c r="R188" s="14"/>
      <c r="S188" s="14"/>
      <c r="T188" s="13" t="str">
        <f t="shared" si="17"/>
        <v/>
      </c>
    </row>
    <row r="189" spans="1:20" ht="16.8" thickTop="1" thickBot="1" x14ac:dyDescent="0.35">
      <c r="A189" s="29" t="str">
        <f t="shared" si="14"/>
        <v/>
      </c>
      <c r="B189" s="9">
        <f t="shared" si="18"/>
        <v>185</v>
      </c>
      <c r="C189" s="95">
        <f t="shared" si="20"/>
        <v>664</v>
      </c>
      <c r="D189" s="94"/>
      <c r="E189" s="89" t="s">
        <v>558</v>
      </c>
      <c r="F189" s="88" t="s">
        <v>3</v>
      </c>
      <c r="G189" s="87">
        <f>G188+1</f>
        <v>94</v>
      </c>
      <c r="H189" s="86">
        <v>0.65</v>
      </c>
      <c r="I189" s="85">
        <v>0</v>
      </c>
      <c r="J189" s="84" t="s">
        <v>678</v>
      </c>
      <c r="K189" s="96" t="s">
        <v>50</v>
      </c>
      <c r="L189" s="61"/>
      <c r="M189" s="61"/>
      <c r="N189" s="61"/>
      <c r="O189" s="97"/>
      <c r="P189" s="16" t="str">
        <f t="shared" si="15"/>
        <v>◄</v>
      </c>
      <c r="Q189" s="15" t="str">
        <f t="shared" si="16"/>
        <v>◄</v>
      </c>
      <c r="R189" s="14"/>
      <c r="S189" s="14"/>
      <c r="T189" s="13" t="str">
        <f t="shared" si="17"/>
        <v/>
      </c>
    </row>
    <row r="190" spans="1:20" ht="16.8" thickTop="1" thickBot="1" x14ac:dyDescent="0.35">
      <c r="A190" s="29" t="str">
        <f t="shared" si="14"/>
        <v/>
      </c>
      <c r="B190" s="9">
        <f t="shared" si="18"/>
        <v>186</v>
      </c>
      <c r="C190" s="95">
        <f t="shared" si="20"/>
        <v>665</v>
      </c>
      <c r="D190" s="94"/>
      <c r="E190" s="89" t="s">
        <v>558</v>
      </c>
      <c r="F190" s="88" t="s">
        <v>3</v>
      </c>
      <c r="G190" s="87">
        <f>G189</f>
        <v>94</v>
      </c>
      <c r="H190" s="86">
        <v>0.65</v>
      </c>
      <c r="I190" s="85">
        <v>0</v>
      </c>
      <c r="J190" s="84" t="s">
        <v>677</v>
      </c>
      <c r="K190" s="96" t="s">
        <v>50</v>
      </c>
      <c r="L190" s="61"/>
      <c r="M190" s="61"/>
      <c r="N190" s="61"/>
      <c r="O190" s="97"/>
      <c r="P190" s="16" t="str">
        <f t="shared" si="15"/>
        <v>◄</v>
      </c>
      <c r="Q190" s="15" t="str">
        <f t="shared" si="16"/>
        <v>◄</v>
      </c>
      <c r="R190" s="14"/>
      <c r="S190" s="14"/>
      <c r="T190" s="13" t="str">
        <f t="shared" si="17"/>
        <v/>
      </c>
    </row>
    <row r="191" spans="1:20" ht="16.8" thickTop="1" thickBot="1" x14ac:dyDescent="0.35">
      <c r="A191" s="29" t="str">
        <f t="shared" si="14"/>
        <v/>
      </c>
      <c r="B191" s="9">
        <f t="shared" si="18"/>
        <v>187</v>
      </c>
      <c r="C191" s="95">
        <f t="shared" si="20"/>
        <v>666</v>
      </c>
      <c r="D191" s="94"/>
      <c r="E191" s="89" t="s">
        <v>558</v>
      </c>
      <c r="F191" s="88" t="s">
        <v>3</v>
      </c>
      <c r="G191" s="87">
        <f>G190+1</f>
        <v>95</v>
      </c>
      <c r="H191" s="86">
        <v>0.65</v>
      </c>
      <c r="I191" s="85">
        <v>0</v>
      </c>
      <c r="J191" s="84" t="s">
        <v>676</v>
      </c>
      <c r="K191" s="96" t="s">
        <v>50</v>
      </c>
      <c r="L191" s="61"/>
      <c r="M191" s="61"/>
      <c r="N191" s="61"/>
      <c r="O191" s="97"/>
      <c r="P191" s="16" t="str">
        <f t="shared" si="15"/>
        <v>◄</v>
      </c>
      <c r="Q191" s="15" t="str">
        <f t="shared" si="16"/>
        <v>◄</v>
      </c>
      <c r="R191" s="14"/>
      <c r="S191" s="14"/>
      <c r="T191" s="13" t="str">
        <f t="shared" si="17"/>
        <v/>
      </c>
    </row>
    <row r="192" spans="1:20" ht="16.8" thickTop="1" thickBot="1" x14ac:dyDescent="0.35">
      <c r="A192" s="29" t="str">
        <f t="shared" si="14"/>
        <v/>
      </c>
      <c r="B192" s="9">
        <f t="shared" si="18"/>
        <v>188</v>
      </c>
      <c r="C192" s="95">
        <f t="shared" si="20"/>
        <v>667</v>
      </c>
      <c r="D192" s="94"/>
      <c r="E192" s="89" t="s">
        <v>558</v>
      </c>
      <c r="F192" s="88" t="s">
        <v>3</v>
      </c>
      <c r="G192" s="87">
        <f>G191</f>
        <v>95</v>
      </c>
      <c r="H192" s="86">
        <v>0.65</v>
      </c>
      <c r="I192" s="85">
        <v>0</v>
      </c>
      <c r="J192" s="84" t="s">
        <v>675</v>
      </c>
      <c r="K192" s="96" t="s">
        <v>50</v>
      </c>
      <c r="L192" s="61"/>
      <c r="M192" s="61"/>
      <c r="N192" s="61"/>
      <c r="O192" s="97"/>
      <c r="P192" s="16" t="str">
        <f t="shared" si="15"/>
        <v>◄</v>
      </c>
      <c r="Q192" s="15" t="str">
        <f t="shared" si="16"/>
        <v>◄</v>
      </c>
      <c r="R192" s="14"/>
      <c r="S192" s="14"/>
      <c r="T192" s="13" t="str">
        <f t="shared" si="17"/>
        <v/>
      </c>
    </row>
    <row r="193" spans="1:20" ht="16.8" thickTop="1" thickBot="1" x14ac:dyDescent="0.35">
      <c r="A193" s="29" t="str">
        <f t="shared" si="14"/>
        <v/>
      </c>
      <c r="B193" s="9">
        <f t="shared" si="18"/>
        <v>189</v>
      </c>
      <c r="C193" s="95">
        <f t="shared" si="20"/>
        <v>668</v>
      </c>
      <c r="D193" s="94"/>
      <c r="E193" s="89" t="s">
        <v>558</v>
      </c>
      <c r="F193" s="88" t="s">
        <v>3</v>
      </c>
      <c r="G193" s="87">
        <f>G192+1</f>
        <v>96</v>
      </c>
      <c r="H193" s="86">
        <v>0.65</v>
      </c>
      <c r="I193" s="85">
        <v>0</v>
      </c>
      <c r="J193" s="84" t="s">
        <v>674</v>
      </c>
      <c r="K193" s="96" t="s">
        <v>50</v>
      </c>
      <c r="L193" s="61"/>
      <c r="M193" s="61"/>
      <c r="N193" s="61"/>
      <c r="O193" s="97"/>
      <c r="P193" s="16" t="str">
        <f t="shared" si="15"/>
        <v>◄</v>
      </c>
      <c r="Q193" s="15" t="str">
        <f t="shared" si="16"/>
        <v>◄</v>
      </c>
      <c r="R193" s="14"/>
      <c r="S193" s="14"/>
      <c r="T193" s="13" t="str">
        <f t="shared" si="17"/>
        <v/>
      </c>
    </row>
    <row r="194" spans="1:20" ht="16.8" thickTop="1" thickBot="1" x14ac:dyDescent="0.35">
      <c r="A194" s="29" t="str">
        <f t="shared" si="14"/>
        <v/>
      </c>
      <c r="B194" s="9">
        <f t="shared" si="18"/>
        <v>190</v>
      </c>
      <c r="C194" s="95">
        <f t="shared" si="20"/>
        <v>669</v>
      </c>
      <c r="D194" s="94"/>
      <c r="E194" s="89" t="s">
        <v>558</v>
      </c>
      <c r="F194" s="88" t="s">
        <v>3</v>
      </c>
      <c r="G194" s="87">
        <f>G193</f>
        <v>96</v>
      </c>
      <c r="H194" s="86">
        <v>0.65</v>
      </c>
      <c r="I194" s="85">
        <v>0</v>
      </c>
      <c r="J194" s="84" t="s">
        <v>673</v>
      </c>
      <c r="K194" s="96" t="s">
        <v>50</v>
      </c>
      <c r="L194" s="61"/>
      <c r="M194" s="61"/>
      <c r="N194" s="61"/>
      <c r="O194" s="97"/>
      <c r="P194" s="16" t="str">
        <f t="shared" si="15"/>
        <v>◄</v>
      </c>
      <c r="Q194" s="15" t="str">
        <f t="shared" si="16"/>
        <v>◄</v>
      </c>
      <c r="R194" s="14"/>
      <c r="S194" s="14"/>
      <c r="T194" s="13" t="str">
        <f t="shared" si="17"/>
        <v/>
      </c>
    </row>
    <row r="195" spans="1:20" ht="16.8" thickTop="1" thickBot="1" x14ac:dyDescent="0.35">
      <c r="A195" s="29" t="str">
        <f t="shared" si="14"/>
        <v/>
      </c>
      <c r="B195" s="9">
        <f t="shared" si="18"/>
        <v>191</v>
      </c>
      <c r="C195" s="95">
        <f t="shared" si="20"/>
        <v>670</v>
      </c>
      <c r="D195" s="94"/>
      <c r="E195" s="89" t="s">
        <v>558</v>
      </c>
      <c r="F195" s="88" t="s">
        <v>3</v>
      </c>
      <c r="G195" s="87">
        <f>G194+1</f>
        <v>97</v>
      </c>
      <c r="H195" s="86">
        <v>0.65</v>
      </c>
      <c r="I195" s="85">
        <v>0</v>
      </c>
      <c r="J195" s="84" t="s">
        <v>672</v>
      </c>
      <c r="K195" s="96" t="s">
        <v>50</v>
      </c>
      <c r="L195" s="61"/>
      <c r="M195" s="61"/>
      <c r="N195" s="61"/>
      <c r="O195" s="97"/>
      <c r="P195" s="16" t="str">
        <f t="shared" si="15"/>
        <v>◄</v>
      </c>
      <c r="Q195" s="15" t="str">
        <f t="shared" si="16"/>
        <v>◄</v>
      </c>
      <c r="R195" s="14"/>
      <c r="S195" s="14"/>
      <c r="T195" s="13" t="str">
        <f t="shared" si="17"/>
        <v/>
      </c>
    </row>
    <row r="196" spans="1:20" ht="16.8" thickTop="1" thickBot="1" x14ac:dyDescent="0.35">
      <c r="A196" s="29" t="str">
        <f t="shared" si="14"/>
        <v/>
      </c>
      <c r="B196" s="9">
        <f t="shared" si="18"/>
        <v>192</v>
      </c>
      <c r="C196" s="95">
        <f t="shared" si="20"/>
        <v>671</v>
      </c>
      <c r="D196" s="94"/>
      <c r="E196" s="89" t="s">
        <v>558</v>
      </c>
      <c r="F196" s="88" t="s">
        <v>3</v>
      </c>
      <c r="G196" s="87">
        <f>G195</f>
        <v>97</v>
      </c>
      <c r="H196" s="86">
        <v>0.65</v>
      </c>
      <c r="I196" s="85">
        <v>0</v>
      </c>
      <c r="J196" s="84" t="s">
        <v>671</v>
      </c>
      <c r="K196" s="96" t="s">
        <v>50</v>
      </c>
      <c r="L196" s="61"/>
      <c r="M196" s="61"/>
      <c r="N196" s="61"/>
      <c r="O196" s="97"/>
      <c r="P196" s="16" t="str">
        <f t="shared" si="15"/>
        <v>◄</v>
      </c>
      <c r="Q196" s="15" t="str">
        <f t="shared" si="16"/>
        <v>◄</v>
      </c>
      <c r="R196" s="14"/>
      <c r="S196" s="14"/>
      <c r="T196" s="13" t="str">
        <f t="shared" si="17"/>
        <v/>
      </c>
    </row>
    <row r="197" spans="1:20" ht="16.8" thickTop="1" thickBot="1" x14ac:dyDescent="0.35">
      <c r="A197" s="29" t="str">
        <f t="shared" ref="A197:A260" si="21">IF(F197="☺","",1)</f>
        <v/>
      </c>
      <c r="B197" s="9">
        <f t="shared" si="18"/>
        <v>193</v>
      </c>
      <c r="C197" s="95">
        <f t="shared" si="20"/>
        <v>672</v>
      </c>
      <c r="D197" s="94"/>
      <c r="E197" s="89" t="s">
        <v>558</v>
      </c>
      <c r="F197" s="88" t="s">
        <v>3</v>
      </c>
      <c r="G197" s="87">
        <f>G196+1</f>
        <v>98</v>
      </c>
      <c r="H197" s="86">
        <v>0.65</v>
      </c>
      <c r="I197" s="85">
        <v>0</v>
      </c>
      <c r="J197" s="84" t="s">
        <v>670</v>
      </c>
      <c r="K197" s="96" t="s">
        <v>50</v>
      </c>
      <c r="L197" s="61"/>
      <c r="M197" s="61"/>
      <c r="N197" s="61"/>
      <c r="O197" s="97"/>
      <c r="P197" s="16" t="str">
        <f t="shared" ref="P197:P260" si="22">IF(AND(Q197="◄",T197="►"),"◄?►",IF(Q197="◄","◄",IF(T197="►","►","")))</f>
        <v>◄</v>
      </c>
      <c r="Q197" s="15" t="str">
        <f t="shared" ref="Q197:Q260" si="23">IF(R197&gt;0,"","◄")</f>
        <v>◄</v>
      </c>
      <c r="R197" s="14"/>
      <c r="S197" s="14"/>
      <c r="T197" s="13" t="str">
        <f t="shared" ref="T197:T260" si="24">IF(S197&gt;0,"►","")</f>
        <v/>
      </c>
    </row>
    <row r="198" spans="1:20" ht="16.8" thickTop="1" thickBot="1" x14ac:dyDescent="0.35">
      <c r="A198" s="29" t="str">
        <f t="shared" si="21"/>
        <v/>
      </c>
      <c r="B198" s="9">
        <f t="shared" si="18"/>
        <v>194</v>
      </c>
      <c r="C198" s="95">
        <f t="shared" si="20"/>
        <v>673</v>
      </c>
      <c r="D198" s="94"/>
      <c r="E198" s="89" t="s">
        <v>558</v>
      </c>
      <c r="F198" s="88" t="s">
        <v>3</v>
      </c>
      <c r="G198" s="87">
        <f>G197</f>
        <v>98</v>
      </c>
      <c r="H198" s="86">
        <v>0.65</v>
      </c>
      <c r="I198" s="85">
        <v>0</v>
      </c>
      <c r="J198" s="84" t="s">
        <v>669</v>
      </c>
      <c r="K198" s="96" t="s">
        <v>50</v>
      </c>
      <c r="L198" s="61"/>
      <c r="M198" s="61"/>
      <c r="N198" s="61"/>
      <c r="O198" s="97"/>
      <c r="P198" s="16" t="str">
        <f t="shared" si="22"/>
        <v>◄</v>
      </c>
      <c r="Q198" s="15" t="str">
        <f t="shared" si="23"/>
        <v>◄</v>
      </c>
      <c r="R198" s="14"/>
      <c r="S198" s="14"/>
      <c r="T198" s="13" t="str">
        <f t="shared" si="24"/>
        <v/>
      </c>
    </row>
    <row r="199" spans="1:20" ht="16.8" thickTop="1" thickBot="1" x14ac:dyDescent="0.35">
      <c r="A199" s="29" t="str">
        <f t="shared" si="21"/>
        <v/>
      </c>
      <c r="B199" s="9">
        <f t="shared" ref="B199:B262" si="25">B198+1</f>
        <v>195</v>
      </c>
      <c r="C199" s="95">
        <f t="shared" si="20"/>
        <v>674</v>
      </c>
      <c r="D199" s="94"/>
      <c r="E199" s="89" t="s">
        <v>558</v>
      </c>
      <c r="F199" s="88" t="s">
        <v>3</v>
      </c>
      <c r="G199" s="87">
        <f>G198+1</f>
        <v>99</v>
      </c>
      <c r="H199" s="86">
        <v>0.65</v>
      </c>
      <c r="I199" s="85">
        <v>0</v>
      </c>
      <c r="J199" s="84" t="s">
        <v>668</v>
      </c>
      <c r="K199" s="96" t="s">
        <v>50</v>
      </c>
      <c r="L199" s="61"/>
      <c r="M199" s="61"/>
      <c r="N199" s="61"/>
      <c r="O199" s="97"/>
      <c r="P199" s="16" t="str">
        <f t="shared" si="22"/>
        <v>◄</v>
      </c>
      <c r="Q199" s="15" t="str">
        <f t="shared" si="23"/>
        <v>◄</v>
      </c>
      <c r="R199" s="14"/>
      <c r="S199" s="14"/>
      <c r="T199" s="13" t="str">
        <f t="shared" si="24"/>
        <v/>
      </c>
    </row>
    <row r="200" spans="1:20" ht="16.8" thickTop="1" thickBot="1" x14ac:dyDescent="0.35">
      <c r="A200" s="29" t="str">
        <f t="shared" si="21"/>
        <v/>
      </c>
      <c r="B200" s="9">
        <f t="shared" si="25"/>
        <v>196</v>
      </c>
      <c r="C200" s="95">
        <f t="shared" si="20"/>
        <v>675</v>
      </c>
      <c r="D200" s="94"/>
      <c r="E200" s="89" t="s">
        <v>558</v>
      </c>
      <c r="F200" s="88" t="s">
        <v>3</v>
      </c>
      <c r="G200" s="87">
        <f>G199</f>
        <v>99</v>
      </c>
      <c r="H200" s="86">
        <v>0.65</v>
      </c>
      <c r="I200" s="85">
        <v>0</v>
      </c>
      <c r="J200" s="84" t="s">
        <v>667</v>
      </c>
      <c r="K200" s="93" t="s">
        <v>230</v>
      </c>
      <c r="L200" s="61"/>
      <c r="M200" s="61"/>
      <c r="N200" s="61"/>
      <c r="O200" s="97"/>
      <c r="P200" s="16" t="str">
        <f t="shared" si="22"/>
        <v>◄</v>
      </c>
      <c r="Q200" s="15" t="str">
        <f t="shared" si="23"/>
        <v>◄</v>
      </c>
      <c r="R200" s="14"/>
      <c r="S200" s="14"/>
      <c r="T200" s="13" t="str">
        <f t="shared" si="24"/>
        <v/>
      </c>
    </row>
    <row r="201" spans="1:20" ht="16.8" thickTop="1" thickBot="1" x14ac:dyDescent="0.35">
      <c r="A201" s="29" t="str">
        <f t="shared" si="21"/>
        <v/>
      </c>
      <c r="B201" s="9">
        <f t="shared" si="25"/>
        <v>197</v>
      </c>
      <c r="C201" s="95">
        <f t="shared" si="20"/>
        <v>676</v>
      </c>
      <c r="D201" s="94"/>
      <c r="E201" s="89" t="s">
        <v>558</v>
      </c>
      <c r="F201" s="88" t="s">
        <v>3</v>
      </c>
      <c r="G201" s="87">
        <f>G200+1</f>
        <v>100</v>
      </c>
      <c r="H201" s="86">
        <v>0.65</v>
      </c>
      <c r="I201" s="85">
        <v>0</v>
      </c>
      <c r="J201" s="84" t="s">
        <v>666</v>
      </c>
      <c r="K201" s="96" t="s">
        <v>50</v>
      </c>
      <c r="L201" s="61"/>
      <c r="M201" s="61"/>
      <c r="N201" s="61"/>
      <c r="O201" s="97"/>
      <c r="P201" s="16" t="str">
        <f t="shared" si="22"/>
        <v>◄</v>
      </c>
      <c r="Q201" s="15" t="str">
        <f t="shared" si="23"/>
        <v>◄</v>
      </c>
      <c r="R201" s="14"/>
      <c r="S201" s="14"/>
      <c r="T201" s="13" t="str">
        <f t="shared" si="24"/>
        <v/>
      </c>
    </row>
    <row r="202" spans="1:20" ht="16.8" thickTop="1" thickBot="1" x14ac:dyDescent="0.35">
      <c r="A202" s="29" t="str">
        <f t="shared" si="21"/>
        <v/>
      </c>
      <c r="B202" s="9">
        <f t="shared" si="25"/>
        <v>198</v>
      </c>
      <c r="C202" s="95">
        <f t="shared" si="20"/>
        <v>677</v>
      </c>
      <c r="D202" s="94"/>
      <c r="E202" s="89" t="s">
        <v>558</v>
      </c>
      <c r="F202" s="88" t="s">
        <v>3</v>
      </c>
      <c r="G202" s="87">
        <f>G201</f>
        <v>100</v>
      </c>
      <c r="H202" s="86">
        <v>0.65</v>
      </c>
      <c r="I202" s="85">
        <v>0</v>
      </c>
      <c r="J202" s="84" t="s">
        <v>665</v>
      </c>
      <c r="K202" s="96" t="s">
        <v>50</v>
      </c>
      <c r="L202" s="61"/>
      <c r="M202" s="61"/>
      <c r="N202" s="61"/>
      <c r="O202" s="97"/>
      <c r="P202" s="16" t="str">
        <f t="shared" si="22"/>
        <v>◄</v>
      </c>
      <c r="Q202" s="15" t="str">
        <f t="shared" si="23"/>
        <v>◄</v>
      </c>
      <c r="R202" s="14"/>
      <c r="S202" s="14"/>
      <c r="T202" s="13" t="str">
        <f t="shared" si="24"/>
        <v/>
      </c>
    </row>
    <row r="203" spans="1:20" ht="16.8" thickTop="1" thickBot="1" x14ac:dyDescent="0.35">
      <c r="A203" s="29" t="str">
        <f t="shared" si="21"/>
        <v/>
      </c>
      <c r="B203" s="9">
        <f t="shared" si="25"/>
        <v>199</v>
      </c>
      <c r="C203" s="95">
        <f t="shared" si="20"/>
        <v>678</v>
      </c>
      <c r="D203" s="94"/>
      <c r="E203" s="89" t="s">
        <v>558</v>
      </c>
      <c r="F203" s="88" t="s">
        <v>3</v>
      </c>
      <c r="G203" s="87">
        <f>G202+1</f>
        <v>101</v>
      </c>
      <c r="H203" s="86">
        <v>0.65</v>
      </c>
      <c r="I203" s="85">
        <v>0</v>
      </c>
      <c r="J203" s="84" t="s">
        <v>664</v>
      </c>
      <c r="K203" s="96" t="s">
        <v>50</v>
      </c>
      <c r="L203" s="61"/>
      <c r="M203" s="61"/>
      <c r="N203" s="61"/>
      <c r="O203" s="97"/>
      <c r="P203" s="16" t="str">
        <f t="shared" si="22"/>
        <v>◄</v>
      </c>
      <c r="Q203" s="15" t="str">
        <f t="shared" si="23"/>
        <v>◄</v>
      </c>
      <c r="R203" s="14"/>
      <c r="S203" s="14"/>
      <c r="T203" s="13" t="str">
        <f t="shared" si="24"/>
        <v/>
      </c>
    </row>
    <row r="204" spans="1:20" ht="30" thickTop="1" thickBot="1" x14ac:dyDescent="0.35">
      <c r="A204" s="29" t="str">
        <f t="shared" si="21"/>
        <v/>
      </c>
      <c r="B204" s="9">
        <f t="shared" si="25"/>
        <v>200</v>
      </c>
      <c r="C204" s="95">
        <f t="shared" si="20"/>
        <v>679</v>
      </c>
      <c r="D204" s="94"/>
      <c r="E204" s="89" t="s">
        <v>558</v>
      </c>
      <c r="F204" s="88" t="s">
        <v>3</v>
      </c>
      <c r="G204" s="87">
        <f>G203</f>
        <v>101</v>
      </c>
      <c r="H204" s="86">
        <v>0.65</v>
      </c>
      <c r="I204" s="85">
        <v>0</v>
      </c>
      <c r="J204" s="84" t="s">
        <v>663</v>
      </c>
      <c r="K204" s="96" t="s">
        <v>50</v>
      </c>
      <c r="L204" s="61"/>
      <c r="M204" s="61"/>
      <c r="N204" s="61"/>
      <c r="O204" s="97"/>
      <c r="P204" s="16" t="str">
        <f t="shared" si="22"/>
        <v>◄</v>
      </c>
      <c r="Q204" s="15" t="str">
        <f t="shared" si="23"/>
        <v>◄</v>
      </c>
      <c r="R204" s="14"/>
      <c r="S204" s="14"/>
      <c r="T204" s="13" t="str">
        <f t="shared" si="24"/>
        <v/>
      </c>
    </row>
    <row r="205" spans="1:20" ht="16.8" thickTop="1" thickBot="1" x14ac:dyDescent="0.35">
      <c r="A205" s="29" t="str">
        <f t="shared" si="21"/>
        <v/>
      </c>
      <c r="B205" s="9">
        <f t="shared" si="25"/>
        <v>201</v>
      </c>
      <c r="C205" s="95">
        <f t="shared" si="20"/>
        <v>680</v>
      </c>
      <c r="D205" s="94"/>
      <c r="E205" s="89" t="s">
        <v>558</v>
      </c>
      <c r="F205" s="88" t="s">
        <v>3</v>
      </c>
      <c r="G205" s="87">
        <f>G204+1</f>
        <v>102</v>
      </c>
      <c r="H205" s="86">
        <v>0.65</v>
      </c>
      <c r="I205" s="85">
        <v>0</v>
      </c>
      <c r="J205" s="84" t="s">
        <v>662</v>
      </c>
      <c r="K205" s="96" t="s">
        <v>50</v>
      </c>
      <c r="L205" s="61"/>
      <c r="M205" s="61"/>
      <c r="N205" s="61"/>
      <c r="O205" s="97"/>
      <c r="P205" s="16" t="str">
        <f t="shared" si="22"/>
        <v>◄</v>
      </c>
      <c r="Q205" s="15" t="str">
        <f t="shared" si="23"/>
        <v>◄</v>
      </c>
      <c r="R205" s="14"/>
      <c r="S205" s="14"/>
      <c r="T205" s="13" t="str">
        <f t="shared" si="24"/>
        <v/>
      </c>
    </row>
    <row r="206" spans="1:20" ht="16.8" thickTop="1" thickBot="1" x14ac:dyDescent="0.35">
      <c r="A206" s="29" t="str">
        <f t="shared" si="21"/>
        <v/>
      </c>
      <c r="B206" s="9">
        <f t="shared" si="25"/>
        <v>202</v>
      </c>
      <c r="C206" s="95">
        <f t="shared" si="20"/>
        <v>681</v>
      </c>
      <c r="D206" s="94"/>
      <c r="E206" s="89" t="s">
        <v>558</v>
      </c>
      <c r="F206" s="88" t="s">
        <v>3</v>
      </c>
      <c r="G206" s="87">
        <f>G205</f>
        <v>102</v>
      </c>
      <c r="H206" s="86">
        <v>0.65</v>
      </c>
      <c r="I206" s="85">
        <v>0</v>
      </c>
      <c r="J206" s="84" t="s">
        <v>661</v>
      </c>
      <c r="K206" s="96" t="s">
        <v>50</v>
      </c>
      <c r="L206" s="61"/>
      <c r="M206" s="61"/>
      <c r="N206" s="61"/>
      <c r="O206" s="97"/>
      <c r="P206" s="16" t="str">
        <f t="shared" si="22"/>
        <v>◄</v>
      </c>
      <c r="Q206" s="15" t="str">
        <f t="shared" si="23"/>
        <v>◄</v>
      </c>
      <c r="R206" s="14"/>
      <c r="S206" s="14"/>
      <c r="T206" s="13" t="str">
        <f t="shared" si="24"/>
        <v/>
      </c>
    </row>
    <row r="207" spans="1:20" ht="16.8" thickTop="1" thickBot="1" x14ac:dyDescent="0.35">
      <c r="A207" s="29" t="str">
        <f t="shared" si="21"/>
        <v/>
      </c>
      <c r="B207" s="9">
        <f t="shared" si="25"/>
        <v>203</v>
      </c>
      <c r="C207" s="95">
        <f t="shared" si="20"/>
        <v>682</v>
      </c>
      <c r="D207" s="94"/>
      <c r="E207" s="89" t="s">
        <v>558</v>
      </c>
      <c r="F207" s="88" t="s">
        <v>3</v>
      </c>
      <c r="G207" s="87">
        <f>G206+1</f>
        <v>103</v>
      </c>
      <c r="H207" s="86">
        <v>0.65</v>
      </c>
      <c r="I207" s="85">
        <v>0</v>
      </c>
      <c r="J207" s="84" t="s">
        <v>660</v>
      </c>
      <c r="K207" s="96" t="s">
        <v>50</v>
      </c>
      <c r="L207" s="61"/>
      <c r="M207" s="61"/>
      <c r="N207" s="61"/>
      <c r="O207" s="97"/>
      <c r="P207" s="16" t="str">
        <f t="shared" si="22"/>
        <v>◄</v>
      </c>
      <c r="Q207" s="15" t="str">
        <f t="shared" si="23"/>
        <v>◄</v>
      </c>
      <c r="R207" s="14"/>
      <c r="S207" s="14"/>
      <c r="T207" s="13" t="str">
        <f t="shared" si="24"/>
        <v/>
      </c>
    </row>
    <row r="208" spans="1:20" ht="16.8" thickTop="1" thickBot="1" x14ac:dyDescent="0.35">
      <c r="A208" s="29" t="str">
        <f t="shared" si="21"/>
        <v/>
      </c>
      <c r="B208" s="9">
        <f t="shared" si="25"/>
        <v>204</v>
      </c>
      <c r="C208" s="95" t="s">
        <v>659</v>
      </c>
      <c r="D208" s="94"/>
      <c r="E208" s="89" t="s">
        <v>558</v>
      </c>
      <c r="F208" s="88" t="s">
        <v>3</v>
      </c>
      <c r="G208" s="87">
        <f>G207</f>
        <v>103</v>
      </c>
      <c r="H208" s="86">
        <v>0.65</v>
      </c>
      <c r="I208" s="85">
        <v>0</v>
      </c>
      <c r="J208" s="84" t="s">
        <v>656</v>
      </c>
      <c r="K208" s="96" t="s">
        <v>50</v>
      </c>
      <c r="L208" s="99" t="s">
        <v>630</v>
      </c>
      <c r="M208" s="61"/>
      <c r="N208" s="61"/>
      <c r="O208" s="97"/>
      <c r="P208" s="16" t="str">
        <f t="shared" si="22"/>
        <v>◄</v>
      </c>
      <c r="Q208" s="15" t="str">
        <f t="shared" si="23"/>
        <v>◄</v>
      </c>
      <c r="R208" s="14"/>
      <c r="S208" s="14"/>
      <c r="T208" s="13" t="str">
        <f t="shared" si="24"/>
        <v/>
      </c>
    </row>
    <row r="209" spans="1:20" ht="16.8" thickTop="1" thickBot="1" x14ac:dyDescent="0.35">
      <c r="A209" s="29">
        <f t="shared" si="21"/>
        <v>1</v>
      </c>
      <c r="B209" s="9">
        <f t="shared" si="25"/>
        <v>205</v>
      </c>
      <c r="C209" s="95" t="s">
        <v>658</v>
      </c>
      <c r="D209" s="94"/>
      <c r="E209" s="89" t="s">
        <v>558</v>
      </c>
      <c r="F209" s="88"/>
      <c r="G209" s="87">
        <f>G208+1</f>
        <v>104</v>
      </c>
      <c r="H209" s="86">
        <v>0.65</v>
      </c>
      <c r="I209" s="85">
        <v>0</v>
      </c>
      <c r="J209" s="84" t="s">
        <v>656</v>
      </c>
      <c r="K209" s="96" t="s">
        <v>50</v>
      </c>
      <c r="L209" s="99" t="s">
        <v>628</v>
      </c>
      <c r="M209" s="61"/>
      <c r="N209" s="61"/>
      <c r="O209" s="97"/>
      <c r="P209" s="16" t="str">
        <f t="shared" si="22"/>
        <v>◄</v>
      </c>
      <c r="Q209" s="15" t="str">
        <f t="shared" si="23"/>
        <v>◄</v>
      </c>
      <c r="R209" s="14"/>
      <c r="S209" s="14"/>
      <c r="T209" s="13" t="str">
        <f t="shared" si="24"/>
        <v/>
      </c>
    </row>
    <row r="210" spans="1:20" ht="16.8" thickTop="1" thickBot="1" x14ac:dyDescent="0.35">
      <c r="A210" s="29" t="str">
        <f t="shared" si="21"/>
        <v/>
      </c>
      <c r="B210" s="9">
        <f t="shared" si="25"/>
        <v>206</v>
      </c>
      <c r="C210" s="95" t="s">
        <v>657</v>
      </c>
      <c r="D210" s="94"/>
      <c r="E210" s="89" t="s">
        <v>558</v>
      </c>
      <c r="F210" s="88" t="s">
        <v>3</v>
      </c>
      <c r="G210" s="87">
        <f>G209</f>
        <v>104</v>
      </c>
      <c r="H210" s="86">
        <v>0.65</v>
      </c>
      <c r="I210" s="85">
        <v>0</v>
      </c>
      <c r="J210" s="84" t="s">
        <v>656</v>
      </c>
      <c r="K210" s="96" t="s">
        <v>50</v>
      </c>
      <c r="L210" s="99" t="s">
        <v>625</v>
      </c>
      <c r="M210" s="61"/>
      <c r="N210" s="61"/>
      <c r="O210" s="97"/>
      <c r="P210" s="16" t="str">
        <f t="shared" si="22"/>
        <v>◄</v>
      </c>
      <c r="Q210" s="15" t="str">
        <f t="shared" si="23"/>
        <v>◄</v>
      </c>
      <c r="R210" s="14"/>
      <c r="S210" s="14"/>
      <c r="T210" s="13" t="str">
        <f t="shared" si="24"/>
        <v/>
      </c>
    </row>
    <row r="211" spans="1:20" ht="16.8" thickTop="1" thickBot="1" x14ac:dyDescent="0.35">
      <c r="A211" s="29" t="str">
        <f t="shared" si="21"/>
        <v/>
      </c>
      <c r="B211" s="9">
        <f t="shared" si="25"/>
        <v>207</v>
      </c>
      <c r="C211" s="95" t="s">
        <v>655</v>
      </c>
      <c r="D211" s="94"/>
      <c r="E211" s="89" t="s">
        <v>558</v>
      </c>
      <c r="F211" s="88" t="s">
        <v>3</v>
      </c>
      <c r="G211" s="87">
        <f>G210+1</f>
        <v>105</v>
      </c>
      <c r="H211" s="86">
        <v>0.65</v>
      </c>
      <c r="I211" s="85">
        <v>0</v>
      </c>
      <c r="J211" s="84" t="s">
        <v>652</v>
      </c>
      <c r="K211" s="96" t="s">
        <v>50</v>
      </c>
      <c r="L211" s="99" t="s">
        <v>630</v>
      </c>
      <c r="M211" s="61"/>
      <c r="N211" s="61"/>
      <c r="O211" s="97"/>
      <c r="P211" s="16" t="str">
        <f t="shared" si="22"/>
        <v>◄</v>
      </c>
      <c r="Q211" s="15" t="str">
        <f t="shared" si="23"/>
        <v>◄</v>
      </c>
      <c r="R211" s="14"/>
      <c r="S211" s="14"/>
      <c r="T211" s="13" t="str">
        <f t="shared" si="24"/>
        <v/>
      </c>
    </row>
    <row r="212" spans="1:20" ht="16.8" thickTop="1" thickBot="1" x14ac:dyDescent="0.35">
      <c r="A212" s="29" t="str">
        <f t="shared" si="21"/>
        <v/>
      </c>
      <c r="B212" s="9">
        <f t="shared" si="25"/>
        <v>208</v>
      </c>
      <c r="C212" s="95" t="s">
        <v>654</v>
      </c>
      <c r="D212" s="94"/>
      <c r="E212" s="89" t="s">
        <v>558</v>
      </c>
      <c r="F212" s="88" t="s">
        <v>3</v>
      </c>
      <c r="G212" s="87">
        <f>G211</f>
        <v>105</v>
      </c>
      <c r="H212" s="86">
        <v>0.65</v>
      </c>
      <c r="I212" s="85">
        <v>0</v>
      </c>
      <c r="J212" s="84" t="s">
        <v>652</v>
      </c>
      <c r="K212" s="96" t="s">
        <v>50</v>
      </c>
      <c r="L212" s="99" t="s">
        <v>628</v>
      </c>
      <c r="M212" s="61"/>
      <c r="N212" s="61"/>
      <c r="O212" s="97"/>
      <c r="P212" s="16" t="str">
        <f t="shared" si="22"/>
        <v>◄</v>
      </c>
      <c r="Q212" s="15" t="str">
        <f t="shared" si="23"/>
        <v>◄</v>
      </c>
      <c r="R212" s="14"/>
      <c r="S212" s="14"/>
      <c r="T212" s="13" t="str">
        <f t="shared" si="24"/>
        <v/>
      </c>
    </row>
    <row r="213" spans="1:20" ht="16.8" thickTop="1" thickBot="1" x14ac:dyDescent="0.35">
      <c r="A213" s="29" t="str">
        <f t="shared" si="21"/>
        <v/>
      </c>
      <c r="B213" s="9">
        <f t="shared" si="25"/>
        <v>209</v>
      </c>
      <c r="C213" s="95" t="s">
        <v>653</v>
      </c>
      <c r="D213" s="94"/>
      <c r="E213" s="89" t="s">
        <v>558</v>
      </c>
      <c r="F213" s="88" t="s">
        <v>3</v>
      </c>
      <c r="G213" s="87">
        <f>G212+1</f>
        <v>106</v>
      </c>
      <c r="H213" s="86">
        <v>0.65</v>
      </c>
      <c r="I213" s="85">
        <v>0</v>
      </c>
      <c r="J213" s="84" t="s">
        <v>652</v>
      </c>
      <c r="K213" s="96" t="s">
        <v>50</v>
      </c>
      <c r="L213" s="99" t="s">
        <v>625</v>
      </c>
      <c r="M213" s="61"/>
      <c r="N213" s="61"/>
      <c r="O213" s="97"/>
      <c r="P213" s="16" t="str">
        <f t="shared" si="22"/>
        <v>◄</v>
      </c>
      <c r="Q213" s="15" t="str">
        <f t="shared" si="23"/>
        <v>◄</v>
      </c>
      <c r="R213" s="14"/>
      <c r="S213" s="14"/>
      <c r="T213" s="13" t="str">
        <f t="shared" si="24"/>
        <v/>
      </c>
    </row>
    <row r="214" spans="1:20" ht="16.8" thickTop="1" thickBot="1" x14ac:dyDescent="0.35">
      <c r="A214" s="29" t="str">
        <f t="shared" si="21"/>
        <v/>
      </c>
      <c r="B214" s="9">
        <f t="shared" si="25"/>
        <v>210</v>
      </c>
      <c r="C214" s="95" t="s">
        <v>651</v>
      </c>
      <c r="D214" s="94"/>
      <c r="E214" s="89" t="s">
        <v>558</v>
      </c>
      <c r="F214" s="88" t="s">
        <v>3</v>
      </c>
      <c r="G214" s="87">
        <f>G213</f>
        <v>106</v>
      </c>
      <c r="H214" s="86">
        <v>0.65</v>
      </c>
      <c r="I214" s="85">
        <v>0</v>
      </c>
      <c r="J214" s="84" t="s">
        <v>648</v>
      </c>
      <c r="K214" s="96" t="s">
        <v>50</v>
      </c>
      <c r="L214" s="99" t="s">
        <v>630</v>
      </c>
      <c r="M214" s="61"/>
      <c r="N214" s="61"/>
      <c r="O214" s="97"/>
      <c r="P214" s="16" t="str">
        <f t="shared" si="22"/>
        <v>◄</v>
      </c>
      <c r="Q214" s="15" t="str">
        <f t="shared" si="23"/>
        <v>◄</v>
      </c>
      <c r="R214" s="14"/>
      <c r="S214" s="14"/>
      <c r="T214" s="13" t="str">
        <f t="shared" si="24"/>
        <v/>
      </c>
    </row>
    <row r="215" spans="1:20" ht="16.8" thickTop="1" thickBot="1" x14ac:dyDescent="0.35">
      <c r="A215" s="29" t="str">
        <f t="shared" si="21"/>
        <v/>
      </c>
      <c r="B215" s="9">
        <f t="shared" si="25"/>
        <v>211</v>
      </c>
      <c r="C215" s="95" t="s">
        <v>650</v>
      </c>
      <c r="D215" s="94"/>
      <c r="E215" s="89" t="s">
        <v>558</v>
      </c>
      <c r="F215" s="88" t="s">
        <v>3</v>
      </c>
      <c r="G215" s="87">
        <f>G214+1</f>
        <v>107</v>
      </c>
      <c r="H215" s="86">
        <v>0.65</v>
      </c>
      <c r="I215" s="85">
        <v>0</v>
      </c>
      <c r="J215" s="84" t="s">
        <v>648</v>
      </c>
      <c r="K215" s="96" t="s">
        <v>50</v>
      </c>
      <c r="L215" s="99" t="s">
        <v>628</v>
      </c>
      <c r="M215" s="61"/>
      <c r="N215" s="61"/>
      <c r="O215" s="97"/>
      <c r="P215" s="16" t="str">
        <f t="shared" si="22"/>
        <v>◄</v>
      </c>
      <c r="Q215" s="15" t="str">
        <f t="shared" si="23"/>
        <v>◄</v>
      </c>
      <c r="R215" s="14"/>
      <c r="S215" s="14"/>
      <c r="T215" s="13" t="str">
        <f t="shared" si="24"/>
        <v/>
      </c>
    </row>
    <row r="216" spans="1:20" ht="16.8" thickTop="1" thickBot="1" x14ac:dyDescent="0.35">
      <c r="A216" s="29" t="str">
        <f t="shared" si="21"/>
        <v/>
      </c>
      <c r="B216" s="9">
        <f t="shared" si="25"/>
        <v>212</v>
      </c>
      <c r="C216" s="95" t="s">
        <v>649</v>
      </c>
      <c r="D216" s="94"/>
      <c r="E216" s="89" t="s">
        <v>558</v>
      </c>
      <c r="F216" s="88" t="s">
        <v>3</v>
      </c>
      <c r="G216" s="87">
        <f>G215</f>
        <v>107</v>
      </c>
      <c r="H216" s="86">
        <v>0.65</v>
      </c>
      <c r="I216" s="85">
        <v>0</v>
      </c>
      <c r="J216" s="84" t="s">
        <v>648</v>
      </c>
      <c r="K216" s="96" t="s">
        <v>50</v>
      </c>
      <c r="L216" s="99" t="s">
        <v>625</v>
      </c>
      <c r="M216" s="61"/>
      <c r="N216" s="61"/>
      <c r="O216" s="97"/>
      <c r="P216" s="16" t="str">
        <f t="shared" si="22"/>
        <v>◄</v>
      </c>
      <c r="Q216" s="15" t="str">
        <f t="shared" si="23"/>
        <v>◄</v>
      </c>
      <c r="R216" s="14"/>
      <c r="S216" s="14"/>
      <c r="T216" s="13" t="str">
        <f t="shared" si="24"/>
        <v/>
      </c>
    </row>
    <row r="217" spans="1:20" ht="16.8" thickTop="1" thickBot="1" x14ac:dyDescent="0.35">
      <c r="A217" s="29" t="str">
        <f t="shared" si="21"/>
        <v/>
      </c>
      <c r="B217" s="9">
        <f t="shared" si="25"/>
        <v>213</v>
      </c>
      <c r="C217" s="95" t="s">
        <v>647</v>
      </c>
      <c r="D217" s="94"/>
      <c r="E217" s="89" t="s">
        <v>558</v>
      </c>
      <c r="F217" s="88" t="s">
        <v>3</v>
      </c>
      <c r="G217" s="87">
        <f>G216+1</f>
        <v>108</v>
      </c>
      <c r="H217" s="86">
        <v>0.65</v>
      </c>
      <c r="I217" s="85">
        <v>0</v>
      </c>
      <c r="J217" s="84" t="s">
        <v>644</v>
      </c>
      <c r="K217" s="96" t="s">
        <v>50</v>
      </c>
      <c r="L217" s="99" t="s">
        <v>630</v>
      </c>
      <c r="M217" s="61"/>
      <c r="N217" s="61"/>
      <c r="O217" s="97"/>
      <c r="P217" s="16" t="str">
        <f t="shared" si="22"/>
        <v>◄</v>
      </c>
      <c r="Q217" s="15" t="str">
        <f t="shared" si="23"/>
        <v>◄</v>
      </c>
      <c r="R217" s="14"/>
      <c r="S217" s="14"/>
      <c r="T217" s="13" t="str">
        <f t="shared" si="24"/>
        <v/>
      </c>
    </row>
    <row r="218" spans="1:20" ht="16.8" thickTop="1" thickBot="1" x14ac:dyDescent="0.35">
      <c r="A218" s="29" t="str">
        <f t="shared" si="21"/>
        <v/>
      </c>
      <c r="B218" s="9">
        <f t="shared" si="25"/>
        <v>214</v>
      </c>
      <c r="C218" s="95" t="s">
        <v>646</v>
      </c>
      <c r="D218" s="94"/>
      <c r="E218" s="89" t="s">
        <v>558</v>
      </c>
      <c r="F218" s="88" t="s">
        <v>3</v>
      </c>
      <c r="G218" s="87">
        <f>G217</f>
        <v>108</v>
      </c>
      <c r="H218" s="86">
        <v>0.65</v>
      </c>
      <c r="I218" s="85">
        <v>0</v>
      </c>
      <c r="J218" s="84" t="s">
        <v>644</v>
      </c>
      <c r="K218" s="96" t="s">
        <v>50</v>
      </c>
      <c r="L218" s="99" t="s">
        <v>628</v>
      </c>
      <c r="M218" s="61"/>
      <c r="N218" s="61"/>
      <c r="O218" s="97"/>
      <c r="P218" s="16" t="str">
        <f t="shared" si="22"/>
        <v>◄</v>
      </c>
      <c r="Q218" s="15" t="str">
        <f t="shared" si="23"/>
        <v>◄</v>
      </c>
      <c r="R218" s="14"/>
      <c r="S218" s="14"/>
      <c r="T218" s="13" t="str">
        <f t="shared" si="24"/>
        <v/>
      </c>
    </row>
    <row r="219" spans="1:20" ht="16.8" thickTop="1" thickBot="1" x14ac:dyDescent="0.35">
      <c r="A219" s="29" t="str">
        <f t="shared" si="21"/>
        <v/>
      </c>
      <c r="B219" s="9">
        <f t="shared" si="25"/>
        <v>215</v>
      </c>
      <c r="C219" s="95" t="s">
        <v>645</v>
      </c>
      <c r="D219" s="94"/>
      <c r="E219" s="89" t="s">
        <v>558</v>
      </c>
      <c r="F219" s="88" t="s">
        <v>3</v>
      </c>
      <c r="G219" s="87">
        <f>G218+1</f>
        <v>109</v>
      </c>
      <c r="H219" s="86">
        <v>0.65</v>
      </c>
      <c r="I219" s="85">
        <v>0</v>
      </c>
      <c r="J219" s="84" t="s">
        <v>644</v>
      </c>
      <c r="K219" s="96" t="s">
        <v>50</v>
      </c>
      <c r="L219" s="99" t="s">
        <v>625</v>
      </c>
      <c r="M219" s="61"/>
      <c r="N219" s="61"/>
      <c r="O219" s="97"/>
      <c r="P219" s="16" t="str">
        <f t="shared" si="22"/>
        <v>◄</v>
      </c>
      <c r="Q219" s="15" t="str">
        <f t="shared" si="23"/>
        <v>◄</v>
      </c>
      <c r="R219" s="14"/>
      <c r="S219" s="14"/>
      <c r="T219" s="13" t="str">
        <f t="shared" si="24"/>
        <v/>
      </c>
    </row>
    <row r="220" spans="1:20" ht="16.8" thickTop="1" thickBot="1" x14ac:dyDescent="0.35">
      <c r="A220" s="29" t="str">
        <f t="shared" si="21"/>
        <v/>
      </c>
      <c r="B220" s="9">
        <f t="shared" si="25"/>
        <v>216</v>
      </c>
      <c r="C220" s="95" t="s">
        <v>643</v>
      </c>
      <c r="D220" s="94"/>
      <c r="E220" s="89" t="s">
        <v>558</v>
      </c>
      <c r="F220" s="88" t="s">
        <v>3</v>
      </c>
      <c r="G220" s="87">
        <f>G219</f>
        <v>109</v>
      </c>
      <c r="H220" s="86">
        <v>0.65</v>
      </c>
      <c r="I220" s="85">
        <v>0</v>
      </c>
      <c r="J220" s="84" t="s">
        <v>640</v>
      </c>
      <c r="K220" s="96" t="s">
        <v>50</v>
      </c>
      <c r="L220" s="99" t="s">
        <v>630</v>
      </c>
      <c r="M220" s="61"/>
      <c r="N220" s="61"/>
      <c r="O220" s="97"/>
      <c r="P220" s="16" t="str">
        <f t="shared" si="22"/>
        <v>◄</v>
      </c>
      <c r="Q220" s="15" t="str">
        <f t="shared" si="23"/>
        <v>◄</v>
      </c>
      <c r="R220" s="14"/>
      <c r="S220" s="14"/>
      <c r="T220" s="13" t="str">
        <f t="shared" si="24"/>
        <v/>
      </c>
    </row>
    <row r="221" spans="1:20" ht="16.8" thickTop="1" thickBot="1" x14ac:dyDescent="0.35">
      <c r="A221" s="29" t="str">
        <f t="shared" si="21"/>
        <v/>
      </c>
      <c r="B221" s="9">
        <f t="shared" si="25"/>
        <v>217</v>
      </c>
      <c r="C221" s="95" t="s">
        <v>642</v>
      </c>
      <c r="D221" s="94"/>
      <c r="E221" s="89" t="s">
        <v>558</v>
      </c>
      <c r="F221" s="88" t="s">
        <v>3</v>
      </c>
      <c r="G221" s="87">
        <f>G220+1</f>
        <v>110</v>
      </c>
      <c r="H221" s="86">
        <v>0.65</v>
      </c>
      <c r="I221" s="85">
        <v>0</v>
      </c>
      <c r="J221" s="84" t="s">
        <v>640</v>
      </c>
      <c r="K221" s="96" t="s">
        <v>50</v>
      </c>
      <c r="L221" s="99" t="s">
        <v>628</v>
      </c>
      <c r="M221" s="61"/>
      <c r="N221" s="61"/>
      <c r="O221" s="97"/>
      <c r="P221" s="16" t="str">
        <f t="shared" si="22"/>
        <v>◄</v>
      </c>
      <c r="Q221" s="15" t="str">
        <f t="shared" si="23"/>
        <v>◄</v>
      </c>
      <c r="R221" s="14"/>
      <c r="S221" s="14"/>
      <c r="T221" s="13" t="str">
        <f t="shared" si="24"/>
        <v/>
      </c>
    </row>
    <row r="222" spans="1:20" ht="16.8" thickTop="1" thickBot="1" x14ac:dyDescent="0.35">
      <c r="A222" s="29" t="str">
        <f t="shared" si="21"/>
        <v/>
      </c>
      <c r="B222" s="9">
        <f t="shared" si="25"/>
        <v>218</v>
      </c>
      <c r="C222" s="95" t="s">
        <v>641</v>
      </c>
      <c r="D222" s="94"/>
      <c r="E222" s="89" t="s">
        <v>558</v>
      </c>
      <c r="F222" s="88" t="s">
        <v>3</v>
      </c>
      <c r="G222" s="87">
        <f>G221</f>
        <v>110</v>
      </c>
      <c r="H222" s="86">
        <v>0.65</v>
      </c>
      <c r="I222" s="85">
        <v>0</v>
      </c>
      <c r="J222" s="84" t="s">
        <v>640</v>
      </c>
      <c r="K222" s="96" t="s">
        <v>50</v>
      </c>
      <c r="L222" s="99" t="s">
        <v>625</v>
      </c>
      <c r="M222" s="61"/>
      <c r="N222" s="61"/>
      <c r="O222" s="97"/>
      <c r="P222" s="16" t="str">
        <f t="shared" si="22"/>
        <v>◄</v>
      </c>
      <c r="Q222" s="15" t="str">
        <f t="shared" si="23"/>
        <v>◄</v>
      </c>
      <c r="R222" s="14"/>
      <c r="S222" s="14"/>
      <c r="T222" s="13" t="str">
        <f t="shared" si="24"/>
        <v/>
      </c>
    </row>
    <row r="223" spans="1:20" ht="16.8" thickTop="1" thickBot="1" x14ac:dyDescent="0.35">
      <c r="A223" s="29" t="str">
        <f t="shared" si="21"/>
        <v/>
      </c>
      <c r="B223" s="9">
        <f t="shared" si="25"/>
        <v>219</v>
      </c>
      <c r="C223" s="95" t="s">
        <v>639</v>
      </c>
      <c r="D223" s="94"/>
      <c r="E223" s="89" t="s">
        <v>558</v>
      </c>
      <c r="F223" s="88" t="s">
        <v>3</v>
      </c>
      <c r="G223" s="87">
        <f>G222+1</f>
        <v>111</v>
      </c>
      <c r="H223" s="86">
        <v>0.65</v>
      </c>
      <c r="I223" s="85">
        <v>0</v>
      </c>
      <c r="J223" s="84" t="s">
        <v>636</v>
      </c>
      <c r="K223" s="96" t="s">
        <v>50</v>
      </c>
      <c r="L223" s="99" t="s">
        <v>630</v>
      </c>
      <c r="M223" s="61"/>
      <c r="N223" s="61"/>
      <c r="O223" s="97"/>
      <c r="P223" s="16" t="str">
        <f t="shared" si="22"/>
        <v>◄</v>
      </c>
      <c r="Q223" s="15" t="str">
        <f t="shared" si="23"/>
        <v>◄</v>
      </c>
      <c r="R223" s="14"/>
      <c r="S223" s="14"/>
      <c r="T223" s="13" t="str">
        <f t="shared" si="24"/>
        <v/>
      </c>
    </row>
    <row r="224" spans="1:20" ht="16.8" thickTop="1" thickBot="1" x14ac:dyDescent="0.35">
      <c r="A224" s="29" t="str">
        <f t="shared" si="21"/>
        <v/>
      </c>
      <c r="B224" s="9">
        <f t="shared" si="25"/>
        <v>220</v>
      </c>
      <c r="C224" s="95" t="s">
        <v>638</v>
      </c>
      <c r="D224" s="94"/>
      <c r="E224" s="89" t="s">
        <v>558</v>
      </c>
      <c r="F224" s="88" t="s">
        <v>3</v>
      </c>
      <c r="G224" s="87">
        <f>G223</f>
        <v>111</v>
      </c>
      <c r="H224" s="86">
        <v>0.65</v>
      </c>
      <c r="I224" s="85">
        <v>0</v>
      </c>
      <c r="J224" s="84" t="s">
        <v>636</v>
      </c>
      <c r="K224" s="96" t="s">
        <v>50</v>
      </c>
      <c r="L224" s="99" t="s">
        <v>628</v>
      </c>
      <c r="M224" s="61"/>
      <c r="N224" s="61"/>
      <c r="O224" s="97"/>
      <c r="P224" s="16" t="str">
        <f t="shared" si="22"/>
        <v>◄</v>
      </c>
      <c r="Q224" s="15" t="str">
        <f t="shared" si="23"/>
        <v>◄</v>
      </c>
      <c r="R224" s="14"/>
      <c r="S224" s="14"/>
      <c r="T224" s="13" t="str">
        <f t="shared" si="24"/>
        <v/>
      </c>
    </row>
    <row r="225" spans="1:20" ht="16.8" thickTop="1" thickBot="1" x14ac:dyDescent="0.35">
      <c r="A225" s="29" t="str">
        <f t="shared" si="21"/>
        <v/>
      </c>
      <c r="B225" s="9">
        <f t="shared" si="25"/>
        <v>221</v>
      </c>
      <c r="C225" s="95" t="s">
        <v>637</v>
      </c>
      <c r="D225" s="94"/>
      <c r="E225" s="89" t="s">
        <v>558</v>
      </c>
      <c r="F225" s="88" t="s">
        <v>3</v>
      </c>
      <c r="G225" s="87">
        <f>G224+1</f>
        <v>112</v>
      </c>
      <c r="H225" s="86">
        <v>0.65</v>
      </c>
      <c r="I225" s="85">
        <v>0</v>
      </c>
      <c r="J225" s="84" t="s">
        <v>636</v>
      </c>
      <c r="K225" s="96" t="s">
        <v>50</v>
      </c>
      <c r="L225" s="99" t="s">
        <v>625</v>
      </c>
      <c r="M225" s="61"/>
      <c r="N225" s="61"/>
      <c r="O225" s="97"/>
      <c r="P225" s="16" t="str">
        <f t="shared" si="22"/>
        <v>◄</v>
      </c>
      <c r="Q225" s="15" t="str">
        <f t="shared" si="23"/>
        <v>◄</v>
      </c>
      <c r="R225" s="14"/>
      <c r="S225" s="14"/>
      <c r="T225" s="13" t="str">
        <f t="shared" si="24"/>
        <v/>
      </c>
    </row>
    <row r="226" spans="1:20" ht="16.8" thickTop="1" thickBot="1" x14ac:dyDescent="0.35">
      <c r="A226" s="29" t="str">
        <f t="shared" si="21"/>
        <v/>
      </c>
      <c r="B226" s="9">
        <f t="shared" si="25"/>
        <v>222</v>
      </c>
      <c r="C226" s="95" t="s">
        <v>635</v>
      </c>
      <c r="D226" s="94"/>
      <c r="E226" s="89" t="s">
        <v>558</v>
      </c>
      <c r="F226" s="88" t="s">
        <v>3</v>
      </c>
      <c r="G226" s="87">
        <f>G225</f>
        <v>112</v>
      </c>
      <c r="H226" s="86">
        <v>0.65</v>
      </c>
      <c r="I226" s="85">
        <v>0</v>
      </c>
      <c r="J226" s="84" t="s">
        <v>632</v>
      </c>
      <c r="K226" s="93" t="s">
        <v>230</v>
      </c>
      <c r="L226" s="99" t="s">
        <v>630</v>
      </c>
      <c r="M226" s="61"/>
      <c r="N226" s="61"/>
      <c r="O226" s="97"/>
      <c r="P226" s="16" t="str">
        <f t="shared" si="22"/>
        <v>◄</v>
      </c>
      <c r="Q226" s="15" t="str">
        <f t="shared" si="23"/>
        <v>◄</v>
      </c>
      <c r="R226" s="14"/>
      <c r="S226" s="14"/>
      <c r="T226" s="13" t="str">
        <f t="shared" si="24"/>
        <v/>
      </c>
    </row>
    <row r="227" spans="1:20" ht="16.8" thickTop="1" thickBot="1" x14ac:dyDescent="0.35">
      <c r="A227" s="29" t="str">
        <f t="shared" si="21"/>
        <v/>
      </c>
      <c r="B227" s="9">
        <f t="shared" si="25"/>
        <v>223</v>
      </c>
      <c r="C227" s="95" t="s">
        <v>634</v>
      </c>
      <c r="D227" s="94"/>
      <c r="E227" s="89" t="s">
        <v>558</v>
      </c>
      <c r="F227" s="88" t="s">
        <v>3</v>
      </c>
      <c r="G227" s="87">
        <f>G226+1</f>
        <v>113</v>
      </c>
      <c r="H227" s="86">
        <v>0.65</v>
      </c>
      <c r="I227" s="85">
        <v>0</v>
      </c>
      <c r="J227" s="84" t="s">
        <v>632</v>
      </c>
      <c r="K227" s="93" t="s">
        <v>230</v>
      </c>
      <c r="L227" s="99" t="s">
        <v>628</v>
      </c>
      <c r="M227" s="61"/>
      <c r="N227" s="61"/>
      <c r="O227" s="97"/>
      <c r="P227" s="16" t="str">
        <f t="shared" si="22"/>
        <v>◄</v>
      </c>
      <c r="Q227" s="15" t="str">
        <f t="shared" si="23"/>
        <v>◄</v>
      </c>
      <c r="R227" s="14"/>
      <c r="S227" s="14"/>
      <c r="T227" s="13" t="str">
        <f t="shared" si="24"/>
        <v/>
      </c>
    </row>
    <row r="228" spans="1:20" ht="16.8" thickTop="1" thickBot="1" x14ac:dyDescent="0.35">
      <c r="A228" s="29" t="str">
        <f t="shared" si="21"/>
        <v/>
      </c>
      <c r="B228" s="9">
        <f t="shared" si="25"/>
        <v>224</v>
      </c>
      <c r="C228" s="95" t="s">
        <v>633</v>
      </c>
      <c r="D228" s="94"/>
      <c r="E228" s="89" t="s">
        <v>558</v>
      </c>
      <c r="F228" s="88" t="s">
        <v>3</v>
      </c>
      <c r="G228" s="87">
        <f>G227</f>
        <v>113</v>
      </c>
      <c r="H228" s="86">
        <v>0.65</v>
      </c>
      <c r="I228" s="85">
        <v>0</v>
      </c>
      <c r="J228" s="84" t="s">
        <v>632</v>
      </c>
      <c r="K228" s="93" t="s">
        <v>230</v>
      </c>
      <c r="L228" s="99" t="s">
        <v>625</v>
      </c>
      <c r="M228" s="61"/>
      <c r="N228" s="61"/>
      <c r="O228" s="97"/>
      <c r="P228" s="16" t="str">
        <f t="shared" si="22"/>
        <v>◄</v>
      </c>
      <c r="Q228" s="15" t="str">
        <f t="shared" si="23"/>
        <v>◄</v>
      </c>
      <c r="R228" s="14"/>
      <c r="S228" s="14"/>
      <c r="T228" s="13" t="str">
        <f t="shared" si="24"/>
        <v/>
      </c>
    </row>
    <row r="229" spans="1:20" ht="16.8" thickTop="1" thickBot="1" x14ac:dyDescent="0.35">
      <c r="A229" s="29" t="str">
        <f t="shared" si="21"/>
        <v/>
      </c>
      <c r="B229" s="9">
        <f t="shared" si="25"/>
        <v>225</v>
      </c>
      <c r="C229" s="95" t="s">
        <v>631</v>
      </c>
      <c r="D229" s="94"/>
      <c r="E229" s="89" t="s">
        <v>558</v>
      </c>
      <c r="F229" s="88" t="s">
        <v>3</v>
      </c>
      <c r="G229" s="87">
        <f>G228+1</f>
        <v>114</v>
      </c>
      <c r="H229" s="86">
        <v>0.65</v>
      </c>
      <c r="I229" s="85">
        <v>0</v>
      </c>
      <c r="J229" s="84" t="s">
        <v>626</v>
      </c>
      <c r="K229" s="96" t="s">
        <v>50</v>
      </c>
      <c r="L229" s="99" t="s">
        <v>630</v>
      </c>
      <c r="M229" s="61"/>
      <c r="N229" s="61"/>
      <c r="O229" s="97"/>
      <c r="P229" s="16" t="str">
        <f t="shared" si="22"/>
        <v>◄</v>
      </c>
      <c r="Q229" s="15" t="str">
        <f t="shared" si="23"/>
        <v>◄</v>
      </c>
      <c r="R229" s="14"/>
      <c r="S229" s="14"/>
      <c r="T229" s="13" t="str">
        <f t="shared" si="24"/>
        <v/>
      </c>
    </row>
    <row r="230" spans="1:20" ht="16.8" thickTop="1" thickBot="1" x14ac:dyDescent="0.35">
      <c r="A230" s="29" t="str">
        <f t="shared" si="21"/>
        <v/>
      </c>
      <c r="B230" s="9">
        <f t="shared" si="25"/>
        <v>226</v>
      </c>
      <c r="C230" s="95" t="s">
        <v>629</v>
      </c>
      <c r="D230" s="94"/>
      <c r="E230" s="89" t="s">
        <v>558</v>
      </c>
      <c r="F230" s="88" t="s">
        <v>3</v>
      </c>
      <c r="G230" s="87">
        <f>G229</f>
        <v>114</v>
      </c>
      <c r="H230" s="86">
        <v>0.65</v>
      </c>
      <c r="I230" s="85">
        <v>0</v>
      </c>
      <c r="J230" s="84" t="s">
        <v>626</v>
      </c>
      <c r="K230" s="96" t="s">
        <v>50</v>
      </c>
      <c r="L230" s="99" t="s">
        <v>628</v>
      </c>
      <c r="M230" s="61"/>
      <c r="N230" s="61"/>
      <c r="O230" s="97"/>
      <c r="P230" s="16" t="str">
        <f t="shared" si="22"/>
        <v>◄</v>
      </c>
      <c r="Q230" s="15" t="str">
        <f t="shared" si="23"/>
        <v>◄</v>
      </c>
      <c r="R230" s="14"/>
      <c r="S230" s="14"/>
      <c r="T230" s="13" t="str">
        <f t="shared" si="24"/>
        <v/>
      </c>
    </row>
    <row r="231" spans="1:20" ht="16.8" thickTop="1" thickBot="1" x14ac:dyDescent="0.35">
      <c r="A231" s="29" t="str">
        <f t="shared" si="21"/>
        <v/>
      </c>
      <c r="B231" s="9">
        <f t="shared" si="25"/>
        <v>227</v>
      </c>
      <c r="C231" s="95" t="s">
        <v>627</v>
      </c>
      <c r="D231" s="94"/>
      <c r="E231" s="89" t="s">
        <v>558</v>
      </c>
      <c r="F231" s="88" t="s">
        <v>3</v>
      </c>
      <c r="G231" s="87">
        <f>G230+1</f>
        <v>115</v>
      </c>
      <c r="H231" s="86">
        <v>0.65</v>
      </c>
      <c r="I231" s="85">
        <v>0</v>
      </c>
      <c r="J231" s="84" t="s">
        <v>626</v>
      </c>
      <c r="K231" s="96" t="s">
        <v>50</v>
      </c>
      <c r="L231" s="99" t="s">
        <v>625</v>
      </c>
      <c r="M231" s="61"/>
      <c r="N231" s="61"/>
      <c r="O231" s="97"/>
      <c r="P231" s="16" t="str">
        <f t="shared" si="22"/>
        <v>◄</v>
      </c>
      <c r="Q231" s="15" t="str">
        <f t="shared" si="23"/>
        <v>◄</v>
      </c>
      <c r="R231" s="14"/>
      <c r="S231" s="14"/>
      <c r="T231" s="13" t="str">
        <f t="shared" si="24"/>
        <v/>
      </c>
    </row>
    <row r="232" spans="1:20" ht="16.8" thickTop="1" thickBot="1" x14ac:dyDescent="0.35">
      <c r="A232" s="29" t="str">
        <f t="shared" si="21"/>
        <v/>
      </c>
      <c r="B232" s="9">
        <f t="shared" si="25"/>
        <v>228</v>
      </c>
      <c r="C232" s="95" t="s">
        <v>624</v>
      </c>
      <c r="D232" s="94"/>
      <c r="E232" s="89" t="s">
        <v>558</v>
      </c>
      <c r="F232" s="88" t="s">
        <v>3</v>
      </c>
      <c r="G232" s="87">
        <f>G231</f>
        <v>115</v>
      </c>
      <c r="H232" s="86">
        <v>0.65</v>
      </c>
      <c r="I232" s="85">
        <v>0</v>
      </c>
      <c r="J232" s="84" t="s">
        <v>621</v>
      </c>
      <c r="K232" s="96" t="s">
        <v>50</v>
      </c>
      <c r="L232" s="61"/>
      <c r="M232" s="61"/>
      <c r="N232" s="61"/>
      <c r="O232" s="97"/>
      <c r="P232" s="16" t="str">
        <f t="shared" si="22"/>
        <v>◄</v>
      </c>
      <c r="Q232" s="15" t="str">
        <f t="shared" si="23"/>
        <v>◄</v>
      </c>
      <c r="R232" s="14"/>
      <c r="S232" s="14"/>
      <c r="T232" s="13" t="str">
        <f t="shared" si="24"/>
        <v/>
      </c>
    </row>
    <row r="233" spans="1:20" ht="16.8" thickTop="1" thickBot="1" x14ac:dyDescent="0.35">
      <c r="A233" s="29" t="str">
        <f t="shared" si="21"/>
        <v/>
      </c>
      <c r="B233" s="9">
        <f t="shared" si="25"/>
        <v>229</v>
      </c>
      <c r="C233" s="95" t="s">
        <v>623</v>
      </c>
      <c r="D233" s="94"/>
      <c r="E233" s="89" t="s">
        <v>558</v>
      </c>
      <c r="F233" s="88" t="s">
        <v>3</v>
      </c>
      <c r="G233" s="87">
        <f>G232+1</f>
        <v>116</v>
      </c>
      <c r="H233" s="86">
        <v>0.65</v>
      </c>
      <c r="I233" s="85">
        <v>0</v>
      </c>
      <c r="J233" s="84" t="s">
        <v>621</v>
      </c>
      <c r="K233" s="96" t="s">
        <v>50</v>
      </c>
      <c r="L233" s="61"/>
      <c r="M233" s="61"/>
      <c r="N233" s="61"/>
      <c r="O233" s="97"/>
      <c r="P233" s="16" t="str">
        <f t="shared" si="22"/>
        <v>◄</v>
      </c>
      <c r="Q233" s="15" t="str">
        <f t="shared" si="23"/>
        <v>◄</v>
      </c>
      <c r="R233" s="14"/>
      <c r="S233" s="14"/>
      <c r="T233" s="13" t="str">
        <f t="shared" si="24"/>
        <v/>
      </c>
    </row>
    <row r="234" spans="1:20" ht="16.8" thickTop="1" thickBot="1" x14ac:dyDescent="0.35">
      <c r="A234" s="29" t="str">
        <f t="shared" si="21"/>
        <v/>
      </c>
      <c r="B234" s="9">
        <f t="shared" si="25"/>
        <v>230</v>
      </c>
      <c r="C234" s="95" t="s">
        <v>622</v>
      </c>
      <c r="D234" s="94"/>
      <c r="E234" s="89" t="s">
        <v>558</v>
      </c>
      <c r="F234" s="88" t="s">
        <v>3</v>
      </c>
      <c r="G234" s="87">
        <f>G233</f>
        <v>116</v>
      </c>
      <c r="H234" s="86">
        <v>0.65</v>
      </c>
      <c r="I234" s="85">
        <v>0</v>
      </c>
      <c r="J234" s="84" t="s">
        <v>621</v>
      </c>
      <c r="K234" s="96" t="s">
        <v>50</v>
      </c>
      <c r="L234" s="61"/>
      <c r="M234" s="61"/>
      <c r="N234" s="61"/>
      <c r="O234" s="97"/>
      <c r="P234" s="16" t="str">
        <f t="shared" si="22"/>
        <v>◄</v>
      </c>
      <c r="Q234" s="15" t="str">
        <f t="shared" si="23"/>
        <v>◄</v>
      </c>
      <c r="R234" s="14"/>
      <c r="S234" s="14"/>
      <c r="T234" s="13" t="str">
        <f t="shared" si="24"/>
        <v/>
      </c>
    </row>
    <row r="235" spans="1:20" ht="16.8" thickTop="1" thickBot="1" x14ac:dyDescent="0.35">
      <c r="A235" s="29" t="str">
        <f t="shared" si="21"/>
        <v/>
      </c>
      <c r="B235" s="9">
        <f t="shared" si="25"/>
        <v>231</v>
      </c>
      <c r="C235" s="95">
        <v>692</v>
      </c>
      <c r="D235" s="94"/>
      <c r="E235" s="89" t="s">
        <v>558</v>
      </c>
      <c r="F235" s="88" t="s">
        <v>3</v>
      </c>
      <c r="G235" s="87">
        <f>G234+1</f>
        <v>117</v>
      </c>
      <c r="H235" s="86">
        <v>0.65</v>
      </c>
      <c r="I235" s="85">
        <v>0</v>
      </c>
      <c r="J235" s="84" t="s">
        <v>620</v>
      </c>
      <c r="K235" s="96" t="s">
        <v>50</v>
      </c>
      <c r="L235" s="61"/>
      <c r="M235" s="61"/>
      <c r="N235" s="61"/>
      <c r="O235" s="97"/>
      <c r="P235" s="16" t="str">
        <f t="shared" si="22"/>
        <v>◄</v>
      </c>
      <c r="Q235" s="15" t="str">
        <f t="shared" si="23"/>
        <v>◄</v>
      </c>
      <c r="R235" s="14"/>
      <c r="S235" s="14"/>
      <c r="T235" s="13" t="str">
        <f t="shared" si="24"/>
        <v/>
      </c>
    </row>
    <row r="236" spans="1:20" ht="16.8" thickTop="1" thickBot="1" x14ac:dyDescent="0.35">
      <c r="A236" s="29" t="str">
        <f t="shared" si="21"/>
        <v/>
      </c>
      <c r="B236" s="9">
        <f t="shared" si="25"/>
        <v>232</v>
      </c>
      <c r="C236" s="95">
        <f t="shared" ref="C236:C242" si="26">C235+1</f>
        <v>693</v>
      </c>
      <c r="D236" s="94"/>
      <c r="E236" s="89" t="s">
        <v>558</v>
      </c>
      <c r="F236" s="88" t="s">
        <v>3</v>
      </c>
      <c r="G236" s="87">
        <f>G235</f>
        <v>117</v>
      </c>
      <c r="H236" s="86">
        <v>0.65</v>
      </c>
      <c r="I236" s="85">
        <v>0</v>
      </c>
      <c r="J236" s="84" t="s">
        <v>619</v>
      </c>
      <c r="K236" s="96" t="s">
        <v>50</v>
      </c>
      <c r="L236" s="61"/>
      <c r="M236" s="61"/>
      <c r="N236" s="61"/>
      <c r="O236" s="97"/>
      <c r="P236" s="16" t="str">
        <f t="shared" si="22"/>
        <v>◄</v>
      </c>
      <c r="Q236" s="15" t="str">
        <f t="shared" si="23"/>
        <v>◄</v>
      </c>
      <c r="R236" s="14"/>
      <c r="S236" s="14"/>
      <c r="T236" s="13" t="str">
        <f t="shared" si="24"/>
        <v/>
      </c>
    </row>
    <row r="237" spans="1:20" ht="30" thickTop="1" thickBot="1" x14ac:dyDescent="0.35">
      <c r="A237" s="29" t="str">
        <f t="shared" si="21"/>
        <v/>
      </c>
      <c r="B237" s="9">
        <f t="shared" si="25"/>
        <v>233</v>
      </c>
      <c r="C237" s="95">
        <f t="shared" si="26"/>
        <v>694</v>
      </c>
      <c r="D237" s="94"/>
      <c r="E237" s="89" t="s">
        <v>558</v>
      </c>
      <c r="F237" s="88" t="s">
        <v>3</v>
      </c>
      <c r="G237" s="87">
        <f>G236+1</f>
        <v>118</v>
      </c>
      <c r="H237" s="86">
        <v>0.65</v>
      </c>
      <c r="I237" s="85">
        <v>0</v>
      </c>
      <c r="J237" s="84" t="s">
        <v>618</v>
      </c>
      <c r="K237" s="96" t="s">
        <v>50</v>
      </c>
      <c r="L237" s="61"/>
      <c r="M237" s="61"/>
      <c r="N237" s="61"/>
      <c r="O237" s="97"/>
      <c r="P237" s="16" t="str">
        <f t="shared" si="22"/>
        <v>◄</v>
      </c>
      <c r="Q237" s="15" t="str">
        <f t="shared" si="23"/>
        <v>◄</v>
      </c>
      <c r="R237" s="14"/>
      <c r="S237" s="14"/>
      <c r="T237" s="13" t="str">
        <f t="shared" si="24"/>
        <v/>
      </c>
    </row>
    <row r="238" spans="1:20" ht="16.8" thickTop="1" thickBot="1" x14ac:dyDescent="0.35">
      <c r="A238" s="29" t="str">
        <f t="shared" si="21"/>
        <v/>
      </c>
      <c r="B238" s="9">
        <f t="shared" si="25"/>
        <v>234</v>
      </c>
      <c r="C238" s="95">
        <f t="shared" si="26"/>
        <v>695</v>
      </c>
      <c r="D238" s="94"/>
      <c r="E238" s="89" t="s">
        <v>558</v>
      </c>
      <c r="F238" s="88" t="s">
        <v>3</v>
      </c>
      <c r="G238" s="87">
        <f>G237</f>
        <v>118</v>
      </c>
      <c r="H238" s="86">
        <v>0.65</v>
      </c>
      <c r="I238" s="85">
        <v>0</v>
      </c>
      <c r="J238" s="84" t="s">
        <v>617</v>
      </c>
      <c r="K238" s="93" t="s">
        <v>230</v>
      </c>
      <c r="L238" s="61"/>
      <c r="M238" s="61"/>
      <c r="N238" s="61"/>
      <c r="O238" s="97"/>
      <c r="P238" s="16" t="str">
        <f t="shared" si="22"/>
        <v>◄</v>
      </c>
      <c r="Q238" s="15" t="str">
        <f t="shared" si="23"/>
        <v>◄</v>
      </c>
      <c r="R238" s="14"/>
      <c r="S238" s="14"/>
      <c r="T238" s="13" t="str">
        <f t="shared" si="24"/>
        <v/>
      </c>
    </row>
    <row r="239" spans="1:20" ht="16.8" thickTop="1" thickBot="1" x14ac:dyDescent="0.35">
      <c r="A239" s="29" t="str">
        <f t="shared" si="21"/>
        <v/>
      </c>
      <c r="B239" s="9">
        <f t="shared" si="25"/>
        <v>235</v>
      </c>
      <c r="C239" s="95">
        <f t="shared" si="26"/>
        <v>696</v>
      </c>
      <c r="D239" s="94"/>
      <c r="E239" s="89" t="s">
        <v>558</v>
      </c>
      <c r="F239" s="88" t="s">
        <v>3</v>
      </c>
      <c r="G239" s="87">
        <f>G238+1</f>
        <v>119</v>
      </c>
      <c r="H239" s="86">
        <v>0.65</v>
      </c>
      <c r="I239" s="85">
        <v>0</v>
      </c>
      <c r="J239" s="84" t="s">
        <v>616</v>
      </c>
      <c r="K239" s="96" t="s">
        <v>50</v>
      </c>
      <c r="L239" s="61"/>
      <c r="M239" s="61"/>
      <c r="N239" s="61"/>
      <c r="O239" s="97"/>
      <c r="P239" s="16" t="str">
        <f t="shared" si="22"/>
        <v>◄</v>
      </c>
      <c r="Q239" s="15" t="str">
        <f t="shared" si="23"/>
        <v>◄</v>
      </c>
      <c r="R239" s="14"/>
      <c r="S239" s="14"/>
      <c r="T239" s="13" t="str">
        <f t="shared" si="24"/>
        <v/>
      </c>
    </row>
    <row r="240" spans="1:20" ht="16.8" thickTop="1" thickBot="1" x14ac:dyDescent="0.35">
      <c r="A240" s="29" t="str">
        <f t="shared" si="21"/>
        <v/>
      </c>
      <c r="B240" s="9">
        <f t="shared" si="25"/>
        <v>236</v>
      </c>
      <c r="C240" s="95">
        <f t="shared" si="26"/>
        <v>697</v>
      </c>
      <c r="D240" s="94"/>
      <c r="E240" s="89" t="s">
        <v>558</v>
      </c>
      <c r="F240" s="88" t="s">
        <v>3</v>
      </c>
      <c r="G240" s="87">
        <f>G239</f>
        <v>119</v>
      </c>
      <c r="H240" s="86">
        <v>0.65</v>
      </c>
      <c r="I240" s="85">
        <v>0</v>
      </c>
      <c r="J240" s="84" t="s">
        <v>615</v>
      </c>
      <c r="K240" s="93" t="s">
        <v>230</v>
      </c>
      <c r="L240" s="61"/>
      <c r="M240" s="61"/>
      <c r="N240" s="61"/>
      <c r="O240" s="97"/>
      <c r="P240" s="16" t="str">
        <f t="shared" si="22"/>
        <v>◄</v>
      </c>
      <c r="Q240" s="15" t="str">
        <f t="shared" si="23"/>
        <v>◄</v>
      </c>
      <c r="R240" s="14"/>
      <c r="S240" s="14"/>
      <c r="T240" s="13" t="str">
        <f t="shared" si="24"/>
        <v/>
      </c>
    </row>
    <row r="241" spans="1:20" ht="16.8" thickTop="1" thickBot="1" x14ac:dyDescent="0.35">
      <c r="A241" s="29" t="str">
        <f t="shared" si="21"/>
        <v/>
      </c>
      <c r="B241" s="9">
        <f t="shared" si="25"/>
        <v>237</v>
      </c>
      <c r="C241" s="95">
        <f t="shared" si="26"/>
        <v>698</v>
      </c>
      <c r="D241" s="94"/>
      <c r="E241" s="89" t="s">
        <v>558</v>
      </c>
      <c r="F241" s="88" t="s">
        <v>3</v>
      </c>
      <c r="G241" s="87">
        <f>G240+1</f>
        <v>120</v>
      </c>
      <c r="H241" s="86">
        <v>0.65</v>
      </c>
      <c r="I241" s="85">
        <v>0</v>
      </c>
      <c r="J241" s="84" t="s">
        <v>614</v>
      </c>
      <c r="K241" s="96" t="s">
        <v>50</v>
      </c>
      <c r="L241" s="61"/>
      <c r="M241" s="61"/>
      <c r="N241" s="61"/>
      <c r="O241" s="97"/>
      <c r="P241" s="16" t="str">
        <f t="shared" si="22"/>
        <v>◄</v>
      </c>
      <c r="Q241" s="15" t="str">
        <f t="shared" si="23"/>
        <v>◄</v>
      </c>
      <c r="R241" s="14"/>
      <c r="S241" s="14"/>
      <c r="T241" s="13" t="str">
        <f t="shared" si="24"/>
        <v/>
      </c>
    </row>
    <row r="242" spans="1:20" ht="16.8" thickTop="1" thickBot="1" x14ac:dyDescent="0.35">
      <c r="A242" s="29" t="str">
        <f t="shared" si="21"/>
        <v/>
      </c>
      <c r="B242" s="9">
        <f t="shared" si="25"/>
        <v>238</v>
      </c>
      <c r="C242" s="95">
        <f t="shared" si="26"/>
        <v>699</v>
      </c>
      <c r="D242" s="94"/>
      <c r="E242" s="89" t="s">
        <v>558</v>
      </c>
      <c r="F242" s="88" t="s">
        <v>3</v>
      </c>
      <c r="G242" s="87">
        <f>G241</f>
        <v>120</v>
      </c>
      <c r="H242" s="86">
        <v>0.65</v>
      </c>
      <c r="I242" s="85">
        <v>0</v>
      </c>
      <c r="J242" s="84" t="s">
        <v>612</v>
      </c>
      <c r="K242" s="96" t="s">
        <v>50</v>
      </c>
      <c r="L242" s="61"/>
      <c r="M242" s="61"/>
      <c r="N242" s="61"/>
      <c r="O242" s="97"/>
      <c r="P242" s="16" t="str">
        <f t="shared" si="22"/>
        <v>◄</v>
      </c>
      <c r="Q242" s="15" t="str">
        <f t="shared" si="23"/>
        <v>◄</v>
      </c>
      <c r="R242" s="14"/>
      <c r="S242" s="14"/>
      <c r="T242" s="13" t="str">
        <f t="shared" si="24"/>
        <v/>
      </c>
    </row>
    <row r="243" spans="1:20" ht="16.8" thickTop="1" thickBot="1" x14ac:dyDescent="0.35">
      <c r="A243" s="29" t="str">
        <f t="shared" si="21"/>
        <v/>
      </c>
      <c r="B243" s="9">
        <f t="shared" si="25"/>
        <v>239</v>
      </c>
      <c r="C243" s="95" t="s">
        <v>613</v>
      </c>
      <c r="D243" s="94"/>
      <c r="E243" s="89" t="s">
        <v>558</v>
      </c>
      <c r="F243" s="88" t="s">
        <v>3</v>
      </c>
      <c r="G243" s="87">
        <f>G242+1</f>
        <v>121</v>
      </c>
      <c r="H243" s="86">
        <v>0.65</v>
      </c>
      <c r="I243" s="85">
        <v>0</v>
      </c>
      <c r="J243" s="84" t="s">
        <v>612</v>
      </c>
      <c r="K243" s="93" t="s">
        <v>230</v>
      </c>
      <c r="L243" s="61"/>
      <c r="M243" s="61"/>
      <c r="N243" s="61"/>
      <c r="O243" s="97"/>
      <c r="P243" s="16" t="str">
        <f t="shared" si="22"/>
        <v>◄</v>
      </c>
      <c r="Q243" s="15" t="str">
        <f t="shared" si="23"/>
        <v>◄</v>
      </c>
      <c r="R243" s="14"/>
      <c r="S243" s="14"/>
      <c r="T243" s="13" t="str">
        <f t="shared" si="24"/>
        <v/>
      </c>
    </row>
    <row r="244" spans="1:20" ht="16.8" thickTop="1" thickBot="1" x14ac:dyDescent="0.35">
      <c r="A244" s="29" t="str">
        <f t="shared" si="21"/>
        <v/>
      </c>
      <c r="B244" s="9">
        <f t="shared" si="25"/>
        <v>240</v>
      </c>
      <c r="C244" s="95">
        <v>700</v>
      </c>
      <c r="D244" s="94"/>
      <c r="E244" s="89" t="s">
        <v>558</v>
      </c>
      <c r="F244" s="88" t="s">
        <v>3</v>
      </c>
      <c r="G244" s="87">
        <f>G243</f>
        <v>121</v>
      </c>
      <c r="H244" s="86">
        <v>0.65</v>
      </c>
      <c r="I244" s="85">
        <v>0</v>
      </c>
      <c r="J244" s="84" t="s">
        <v>611</v>
      </c>
      <c r="K244" s="96" t="s">
        <v>50</v>
      </c>
      <c r="L244" s="61"/>
      <c r="M244" s="61"/>
      <c r="N244" s="61"/>
      <c r="O244" s="97"/>
      <c r="P244" s="16" t="str">
        <f t="shared" si="22"/>
        <v>◄</v>
      </c>
      <c r="Q244" s="15" t="str">
        <f t="shared" si="23"/>
        <v>◄</v>
      </c>
      <c r="R244" s="14"/>
      <c r="S244" s="14"/>
      <c r="T244" s="13" t="str">
        <f t="shared" si="24"/>
        <v/>
      </c>
    </row>
    <row r="245" spans="1:20" ht="16.8" thickTop="1" thickBot="1" x14ac:dyDescent="0.35">
      <c r="A245" s="29" t="str">
        <f t="shared" si="21"/>
        <v/>
      </c>
      <c r="B245" s="9">
        <f t="shared" si="25"/>
        <v>241</v>
      </c>
      <c r="C245" s="95">
        <f t="shared" ref="C245:C273" si="27">C244+1</f>
        <v>701</v>
      </c>
      <c r="D245" s="94"/>
      <c r="E245" s="89" t="s">
        <v>558</v>
      </c>
      <c r="F245" s="88" t="s">
        <v>3</v>
      </c>
      <c r="G245" s="87">
        <f>G244+1</f>
        <v>122</v>
      </c>
      <c r="H245" s="86">
        <v>0.65</v>
      </c>
      <c r="I245" s="85">
        <v>0</v>
      </c>
      <c r="J245" s="84" t="s">
        <v>610</v>
      </c>
      <c r="K245" s="93" t="s">
        <v>230</v>
      </c>
      <c r="L245" s="61"/>
      <c r="M245" s="61"/>
      <c r="N245" s="61"/>
      <c r="O245" s="97"/>
      <c r="P245" s="16" t="str">
        <f t="shared" si="22"/>
        <v>◄</v>
      </c>
      <c r="Q245" s="15" t="str">
        <f t="shared" si="23"/>
        <v>◄</v>
      </c>
      <c r="R245" s="14"/>
      <c r="S245" s="14"/>
      <c r="T245" s="13" t="str">
        <f t="shared" si="24"/>
        <v/>
      </c>
    </row>
    <row r="246" spans="1:20" ht="16.8" thickTop="1" thickBot="1" x14ac:dyDescent="0.35">
      <c r="A246" s="29" t="str">
        <f t="shared" si="21"/>
        <v/>
      </c>
      <c r="B246" s="9">
        <f t="shared" si="25"/>
        <v>242</v>
      </c>
      <c r="C246" s="95">
        <f t="shared" si="27"/>
        <v>702</v>
      </c>
      <c r="D246" s="94"/>
      <c r="E246" s="89" t="s">
        <v>558</v>
      </c>
      <c r="F246" s="88" t="s">
        <v>3</v>
      </c>
      <c r="G246" s="87">
        <f>G245</f>
        <v>122</v>
      </c>
      <c r="H246" s="86">
        <v>0.65</v>
      </c>
      <c r="I246" s="85">
        <v>0</v>
      </c>
      <c r="J246" s="84" t="s">
        <v>609</v>
      </c>
      <c r="K246" s="96" t="s">
        <v>50</v>
      </c>
      <c r="L246" s="61"/>
      <c r="M246" s="61"/>
      <c r="N246" s="61"/>
      <c r="O246" s="97"/>
      <c r="P246" s="16" t="str">
        <f t="shared" si="22"/>
        <v>◄</v>
      </c>
      <c r="Q246" s="15" t="str">
        <f t="shared" si="23"/>
        <v>◄</v>
      </c>
      <c r="R246" s="14"/>
      <c r="S246" s="14"/>
      <c r="T246" s="13" t="str">
        <f t="shared" si="24"/>
        <v/>
      </c>
    </row>
    <row r="247" spans="1:20" ht="16.8" thickTop="1" thickBot="1" x14ac:dyDescent="0.35">
      <c r="A247" s="29" t="str">
        <f t="shared" si="21"/>
        <v/>
      </c>
      <c r="B247" s="9">
        <f t="shared" si="25"/>
        <v>243</v>
      </c>
      <c r="C247" s="95">
        <f t="shared" si="27"/>
        <v>703</v>
      </c>
      <c r="D247" s="94"/>
      <c r="E247" s="89" t="s">
        <v>558</v>
      </c>
      <c r="F247" s="88" t="s">
        <v>3</v>
      </c>
      <c r="G247" s="87">
        <f>G246+1</f>
        <v>123</v>
      </c>
      <c r="H247" s="86">
        <v>0.65</v>
      </c>
      <c r="I247" s="85">
        <v>0</v>
      </c>
      <c r="J247" s="84" t="s">
        <v>608</v>
      </c>
      <c r="K247" s="93" t="s">
        <v>230</v>
      </c>
      <c r="L247" s="61"/>
      <c r="M247" s="61"/>
      <c r="N247" s="61"/>
      <c r="O247" s="97"/>
      <c r="P247" s="16" t="str">
        <f t="shared" si="22"/>
        <v>◄</v>
      </c>
      <c r="Q247" s="15" t="str">
        <f t="shared" si="23"/>
        <v>◄</v>
      </c>
      <c r="R247" s="14"/>
      <c r="S247" s="14"/>
      <c r="T247" s="13" t="str">
        <f t="shared" si="24"/>
        <v/>
      </c>
    </row>
    <row r="248" spans="1:20" ht="16.8" thickTop="1" thickBot="1" x14ac:dyDescent="0.35">
      <c r="A248" s="29" t="str">
        <f t="shared" si="21"/>
        <v/>
      </c>
      <c r="B248" s="9">
        <f t="shared" si="25"/>
        <v>244</v>
      </c>
      <c r="C248" s="95">
        <f t="shared" si="27"/>
        <v>704</v>
      </c>
      <c r="D248" s="94"/>
      <c r="E248" s="89" t="s">
        <v>558</v>
      </c>
      <c r="F248" s="88" t="s">
        <v>3</v>
      </c>
      <c r="G248" s="87">
        <f>G247</f>
        <v>123</v>
      </c>
      <c r="H248" s="86">
        <v>0.65</v>
      </c>
      <c r="I248" s="85">
        <v>0</v>
      </c>
      <c r="J248" s="84" t="s">
        <v>607</v>
      </c>
      <c r="K248" s="96" t="s">
        <v>50</v>
      </c>
      <c r="L248" s="61"/>
      <c r="M248" s="61"/>
      <c r="N248" s="61"/>
      <c r="O248" s="97"/>
      <c r="P248" s="16" t="str">
        <f t="shared" si="22"/>
        <v>◄</v>
      </c>
      <c r="Q248" s="15" t="str">
        <f t="shared" si="23"/>
        <v>◄</v>
      </c>
      <c r="R248" s="14"/>
      <c r="S248" s="14"/>
      <c r="T248" s="13" t="str">
        <f t="shared" si="24"/>
        <v/>
      </c>
    </row>
    <row r="249" spans="1:20" ht="16.8" thickTop="1" thickBot="1" x14ac:dyDescent="0.35">
      <c r="A249" s="29" t="str">
        <f t="shared" si="21"/>
        <v/>
      </c>
      <c r="B249" s="9">
        <f t="shared" si="25"/>
        <v>245</v>
      </c>
      <c r="C249" s="95">
        <f t="shared" si="27"/>
        <v>705</v>
      </c>
      <c r="D249" s="94"/>
      <c r="E249" s="89" t="s">
        <v>558</v>
      </c>
      <c r="F249" s="88" t="s">
        <v>3</v>
      </c>
      <c r="G249" s="87">
        <f>G248+1</f>
        <v>124</v>
      </c>
      <c r="H249" s="86">
        <v>0.65</v>
      </c>
      <c r="I249" s="85">
        <v>0</v>
      </c>
      <c r="J249" s="84" t="s">
        <v>606</v>
      </c>
      <c r="K249" s="96" t="s">
        <v>50</v>
      </c>
      <c r="L249" s="61"/>
      <c r="M249" s="61"/>
      <c r="N249" s="61"/>
      <c r="O249" s="97"/>
      <c r="P249" s="16" t="str">
        <f t="shared" si="22"/>
        <v>◄</v>
      </c>
      <c r="Q249" s="15" t="str">
        <f t="shared" si="23"/>
        <v>◄</v>
      </c>
      <c r="R249" s="14"/>
      <c r="S249" s="14"/>
      <c r="T249" s="13" t="str">
        <f t="shared" si="24"/>
        <v/>
      </c>
    </row>
    <row r="250" spans="1:20" ht="30" thickTop="1" thickBot="1" x14ac:dyDescent="0.35">
      <c r="A250" s="29" t="str">
        <f t="shared" si="21"/>
        <v/>
      </c>
      <c r="B250" s="9">
        <f t="shared" si="25"/>
        <v>246</v>
      </c>
      <c r="C250" s="95">
        <f t="shared" si="27"/>
        <v>706</v>
      </c>
      <c r="D250" s="94"/>
      <c r="E250" s="89" t="s">
        <v>558</v>
      </c>
      <c r="F250" s="88" t="s">
        <v>3</v>
      </c>
      <c r="G250" s="87">
        <f>G249</f>
        <v>124</v>
      </c>
      <c r="H250" s="86">
        <v>0.65</v>
      </c>
      <c r="I250" s="85">
        <v>0</v>
      </c>
      <c r="J250" s="84" t="s">
        <v>605</v>
      </c>
      <c r="K250" s="96" t="s">
        <v>50</v>
      </c>
      <c r="L250" s="61"/>
      <c r="M250" s="61"/>
      <c r="N250" s="61"/>
      <c r="O250" s="97"/>
      <c r="P250" s="16" t="str">
        <f t="shared" si="22"/>
        <v>◄</v>
      </c>
      <c r="Q250" s="15" t="str">
        <f t="shared" si="23"/>
        <v>◄</v>
      </c>
      <c r="R250" s="14"/>
      <c r="S250" s="14"/>
      <c r="T250" s="13" t="str">
        <f t="shared" si="24"/>
        <v/>
      </c>
    </row>
    <row r="251" spans="1:20" ht="16.8" thickTop="1" thickBot="1" x14ac:dyDescent="0.35">
      <c r="A251" s="29" t="str">
        <f t="shared" si="21"/>
        <v/>
      </c>
      <c r="B251" s="9">
        <f t="shared" si="25"/>
        <v>247</v>
      </c>
      <c r="C251" s="95">
        <f t="shared" si="27"/>
        <v>707</v>
      </c>
      <c r="D251" s="94"/>
      <c r="E251" s="89" t="s">
        <v>558</v>
      </c>
      <c r="F251" s="88" t="s">
        <v>3</v>
      </c>
      <c r="G251" s="87">
        <f>G250+1</f>
        <v>125</v>
      </c>
      <c r="H251" s="86">
        <v>0.65</v>
      </c>
      <c r="I251" s="85">
        <v>0</v>
      </c>
      <c r="J251" s="84" t="s">
        <v>604</v>
      </c>
      <c r="K251" s="96" t="s">
        <v>50</v>
      </c>
      <c r="L251" s="61"/>
      <c r="M251" s="61"/>
      <c r="N251" s="61"/>
      <c r="O251" s="97"/>
      <c r="P251" s="16" t="str">
        <f t="shared" si="22"/>
        <v>◄</v>
      </c>
      <c r="Q251" s="15" t="str">
        <f t="shared" si="23"/>
        <v>◄</v>
      </c>
      <c r="R251" s="14"/>
      <c r="S251" s="14"/>
      <c r="T251" s="13" t="str">
        <f t="shared" si="24"/>
        <v/>
      </c>
    </row>
    <row r="252" spans="1:20" ht="16.8" thickTop="1" thickBot="1" x14ac:dyDescent="0.35">
      <c r="A252" s="29" t="str">
        <f t="shared" si="21"/>
        <v/>
      </c>
      <c r="B252" s="9">
        <f t="shared" si="25"/>
        <v>248</v>
      </c>
      <c r="C252" s="95">
        <f t="shared" si="27"/>
        <v>708</v>
      </c>
      <c r="D252" s="94"/>
      <c r="E252" s="89" t="s">
        <v>558</v>
      </c>
      <c r="F252" s="88" t="s">
        <v>3</v>
      </c>
      <c r="G252" s="87">
        <f>G251</f>
        <v>125</v>
      </c>
      <c r="H252" s="86">
        <v>0.65</v>
      </c>
      <c r="I252" s="85">
        <v>0</v>
      </c>
      <c r="J252" s="84" t="s">
        <v>603</v>
      </c>
      <c r="K252" s="93" t="s">
        <v>230</v>
      </c>
      <c r="L252" s="61"/>
      <c r="M252" s="61"/>
      <c r="N252" s="61"/>
      <c r="O252" s="97"/>
      <c r="P252" s="16" t="str">
        <f t="shared" si="22"/>
        <v>◄</v>
      </c>
      <c r="Q252" s="15" t="str">
        <f t="shared" si="23"/>
        <v>◄</v>
      </c>
      <c r="R252" s="14"/>
      <c r="S252" s="14"/>
      <c r="T252" s="13" t="str">
        <f t="shared" si="24"/>
        <v/>
      </c>
    </row>
    <row r="253" spans="1:20" ht="16.8" thickTop="1" thickBot="1" x14ac:dyDescent="0.35">
      <c r="A253" s="29" t="str">
        <f t="shared" si="21"/>
        <v/>
      </c>
      <c r="B253" s="9">
        <f t="shared" si="25"/>
        <v>249</v>
      </c>
      <c r="C253" s="95">
        <f t="shared" si="27"/>
        <v>709</v>
      </c>
      <c r="D253" s="94"/>
      <c r="E253" s="89" t="s">
        <v>558</v>
      </c>
      <c r="F253" s="88" t="s">
        <v>3</v>
      </c>
      <c r="G253" s="87">
        <f>G252+1</f>
        <v>126</v>
      </c>
      <c r="H253" s="86">
        <v>0.65</v>
      </c>
      <c r="I253" s="85">
        <v>0</v>
      </c>
      <c r="J253" s="84" t="s">
        <v>602</v>
      </c>
      <c r="K253" s="96" t="s">
        <v>50</v>
      </c>
      <c r="L253" s="61"/>
      <c r="M253" s="61"/>
      <c r="N253" s="61"/>
      <c r="O253" s="97"/>
      <c r="P253" s="16" t="str">
        <f t="shared" si="22"/>
        <v>◄</v>
      </c>
      <c r="Q253" s="15" t="str">
        <f t="shared" si="23"/>
        <v>◄</v>
      </c>
      <c r="R253" s="14"/>
      <c r="S253" s="14"/>
      <c r="T253" s="13" t="str">
        <f t="shared" si="24"/>
        <v/>
      </c>
    </row>
    <row r="254" spans="1:20" ht="16.8" thickTop="1" thickBot="1" x14ac:dyDescent="0.35">
      <c r="A254" s="29" t="str">
        <f t="shared" si="21"/>
        <v/>
      </c>
      <c r="B254" s="9">
        <f t="shared" si="25"/>
        <v>250</v>
      </c>
      <c r="C254" s="95">
        <f t="shared" si="27"/>
        <v>710</v>
      </c>
      <c r="D254" s="94"/>
      <c r="E254" s="89" t="s">
        <v>558</v>
      </c>
      <c r="F254" s="88" t="s">
        <v>3</v>
      </c>
      <c r="G254" s="87">
        <f>G253</f>
        <v>126</v>
      </c>
      <c r="H254" s="86">
        <v>0.65</v>
      </c>
      <c r="I254" s="85">
        <v>0</v>
      </c>
      <c r="J254" s="84" t="s">
        <v>601</v>
      </c>
      <c r="K254" s="93" t="s">
        <v>230</v>
      </c>
      <c r="L254" s="61"/>
      <c r="M254" s="61"/>
      <c r="N254" s="61"/>
      <c r="O254" s="97"/>
      <c r="P254" s="16" t="str">
        <f t="shared" si="22"/>
        <v>◄</v>
      </c>
      <c r="Q254" s="15" t="str">
        <f t="shared" si="23"/>
        <v>◄</v>
      </c>
      <c r="R254" s="14"/>
      <c r="S254" s="14"/>
      <c r="T254" s="13" t="str">
        <f t="shared" si="24"/>
        <v/>
      </c>
    </row>
    <row r="255" spans="1:20" ht="30" thickTop="1" thickBot="1" x14ac:dyDescent="0.35">
      <c r="A255" s="29" t="str">
        <f t="shared" si="21"/>
        <v/>
      </c>
      <c r="B255" s="9">
        <f t="shared" si="25"/>
        <v>251</v>
      </c>
      <c r="C255" s="95">
        <f t="shared" si="27"/>
        <v>711</v>
      </c>
      <c r="D255" s="94"/>
      <c r="E255" s="89" t="s">
        <v>558</v>
      </c>
      <c r="F255" s="88" t="s">
        <v>3</v>
      </c>
      <c r="G255" s="87">
        <f>G254+1</f>
        <v>127</v>
      </c>
      <c r="H255" s="86">
        <v>0.65</v>
      </c>
      <c r="I255" s="85">
        <v>0</v>
      </c>
      <c r="J255" s="84" t="s">
        <v>600</v>
      </c>
      <c r="K255" s="96" t="s">
        <v>50</v>
      </c>
      <c r="L255" s="61"/>
      <c r="M255" s="61"/>
      <c r="N255" s="61"/>
      <c r="O255" s="97"/>
      <c r="P255" s="16" t="str">
        <f t="shared" si="22"/>
        <v>◄</v>
      </c>
      <c r="Q255" s="15" t="str">
        <f t="shared" si="23"/>
        <v>◄</v>
      </c>
      <c r="R255" s="14"/>
      <c r="S255" s="14"/>
      <c r="T255" s="13" t="str">
        <f t="shared" si="24"/>
        <v/>
      </c>
    </row>
    <row r="256" spans="1:20" ht="16.8" thickTop="1" thickBot="1" x14ac:dyDescent="0.35">
      <c r="A256" s="29" t="str">
        <f t="shared" si="21"/>
        <v/>
      </c>
      <c r="B256" s="9">
        <f t="shared" si="25"/>
        <v>252</v>
      </c>
      <c r="C256" s="95">
        <f t="shared" si="27"/>
        <v>712</v>
      </c>
      <c r="D256" s="94"/>
      <c r="E256" s="89" t="s">
        <v>558</v>
      </c>
      <c r="F256" s="88" t="s">
        <v>3</v>
      </c>
      <c r="G256" s="87">
        <f>G255</f>
        <v>127</v>
      </c>
      <c r="H256" s="86">
        <v>0.65</v>
      </c>
      <c r="I256" s="85">
        <v>0</v>
      </c>
      <c r="J256" s="84" t="s">
        <v>599</v>
      </c>
      <c r="K256" s="96" t="s">
        <v>50</v>
      </c>
      <c r="L256" s="61"/>
      <c r="M256" s="61"/>
      <c r="N256" s="61"/>
      <c r="O256" s="97"/>
      <c r="P256" s="16" t="str">
        <f t="shared" si="22"/>
        <v>◄</v>
      </c>
      <c r="Q256" s="15" t="str">
        <f t="shared" si="23"/>
        <v>◄</v>
      </c>
      <c r="R256" s="14"/>
      <c r="S256" s="14"/>
      <c r="T256" s="13" t="str">
        <f t="shared" si="24"/>
        <v/>
      </c>
    </row>
    <row r="257" spans="1:20" ht="30" thickTop="1" thickBot="1" x14ac:dyDescent="0.35">
      <c r="A257" s="29" t="str">
        <f t="shared" si="21"/>
        <v/>
      </c>
      <c r="B257" s="9">
        <f t="shared" si="25"/>
        <v>253</v>
      </c>
      <c r="C257" s="95">
        <f t="shared" si="27"/>
        <v>713</v>
      </c>
      <c r="D257" s="94"/>
      <c r="E257" s="89" t="s">
        <v>558</v>
      </c>
      <c r="F257" s="88" t="s">
        <v>3</v>
      </c>
      <c r="G257" s="87">
        <f>G256+1</f>
        <v>128</v>
      </c>
      <c r="H257" s="86">
        <v>0.65</v>
      </c>
      <c r="I257" s="85">
        <v>0</v>
      </c>
      <c r="J257" s="84" t="s">
        <v>598</v>
      </c>
      <c r="K257" s="96" t="s">
        <v>50</v>
      </c>
      <c r="L257" s="61"/>
      <c r="M257" s="61"/>
      <c r="N257" s="61"/>
      <c r="O257" s="97"/>
      <c r="P257" s="16" t="str">
        <f t="shared" si="22"/>
        <v>◄</v>
      </c>
      <c r="Q257" s="15" t="str">
        <f t="shared" si="23"/>
        <v>◄</v>
      </c>
      <c r="R257" s="14"/>
      <c r="S257" s="14"/>
      <c r="T257" s="13" t="str">
        <f t="shared" si="24"/>
        <v/>
      </c>
    </row>
    <row r="258" spans="1:20" ht="30" thickTop="1" thickBot="1" x14ac:dyDescent="0.35">
      <c r="A258" s="29" t="str">
        <f t="shared" si="21"/>
        <v/>
      </c>
      <c r="B258" s="9">
        <f t="shared" si="25"/>
        <v>254</v>
      </c>
      <c r="C258" s="95">
        <f t="shared" si="27"/>
        <v>714</v>
      </c>
      <c r="D258" s="94"/>
      <c r="E258" s="89" t="s">
        <v>558</v>
      </c>
      <c r="F258" s="88" t="s">
        <v>3</v>
      </c>
      <c r="G258" s="87">
        <f>G257</f>
        <v>128</v>
      </c>
      <c r="H258" s="86">
        <v>0.65</v>
      </c>
      <c r="I258" s="85">
        <v>0</v>
      </c>
      <c r="J258" s="84" t="s">
        <v>597</v>
      </c>
      <c r="K258" s="93" t="s">
        <v>230</v>
      </c>
      <c r="L258" s="61"/>
      <c r="M258" s="61"/>
      <c r="N258" s="61"/>
      <c r="O258" s="97"/>
      <c r="P258" s="16" t="str">
        <f t="shared" si="22"/>
        <v>◄</v>
      </c>
      <c r="Q258" s="15" t="str">
        <f t="shared" si="23"/>
        <v>◄</v>
      </c>
      <c r="R258" s="14"/>
      <c r="S258" s="14"/>
      <c r="T258" s="13" t="str">
        <f t="shared" si="24"/>
        <v/>
      </c>
    </row>
    <row r="259" spans="1:20" ht="16.8" thickTop="1" thickBot="1" x14ac:dyDescent="0.35">
      <c r="A259" s="29" t="str">
        <f t="shared" si="21"/>
        <v/>
      </c>
      <c r="B259" s="9">
        <f t="shared" si="25"/>
        <v>255</v>
      </c>
      <c r="C259" s="95">
        <f t="shared" si="27"/>
        <v>715</v>
      </c>
      <c r="D259" s="94"/>
      <c r="E259" s="89" t="s">
        <v>558</v>
      </c>
      <c r="F259" s="88" t="s">
        <v>3</v>
      </c>
      <c r="G259" s="87">
        <f>G258+1</f>
        <v>129</v>
      </c>
      <c r="H259" s="86">
        <v>0.65</v>
      </c>
      <c r="I259" s="85">
        <v>0</v>
      </c>
      <c r="J259" s="84" t="s">
        <v>596</v>
      </c>
      <c r="K259" s="96" t="s">
        <v>50</v>
      </c>
      <c r="L259" s="61"/>
      <c r="M259" s="61"/>
      <c r="N259" s="61"/>
      <c r="O259" s="97"/>
      <c r="P259" s="16" t="str">
        <f t="shared" si="22"/>
        <v>◄</v>
      </c>
      <c r="Q259" s="15" t="str">
        <f t="shared" si="23"/>
        <v>◄</v>
      </c>
      <c r="R259" s="14"/>
      <c r="S259" s="14"/>
      <c r="T259" s="13" t="str">
        <f t="shared" si="24"/>
        <v/>
      </c>
    </row>
    <row r="260" spans="1:20" ht="16.8" thickTop="1" thickBot="1" x14ac:dyDescent="0.35">
      <c r="A260" s="29" t="str">
        <f t="shared" si="21"/>
        <v/>
      </c>
      <c r="B260" s="9">
        <f t="shared" si="25"/>
        <v>256</v>
      </c>
      <c r="C260" s="95">
        <f t="shared" si="27"/>
        <v>716</v>
      </c>
      <c r="D260" s="94"/>
      <c r="E260" s="89" t="s">
        <v>558</v>
      </c>
      <c r="F260" s="88" t="s">
        <v>3</v>
      </c>
      <c r="G260" s="87">
        <f>G259</f>
        <v>129</v>
      </c>
      <c r="H260" s="86">
        <v>0.65</v>
      </c>
      <c r="I260" s="85">
        <v>0</v>
      </c>
      <c r="J260" s="84" t="s">
        <v>595</v>
      </c>
      <c r="K260" s="96" t="s">
        <v>50</v>
      </c>
      <c r="L260" s="61"/>
      <c r="M260" s="61"/>
      <c r="N260" s="61"/>
      <c r="O260" s="97"/>
      <c r="P260" s="16" t="str">
        <f t="shared" si="22"/>
        <v>◄</v>
      </c>
      <c r="Q260" s="15" t="str">
        <f t="shared" si="23"/>
        <v>◄</v>
      </c>
      <c r="R260" s="14"/>
      <c r="S260" s="14"/>
      <c r="T260" s="13" t="str">
        <f t="shared" si="24"/>
        <v/>
      </c>
    </row>
    <row r="261" spans="1:20" ht="30" thickTop="1" thickBot="1" x14ac:dyDescent="0.35">
      <c r="A261" s="29" t="str">
        <f t="shared" ref="A261:A296" si="28">IF(F261="☺","",1)</f>
        <v/>
      </c>
      <c r="B261" s="9">
        <f t="shared" si="25"/>
        <v>257</v>
      </c>
      <c r="C261" s="95">
        <f t="shared" si="27"/>
        <v>717</v>
      </c>
      <c r="D261" s="94"/>
      <c r="E261" s="89" t="s">
        <v>558</v>
      </c>
      <c r="F261" s="88" t="s">
        <v>3</v>
      </c>
      <c r="G261" s="87">
        <f>G260+1</f>
        <v>130</v>
      </c>
      <c r="H261" s="86">
        <v>0.65</v>
      </c>
      <c r="I261" s="85">
        <v>0</v>
      </c>
      <c r="J261" s="84" t="s">
        <v>594</v>
      </c>
      <c r="K261" s="93" t="s">
        <v>230</v>
      </c>
      <c r="L261" s="61"/>
      <c r="M261" s="61"/>
      <c r="N261" s="61"/>
      <c r="O261" s="97"/>
      <c r="P261" s="16" t="str">
        <f t="shared" ref="P261:P296" si="29">IF(AND(Q261="◄",T261="►"),"◄?►",IF(Q261="◄","◄",IF(T261="►","►","")))</f>
        <v>◄</v>
      </c>
      <c r="Q261" s="15" t="str">
        <f t="shared" ref="Q261:Q296" si="30">IF(R261&gt;0,"","◄")</f>
        <v>◄</v>
      </c>
      <c r="R261" s="14"/>
      <c r="S261" s="14"/>
      <c r="T261" s="13" t="str">
        <f t="shared" ref="T261:T296" si="31">IF(S261&gt;0,"►","")</f>
        <v/>
      </c>
    </row>
    <row r="262" spans="1:20" ht="30" thickTop="1" thickBot="1" x14ac:dyDescent="0.35">
      <c r="A262" s="29" t="str">
        <f t="shared" si="28"/>
        <v/>
      </c>
      <c r="B262" s="9">
        <f t="shared" si="25"/>
        <v>258</v>
      </c>
      <c r="C262" s="95">
        <f t="shared" si="27"/>
        <v>718</v>
      </c>
      <c r="D262" s="94"/>
      <c r="E262" s="89" t="s">
        <v>558</v>
      </c>
      <c r="F262" s="88" t="s">
        <v>3</v>
      </c>
      <c r="G262" s="87">
        <f>G261</f>
        <v>130</v>
      </c>
      <c r="H262" s="86">
        <v>0.65</v>
      </c>
      <c r="I262" s="85">
        <v>0</v>
      </c>
      <c r="J262" s="84" t="s">
        <v>593</v>
      </c>
      <c r="K262" s="96" t="s">
        <v>50</v>
      </c>
      <c r="L262" s="61"/>
      <c r="M262" s="61"/>
      <c r="N262" s="61"/>
      <c r="O262" s="97"/>
      <c r="P262" s="16" t="str">
        <f t="shared" si="29"/>
        <v>◄</v>
      </c>
      <c r="Q262" s="15" t="str">
        <f t="shared" si="30"/>
        <v>◄</v>
      </c>
      <c r="R262" s="14"/>
      <c r="S262" s="14"/>
      <c r="T262" s="13" t="str">
        <f t="shared" si="31"/>
        <v/>
      </c>
    </row>
    <row r="263" spans="1:20" ht="16.8" thickTop="1" thickBot="1" x14ac:dyDescent="0.35">
      <c r="A263" s="29" t="str">
        <f t="shared" si="28"/>
        <v/>
      </c>
      <c r="B263" s="9">
        <f t="shared" ref="B263:B296" si="32">B262+1</f>
        <v>259</v>
      </c>
      <c r="C263" s="95">
        <f t="shared" si="27"/>
        <v>719</v>
      </c>
      <c r="D263" s="94"/>
      <c r="E263" s="89" t="s">
        <v>558</v>
      </c>
      <c r="F263" s="88" t="s">
        <v>3</v>
      </c>
      <c r="G263" s="87">
        <f>G262+1</f>
        <v>131</v>
      </c>
      <c r="H263" s="86">
        <v>0.65</v>
      </c>
      <c r="I263" s="85">
        <v>0</v>
      </c>
      <c r="J263" s="84" t="s">
        <v>592</v>
      </c>
      <c r="K263" s="96" t="s">
        <v>50</v>
      </c>
      <c r="L263" s="61"/>
      <c r="M263" s="61"/>
      <c r="N263" s="61"/>
      <c r="O263" s="97"/>
      <c r="P263" s="16" t="str">
        <f t="shared" si="29"/>
        <v>◄</v>
      </c>
      <c r="Q263" s="15" t="str">
        <f t="shared" si="30"/>
        <v>◄</v>
      </c>
      <c r="R263" s="14"/>
      <c r="S263" s="14"/>
      <c r="T263" s="13" t="str">
        <f t="shared" si="31"/>
        <v/>
      </c>
    </row>
    <row r="264" spans="1:20" ht="16.8" thickTop="1" thickBot="1" x14ac:dyDescent="0.35">
      <c r="A264" s="29" t="str">
        <f t="shared" si="28"/>
        <v/>
      </c>
      <c r="B264" s="9">
        <f t="shared" si="32"/>
        <v>260</v>
      </c>
      <c r="C264" s="95">
        <f t="shared" si="27"/>
        <v>720</v>
      </c>
      <c r="D264" s="94"/>
      <c r="E264" s="89" t="s">
        <v>558</v>
      </c>
      <c r="F264" s="88" t="s">
        <v>3</v>
      </c>
      <c r="G264" s="87">
        <f>G263</f>
        <v>131</v>
      </c>
      <c r="H264" s="86">
        <v>0.65</v>
      </c>
      <c r="I264" s="85">
        <v>0</v>
      </c>
      <c r="J264" s="84" t="s">
        <v>591</v>
      </c>
      <c r="K264" s="96" t="s">
        <v>50</v>
      </c>
      <c r="L264" s="61"/>
      <c r="M264" s="61"/>
      <c r="N264" s="61"/>
      <c r="O264" s="97"/>
      <c r="P264" s="16" t="str">
        <f t="shared" si="29"/>
        <v>◄</v>
      </c>
      <c r="Q264" s="15" t="str">
        <f t="shared" si="30"/>
        <v>◄</v>
      </c>
      <c r="R264" s="14"/>
      <c r="S264" s="14"/>
      <c r="T264" s="13" t="str">
        <f t="shared" si="31"/>
        <v/>
      </c>
    </row>
    <row r="265" spans="1:20" ht="16.8" thickTop="1" thickBot="1" x14ac:dyDescent="0.35">
      <c r="A265" s="29" t="str">
        <f t="shared" si="28"/>
        <v/>
      </c>
      <c r="B265" s="9">
        <f t="shared" si="32"/>
        <v>261</v>
      </c>
      <c r="C265" s="95">
        <f t="shared" si="27"/>
        <v>721</v>
      </c>
      <c r="D265" s="94"/>
      <c r="E265" s="89" t="s">
        <v>558</v>
      </c>
      <c r="F265" s="88" t="s">
        <v>3</v>
      </c>
      <c r="G265" s="87">
        <f>G264+1</f>
        <v>132</v>
      </c>
      <c r="H265" s="86">
        <v>0.65</v>
      </c>
      <c r="I265" s="85">
        <v>0</v>
      </c>
      <c r="J265" s="84" t="s">
        <v>590</v>
      </c>
      <c r="K265" s="96" t="s">
        <v>50</v>
      </c>
      <c r="L265" s="61"/>
      <c r="M265" s="61"/>
      <c r="N265" s="61"/>
      <c r="O265" s="97"/>
      <c r="P265" s="16" t="str">
        <f t="shared" si="29"/>
        <v>◄</v>
      </c>
      <c r="Q265" s="15" t="str">
        <f t="shared" si="30"/>
        <v>◄</v>
      </c>
      <c r="R265" s="14"/>
      <c r="S265" s="14"/>
      <c r="T265" s="13" t="str">
        <f t="shared" si="31"/>
        <v/>
      </c>
    </row>
    <row r="266" spans="1:20" ht="16.8" thickTop="1" thickBot="1" x14ac:dyDescent="0.35">
      <c r="A266" s="29" t="str">
        <f t="shared" si="28"/>
        <v/>
      </c>
      <c r="B266" s="9">
        <f t="shared" si="32"/>
        <v>262</v>
      </c>
      <c r="C266" s="95">
        <f t="shared" si="27"/>
        <v>722</v>
      </c>
      <c r="D266" s="94"/>
      <c r="E266" s="89" t="s">
        <v>558</v>
      </c>
      <c r="F266" s="88" t="s">
        <v>3</v>
      </c>
      <c r="G266" s="87">
        <f>G265</f>
        <v>132</v>
      </c>
      <c r="H266" s="86">
        <v>0.65</v>
      </c>
      <c r="I266" s="85">
        <v>0</v>
      </c>
      <c r="J266" s="84" t="s">
        <v>589</v>
      </c>
      <c r="K266" s="96" t="s">
        <v>50</v>
      </c>
      <c r="L266" s="61"/>
      <c r="M266" s="61"/>
      <c r="N266" s="61"/>
      <c r="O266" s="97"/>
      <c r="P266" s="16" t="str">
        <f t="shared" si="29"/>
        <v>◄</v>
      </c>
      <c r="Q266" s="15" t="str">
        <f t="shared" si="30"/>
        <v>◄</v>
      </c>
      <c r="R266" s="14"/>
      <c r="S266" s="14"/>
      <c r="T266" s="13" t="str">
        <f t="shared" si="31"/>
        <v/>
      </c>
    </row>
    <row r="267" spans="1:20" ht="16.8" thickTop="1" thickBot="1" x14ac:dyDescent="0.35">
      <c r="A267" s="29" t="str">
        <f t="shared" si="28"/>
        <v/>
      </c>
      <c r="B267" s="9">
        <f t="shared" si="32"/>
        <v>263</v>
      </c>
      <c r="C267" s="95">
        <f t="shared" si="27"/>
        <v>723</v>
      </c>
      <c r="D267" s="94"/>
      <c r="E267" s="89" t="s">
        <v>558</v>
      </c>
      <c r="F267" s="88" t="s">
        <v>3</v>
      </c>
      <c r="G267" s="87">
        <f>G266+1</f>
        <v>133</v>
      </c>
      <c r="H267" s="86">
        <v>0.65</v>
      </c>
      <c r="I267" s="85">
        <v>0</v>
      </c>
      <c r="J267" s="84" t="s">
        <v>588</v>
      </c>
      <c r="K267" s="93" t="s">
        <v>230</v>
      </c>
      <c r="L267" s="61"/>
      <c r="M267" s="61"/>
      <c r="N267" s="61"/>
      <c r="O267" s="97"/>
      <c r="P267" s="16" t="str">
        <f t="shared" si="29"/>
        <v>◄</v>
      </c>
      <c r="Q267" s="15" t="str">
        <f t="shared" si="30"/>
        <v>◄</v>
      </c>
      <c r="R267" s="14"/>
      <c r="S267" s="14"/>
      <c r="T267" s="13" t="str">
        <f t="shared" si="31"/>
        <v/>
      </c>
    </row>
    <row r="268" spans="1:20" ht="16.8" thickTop="1" thickBot="1" x14ac:dyDescent="0.35">
      <c r="A268" s="29" t="str">
        <f t="shared" si="28"/>
        <v/>
      </c>
      <c r="B268" s="9">
        <f t="shared" si="32"/>
        <v>264</v>
      </c>
      <c r="C268" s="95">
        <f t="shared" si="27"/>
        <v>724</v>
      </c>
      <c r="D268" s="94"/>
      <c r="E268" s="89" t="s">
        <v>558</v>
      </c>
      <c r="F268" s="88" t="s">
        <v>3</v>
      </c>
      <c r="G268" s="87">
        <f>G267</f>
        <v>133</v>
      </c>
      <c r="H268" s="86">
        <v>0.65</v>
      </c>
      <c r="I268" s="85">
        <v>0</v>
      </c>
      <c r="J268" s="84" t="s">
        <v>587</v>
      </c>
      <c r="K268" s="93" t="s">
        <v>230</v>
      </c>
      <c r="L268" s="61"/>
      <c r="M268" s="61"/>
      <c r="N268" s="61"/>
      <c r="O268" s="97"/>
      <c r="P268" s="16" t="str">
        <f t="shared" si="29"/>
        <v>◄</v>
      </c>
      <c r="Q268" s="15" t="str">
        <f t="shared" si="30"/>
        <v>◄</v>
      </c>
      <c r="R268" s="14"/>
      <c r="S268" s="14"/>
      <c r="T268" s="13" t="str">
        <f t="shared" si="31"/>
        <v/>
      </c>
    </row>
    <row r="269" spans="1:20" ht="16.8" thickTop="1" thickBot="1" x14ac:dyDescent="0.35">
      <c r="A269" s="29" t="str">
        <f t="shared" si="28"/>
        <v/>
      </c>
      <c r="B269" s="9">
        <f t="shared" si="32"/>
        <v>265</v>
      </c>
      <c r="C269" s="95">
        <f t="shared" si="27"/>
        <v>725</v>
      </c>
      <c r="D269" s="94"/>
      <c r="E269" s="89" t="s">
        <v>558</v>
      </c>
      <c r="F269" s="88" t="s">
        <v>3</v>
      </c>
      <c r="G269" s="87">
        <f>G268+1</f>
        <v>134</v>
      </c>
      <c r="H269" s="86">
        <v>0.65</v>
      </c>
      <c r="I269" s="85">
        <v>0</v>
      </c>
      <c r="J269" s="84" t="s">
        <v>586</v>
      </c>
      <c r="K269" s="93" t="s">
        <v>230</v>
      </c>
      <c r="L269" s="61"/>
      <c r="M269" s="61"/>
      <c r="N269" s="61"/>
      <c r="O269" s="97"/>
      <c r="P269" s="16" t="str">
        <f t="shared" si="29"/>
        <v>◄</v>
      </c>
      <c r="Q269" s="15" t="str">
        <f t="shared" si="30"/>
        <v>◄</v>
      </c>
      <c r="R269" s="14"/>
      <c r="S269" s="14"/>
      <c r="T269" s="13" t="str">
        <f t="shared" si="31"/>
        <v/>
      </c>
    </row>
    <row r="270" spans="1:20" ht="16.8" thickTop="1" thickBot="1" x14ac:dyDescent="0.35">
      <c r="A270" s="29" t="str">
        <f t="shared" si="28"/>
        <v/>
      </c>
      <c r="B270" s="9">
        <f t="shared" si="32"/>
        <v>266</v>
      </c>
      <c r="C270" s="95">
        <f t="shared" si="27"/>
        <v>726</v>
      </c>
      <c r="D270" s="94"/>
      <c r="E270" s="89" t="s">
        <v>558</v>
      </c>
      <c r="F270" s="88" t="s">
        <v>3</v>
      </c>
      <c r="G270" s="87">
        <f>G269</f>
        <v>134</v>
      </c>
      <c r="H270" s="86">
        <v>0.65</v>
      </c>
      <c r="I270" s="85">
        <v>0</v>
      </c>
      <c r="J270" s="84" t="s">
        <v>585</v>
      </c>
      <c r="K270" s="93" t="s">
        <v>230</v>
      </c>
      <c r="L270" s="61"/>
      <c r="M270" s="61"/>
      <c r="N270" s="61"/>
      <c r="O270" s="97"/>
      <c r="P270" s="16" t="str">
        <f t="shared" si="29"/>
        <v>◄</v>
      </c>
      <c r="Q270" s="15" t="str">
        <f t="shared" si="30"/>
        <v>◄</v>
      </c>
      <c r="R270" s="14"/>
      <c r="S270" s="14"/>
      <c r="T270" s="13" t="str">
        <f t="shared" si="31"/>
        <v/>
      </c>
    </row>
    <row r="271" spans="1:20" ht="16.8" thickTop="1" thickBot="1" x14ac:dyDescent="0.35">
      <c r="A271" s="29" t="str">
        <f t="shared" si="28"/>
        <v/>
      </c>
      <c r="B271" s="9">
        <f t="shared" si="32"/>
        <v>267</v>
      </c>
      <c r="C271" s="95">
        <f t="shared" si="27"/>
        <v>727</v>
      </c>
      <c r="D271" s="94"/>
      <c r="E271" s="89" t="s">
        <v>558</v>
      </c>
      <c r="F271" s="88" t="s">
        <v>3</v>
      </c>
      <c r="G271" s="87">
        <f>G270+1</f>
        <v>135</v>
      </c>
      <c r="H271" s="86">
        <v>0.65</v>
      </c>
      <c r="I271" s="85">
        <v>0</v>
      </c>
      <c r="J271" s="84" t="s">
        <v>584</v>
      </c>
      <c r="K271" s="96" t="s">
        <v>50</v>
      </c>
      <c r="L271" s="61"/>
      <c r="M271" s="61"/>
      <c r="N271" s="61"/>
      <c r="O271" s="97"/>
      <c r="P271" s="16" t="str">
        <f t="shared" si="29"/>
        <v>◄</v>
      </c>
      <c r="Q271" s="15" t="str">
        <f t="shared" si="30"/>
        <v>◄</v>
      </c>
      <c r="R271" s="14"/>
      <c r="S271" s="14"/>
      <c r="T271" s="13" t="str">
        <f t="shared" si="31"/>
        <v/>
      </c>
    </row>
    <row r="272" spans="1:20" ht="16.8" thickTop="1" thickBot="1" x14ac:dyDescent="0.35">
      <c r="A272" s="29" t="str">
        <f t="shared" si="28"/>
        <v/>
      </c>
      <c r="B272" s="9">
        <f t="shared" si="32"/>
        <v>268</v>
      </c>
      <c r="C272" s="95">
        <f t="shared" si="27"/>
        <v>728</v>
      </c>
      <c r="D272" s="94"/>
      <c r="E272" s="89" t="s">
        <v>558</v>
      </c>
      <c r="F272" s="88" t="s">
        <v>3</v>
      </c>
      <c r="G272" s="87">
        <f>G271</f>
        <v>135</v>
      </c>
      <c r="H272" s="86">
        <v>0.65</v>
      </c>
      <c r="I272" s="85">
        <v>0</v>
      </c>
      <c r="J272" s="84" t="s">
        <v>583</v>
      </c>
      <c r="K272" s="96" t="s">
        <v>50</v>
      </c>
      <c r="L272" s="61"/>
      <c r="M272" s="61"/>
      <c r="N272" s="61"/>
      <c r="O272" s="97"/>
      <c r="P272" s="16" t="str">
        <f t="shared" si="29"/>
        <v>◄</v>
      </c>
      <c r="Q272" s="15" t="str">
        <f t="shared" si="30"/>
        <v>◄</v>
      </c>
      <c r="R272" s="14"/>
      <c r="S272" s="14"/>
      <c r="T272" s="13" t="str">
        <f t="shared" si="31"/>
        <v/>
      </c>
    </row>
    <row r="273" spans="1:20" ht="16.8" thickTop="1" thickBot="1" x14ac:dyDescent="0.35">
      <c r="A273" s="29" t="str">
        <f t="shared" si="28"/>
        <v/>
      </c>
      <c r="B273" s="9">
        <f t="shared" si="32"/>
        <v>269</v>
      </c>
      <c r="C273" s="95">
        <f t="shared" si="27"/>
        <v>729</v>
      </c>
      <c r="D273" s="94"/>
      <c r="E273" s="89" t="s">
        <v>558</v>
      </c>
      <c r="F273" s="88" t="s">
        <v>3</v>
      </c>
      <c r="G273" s="87">
        <f>G272+1</f>
        <v>136</v>
      </c>
      <c r="H273" s="86">
        <v>0.65</v>
      </c>
      <c r="I273" s="85">
        <v>0</v>
      </c>
      <c r="J273" s="84" t="s">
        <v>581</v>
      </c>
      <c r="K273" s="96" t="s">
        <v>50</v>
      </c>
      <c r="L273" s="61"/>
      <c r="M273" s="61"/>
      <c r="N273" s="61"/>
      <c r="O273" s="97"/>
      <c r="P273" s="16" t="str">
        <f t="shared" si="29"/>
        <v>◄</v>
      </c>
      <c r="Q273" s="15" t="str">
        <f t="shared" si="30"/>
        <v>◄</v>
      </c>
      <c r="R273" s="14"/>
      <c r="S273" s="14"/>
      <c r="T273" s="13" t="str">
        <f t="shared" si="31"/>
        <v/>
      </c>
    </row>
    <row r="274" spans="1:20" ht="16.8" thickTop="1" thickBot="1" x14ac:dyDescent="0.35">
      <c r="A274" s="29" t="str">
        <f t="shared" si="28"/>
        <v/>
      </c>
      <c r="B274" s="9">
        <f t="shared" si="32"/>
        <v>270</v>
      </c>
      <c r="C274" s="95" t="s">
        <v>582</v>
      </c>
      <c r="D274" s="94"/>
      <c r="E274" s="89" t="s">
        <v>558</v>
      </c>
      <c r="F274" s="88" t="s">
        <v>3</v>
      </c>
      <c r="G274" s="87">
        <f>G273</f>
        <v>136</v>
      </c>
      <c r="H274" s="86">
        <v>0.65</v>
      </c>
      <c r="I274" s="85">
        <v>0</v>
      </c>
      <c r="J274" s="84" t="s">
        <v>581</v>
      </c>
      <c r="K274" s="335" t="s">
        <v>580</v>
      </c>
      <c r="L274" s="322"/>
      <c r="M274" s="322"/>
      <c r="N274" s="322"/>
      <c r="O274" s="336"/>
      <c r="P274" s="16" t="str">
        <f t="shared" si="29"/>
        <v>◄</v>
      </c>
      <c r="Q274" s="15" t="str">
        <f t="shared" si="30"/>
        <v>◄</v>
      </c>
      <c r="R274" s="14"/>
      <c r="S274" s="14"/>
      <c r="T274" s="13" t="str">
        <f t="shared" si="31"/>
        <v/>
      </c>
    </row>
    <row r="275" spans="1:20" ht="16.8" thickTop="1" thickBot="1" x14ac:dyDescent="0.35">
      <c r="A275" s="29" t="str">
        <f t="shared" si="28"/>
        <v/>
      </c>
      <c r="B275" s="9">
        <f t="shared" si="32"/>
        <v>271</v>
      </c>
      <c r="C275" s="95">
        <v>730</v>
      </c>
      <c r="D275" s="94"/>
      <c r="E275" s="89" t="s">
        <v>558</v>
      </c>
      <c r="F275" s="88" t="s">
        <v>3</v>
      </c>
      <c r="G275" s="87">
        <f>G274+1</f>
        <v>137</v>
      </c>
      <c r="H275" s="86">
        <v>0.65</v>
      </c>
      <c r="I275" s="85">
        <v>0</v>
      </c>
      <c r="J275" s="84" t="s">
        <v>579</v>
      </c>
      <c r="K275" s="93" t="s">
        <v>230</v>
      </c>
      <c r="L275" s="61"/>
      <c r="M275" s="61"/>
      <c r="N275" s="61"/>
      <c r="O275" s="97"/>
      <c r="P275" s="16" t="str">
        <f t="shared" si="29"/>
        <v>◄</v>
      </c>
      <c r="Q275" s="15" t="str">
        <f t="shared" si="30"/>
        <v>◄</v>
      </c>
      <c r="R275" s="14"/>
      <c r="S275" s="14"/>
      <c r="T275" s="13" t="str">
        <f t="shared" si="31"/>
        <v/>
      </c>
    </row>
    <row r="276" spans="1:20" ht="16.8" thickTop="1" thickBot="1" x14ac:dyDescent="0.35">
      <c r="A276" s="29" t="str">
        <f t="shared" si="28"/>
        <v/>
      </c>
      <c r="B276" s="9">
        <f t="shared" si="32"/>
        <v>272</v>
      </c>
      <c r="C276" s="95">
        <f t="shared" ref="C276:C296" si="33">C275+1</f>
        <v>731</v>
      </c>
      <c r="D276" s="94"/>
      <c r="E276" s="89" t="s">
        <v>558</v>
      </c>
      <c r="F276" s="88" t="s">
        <v>3</v>
      </c>
      <c r="G276" s="87">
        <f>G275</f>
        <v>137</v>
      </c>
      <c r="H276" s="86">
        <v>0.65</v>
      </c>
      <c r="I276" s="85">
        <v>0</v>
      </c>
      <c r="J276" s="84" t="s">
        <v>578</v>
      </c>
      <c r="K276" s="96" t="s">
        <v>50</v>
      </c>
      <c r="L276" s="61"/>
      <c r="M276" s="61"/>
      <c r="N276" s="61"/>
      <c r="O276" s="97"/>
      <c r="P276" s="16" t="str">
        <f t="shared" si="29"/>
        <v>◄</v>
      </c>
      <c r="Q276" s="15" t="str">
        <f t="shared" si="30"/>
        <v>◄</v>
      </c>
      <c r="R276" s="14"/>
      <c r="S276" s="14"/>
      <c r="T276" s="13" t="str">
        <f t="shared" si="31"/>
        <v/>
      </c>
    </row>
    <row r="277" spans="1:20" ht="16.8" thickTop="1" thickBot="1" x14ac:dyDescent="0.35">
      <c r="A277" s="29" t="str">
        <f t="shared" si="28"/>
        <v/>
      </c>
      <c r="B277" s="9">
        <f t="shared" si="32"/>
        <v>273</v>
      </c>
      <c r="C277" s="95">
        <f t="shared" si="33"/>
        <v>732</v>
      </c>
      <c r="D277" s="94"/>
      <c r="E277" s="89" t="s">
        <v>558</v>
      </c>
      <c r="F277" s="88" t="s">
        <v>3</v>
      </c>
      <c r="G277" s="87">
        <f>G276+1</f>
        <v>138</v>
      </c>
      <c r="H277" s="86">
        <v>0.65</v>
      </c>
      <c r="I277" s="85">
        <v>0</v>
      </c>
      <c r="J277" s="84" t="s">
        <v>577</v>
      </c>
      <c r="K277" s="93" t="s">
        <v>230</v>
      </c>
      <c r="L277" s="61"/>
      <c r="M277" s="61"/>
      <c r="N277" s="61"/>
      <c r="O277" s="97"/>
      <c r="P277" s="16" t="str">
        <f t="shared" si="29"/>
        <v>◄</v>
      </c>
      <c r="Q277" s="15" t="str">
        <f t="shared" si="30"/>
        <v>◄</v>
      </c>
      <c r="R277" s="14"/>
      <c r="S277" s="14"/>
      <c r="T277" s="13" t="str">
        <f t="shared" si="31"/>
        <v/>
      </c>
    </row>
    <row r="278" spans="1:20" ht="16.8" thickTop="1" thickBot="1" x14ac:dyDescent="0.35">
      <c r="A278" s="29" t="str">
        <f t="shared" si="28"/>
        <v/>
      </c>
      <c r="B278" s="9">
        <f t="shared" si="32"/>
        <v>274</v>
      </c>
      <c r="C278" s="95">
        <f t="shared" si="33"/>
        <v>733</v>
      </c>
      <c r="D278" s="94"/>
      <c r="E278" s="89" t="s">
        <v>558</v>
      </c>
      <c r="F278" s="88" t="s">
        <v>3</v>
      </c>
      <c r="G278" s="87">
        <f>G277</f>
        <v>138</v>
      </c>
      <c r="H278" s="86">
        <v>0.65</v>
      </c>
      <c r="I278" s="85">
        <v>0</v>
      </c>
      <c r="J278" s="84" t="s">
        <v>576</v>
      </c>
      <c r="K278" s="96" t="s">
        <v>50</v>
      </c>
      <c r="L278" s="61"/>
      <c r="M278" s="61"/>
      <c r="N278" s="61"/>
      <c r="O278" s="97"/>
      <c r="P278" s="16" t="str">
        <f t="shared" si="29"/>
        <v>◄</v>
      </c>
      <c r="Q278" s="15" t="str">
        <f t="shared" si="30"/>
        <v>◄</v>
      </c>
      <c r="R278" s="14"/>
      <c r="S278" s="14"/>
      <c r="T278" s="13" t="str">
        <f t="shared" si="31"/>
        <v/>
      </c>
    </row>
    <row r="279" spans="1:20" ht="16.8" thickTop="1" thickBot="1" x14ac:dyDescent="0.35">
      <c r="A279" s="29" t="str">
        <f t="shared" si="28"/>
        <v/>
      </c>
      <c r="B279" s="9">
        <f t="shared" si="32"/>
        <v>275</v>
      </c>
      <c r="C279" s="95">
        <f t="shared" si="33"/>
        <v>734</v>
      </c>
      <c r="D279" s="94"/>
      <c r="E279" s="89" t="s">
        <v>558</v>
      </c>
      <c r="F279" s="88" t="s">
        <v>3</v>
      </c>
      <c r="G279" s="87">
        <f>G278+1</f>
        <v>139</v>
      </c>
      <c r="H279" s="86">
        <v>0.65</v>
      </c>
      <c r="I279" s="85">
        <v>0</v>
      </c>
      <c r="J279" s="84" t="s">
        <v>575</v>
      </c>
      <c r="K279" s="93" t="s">
        <v>230</v>
      </c>
      <c r="L279" s="61"/>
      <c r="M279" s="61"/>
      <c r="N279" s="61"/>
      <c r="O279" s="97"/>
      <c r="P279" s="16" t="str">
        <f t="shared" si="29"/>
        <v>◄</v>
      </c>
      <c r="Q279" s="15" t="str">
        <f t="shared" si="30"/>
        <v>◄</v>
      </c>
      <c r="R279" s="14"/>
      <c r="S279" s="14"/>
      <c r="T279" s="13" t="str">
        <f t="shared" si="31"/>
        <v/>
      </c>
    </row>
    <row r="280" spans="1:20" ht="16.8" thickTop="1" thickBot="1" x14ac:dyDescent="0.35">
      <c r="A280" s="29" t="str">
        <f t="shared" si="28"/>
        <v/>
      </c>
      <c r="B280" s="9">
        <f t="shared" si="32"/>
        <v>276</v>
      </c>
      <c r="C280" s="95">
        <f t="shared" si="33"/>
        <v>735</v>
      </c>
      <c r="D280" s="94"/>
      <c r="E280" s="89" t="s">
        <v>558</v>
      </c>
      <c r="F280" s="88" t="s">
        <v>3</v>
      </c>
      <c r="G280" s="87">
        <f>G279</f>
        <v>139</v>
      </c>
      <c r="H280" s="86">
        <v>0.65</v>
      </c>
      <c r="I280" s="85">
        <v>0</v>
      </c>
      <c r="J280" s="84" t="s">
        <v>574</v>
      </c>
      <c r="K280" s="96" t="s">
        <v>50</v>
      </c>
      <c r="L280" s="61"/>
      <c r="M280" s="61"/>
      <c r="N280" s="61"/>
      <c r="O280" s="97"/>
      <c r="P280" s="16" t="str">
        <f t="shared" si="29"/>
        <v>◄</v>
      </c>
      <c r="Q280" s="15" t="str">
        <f t="shared" si="30"/>
        <v>◄</v>
      </c>
      <c r="R280" s="14"/>
      <c r="S280" s="14"/>
      <c r="T280" s="13" t="str">
        <f t="shared" si="31"/>
        <v/>
      </c>
    </row>
    <row r="281" spans="1:20" ht="16.8" thickTop="1" thickBot="1" x14ac:dyDescent="0.35">
      <c r="A281" s="29" t="str">
        <f t="shared" si="28"/>
        <v/>
      </c>
      <c r="B281" s="9">
        <f t="shared" si="32"/>
        <v>277</v>
      </c>
      <c r="C281" s="95">
        <f t="shared" si="33"/>
        <v>736</v>
      </c>
      <c r="D281" s="94"/>
      <c r="E281" s="89" t="s">
        <v>558</v>
      </c>
      <c r="F281" s="88" t="s">
        <v>3</v>
      </c>
      <c r="G281" s="87">
        <f>G280+1</f>
        <v>140</v>
      </c>
      <c r="H281" s="86">
        <v>0.65</v>
      </c>
      <c r="I281" s="85">
        <v>0</v>
      </c>
      <c r="J281" s="84" t="s">
        <v>573</v>
      </c>
      <c r="K281" s="93" t="s">
        <v>230</v>
      </c>
      <c r="L281" s="61"/>
      <c r="M281" s="61"/>
      <c r="N281" s="61"/>
      <c r="O281" s="97"/>
      <c r="P281" s="16" t="str">
        <f t="shared" si="29"/>
        <v>◄</v>
      </c>
      <c r="Q281" s="15" t="str">
        <f t="shared" si="30"/>
        <v>◄</v>
      </c>
      <c r="R281" s="14"/>
      <c r="S281" s="14"/>
      <c r="T281" s="13" t="str">
        <f t="shared" si="31"/>
        <v/>
      </c>
    </row>
    <row r="282" spans="1:20" ht="16.8" thickTop="1" thickBot="1" x14ac:dyDescent="0.35">
      <c r="A282" s="29" t="str">
        <f t="shared" si="28"/>
        <v/>
      </c>
      <c r="B282" s="9">
        <f t="shared" si="32"/>
        <v>278</v>
      </c>
      <c r="C282" s="95">
        <f t="shared" si="33"/>
        <v>737</v>
      </c>
      <c r="D282" s="94"/>
      <c r="E282" s="89" t="s">
        <v>558</v>
      </c>
      <c r="F282" s="88" t="s">
        <v>3</v>
      </c>
      <c r="G282" s="87">
        <f>G281</f>
        <v>140</v>
      </c>
      <c r="H282" s="86">
        <v>0.65</v>
      </c>
      <c r="I282" s="85">
        <v>0</v>
      </c>
      <c r="J282" s="84" t="s">
        <v>572</v>
      </c>
      <c r="K282" s="96" t="s">
        <v>50</v>
      </c>
      <c r="L282" s="61"/>
      <c r="M282" s="61"/>
      <c r="N282" s="61"/>
      <c r="O282" s="97"/>
      <c r="P282" s="16" t="str">
        <f t="shared" si="29"/>
        <v>◄</v>
      </c>
      <c r="Q282" s="15" t="str">
        <f t="shared" si="30"/>
        <v>◄</v>
      </c>
      <c r="R282" s="14"/>
      <c r="S282" s="14"/>
      <c r="T282" s="13" t="str">
        <f t="shared" si="31"/>
        <v/>
      </c>
    </row>
    <row r="283" spans="1:20" ht="16.8" thickTop="1" thickBot="1" x14ac:dyDescent="0.35">
      <c r="A283" s="29" t="str">
        <f t="shared" si="28"/>
        <v/>
      </c>
      <c r="B283" s="9">
        <f t="shared" si="32"/>
        <v>279</v>
      </c>
      <c r="C283" s="95">
        <f t="shared" si="33"/>
        <v>738</v>
      </c>
      <c r="D283" s="94"/>
      <c r="E283" s="89" t="s">
        <v>558</v>
      </c>
      <c r="F283" s="88" t="s">
        <v>3</v>
      </c>
      <c r="G283" s="87">
        <f>G282+1</f>
        <v>141</v>
      </c>
      <c r="H283" s="86">
        <v>0.65</v>
      </c>
      <c r="I283" s="85">
        <v>0</v>
      </c>
      <c r="J283" s="84" t="s">
        <v>571</v>
      </c>
      <c r="K283" s="93" t="s">
        <v>230</v>
      </c>
      <c r="L283" s="61"/>
      <c r="M283" s="61"/>
      <c r="N283" s="61"/>
      <c r="O283" s="97"/>
      <c r="P283" s="16" t="str">
        <f t="shared" si="29"/>
        <v>◄</v>
      </c>
      <c r="Q283" s="15" t="str">
        <f t="shared" si="30"/>
        <v>◄</v>
      </c>
      <c r="R283" s="14"/>
      <c r="S283" s="14"/>
      <c r="T283" s="13" t="str">
        <f t="shared" si="31"/>
        <v/>
      </c>
    </row>
    <row r="284" spans="1:20" ht="16.8" thickTop="1" thickBot="1" x14ac:dyDescent="0.35">
      <c r="A284" s="29" t="str">
        <f t="shared" si="28"/>
        <v/>
      </c>
      <c r="B284" s="9">
        <f t="shared" si="32"/>
        <v>280</v>
      </c>
      <c r="C284" s="95">
        <f t="shared" si="33"/>
        <v>739</v>
      </c>
      <c r="D284" s="94"/>
      <c r="E284" s="89" t="s">
        <v>558</v>
      </c>
      <c r="F284" s="88" t="s">
        <v>3</v>
      </c>
      <c r="G284" s="87">
        <f>G283</f>
        <v>141</v>
      </c>
      <c r="H284" s="86">
        <v>0.65</v>
      </c>
      <c r="I284" s="85">
        <v>0</v>
      </c>
      <c r="J284" s="84" t="s">
        <v>570</v>
      </c>
      <c r="K284" s="96" t="s">
        <v>50</v>
      </c>
      <c r="L284" s="61"/>
      <c r="M284" s="61"/>
      <c r="N284" s="61"/>
      <c r="O284" s="97"/>
      <c r="P284" s="16" t="str">
        <f t="shared" si="29"/>
        <v>◄</v>
      </c>
      <c r="Q284" s="15" t="str">
        <f t="shared" si="30"/>
        <v>◄</v>
      </c>
      <c r="R284" s="14"/>
      <c r="S284" s="14"/>
      <c r="T284" s="13" t="str">
        <f t="shared" si="31"/>
        <v/>
      </c>
    </row>
    <row r="285" spans="1:20" ht="16.8" thickTop="1" thickBot="1" x14ac:dyDescent="0.35">
      <c r="A285" s="29" t="str">
        <f t="shared" si="28"/>
        <v/>
      </c>
      <c r="B285" s="9">
        <f t="shared" si="32"/>
        <v>281</v>
      </c>
      <c r="C285" s="95">
        <f t="shared" si="33"/>
        <v>740</v>
      </c>
      <c r="D285" s="94"/>
      <c r="E285" s="89" t="s">
        <v>558</v>
      </c>
      <c r="F285" s="88" t="s">
        <v>3</v>
      </c>
      <c r="G285" s="87">
        <f>G284+1</f>
        <v>142</v>
      </c>
      <c r="H285" s="86">
        <v>0.65</v>
      </c>
      <c r="I285" s="85">
        <v>0</v>
      </c>
      <c r="J285" s="84" t="s">
        <v>569</v>
      </c>
      <c r="K285" s="93" t="s">
        <v>230</v>
      </c>
      <c r="L285" s="61"/>
      <c r="M285" s="61"/>
      <c r="N285" s="61"/>
      <c r="O285" s="97"/>
      <c r="P285" s="16" t="str">
        <f t="shared" si="29"/>
        <v>◄</v>
      </c>
      <c r="Q285" s="15" t="str">
        <f t="shared" si="30"/>
        <v>◄</v>
      </c>
      <c r="R285" s="14"/>
      <c r="S285" s="14"/>
      <c r="T285" s="13" t="str">
        <f t="shared" si="31"/>
        <v/>
      </c>
    </row>
    <row r="286" spans="1:20" ht="16.8" thickTop="1" thickBot="1" x14ac:dyDescent="0.35">
      <c r="A286" s="29" t="str">
        <f t="shared" si="28"/>
        <v/>
      </c>
      <c r="B286" s="9">
        <f t="shared" si="32"/>
        <v>282</v>
      </c>
      <c r="C286" s="95">
        <f t="shared" si="33"/>
        <v>741</v>
      </c>
      <c r="D286" s="94"/>
      <c r="E286" s="89" t="s">
        <v>558</v>
      </c>
      <c r="F286" s="88" t="s">
        <v>3</v>
      </c>
      <c r="G286" s="87">
        <f>G285</f>
        <v>142</v>
      </c>
      <c r="H286" s="86">
        <v>0.65</v>
      </c>
      <c r="I286" s="85">
        <v>0</v>
      </c>
      <c r="J286" s="84" t="s">
        <v>568</v>
      </c>
      <c r="K286" s="96" t="s">
        <v>50</v>
      </c>
      <c r="L286" s="61"/>
      <c r="M286" s="61"/>
      <c r="N286" s="61"/>
      <c r="O286" s="97"/>
      <c r="P286" s="16" t="str">
        <f t="shared" si="29"/>
        <v>◄</v>
      </c>
      <c r="Q286" s="15" t="str">
        <f t="shared" si="30"/>
        <v>◄</v>
      </c>
      <c r="R286" s="14"/>
      <c r="S286" s="14"/>
      <c r="T286" s="13" t="str">
        <f t="shared" si="31"/>
        <v/>
      </c>
    </row>
    <row r="287" spans="1:20" ht="30" thickTop="1" thickBot="1" x14ac:dyDescent="0.35">
      <c r="A287" s="29" t="str">
        <f t="shared" si="28"/>
        <v/>
      </c>
      <c r="B287" s="9">
        <f t="shared" si="32"/>
        <v>283</v>
      </c>
      <c r="C287" s="95">
        <f t="shared" si="33"/>
        <v>742</v>
      </c>
      <c r="D287" s="94"/>
      <c r="E287" s="89" t="s">
        <v>558</v>
      </c>
      <c r="F287" s="88" t="s">
        <v>3</v>
      </c>
      <c r="G287" s="87">
        <f>G286+1</f>
        <v>143</v>
      </c>
      <c r="H287" s="86">
        <v>0.65</v>
      </c>
      <c r="I287" s="85">
        <v>0</v>
      </c>
      <c r="J287" s="84" t="s">
        <v>567</v>
      </c>
      <c r="K287" s="96" t="s">
        <v>50</v>
      </c>
      <c r="L287" s="61"/>
      <c r="M287" s="61"/>
      <c r="N287" s="61"/>
      <c r="O287" s="97"/>
      <c r="P287" s="16" t="str">
        <f t="shared" si="29"/>
        <v>◄</v>
      </c>
      <c r="Q287" s="15" t="str">
        <f t="shared" si="30"/>
        <v>◄</v>
      </c>
      <c r="R287" s="14"/>
      <c r="S287" s="14"/>
      <c r="T287" s="13" t="str">
        <f t="shared" si="31"/>
        <v/>
      </c>
    </row>
    <row r="288" spans="1:20" ht="16.8" thickTop="1" thickBot="1" x14ac:dyDescent="0.35">
      <c r="A288" s="29">
        <f t="shared" si="28"/>
        <v>1</v>
      </c>
      <c r="B288" s="9">
        <f t="shared" si="32"/>
        <v>284</v>
      </c>
      <c r="C288" s="95">
        <f t="shared" si="33"/>
        <v>743</v>
      </c>
      <c r="D288" s="94"/>
      <c r="E288" s="89" t="s">
        <v>558</v>
      </c>
      <c r="F288" s="98" t="s">
        <v>5</v>
      </c>
      <c r="G288" s="87">
        <f>G287</f>
        <v>143</v>
      </c>
      <c r="H288" s="86">
        <v>0.65</v>
      </c>
      <c r="I288" s="85">
        <v>0</v>
      </c>
      <c r="J288" s="84" t="s">
        <v>566</v>
      </c>
      <c r="K288" s="93" t="s">
        <v>230</v>
      </c>
      <c r="L288" s="61"/>
      <c r="M288" s="61"/>
      <c r="N288" s="61"/>
      <c r="O288" s="97"/>
      <c r="P288" s="16" t="str">
        <f t="shared" si="29"/>
        <v>◄</v>
      </c>
      <c r="Q288" s="15" t="str">
        <f t="shared" si="30"/>
        <v>◄</v>
      </c>
      <c r="R288" s="14"/>
      <c r="S288" s="14"/>
      <c r="T288" s="13" t="str">
        <f t="shared" si="31"/>
        <v/>
      </c>
    </row>
    <row r="289" spans="1:20" ht="16.8" thickTop="1" thickBot="1" x14ac:dyDescent="0.35">
      <c r="A289" s="29" t="str">
        <f t="shared" si="28"/>
        <v/>
      </c>
      <c r="B289" s="9">
        <f t="shared" si="32"/>
        <v>285</v>
      </c>
      <c r="C289" s="95">
        <f t="shared" si="33"/>
        <v>744</v>
      </c>
      <c r="D289" s="94"/>
      <c r="E289" s="89" t="s">
        <v>558</v>
      </c>
      <c r="F289" s="88" t="s">
        <v>3</v>
      </c>
      <c r="G289" s="87">
        <f>G288+1</f>
        <v>144</v>
      </c>
      <c r="H289" s="86">
        <v>0.65</v>
      </c>
      <c r="I289" s="85">
        <v>0</v>
      </c>
      <c r="J289" s="84" t="s">
        <v>565</v>
      </c>
      <c r="K289" s="96" t="s">
        <v>50</v>
      </c>
      <c r="L289" s="61"/>
      <c r="M289" s="61"/>
      <c r="N289" s="61"/>
      <c r="O289" s="97"/>
      <c r="P289" s="16" t="str">
        <f t="shared" si="29"/>
        <v>◄</v>
      </c>
      <c r="Q289" s="15" t="str">
        <f t="shared" si="30"/>
        <v>◄</v>
      </c>
      <c r="R289" s="14"/>
      <c r="S289" s="14"/>
      <c r="T289" s="13" t="str">
        <f t="shared" si="31"/>
        <v/>
      </c>
    </row>
    <row r="290" spans="1:20" ht="16.8" thickTop="1" thickBot="1" x14ac:dyDescent="0.35">
      <c r="A290" s="29" t="str">
        <f t="shared" si="28"/>
        <v/>
      </c>
      <c r="B290" s="9">
        <f t="shared" si="32"/>
        <v>286</v>
      </c>
      <c r="C290" s="95">
        <f t="shared" si="33"/>
        <v>745</v>
      </c>
      <c r="D290" s="94"/>
      <c r="E290" s="89" t="s">
        <v>558</v>
      </c>
      <c r="F290" s="88" t="s">
        <v>3</v>
      </c>
      <c r="G290" s="87">
        <f>G289</f>
        <v>144</v>
      </c>
      <c r="H290" s="86">
        <v>0.65</v>
      </c>
      <c r="I290" s="85">
        <v>0</v>
      </c>
      <c r="J290" s="84" t="s">
        <v>564</v>
      </c>
      <c r="K290" s="83" t="s">
        <v>50</v>
      </c>
      <c r="L290" s="61"/>
      <c r="M290" s="61"/>
      <c r="N290" s="61"/>
      <c r="O290" s="97"/>
      <c r="P290" s="16" t="str">
        <f t="shared" si="29"/>
        <v>◄</v>
      </c>
      <c r="Q290" s="15" t="str">
        <f t="shared" si="30"/>
        <v>◄</v>
      </c>
      <c r="R290" s="14"/>
      <c r="S290" s="14"/>
      <c r="T290" s="13" t="str">
        <f t="shared" si="31"/>
        <v/>
      </c>
    </row>
    <row r="291" spans="1:20" ht="16.8" thickTop="1" thickBot="1" x14ac:dyDescent="0.35">
      <c r="A291" s="29" t="str">
        <f t="shared" si="28"/>
        <v/>
      </c>
      <c r="B291" s="9">
        <f t="shared" si="32"/>
        <v>287</v>
      </c>
      <c r="C291" s="95">
        <f t="shared" si="33"/>
        <v>746</v>
      </c>
      <c r="D291" s="94"/>
      <c r="E291" s="89" t="s">
        <v>558</v>
      </c>
      <c r="F291" s="88" t="s">
        <v>3</v>
      </c>
      <c r="G291" s="87">
        <f>G290+1</f>
        <v>145</v>
      </c>
      <c r="H291" s="86">
        <v>0.65</v>
      </c>
      <c r="I291" s="85">
        <v>0</v>
      </c>
      <c r="J291" s="84" t="s">
        <v>563</v>
      </c>
      <c r="K291" s="93" t="s">
        <v>230</v>
      </c>
      <c r="L291" s="61"/>
      <c r="M291" s="61"/>
      <c r="N291" s="61"/>
      <c r="O291" s="97"/>
      <c r="P291" s="16" t="str">
        <f t="shared" si="29"/>
        <v>◄</v>
      </c>
      <c r="Q291" s="15" t="str">
        <f t="shared" si="30"/>
        <v>◄</v>
      </c>
      <c r="R291" s="14"/>
      <c r="S291" s="14"/>
      <c r="T291" s="13" t="str">
        <f t="shared" si="31"/>
        <v/>
      </c>
    </row>
    <row r="292" spans="1:20" ht="16.8" thickTop="1" thickBot="1" x14ac:dyDescent="0.35">
      <c r="A292" s="29" t="str">
        <f t="shared" si="28"/>
        <v/>
      </c>
      <c r="B292" s="9">
        <f t="shared" si="32"/>
        <v>288</v>
      </c>
      <c r="C292" s="95">
        <f t="shared" si="33"/>
        <v>747</v>
      </c>
      <c r="D292" s="94"/>
      <c r="E292" s="89" t="s">
        <v>558</v>
      </c>
      <c r="F292" s="88" t="s">
        <v>3</v>
      </c>
      <c r="G292" s="87">
        <f>G291</f>
        <v>145</v>
      </c>
      <c r="H292" s="86">
        <v>0.65</v>
      </c>
      <c r="I292" s="85">
        <v>0</v>
      </c>
      <c r="J292" s="84" t="s">
        <v>562</v>
      </c>
      <c r="K292" s="96" t="s">
        <v>50</v>
      </c>
      <c r="L292" s="92"/>
      <c r="M292" s="92"/>
      <c r="N292" s="92"/>
      <c r="O292" s="91"/>
      <c r="P292" s="16" t="str">
        <f t="shared" si="29"/>
        <v>◄</v>
      </c>
      <c r="Q292" s="15" t="str">
        <f t="shared" si="30"/>
        <v>◄</v>
      </c>
      <c r="R292" s="14"/>
      <c r="S292" s="14"/>
      <c r="T292" s="13" t="str">
        <f t="shared" si="31"/>
        <v/>
      </c>
    </row>
    <row r="293" spans="1:20" ht="16.8" thickTop="1" thickBot="1" x14ac:dyDescent="0.35">
      <c r="A293" s="29" t="str">
        <f t="shared" si="28"/>
        <v/>
      </c>
      <c r="B293" s="9">
        <f t="shared" si="32"/>
        <v>289</v>
      </c>
      <c r="C293" s="95">
        <f t="shared" si="33"/>
        <v>748</v>
      </c>
      <c r="D293" s="94"/>
      <c r="E293" s="89" t="s">
        <v>558</v>
      </c>
      <c r="F293" s="88" t="s">
        <v>3</v>
      </c>
      <c r="G293" s="87">
        <f>G292+1</f>
        <v>146</v>
      </c>
      <c r="H293" s="86">
        <v>0.65</v>
      </c>
      <c r="I293" s="85">
        <v>0</v>
      </c>
      <c r="J293" s="84" t="s">
        <v>561</v>
      </c>
      <c r="K293" s="93" t="s">
        <v>230</v>
      </c>
      <c r="L293" s="92"/>
      <c r="M293" s="92"/>
      <c r="N293" s="92"/>
      <c r="O293" s="91"/>
      <c r="P293" s="16" t="str">
        <f t="shared" si="29"/>
        <v>◄</v>
      </c>
      <c r="Q293" s="15" t="str">
        <f t="shared" si="30"/>
        <v>◄</v>
      </c>
      <c r="R293" s="14"/>
      <c r="S293" s="14"/>
      <c r="T293" s="13" t="str">
        <f t="shared" si="31"/>
        <v/>
      </c>
    </row>
    <row r="294" spans="1:20" ht="16.8" thickTop="1" thickBot="1" x14ac:dyDescent="0.35">
      <c r="A294" s="29" t="str">
        <f t="shared" si="28"/>
        <v/>
      </c>
      <c r="B294" s="9">
        <f t="shared" si="32"/>
        <v>290</v>
      </c>
      <c r="C294" s="95">
        <f t="shared" si="33"/>
        <v>749</v>
      </c>
      <c r="D294" s="94"/>
      <c r="E294" s="89" t="s">
        <v>558</v>
      </c>
      <c r="F294" s="88" t="s">
        <v>3</v>
      </c>
      <c r="G294" s="87">
        <f>G293</f>
        <v>146</v>
      </c>
      <c r="H294" s="86">
        <v>0.65</v>
      </c>
      <c r="I294" s="85">
        <v>0</v>
      </c>
      <c r="J294" s="84" t="s">
        <v>560</v>
      </c>
      <c r="K294" s="83" t="s">
        <v>50</v>
      </c>
      <c r="L294" s="92"/>
      <c r="M294" s="92"/>
      <c r="N294" s="92"/>
      <c r="O294" s="91"/>
      <c r="P294" s="16" t="str">
        <f t="shared" si="29"/>
        <v>◄</v>
      </c>
      <c r="Q294" s="15" t="str">
        <f t="shared" si="30"/>
        <v>◄</v>
      </c>
      <c r="R294" s="14"/>
      <c r="S294" s="14"/>
      <c r="T294" s="13" t="str">
        <f t="shared" si="31"/>
        <v/>
      </c>
    </row>
    <row r="295" spans="1:20" ht="16.8" thickTop="1" thickBot="1" x14ac:dyDescent="0.35">
      <c r="A295" s="29" t="str">
        <f t="shared" si="28"/>
        <v/>
      </c>
      <c r="B295" s="9">
        <f t="shared" si="32"/>
        <v>291</v>
      </c>
      <c r="C295" s="95">
        <f t="shared" si="33"/>
        <v>750</v>
      </c>
      <c r="D295" s="94"/>
      <c r="E295" s="89" t="s">
        <v>558</v>
      </c>
      <c r="F295" s="88" t="s">
        <v>3</v>
      </c>
      <c r="G295" s="87">
        <f>G294+1</f>
        <v>147</v>
      </c>
      <c r="H295" s="86">
        <v>0.65</v>
      </c>
      <c r="I295" s="85">
        <v>0</v>
      </c>
      <c r="J295" s="84" t="s">
        <v>559</v>
      </c>
      <c r="K295" s="93" t="s">
        <v>230</v>
      </c>
      <c r="L295" s="92"/>
      <c r="M295" s="92"/>
      <c r="N295" s="92"/>
      <c r="O295" s="91"/>
      <c r="P295" s="16" t="str">
        <f t="shared" si="29"/>
        <v>◄</v>
      </c>
      <c r="Q295" s="15" t="str">
        <f t="shared" si="30"/>
        <v>◄</v>
      </c>
      <c r="R295" s="14"/>
      <c r="S295" s="14"/>
      <c r="T295" s="13" t="str">
        <f t="shared" si="31"/>
        <v/>
      </c>
    </row>
    <row r="296" spans="1:20" ht="30" thickTop="1" thickBot="1" x14ac:dyDescent="0.35">
      <c r="A296" s="29" t="str">
        <f t="shared" si="28"/>
        <v/>
      </c>
      <c r="B296" s="9">
        <f t="shared" si="32"/>
        <v>292</v>
      </c>
      <c r="C296" s="90">
        <f t="shared" si="33"/>
        <v>751</v>
      </c>
      <c r="D296" s="27"/>
      <c r="E296" s="89" t="s">
        <v>558</v>
      </c>
      <c r="F296" s="88" t="s">
        <v>3</v>
      </c>
      <c r="G296" s="87">
        <f>G295</f>
        <v>147</v>
      </c>
      <c r="H296" s="86">
        <v>0.65</v>
      </c>
      <c r="I296" s="85">
        <v>0</v>
      </c>
      <c r="J296" s="84" t="s">
        <v>557</v>
      </c>
      <c r="K296" s="83" t="s">
        <v>50</v>
      </c>
      <c r="L296" s="33"/>
      <c r="M296" s="33"/>
      <c r="N296" s="33"/>
      <c r="O296" s="32"/>
      <c r="P296" s="16" t="str">
        <f t="shared" si="29"/>
        <v>◄</v>
      </c>
      <c r="Q296" s="15" t="str">
        <f t="shared" si="30"/>
        <v>◄</v>
      </c>
      <c r="R296" s="14"/>
      <c r="S296" s="14"/>
      <c r="T296" s="13" t="str">
        <f t="shared" si="31"/>
        <v/>
      </c>
    </row>
    <row r="297" spans="1:20" ht="15" thickTop="1" x14ac:dyDescent="0.3">
      <c r="A297" s="9"/>
      <c r="B297" s="9"/>
      <c r="C297" s="12"/>
      <c r="D297" s="9"/>
      <c r="E297" s="11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</sheetData>
  <autoFilter ref="A1:T302" xr:uid="{0C51A22E-79B9-4BCF-8FF4-578D5B66BA3E}"/>
  <mergeCells count="9">
    <mergeCell ref="K274:O274"/>
    <mergeCell ref="A3:A4"/>
    <mergeCell ref="D4:F4"/>
    <mergeCell ref="K173:O173"/>
    <mergeCell ref="S2:T2"/>
    <mergeCell ref="Q2:R2"/>
    <mergeCell ref="K3:O3"/>
    <mergeCell ref="J2:L2"/>
    <mergeCell ref="B2:I2"/>
  </mergeCells>
  <conditionalFormatting sqref="P3">
    <cfRule type="cellIs" dxfId="66" priority="1" operator="equal">
      <formula>"◄"</formula>
    </cfRule>
    <cfRule type="cellIs" dxfId="65" priority="2" operator="equal">
      <formula>"•"</formula>
    </cfRule>
    <cfRule type="cellIs" priority="3" operator="equal">
      <formula>"◄"</formula>
    </cfRule>
    <cfRule type="cellIs" dxfId="64" priority="4" operator="equal">
      <formula>"►"</formula>
    </cfRule>
  </conditionalFormatting>
  <conditionalFormatting sqref="P5:P296">
    <cfRule type="cellIs" dxfId="63" priority="6" operator="equal">
      <formula>"◄"</formula>
    </cfRule>
    <cfRule type="cellIs" dxfId="62" priority="7" operator="equal">
      <formula>"•"</formula>
    </cfRule>
    <cfRule type="cellIs" priority="8" operator="equal">
      <formula>"◄"</formula>
    </cfRule>
    <cfRule type="cellIs" dxfId="61" priority="9" operator="equal">
      <formula>"►"</formula>
    </cfRule>
  </conditionalFormatting>
  <conditionalFormatting sqref="R3:S296">
    <cfRule type="containsText" dxfId="60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90" orientation="landscape" r:id="rId1"/>
  <headerFooter>
    <oddHeader xml:space="preserve">&amp;R&amp;G
</oddHeader>
    <oddFooter>&amp;R
&amp;G</oddFooter>
  </headerFooter>
  <rowBreaks count="10" manualBreakCount="10">
    <brk id="32" min="1" max="14" man="1"/>
    <brk id="60" min="1" max="14" man="1"/>
    <brk id="88" min="1" max="14" man="1"/>
    <brk id="116" min="1" max="14" man="1"/>
    <brk id="142" min="1" max="14" man="1"/>
    <brk id="169" min="1" max="14" man="1"/>
    <brk id="196" min="1" max="14" man="1"/>
    <brk id="224" min="1" max="14" man="1"/>
    <brk id="250" min="1" max="14" man="1"/>
    <brk id="274" min="1" max="14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A83DB-9EFD-41AB-BFDD-A042225B56BF}">
  <dimension ref="A1:AG257"/>
  <sheetViews>
    <sheetView showZero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B16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0" style="8" customWidth="1"/>
    <col min="4" max="4" width="1.7773437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49.21875" style="1" customWidth="1"/>
    <col min="11" max="11" width="26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4.109375" style="1" customWidth="1"/>
    <col min="16" max="20" width="4.109375" style="3" customWidth="1"/>
    <col min="21" max="21" width="6.664062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SUM(A5:A297)</f>
        <v>13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188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SUM(R5:R297)</f>
        <v>0</v>
      </c>
      <c r="S3" s="14">
        <f>SUM(S5:S297)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f>ROWS(G5:G257)-1</f>
        <v>252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35">
      <c r="A5" s="29" t="str">
        <f t="shared" ref="A5:A68" si="0">IF(F5="☺","", 1)</f>
        <v/>
      </c>
      <c r="B5" s="9">
        <v>1</v>
      </c>
      <c r="C5" s="108">
        <v>752</v>
      </c>
      <c r="D5" s="94"/>
      <c r="E5" s="89" t="s">
        <v>558</v>
      </c>
      <c r="F5" s="109" t="s">
        <v>3</v>
      </c>
      <c r="G5" s="87">
        <f>G4+1</f>
        <v>2</v>
      </c>
      <c r="H5" s="86">
        <v>0.65</v>
      </c>
      <c r="I5" s="22"/>
      <c r="J5" s="110" t="s">
        <v>1110</v>
      </c>
      <c r="K5" s="83" t="s">
        <v>1060</v>
      </c>
      <c r="L5" s="105"/>
      <c r="M5" s="105"/>
      <c r="N5" s="105"/>
      <c r="O5" s="104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</row>
    <row r="6" spans="1:33" ht="16.8" customHeight="1" thickTop="1" thickBot="1" x14ac:dyDescent="0.35">
      <c r="A6" s="29" t="str">
        <f t="shared" si="0"/>
        <v/>
      </c>
      <c r="B6" s="9">
        <f>B5+1</f>
        <v>2</v>
      </c>
      <c r="C6" s="108">
        <f t="shared" ref="C6:C37" si="4">C5+1</f>
        <v>753</v>
      </c>
      <c r="D6" s="94"/>
      <c r="E6" s="89" t="s">
        <v>558</v>
      </c>
      <c r="F6" s="109" t="s">
        <v>3</v>
      </c>
      <c r="G6" s="87">
        <f>G5</f>
        <v>2</v>
      </c>
      <c r="H6" s="86">
        <f>H5</f>
        <v>0.65</v>
      </c>
      <c r="I6" s="22"/>
      <c r="J6" s="110" t="s">
        <v>1109</v>
      </c>
      <c r="K6" s="106" t="s">
        <v>1062</v>
      </c>
      <c r="L6" s="105"/>
      <c r="M6" s="105"/>
      <c r="N6" s="105"/>
      <c r="O6" s="104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6.8" customHeight="1" thickTop="1" thickBot="1" x14ac:dyDescent="0.35">
      <c r="A7" s="29" t="str">
        <f t="shared" si="0"/>
        <v/>
      </c>
      <c r="B7" s="9">
        <f>B6+1</f>
        <v>3</v>
      </c>
      <c r="C7" s="108">
        <f t="shared" si="4"/>
        <v>754</v>
      </c>
      <c r="D7" s="94"/>
      <c r="E7" s="89" t="s">
        <v>558</v>
      </c>
      <c r="F7" s="109" t="s">
        <v>3</v>
      </c>
      <c r="G7" s="87">
        <f>G6+1</f>
        <v>3</v>
      </c>
      <c r="H7" s="86">
        <f t="shared" ref="H7:H38" si="5">H6</f>
        <v>0.65</v>
      </c>
      <c r="I7" s="22"/>
      <c r="J7" s="110" t="s">
        <v>1108</v>
      </c>
      <c r="K7" s="83" t="s">
        <v>1060</v>
      </c>
      <c r="L7" s="105"/>
      <c r="M7" s="105"/>
      <c r="N7" s="105"/>
      <c r="O7" s="104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6.8" customHeight="1" thickTop="1" thickBot="1" x14ac:dyDescent="0.35">
      <c r="A8" s="29" t="str">
        <f t="shared" si="0"/>
        <v/>
      </c>
      <c r="B8" s="9">
        <f t="shared" ref="B8:B71" si="6">B7+1</f>
        <v>4</v>
      </c>
      <c r="C8" s="108">
        <f t="shared" si="4"/>
        <v>755</v>
      </c>
      <c r="D8" s="94"/>
      <c r="E8" s="89" t="s">
        <v>558</v>
      </c>
      <c r="F8" s="109" t="s">
        <v>3</v>
      </c>
      <c r="G8" s="87">
        <f>G7</f>
        <v>3</v>
      </c>
      <c r="H8" s="86">
        <f t="shared" si="5"/>
        <v>0.65</v>
      </c>
      <c r="I8" s="22"/>
      <c r="J8" s="110" t="s">
        <v>1107</v>
      </c>
      <c r="K8" s="106" t="s">
        <v>1062</v>
      </c>
      <c r="L8" s="105"/>
      <c r="M8" s="105"/>
      <c r="N8" s="105"/>
      <c r="O8" s="104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6.8" customHeight="1" thickTop="1" thickBot="1" x14ac:dyDescent="0.35">
      <c r="A9" s="29" t="str">
        <f t="shared" si="0"/>
        <v/>
      </c>
      <c r="B9" s="9">
        <f t="shared" si="6"/>
        <v>5</v>
      </c>
      <c r="C9" s="108">
        <f t="shared" si="4"/>
        <v>756</v>
      </c>
      <c r="D9" s="94"/>
      <c r="E9" s="89" t="s">
        <v>558</v>
      </c>
      <c r="F9" s="109" t="s">
        <v>3</v>
      </c>
      <c r="G9" s="87">
        <f>G8+1</f>
        <v>4</v>
      </c>
      <c r="H9" s="86">
        <f t="shared" si="5"/>
        <v>0.65</v>
      </c>
      <c r="I9" s="22"/>
      <c r="J9" s="110" t="s">
        <v>1106</v>
      </c>
      <c r="K9" s="83" t="s">
        <v>1060</v>
      </c>
      <c r="L9" s="105"/>
      <c r="M9" s="105"/>
      <c r="N9" s="105"/>
      <c r="O9" s="104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6.8" customHeight="1" thickTop="1" thickBot="1" x14ac:dyDescent="0.35">
      <c r="A10" s="29" t="str">
        <f t="shared" si="0"/>
        <v/>
      </c>
      <c r="B10" s="9">
        <f t="shared" si="6"/>
        <v>6</v>
      </c>
      <c r="C10" s="108">
        <f t="shared" si="4"/>
        <v>757</v>
      </c>
      <c r="D10" s="94"/>
      <c r="E10" s="89" t="s">
        <v>558</v>
      </c>
      <c r="F10" s="109" t="s">
        <v>3</v>
      </c>
      <c r="G10" s="87">
        <f>G9</f>
        <v>4</v>
      </c>
      <c r="H10" s="86">
        <f t="shared" si="5"/>
        <v>0.65</v>
      </c>
      <c r="I10" s="22"/>
      <c r="J10" s="110" t="s">
        <v>1105</v>
      </c>
      <c r="K10" s="106" t="s">
        <v>1062</v>
      </c>
      <c r="L10" s="105"/>
      <c r="M10" s="105"/>
      <c r="N10" s="105"/>
      <c r="O10" s="104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6.8" customHeight="1" thickTop="1" thickBot="1" x14ac:dyDescent="0.35">
      <c r="A11" s="29" t="str">
        <f t="shared" si="0"/>
        <v/>
      </c>
      <c r="B11" s="9">
        <f t="shared" si="6"/>
        <v>7</v>
      </c>
      <c r="C11" s="108">
        <f t="shared" si="4"/>
        <v>758</v>
      </c>
      <c r="D11" s="94"/>
      <c r="E11" s="89" t="s">
        <v>558</v>
      </c>
      <c r="F11" s="109" t="s">
        <v>3</v>
      </c>
      <c r="G11" s="87">
        <f>G10+1</f>
        <v>5</v>
      </c>
      <c r="H11" s="86">
        <f t="shared" si="5"/>
        <v>0.65</v>
      </c>
      <c r="I11" s="22"/>
      <c r="J11" s="110" t="s">
        <v>1104</v>
      </c>
      <c r="K11" s="83" t="s">
        <v>1060</v>
      </c>
      <c r="L11" s="105"/>
      <c r="M11" s="105"/>
      <c r="N11" s="105"/>
      <c r="O11" s="104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6.8" customHeight="1" thickTop="1" thickBot="1" x14ac:dyDescent="0.35">
      <c r="A12" s="29" t="str">
        <f t="shared" si="0"/>
        <v/>
      </c>
      <c r="B12" s="9">
        <f t="shared" si="6"/>
        <v>8</v>
      </c>
      <c r="C12" s="108">
        <f t="shared" si="4"/>
        <v>759</v>
      </c>
      <c r="D12" s="94"/>
      <c r="E12" s="89" t="s">
        <v>558</v>
      </c>
      <c r="F12" s="109" t="s">
        <v>3</v>
      </c>
      <c r="G12" s="87">
        <f>G11</f>
        <v>5</v>
      </c>
      <c r="H12" s="86">
        <f t="shared" si="5"/>
        <v>0.65</v>
      </c>
      <c r="I12" s="22"/>
      <c r="J12" s="110" t="s">
        <v>1103</v>
      </c>
      <c r="K12" s="83" t="s">
        <v>1060</v>
      </c>
      <c r="L12" s="105"/>
      <c r="M12" s="105"/>
      <c r="N12" s="105"/>
      <c r="O12" s="104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6.8" customHeight="1" thickTop="1" thickBot="1" x14ac:dyDescent="0.35">
      <c r="A13" s="29" t="str">
        <f t="shared" si="0"/>
        <v/>
      </c>
      <c r="B13" s="9">
        <f t="shared" si="6"/>
        <v>9</v>
      </c>
      <c r="C13" s="108">
        <f t="shared" si="4"/>
        <v>760</v>
      </c>
      <c r="D13" s="94"/>
      <c r="E13" s="89" t="s">
        <v>558</v>
      </c>
      <c r="F13" s="109" t="s">
        <v>3</v>
      </c>
      <c r="G13" s="87">
        <f>G12+1</f>
        <v>6</v>
      </c>
      <c r="H13" s="86">
        <f t="shared" si="5"/>
        <v>0.65</v>
      </c>
      <c r="I13" s="22"/>
      <c r="J13" s="84" t="s">
        <v>1102</v>
      </c>
      <c r="K13" s="106" t="s">
        <v>1062</v>
      </c>
      <c r="L13" s="105"/>
      <c r="M13" s="105"/>
      <c r="N13" s="105"/>
      <c r="O13" s="104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6.8" customHeight="1" thickTop="1" thickBot="1" x14ac:dyDescent="0.35">
      <c r="A14" s="29" t="str">
        <f t="shared" si="0"/>
        <v/>
      </c>
      <c r="B14" s="9">
        <f t="shared" si="6"/>
        <v>10</v>
      </c>
      <c r="C14" s="108">
        <f t="shared" si="4"/>
        <v>761</v>
      </c>
      <c r="D14" s="94"/>
      <c r="E14" s="89" t="s">
        <v>558</v>
      </c>
      <c r="F14" s="109" t="s">
        <v>3</v>
      </c>
      <c r="G14" s="87">
        <f>G13</f>
        <v>6</v>
      </c>
      <c r="H14" s="86">
        <f t="shared" si="5"/>
        <v>0.65</v>
      </c>
      <c r="I14" s="22"/>
      <c r="J14" s="84" t="s">
        <v>1101</v>
      </c>
      <c r="K14" s="83" t="s">
        <v>1060</v>
      </c>
      <c r="L14" s="105"/>
      <c r="M14" s="105"/>
      <c r="N14" s="105"/>
      <c r="O14" s="104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16.8" customHeight="1" thickTop="1" thickBot="1" x14ac:dyDescent="0.35">
      <c r="A15" s="29" t="str">
        <f t="shared" si="0"/>
        <v/>
      </c>
      <c r="B15" s="9">
        <f t="shared" si="6"/>
        <v>11</v>
      </c>
      <c r="C15" s="108">
        <f t="shared" si="4"/>
        <v>762</v>
      </c>
      <c r="D15" s="94"/>
      <c r="E15" s="89" t="s">
        <v>558</v>
      </c>
      <c r="F15" s="109" t="s">
        <v>3</v>
      </c>
      <c r="G15" s="87">
        <f>G14+1</f>
        <v>7</v>
      </c>
      <c r="H15" s="86">
        <f t="shared" si="5"/>
        <v>0.65</v>
      </c>
      <c r="I15" s="22"/>
      <c r="J15" s="84" t="s">
        <v>1100</v>
      </c>
      <c r="K15" s="83" t="s">
        <v>1060</v>
      </c>
      <c r="L15" s="105"/>
      <c r="M15" s="105"/>
      <c r="N15" s="105"/>
      <c r="O15" s="104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6.8" customHeight="1" thickTop="1" thickBot="1" x14ac:dyDescent="0.35">
      <c r="A16" s="29" t="str">
        <f t="shared" si="0"/>
        <v/>
      </c>
      <c r="B16" s="9">
        <f t="shared" si="6"/>
        <v>12</v>
      </c>
      <c r="C16" s="108">
        <f t="shared" si="4"/>
        <v>763</v>
      </c>
      <c r="D16" s="94"/>
      <c r="E16" s="89" t="s">
        <v>558</v>
      </c>
      <c r="F16" s="109" t="s">
        <v>3</v>
      </c>
      <c r="G16" s="87">
        <f>G15</f>
        <v>7</v>
      </c>
      <c r="H16" s="86">
        <f t="shared" si="5"/>
        <v>0.65</v>
      </c>
      <c r="I16" s="22"/>
      <c r="J16" s="84" t="s">
        <v>1099</v>
      </c>
      <c r="K16" s="106" t="s">
        <v>1062</v>
      </c>
      <c r="L16" s="105"/>
      <c r="M16" s="105"/>
      <c r="N16" s="105"/>
      <c r="O16" s="104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6.8" customHeight="1" thickTop="1" thickBot="1" x14ac:dyDescent="0.35">
      <c r="A17" s="29" t="str">
        <f t="shared" si="0"/>
        <v/>
      </c>
      <c r="B17" s="9">
        <f t="shared" si="6"/>
        <v>13</v>
      </c>
      <c r="C17" s="108">
        <f t="shared" si="4"/>
        <v>764</v>
      </c>
      <c r="D17" s="94"/>
      <c r="E17" s="89" t="s">
        <v>558</v>
      </c>
      <c r="F17" s="109" t="s">
        <v>3</v>
      </c>
      <c r="G17" s="87">
        <f>G16+1</f>
        <v>8</v>
      </c>
      <c r="H17" s="86">
        <f t="shared" si="5"/>
        <v>0.65</v>
      </c>
      <c r="I17" s="22"/>
      <c r="J17" s="84" t="s">
        <v>1098</v>
      </c>
      <c r="K17" s="83" t="s">
        <v>1060</v>
      </c>
      <c r="L17" s="105"/>
      <c r="M17" s="105"/>
      <c r="N17" s="105"/>
      <c r="O17" s="104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6.8" customHeight="1" thickTop="1" thickBot="1" x14ac:dyDescent="0.35">
      <c r="A18" s="29" t="str">
        <f t="shared" si="0"/>
        <v/>
      </c>
      <c r="B18" s="9">
        <f t="shared" si="6"/>
        <v>14</v>
      </c>
      <c r="C18" s="108">
        <f t="shared" si="4"/>
        <v>765</v>
      </c>
      <c r="D18" s="94"/>
      <c r="E18" s="89" t="s">
        <v>558</v>
      </c>
      <c r="F18" s="109" t="s">
        <v>3</v>
      </c>
      <c r="G18" s="87">
        <f>G17</f>
        <v>8</v>
      </c>
      <c r="H18" s="86">
        <f t="shared" si="5"/>
        <v>0.65</v>
      </c>
      <c r="I18" s="22"/>
      <c r="J18" s="84" t="s">
        <v>1097</v>
      </c>
      <c r="K18" s="106" t="s">
        <v>1062</v>
      </c>
      <c r="L18" s="105"/>
      <c r="M18" s="105"/>
      <c r="N18" s="105"/>
      <c r="O18" s="104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6.8" customHeight="1" thickTop="1" thickBot="1" x14ac:dyDescent="0.35">
      <c r="A19" s="29" t="str">
        <f t="shared" si="0"/>
        <v/>
      </c>
      <c r="B19" s="9">
        <f t="shared" si="6"/>
        <v>15</v>
      </c>
      <c r="C19" s="108">
        <f t="shared" si="4"/>
        <v>766</v>
      </c>
      <c r="D19" s="94"/>
      <c r="E19" s="89" t="s">
        <v>558</v>
      </c>
      <c r="F19" s="109" t="s">
        <v>3</v>
      </c>
      <c r="G19" s="87">
        <f>G18+1</f>
        <v>9</v>
      </c>
      <c r="H19" s="86">
        <f t="shared" si="5"/>
        <v>0.65</v>
      </c>
      <c r="I19" s="22"/>
      <c r="J19" s="84" t="s">
        <v>1096</v>
      </c>
      <c r="K19" s="83" t="s">
        <v>1060</v>
      </c>
      <c r="L19" s="105"/>
      <c r="M19" s="105"/>
      <c r="N19" s="105"/>
      <c r="O19" s="104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16.8" customHeight="1" thickTop="1" thickBot="1" x14ac:dyDescent="0.35">
      <c r="A20" s="29" t="str">
        <f t="shared" si="0"/>
        <v/>
      </c>
      <c r="B20" s="9">
        <f t="shared" si="6"/>
        <v>16</v>
      </c>
      <c r="C20" s="108">
        <f t="shared" si="4"/>
        <v>767</v>
      </c>
      <c r="D20" s="94"/>
      <c r="E20" s="89" t="s">
        <v>558</v>
      </c>
      <c r="F20" s="109" t="s">
        <v>3</v>
      </c>
      <c r="G20" s="87">
        <f>G19</f>
        <v>9</v>
      </c>
      <c r="H20" s="86">
        <f t="shared" si="5"/>
        <v>0.65</v>
      </c>
      <c r="I20" s="22"/>
      <c r="J20" s="84" t="s">
        <v>1095</v>
      </c>
      <c r="K20" s="106" t="s">
        <v>1062</v>
      </c>
      <c r="L20" s="105"/>
      <c r="M20" s="105"/>
      <c r="N20" s="105"/>
      <c r="O20" s="104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30" customHeight="1" thickTop="1" thickBot="1" x14ac:dyDescent="0.35">
      <c r="A21" s="29" t="str">
        <f t="shared" si="0"/>
        <v/>
      </c>
      <c r="B21" s="9">
        <f t="shared" si="6"/>
        <v>17</v>
      </c>
      <c r="C21" s="108">
        <f t="shared" si="4"/>
        <v>768</v>
      </c>
      <c r="D21" s="94"/>
      <c r="E21" s="89" t="s">
        <v>558</v>
      </c>
      <c r="F21" s="109" t="s">
        <v>3</v>
      </c>
      <c r="G21" s="87">
        <f>G20+1</f>
        <v>10</v>
      </c>
      <c r="H21" s="86">
        <f t="shared" si="5"/>
        <v>0.65</v>
      </c>
      <c r="I21" s="22"/>
      <c r="J21" s="84" t="s">
        <v>1094</v>
      </c>
      <c r="K21" s="83" t="s">
        <v>1060</v>
      </c>
      <c r="L21" s="105"/>
      <c r="M21" s="105"/>
      <c r="N21" s="105"/>
      <c r="O21" s="104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30" thickTop="1" thickBot="1" x14ac:dyDescent="0.35">
      <c r="A22" s="29" t="str">
        <f t="shared" si="0"/>
        <v/>
      </c>
      <c r="B22" s="9">
        <f t="shared" si="6"/>
        <v>18</v>
      </c>
      <c r="C22" s="108">
        <f t="shared" si="4"/>
        <v>769</v>
      </c>
      <c r="D22" s="94"/>
      <c r="E22" s="89" t="s">
        <v>558</v>
      </c>
      <c r="F22" s="109" t="s">
        <v>3</v>
      </c>
      <c r="G22" s="87">
        <f>G21</f>
        <v>10</v>
      </c>
      <c r="H22" s="86">
        <f t="shared" si="5"/>
        <v>0.65</v>
      </c>
      <c r="I22" s="22"/>
      <c r="J22" s="84" t="s">
        <v>1093</v>
      </c>
      <c r="K22" s="106" t="s">
        <v>1062</v>
      </c>
      <c r="L22" s="105"/>
      <c r="M22" s="105"/>
      <c r="N22" s="105"/>
      <c r="O22" s="104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6.8" customHeight="1" thickTop="1" thickBot="1" x14ac:dyDescent="0.35">
      <c r="A23" s="29" t="str">
        <f t="shared" si="0"/>
        <v/>
      </c>
      <c r="B23" s="9">
        <f t="shared" si="6"/>
        <v>19</v>
      </c>
      <c r="C23" s="108">
        <f t="shared" si="4"/>
        <v>770</v>
      </c>
      <c r="D23" s="94"/>
      <c r="E23" s="89" t="s">
        <v>558</v>
      </c>
      <c r="F23" s="109" t="s">
        <v>3</v>
      </c>
      <c r="G23" s="87">
        <f>G22+1</f>
        <v>11</v>
      </c>
      <c r="H23" s="86">
        <f t="shared" si="5"/>
        <v>0.65</v>
      </c>
      <c r="I23" s="22"/>
      <c r="J23" s="84" t="s">
        <v>1092</v>
      </c>
      <c r="K23" s="83" t="s">
        <v>1060</v>
      </c>
      <c r="L23" s="105"/>
      <c r="M23" s="105"/>
      <c r="N23" s="105"/>
      <c r="O23" s="104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16.8" customHeight="1" thickTop="1" thickBot="1" x14ac:dyDescent="0.35">
      <c r="A24" s="29" t="str">
        <f t="shared" si="0"/>
        <v/>
      </c>
      <c r="B24" s="9">
        <f t="shared" si="6"/>
        <v>20</v>
      </c>
      <c r="C24" s="108">
        <f t="shared" si="4"/>
        <v>771</v>
      </c>
      <c r="D24" s="94"/>
      <c r="E24" s="89" t="s">
        <v>558</v>
      </c>
      <c r="F24" s="109" t="s">
        <v>3</v>
      </c>
      <c r="G24" s="87">
        <f>G23</f>
        <v>11</v>
      </c>
      <c r="H24" s="86">
        <f t="shared" si="5"/>
        <v>0.65</v>
      </c>
      <c r="I24" s="22"/>
      <c r="J24" s="84" t="s">
        <v>1091</v>
      </c>
      <c r="K24" s="106" t="s">
        <v>1062</v>
      </c>
      <c r="L24" s="105"/>
      <c r="M24" s="105"/>
      <c r="N24" s="105"/>
      <c r="O24" s="104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16.8" customHeight="1" thickTop="1" thickBot="1" x14ac:dyDescent="0.35">
      <c r="A25" s="29" t="str">
        <f t="shared" si="0"/>
        <v/>
      </c>
      <c r="B25" s="9">
        <f t="shared" si="6"/>
        <v>21</v>
      </c>
      <c r="C25" s="108">
        <f t="shared" si="4"/>
        <v>772</v>
      </c>
      <c r="D25" s="94"/>
      <c r="E25" s="89" t="s">
        <v>558</v>
      </c>
      <c r="F25" s="109" t="s">
        <v>3</v>
      </c>
      <c r="G25" s="87">
        <f>G24+1</f>
        <v>12</v>
      </c>
      <c r="H25" s="86">
        <f t="shared" si="5"/>
        <v>0.65</v>
      </c>
      <c r="I25" s="22"/>
      <c r="J25" s="84" t="s">
        <v>1090</v>
      </c>
      <c r="K25" s="83" t="s">
        <v>1060</v>
      </c>
      <c r="L25" s="105"/>
      <c r="M25" s="105"/>
      <c r="N25" s="105"/>
      <c r="O25" s="104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16.8" customHeight="1" thickTop="1" thickBot="1" x14ac:dyDescent="0.35">
      <c r="A26" s="29" t="str">
        <f t="shared" si="0"/>
        <v/>
      </c>
      <c r="B26" s="9">
        <f t="shared" si="6"/>
        <v>22</v>
      </c>
      <c r="C26" s="108">
        <f t="shared" si="4"/>
        <v>773</v>
      </c>
      <c r="D26" s="94"/>
      <c r="E26" s="89" t="s">
        <v>558</v>
      </c>
      <c r="F26" s="109" t="s">
        <v>3</v>
      </c>
      <c r="G26" s="87">
        <f>G25</f>
        <v>12</v>
      </c>
      <c r="H26" s="86">
        <f t="shared" si="5"/>
        <v>0.65</v>
      </c>
      <c r="I26" s="22"/>
      <c r="J26" s="84" t="s">
        <v>1089</v>
      </c>
      <c r="K26" s="83" t="s">
        <v>1060</v>
      </c>
      <c r="L26" s="105"/>
      <c r="M26" s="105"/>
      <c r="N26" s="105"/>
      <c r="O26" s="104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16.8" customHeight="1" thickTop="1" thickBot="1" x14ac:dyDescent="0.35">
      <c r="A27" s="29" t="str">
        <f t="shared" si="0"/>
        <v/>
      </c>
      <c r="B27" s="9">
        <f t="shared" si="6"/>
        <v>23</v>
      </c>
      <c r="C27" s="108">
        <f t="shared" si="4"/>
        <v>774</v>
      </c>
      <c r="D27" s="94"/>
      <c r="E27" s="89" t="s">
        <v>558</v>
      </c>
      <c r="F27" s="109" t="s">
        <v>3</v>
      </c>
      <c r="G27" s="87">
        <f>G26+1</f>
        <v>13</v>
      </c>
      <c r="H27" s="86">
        <f t="shared" si="5"/>
        <v>0.65</v>
      </c>
      <c r="I27" s="22"/>
      <c r="J27" s="84" t="s">
        <v>1088</v>
      </c>
      <c r="K27" s="83" t="s">
        <v>1060</v>
      </c>
      <c r="L27" s="105"/>
      <c r="M27" s="105"/>
      <c r="N27" s="105"/>
      <c r="O27" s="104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16.8" customHeight="1" thickTop="1" thickBot="1" x14ac:dyDescent="0.35">
      <c r="A28" s="29" t="str">
        <f t="shared" si="0"/>
        <v/>
      </c>
      <c r="B28" s="9">
        <f t="shared" si="6"/>
        <v>24</v>
      </c>
      <c r="C28" s="108">
        <f t="shared" si="4"/>
        <v>775</v>
      </c>
      <c r="D28" s="94"/>
      <c r="E28" s="89" t="s">
        <v>558</v>
      </c>
      <c r="F28" s="109" t="s">
        <v>3</v>
      </c>
      <c r="G28" s="87">
        <f>G27</f>
        <v>13</v>
      </c>
      <c r="H28" s="86">
        <f t="shared" si="5"/>
        <v>0.65</v>
      </c>
      <c r="I28" s="22"/>
      <c r="J28" s="84" t="s">
        <v>1087</v>
      </c>
      <c r="K28" s="106" t="s">
        <v>1062</v>
      </c>
      <c r="L28" s="105"/>
      <c r="M28" s="105"/>
      <c r="N28" s="105"/>
      <c r="O28" s="104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16.8" customHeight="1" thickTop="1" thickBot="1" x14ac:dyDescent="0.35">
      <c r="A29" s="29" t="str">
        <f t="shared" si="0"/>
        <v/>
      </c>
      <c r="B29" s="9">
        <f t="shared" si="6"/>
        <v>25</v>
      </c>
      <c r="C29" s="108">
        <f t="shared" si="4"/>
        <v>776</v>
      </c>
      <c r="D29" s="94"/>
      <c r="E29" s="89" t="s">
        <v>558</v>
      </c>
      <c r="F29" s="109" t="s">
        <v>3</v>
      </c>
      <c r="G29" s="87">
        <f>G28+1</f>
        <v>14</v>
      </c>
      <c r="H29" s="86">
        <f t="shared" si="5"/>
        <v>0.65</v>
      </c>
      <c r="I29" s="22"/>
      <c r="J29" s="84" t="s">
        <v>1086</v>
      </c>
      <c r="K29" s="83" t="s">
        <v>1060</v>
      </c>
      <c r="L29" s="105"/>
      <c r="M29" s="105"/>
      <c r="N29" s="105"/>
      <c r="O29" s="104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6.8" customHeight="1" thickTop="1" thickBot="1" x14ac:dyDescent="0.35">
      <c r="A30" s="29" t="str">
        <f t="shared" si="0"/>
        <v/>
      </c>
      <c r="B30" s="9">
        <f t="shared" si="6"/>
        <v>26</v>
      </c>
      <c r="C30" s="108">
        <f t="shared" si="4"/>
        <v>777</v>
      </c>
      <c r="D30" s="94"/>
      <c r="E30" s="89" t="s">
        <v>558</v>
      </c>
      <c r="F30" s="109" t="s">
        <v>3</v>
      </c>
      <c r="G30" s="87">
        <f>G29</f>
        <v>14</v>
      </c>
      <c r="H30" s="86">
        <f t="shared" si="5"/>
        <v>0.65</v>
      </c>
      <c r="I30" s="22"/>
      <c r="J30" s="84" t="s">
        <v>1086</v>
      </c>
      <c r="K30" s="106" t="s">
        <v>1062</v>
      </c>
      <c r="L30" s="105"/>
      <c r="M30" s="105"/>
      <c r="N30" s="105"/>
      <c r="O30" s="104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6.8" customHeight="1" thickTop="1" thickBot="1" x14ac:dyDescent="0.35">
      <c r="A31" s="29" t="str">
        <f t="shared" si="0"/>
        <v/>
      </c>
      <c r="B31" s="9">
        <f t="shared" si="6"/>
        <v>27</v>
      </c>
      <c r="C31" s="108">
        <f t="shared" si="4"/>
        <v>778</v>
      </c>
      <c r="D31" s="94"/>
      <c r="E31" s="89" t="s">
        <v>558</v>
      </c>
      <c r="F31" s="109" t="s">
        <v>3</v>
      </c>
      <c r="G31" s="87">
        <f>G30+1</f>
        <v>15</v>
      </c>
      <c r="H31" s="86">
        <f t="shared" si="5"/>
        <v>0.65</v>
      </c>
      <c r="I31" s="22"/>
      <c r="J31" s="84" t="s">
        <v>1085</v>
      </c>
      <c r="K31" s="83" t="s">
        <v>1060</v>
      </c>
      <c r="L31" s="105"/>
      <c r="M31" s="105"/>
      <c r="N31" s="105"/>
      <c r="O31" s="104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6.8" customHeight="1" thickTop="1" thickBot="1" x14ac:dyDescent="0.35">
      <c r="A32" s="29" t="str">
        <f t="shared" si="0"/>
        <v/>
      </c>
      <c r="B32" s="9">
        <f t="shared" si="6"/>
        <v>28</v>
      </c>
      <c r="C32" s="108">
        <f t="shared" si="4"/>
        <v>779</v>
      </c>
      <c r="D32" s="94"/>
      <c r="E32" s="89" t="s">
        <v>558</v>
      </c>
      <c r="F32" s="109" t="s">
        <v>3</v>
      </c>
      <c r="G32" s="87">
        <f>G31</f>
        <v>15</v>
      </c>
      <c r="H32" s="86">
        <f t="shared" si="5"/>
        <v>0.65</v>
      </c>
      <c r="I32" s="22"/>
      <c r="J32" s="84" t="s">
        <v>1084</v>
      </c>
      <c r="K32" s="83" t="s">
        <v>1060</v>
      </c>
      <c r="L32" s="105"/>
      <c r="M32" s="105"/>
      <c r="N32" s="105"/>
      <c r="O32" s="104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16.8" customHeight="1" thickTop="1" thickBot="1" x14ac:dyDescent="0.35">
      <c r="A33" s="29" t="str">
        <f t="shared" si="0"/>
        <v/>
      </c>
      <c r="B33" s="9">
        <f t="shared" si="6"/>
        <v>29</v>
      </c>
      <c r="C33" s="108">
        <f t="shared" si="4"/>
        <v>780</v>
      </c>
      <c r="D33" s="94"/>
      <c r="E33" s="89" t="s">
        <v>558</v>
      </c>
      <c r="F33" s="109" t="s">
        <v>3</v>
      </c>
      <c r="G33" s="87">
        <f>G32+1</f>
        <v>16</v>
      </c>
      <c r="H33" s="86">
        <f t="shared" si="5"/>
        <v>0.65</v>
      </c>
      <c r="I33" s="22"/>
      <c r="J33" s="84" t="s">
        <v>1083</v>
      </c>
      <c r="K33" s="106" t="s">
        <v>1062</v>
      </c>
      <c r="L33" s="105"/>
      <c r="M33" s="105"/>
      <c r="N33" s="105"/>
      <c r="O33" s="104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16.8" customHeight="1" thickTop="1" thickBot="1" x14ac:dyDescent="0.35">
      <c r="A34" s="29" t="str">
        <f t="shared" si="0"/>
        <v/>
      </c>
      <c r="B34" s="9">
        <f t="shared" si="6"/>
        <v>30</v>
      </c>
      <c r="C34" s="108">
        <f t="shared" si="4"/>
        <v>781</v>
      </c>
      <c r="D34" s="94"/>
      <c r="E34" s="89" t="s">
        <v>558</v>
      </c>
      <c r="F34" s="109" t="s">
        <v>3</v>
      </c>
      <c r="G34" s="87">
        <f>G33</f>
        <v>16</v>
      </c>
      <c r="H34" s="86">
        <f t="shared" si="5"/>
        <v>0.65</v>
      </c>
      <c r="I34" s="22"/>
      <c r="J34" s="84" t="s">
        <v>1082</v>
      </c>
      <c r="K34" s="83" t="s">
        <v>1060</v>
      </c>
      <c r="L34" s="105"/>
      <c r="M34" s="105"/>
      <c r="N34" s="105"/>
      <c r="O34" s="104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6.8" customHeight="1" thickTop="1" thickBot="1" x14ac:dyDescent="0.35">
      <c r="A35" s="29" t="str">
        <f t="shared" si="0"/>
        <v/>
      </c>
      <c r="B35" s="9">
        <f t="shared" si="6"/>
        <v>31</v>
      </c>
      <c r="C35" s="108">
        <f t="shared" si="4"/>
        <v>782</v>
      </c>
      <c r="D35" s="94"/>
      <c r="E35" s="89" t="s">
        <v>558</v>
      </c>
      <c r="F35" s="109" t="s">
        <v>3</v>
      </c>
      <c r="G35" s="87">
        <f>G34+1</f>
        <v>17</v>
      </c>
      <c r="H35" s="86">
        <f t="shared" si="5"/>
        <v>0.65</v>
      </c>
      <c r="I35" s="22"/>
      <c r="J35" s="84" t="s">
        <v>1081</v>
      </c>
      <c r="K35" s="106" t="s">
        <v>1062</v>
      </c>
      <c r="L35" s="105"/>
      <c r="M35" s="105"/>
      <c r="N35" s="105"/>
      <c r="O35" s="104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6.8" customHeight="1" thickTop="1" thickBot="1" x14ac:dyDescent="0.35">
      <c r="A36" s="29" t="str">
        <f t="shared" si="0"/>
        <v/>
      </c>
      <c r="B36" s="9">
        <f t="shared" si="6"/>
        <v>32</v>
      </c>
      <c r="C36" s="108">
        <f t="shared" si="4"/>
        <v>783</v>
      </c>
      <c r="D36" s="94"/>
      <c r="E36" s="89" t="s">
        <v>558</v>
      </c>
      <c r="F36" s="109" t="s">
        <v>3</v>
      </c>
      <c r="G36" s="87">
        <f>G35</f>
        <v>17</v>
      </c>
      <c r="H36" s="86">
        <f t="shared" si="5"/>
        <v>0.65</v>
      </c>
      <c r="I36" s="22"/>
      <c r="J36" s="84" t="s">
        <v>1080</v>
      </c>
      <c r="K36" s="83" t="s">
        <v>1060</v>
      </c>
      <c r="L36" s="105"/>
      <c r="M36" s="105"/>
      <c r="N36" s="105"/>
      <c r="O36" s="104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6.8" customHeight="1" thickTop="1" thickBot="1" x14ac:dyDescent="0.35">
      <c r="A37" s="29" t="str">
        <f t="shared" si="0"/>
        <v/>
      </c>
      <c r="B37" s="9">
        <f t="shared" si="6"/>
        <v>33</v>
      </c>
      <c r="C37" s="108">
        <f t="shared" si="4"/>
        <v>784</v>
      </c>
      <c r="D37" s="94"/>
      <c r="E37" s="89" t="s">
        <v>558</v>
      </c>
      <c r="F37" s="109" t="s">
        <v>3</v>
      </c>
      <c r="G37" s="87">
        <f>G36+1</f>
        <v>18</v>
      </c>
      <c r="H37" s="86">
        <f t="shared" si="5"/>
        <v>0.65</v>
      </c>
      <c r="I37" s="22"/>
      <c r="J37" s="84" t="s">
        <v>1079</v>
      </c>
      <c r="K37" s="106" t="s">
        <v>1062</v>
      </c>
      <c r="L37" s="105"/>
      <c r="M37" s="105"/>
      <c r="N37" s="105"/>
      <c r="O37" s="104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</row>
    <row r="38" spans="1:20" ht="16.8" customHeight="1" thickTop="1" thickBot="1" x14ac:dyDescent="0.35">
      <c r="A38" s="29" t="str">
        <f t="shared" si="0"/>
        <v/>
      </c>
      <c r="B38" s="9">
        <f t="shared" si="6"/>
        <v>34</v>
      </c>
      <c r="C38" s="108">
        <f t="shared" ref="C38:C69" si="7">C37+1</f>
        <v>785</v>
      </c>
      <c r="D38" s="94"/>
      <c r="E38" s="89" t="s">
        <v>972</v>
      </c>
      <c r="F38" s="109" t="s">
        <v>3</v>
      </c>
      <c r="G38" s="87">
        <f>G37</f>
        <v>18</v>
      </c>
      <c r="H38" s="86">
        <f t="shared" si="5"/>
        <v>0.65</v>
      </c>
      <c r="I38" s="22"/>
      <c r="J38" s="84" t="s">
        <v>1078</v>
      </c>
      <c r="K38" s="83" t="s">
        <v>886</v>
      </c>
      <c r="L38" s="105"/>
      <c r="M38" s="105"/>
      <c r="N38" s="105"/>
      <c r="O38" s="104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</row>
    <row r="39" spans="1:20" ht="16.8" customHeight="1" thickTop="1" thickBot="1" x14ac:dyDescent="0.35">
      <c r="A39" s="29" t="str">
        <f t="shared" si="0"/>
        <v/>
      </c>
      <c r="B39" s="9">
        <f t="shared" si="6"/>
        <v>35</v>
      </c>
      <c r="C39" s="108">
        <f t="shared" si="7"/>
        <v>786</v>
      </c>
      <c r="D39" s="94"/>
      <c r="E39" s="89" t="s">
        <v>972</v>
      </c>
      <c r="F39" s="109" t="s">
        <v>3</v>
      </c>
      <c r="G39" s="87">
        <f>G38+1</f>
        <v>19</v>
      </c>
      <c r="H39" s="86">
        <f t="shared" ref="H39:H67" si="8">H38</f>
        <v>0.65</v>
      </c>
      <c r="I39" s="22"/>
      <c r="J39" s="84" t="s">
        <v>1077</v>
      </c>
      <c r="K39" s="83" t="s">
        <v>886</v>
      </c>
      <c r="L39" s="105"/>
      <c r="M39" s="105"/>
      <c r="N39" s="105"/>
      <c r="O39" s="104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</row>
    <row r="40" spans="1:20" ht="16.2" customHeight="1" thickTop="1" thickBot="1" x14ac:dyDescent="0.35">
      <c r="A40" s="29" t="str">
        <f t="shared" si="0"/>
        <v/>
      </c>
      <c r="B40" s="9">
        <f t="shared" si="6"/>
        <v>36</v>
      </c>
      <c r="C40" s="108">
        <f t="shared" si="7"/>
        <v>787</v>
      </c>
      <c r="D40" s="94"/>
      <c r="E40" s="89" t="s">
        <v>972</v>
      </c>
      <c r="F40" s="109" t="s">
        <v>3</v>
      </c>
      <c r="G40" s="87">
        <f>G39</f>
        <v>19</v>
      </c>
      <c r="H40" s="86">
        <f t="shared" si="8"/>
        <v>0.65</v>
      </c>
      <c r="I40" s="22"/>
      <c r="J40" s="84" t="s">
        <v>1076</v>
      </c>
      <c r="K40" s="83" t="s">
        <v>886</v>
      </c>
      <c r="L40" s="105"/>
      <c r="M40" s="105"/>
      <c r="N40" s="105"/>
      <c r="O40" s="104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</row>
    <row r="41" spans="1:20" ht="16.8" customHeight="1" thickTop="1" thickBot="1" x14ac:dyDescent="0.35">
      <c r="A41" s="29" t="str">
        <f t="shared" si="0"/>
        <v/>
      </c>
      <c r="B41" s="9">
        <f t="shared" si="6"/>
        <v>37</v>
      </c>
      <c r="C41" s="108">
        <f t="shared" si="7"/>
        <v>788</v>
      </c>
      <c r="D41" s="94"/>
      <c r="E41" s="89" t="s">
        <v>972</v>
      </c>
      <c r="F41" s="109" t="s">
        <v>3</v>
      </c>
      <c r="G41" s="87">
        <f>G40+1</f>
        <v>20</v>
      </c>
      <c r="H41" s="86">
        <f t="shared" si="8"/>
        <v>0.65</v>
      </c>
      <c r="I41" s="22"/>
      <c r="J41" s="84" t="s">
        <v>1075</v>
      </c>
      <c r="K41" s="83" t="s">
        <v>886</v>
      </c>
      <c r="L41" s="105"/>
      <c r="M41" s="105"/>
      <c r="N41" s="105"/>
      <c r="O41" s="104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</row>
    <row r="42" spans="1:20" ht="16.8" customHeight="1" thickTop="1" thickBot="1" x14ac:dyDescent="0.35">
      <c r="A42" s="29" t="str">
        <f t="shared" si="0"/>
        <v/>
      </c>
      <c r="B42" s="9">
        <f t="shared" si="6"/>
        <v>38</v>
      </c>
      <c r="C42" s="108">
        <f t="shared" si="7"/>
        <v>789</v>
      </c>
      <c r="D42" s="94"/>
      <c r="E42" s="89" t="s">
        <v>972</v>
      </c>
      <c r="F42" s="109" t="s">
        <v>3</v>
      </c>
      <c r="G42" s="87">
        <f>G41</f>
        <v>20</v>
      </c>
      <c r="H42" s="86">
        <f t="shared" si="8"/>
        <v>0.65</v>
      </c>
      <c r="I42" s="22"/>
      <c r="J42" s="84" t="s">
        <v>1074</v>
      </c>
      <c r="K42" s="83" t="s">
        <v>1060</v>
      </c>
      <c r="L42" s="105"/>
      <c r="M42" s="105"/>
      <c r="N42" s="105"/>
      <c r="O42" s="104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</row>
    <row r="43" spans="1:20" ht="16.8" customHeight="1" thickTop="1" thickBot="1" x14ac:dyDescent="0.35">
      <c r="A43" s="29" t="str">
        <f t="shared" si="0"/>
        <v/>
      </c>
      <c r="B43" s="9">
        <f t="shared" si="6"/>
        <v>39</v>
      </c>
      <c r="C43" s="108">
        <f t="shared" si="7"/>
        <v>790</v>
      </c>
      <c r="D43" s="94"/>
      <c r="E43" s="89" t="s">
        <v>972</v>
      </c>
      <c r="F43" s="109" t="s">
        <v>3</v>
      </c>
      <c r="G43" s="87">
        <f>G42+1</f>
        <v>21</v>
      </c>
      <c r="H43" s="86">
        <f t="shared" si="8"/>
        <v>0.65</v>
      </c>
      <c r="I43" s="22"/>
      <c r="J43" s="84" t="s">
        <v>1073</v>
      </c>
      <c r="K43" s="106" t="s">
        <v>1062</v>
      </c>
      <c r="L43" s="105"/>
      <c r="M43" s="105"/>
      <c r="N43" s="105"/>
      <c r="O43" s="104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</row>
    <row r="44" spans="1:20" ht="16.8" customHeight="1" thickTop="1" thickBot="1" x14ac:dyDescent="0.35">
      <c r="A44" s="29" t="str">
        <f t="shared" si="0"/>
        <v/>
      </c>
      <c r="B44" s="9">
        <f t="shared" si="6"/>
        <v>40</v>
      </c>
      <c r="C44" s="108">
        <f t="shared" si="7"/>
        <v>791</v>
      </c>
      <c r="D44" s="94"/>
      <c r="E44" s="89" t="s">
        <v>972</v>
      </c>
      <c r="F44" s="109" t="s">
        <v>3</v>
      </c>
      <c r="G44" s="87">
        <f>G43</f>
        <v>21</v>
      </c>
      <c r="H44" s="86">
        <f t="shared" si="8"/>
        <v>0.65</v>
      </c>
      <c r="I44" s="22"/>
      <c r="J44" s="84" t="s">
        <v>1072</v>
      </c>
      <c r="K44" s="83" t="s">
        <v>1060</v>
      </c>
      <c r="L44" s="105"/>
      <c r="M44" s="105"/>
      <c r="N44" s="105"/>
      <c r="O44" s="104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</row>
    <row r="45" spans="1:20" ht="16.8" customHeight="1" thickTop="1" thickBot="1" x14ac:dyDescent="0.35">
      <c r="A45" s="29" t="str">
        <f t="shared" si="0"/>
        <v/>
      </c>
      <c r="B45" s="9">
        <f t="shared" si="6"/>
        <v>41</v>
      </c>
      <c r="C45" s="108">
        <f t="shared" si="7"/>
        <v>792</v>
      </c>
      <c r="D45" s="94"/>
      <c r="E45" s="89" t="s">
        <v>972</v>
      </c>
      <c r="F45" s="109" t="s">
        <v>3</v>
      </c>
      <c r="G45" s="87">
        <f>G44+1</f>
        <v>22</v>
      </c>
      <c r="H45" s="86">
        <f t="shared" si="8"/>
        <v>0.65</v>
      </c>
      <c r="I45" s="22"/>
      <c r="J45" s="84" t="s">
        <v>1071</v>
      </c>
      <c r="K45" s="106" t="s">
        <v>1062</v>
      </c>
      <c r="L45" s="105"/>
      <c r="M45" s="105"/>
      <c r="N45" s="105"/>
      <c r="O45" s="104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</row>
    <row r="46" spans="1:20" ht="16.8" customHeight="1" thickTop="1" thickBot="1" x14ac:dyDescent="0.35">
      <c r="A46" s="29" t="str">
        <f t="shared" si="0"/>
        <v/>
      </c>
      <c r="B46" s="9">
        <f t="shared" si="6"/>
        <v>42</v>
      </c>
      <c r="C46" s="108">
        <f t="shared" si="7"/>
        <v>793</v>
      </c>
      <c r="D46" s="94"/>
      <c r="E46" s="89" t="s">
        <v>972</v>
      </c>
      <c r="F46" s="109" t="s">
        <v>3</v>
      </c>
      <c r="G46" s="87">
        <f>G45</f>
        <v>22</v>
      </c>
      <c r="H46" s="86">
        <f t="shared" si="8"/>
        <v>0.65</v>
      </c>
      <c r="I46" s="22"/>
      <c r="J46" s="84" t="s">
        <v>1070</v>
      </c>
      <c r="K46" s="83" t="s">
        <v>1060</v>
      </c>
      <c r="L46" s="105"/>
      <c r="M46" s="105"/>
      <c r="N46" s="105"/>
      <c r="O46" s="104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</row>
    <row r="47" spans="1:20" ht="16.8" customHeight="1" thickTop="1" thickBot="1" x14ac:dyDescent="0.35">
      <c r="A47" s="29" t="str">
        <f t="shared" si="0"/>
        <v/>
      </c>
      <c r="B47" s="9">
        <f t="shared" si="6"/>
        <v>43</v>
      </c>
      <c r="C47" s="108">
        <f t="shared" si="7"/>
        <v>794</v>
      </c>
      <c r="D47" s="94"/>
      <c r="E47" s="89" t="s">
        <v>972</v>
      </c>
      <c r="F47" s="109" t="s">
        <v>3</v>
      </c>
      <c r="G47" s="87">
        <f>G46+1</f>
        <v>23</v>
      </c>
      <c r="H47" s="86">
        <f t="shared" si="8"/>
        <v>0.65</v>
      </c>
      <c r="I47" s="22"/>
      <c r="J47" s="84" t="s">
        <v>1069</v>
      </c>
      <c r="K47" s="106" t="s">
        <v>1062</v>
      </c>
      <c r="L47" s="105"/>
      <c r="M47" s="105"/>
      <c r="N47" s="105"/>
      <c r="O47" s="104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</row>
    <row r="48" spans="1:20" ht="16.8" customHeight="1" thickTop="1" thickBot="1" x14ac:dyDescent="0.35">
      <c r="A48" s="29" t="str">
        <f t="shared" si="0"/>
        <v/>
      </c>
      <c r="B48" s="9">
        <f t="shared" si="6"/>
        <v>44</v>
      </c>
      <c r="C48" s="108">
        <f t="shared" si="7"/>
        <v>795</v>
      </c>
      <c r="D48" s="94"/>
      <c r="E48" s="89" t="s">
        <v>972</v>
      </c>
      <c r="F48" s="109" t="s">
        <v>3</v>
      </c>
      <c r="G48" s="87">
        <f>G47</f>
        <v>23</v>
      </c>
      <c r="H48" s="86">
        <f t="shared" si="8"/>
        <v>0.65</v>
      </c>
      <c r="I48" s="22"/>
      <c r="J48" s="84" t="s">
        <v>1068</v>
      </c>
      <c r="K48" s="83" t="s">
        <v>1060</v>
      </c>
      <c r="L48" s="105"/>
      <c r="M48" s="105"/>
      <c r="N48" s="105"/>
      <c r="O48" s="104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</row>
    <row r="49" spans="1:20" ht="16.8" customHeight="1" thickTop="1" thickBot="1" x14ac:dyDescent="0.35">
      <c r="A49" s="29" t="str">
        <f t="shared" si="0"/>
        <v/>
      </c>
      <c r="B49" s="9">
        <f t="shared" si="6"/>
        <v>45</v>
      </c>
      <c r="C49" s="108">
        <f t="shared" si="7"/>
        <v>796</v>
      </c>
      <c r="D49" s="94"/>
      <c r="E49" s="89" t="s">
        <v>972</v>
      </c>
      <c r="F49" s="109" t="s">
        <v>3</v>
      </c>
      <c r="G49" s="87">
        <f>G48+1</f>
        <v>24</v>
      </c>
      <c r="H49" s="86">
        <f t="shared" si="8"/>
        <v>0.65</v>
      </c>
      <c r="I49" s="22"/>
      <c r="J49" s="84" t="s">
        <v>1067</v>
      </c>
      <c r="K49" s="83" t="s">
        <v>1060</v>
      </c>
      <c r="L49" s="105"/>
      <c r="M49" s="105"/>
      <c r="N49" s="105"/>
      <c r="O49" s="104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</row>
    <row r="50" spans="1:20" ht="16.8" customHeight="1" thickTop="1" thickBot="1" x14ac:dyDescent="0.35">
      <c r="A50" s="29" t="str">
        <f t="shared" si="0"/>
        <v/>
      </c>
      <c r="B50" s="9">
        <f t="shared" si="6"/>
        <v>46</v>
      </c>
      <c r="C50" s="108">
        <f t="shared" si="7"/>
        <v>797</v>
      </c>
      <c r="D50" s="94"/>
      <c r="E50" s="89" t="s">
        <v>972</v>
      </c>
      <c r="F50" s="109" t="s">
        <v>3</v>
      </c>
      <c r="G50" s="87">
        <f>G49</f>
        <v>24</v>
      </c>
      <c r="H50" s="86">
        <f t="shared" si="8"/>
        <v>0.65</v>
      </c>
      <c r="I50" s="22"/>
      <c r="J50" s="84" t="s">
        <v>1066</v>
      </c>
      <c r="K50" s="83" t="s">
        <v>1060</v>
      </c>
      <c r="L50" s="105"/>
      <c r="M50" s="105"/>
      <c r="N50" s="105"/>
      <c r="O50" s="104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</row>
    <row r="51" spans="1:20" ht="16.8" customHeight="1" thickTop="1" thickBot="1" x14ac:dyDescent="0.35">
      <c r="A51" s="29" t="str">
        <f t="shared" si="0"/>
        <v/>
      </c>
      <c r="B51" s="9">
        <f t="shared" si="6"/>
        <v>47</v>
      </c>
      <c r="C51" s="108">
        <f t="shared" si="7"/>
        <v>798</v>
      </c>
      <c r="D51" s="94"/>
      <c r="E51" s="89" t="s">
        <v>972</v>
      </c>
      <c r="F51" s="109" t="s">
        <v>3</v>
      </c>
      <c r="G51" s="87">
        <f>G50+1</f>
        <v>25</v>
      </c>
      <c r="H51" s="86">
        <f t="shared" si="8"/>
        <v>0.65</v>
      </c>
      <c r="I51" s="22"/>
      <c r="J51" s="84" t="s">
        <v>1065</v>
      </c>
      <c r="K51" s="83" t="s">
        <v>1060</v>
      </c>
      <c r="L51" s="105"/>
      <c r="M51" s="105"/>
      <c r="N51" s="105"/>
      <c r="O51" s="104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</row>
    <row r="52" spans="1:20" ht="16.8" customHeight="1" thickTop="1" thickBot="1" x14ac:dyDescent="0.35">
      <c r="A52" s="29" t="str">
        <f t="shared" si="0"/>
        <v/>
      </c>
      <c r="B52" s="9">
        <f t="shared" si="6"/>
        <v>48</v>
      </c>
      <c r="C52" s="108">
        <f t="shared" si="7"/>
        <v>799</v>
      </c>
      <c r="D52" s="94"/>
      <c r="E52" s="89" t="s">
        <v>972</v>
      </c>
      <c r="F52" s="109" t="s">
        <v>3</v>
      </c>
      <c r="G52" s="87">
        <f>G51</f>
        <v>25</v>
      </c>
      <c r="H52" s="86">
        <f t="shared" si="8"/>
        <v>0.65</v>
      </c>
      <c r="I52" s="22"/>
      <c r="J52" s="84" t="s">
        <v>1064</v>
      </c>
      <c r="K52" s="106" t="s">
        <v>1062</v>
      </c>
      <c r="L52" s="105"/>
      <c r="M52" s="105"/>
      <c r="N52" s="105"/>
      <c r="O52" s="104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</row>
    <row r="53" spans="1:20" ht="16.8" customHeight="1" thickTop="1" thickBot="1" x14ac:dyDescent="0.35">
      <c r="A53" s="29" t="str">
        <f t="shared" si="0"/>
        <v/>
      </c>
      <c r="B53" s="9">
        <f t="shared" si="6"/>
        <v>49</v>
      </c>
      <c r="C53" s="108">
        <f t="shared" si="7"/>
        <v>800</v>
      </c>
      <c r="D53" s="94"/>
      <c r="E53" s="89" t="s">
        <v>972</v>
      </c>
      <c r="F53" s="109" t="s">
        <v>3</v>
      </c>
      <c r="G53" s="87">
        <f>G52+1</f>
        <v>26</v>
      </c>
      <c r="H53" s="86">
        <f t="shared" si="8"/>
        <v>0.65</v>
      </c>
      <c r="I53" s="22"/>
      <c r="J53" s="84" t="s">
        <v>1063</v>
      </c>
      <c r="K53" s="83" t="s">
        <v>1060</v>
      </c>
      <c r="L53" s="105"/>
      <c r="M53" s="105"/>
      <c r="N53" s="105"/>
      <c r="O53" s="104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</row>
    <row r="54" spans="1:20" ht="16.8" customHeight="1" thickTop="1" thickBot="1" x14ac:dyDescent="0.35">
      <c r="A54" s="29" t="str">
        <f t="shared" si="0"/>
        <v/>
      </c>
      <c r="B54" s="9">
        <f t="shared" si="6"/>
        <v>50</v>
      </c>
      <c r="C54" s="108">
        <f t="shared" si="7"/>
        <v>801</v>
      </c>
      <c r="D54" s="94"/>
      <c r="E54" s="89" t="s">
        <v>972</v>
      </c>
      <c r="F54" s="109" t="s">
        <v>3</v>
      </c>
      <c r="G54" s="87">
        <f>G53</f>
        <v>26</v>
      </c>
      <c r="H54" s="86">
        <f t="shared" si="8"/>
        <v>0.65</v>
      </c>
      <c r="I54" s="22"/>
      <c r="J54" s="84" t="s">
        <v>950</v>
      </c>
      <c r="K54" s="106" t="s">
        <v>1062</v>
      </c>
      <c r="L54" s="105"/>
      <c r="M54" s="105"/>
      <c r="N54" s="105"/>
      <c r="O54" s="104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</row>
    <row r="55" spans="1:20" ht="16.8" customHeight="1" thickTop="1" thickBot="1" x14ac:dyDescent="0.35">
      <c r="A55" s="29" t="str">
        <f t="shared" si="0"/>
        <v/>
      </c>
      <c r="B55" s="9">
        <f t="shared" si="6"/>
        <v>51</v>
      </c>
      <c r="C55" s="108">
        <f t="shared" si="7"/>
        <v>802</v>
      </c>
      <c r="D55" s="94"/>
      <c r="E55" s="89" t="s">
        <v>972</v>
      </c>
      <c r="F55" s="109" t="s">
        <v>3</v>
      </c>
      <c r="G55" s="87">
        <f>G54+1</f>
        <v>27</v>
      </c>
      <c r="H55" s="86">
        <f t="shared" si="8"/>
        <v>0.65</v>
      </c>
      <c r="I55" s="22"/>
      <c r="J55" s="84" t="s">
        <v>1061</v>
      </c>
      <c r="K55" s="83" t="s">
        <v>1060</v>
      </c>
      <c r="L55" s="105"/>
      <c r="M55" s="105"/>
      <c r="N55" s="105"/>
      <c r="O55" s="104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</row>
    <row r="56" spans="1:20" ht="16.8" customHeight="1" thickTop="1" thickBot="1" x14ac:dyDescent="0.35">
      <c r="A56" s="29" t="str">
        <f t="shared" si="0"/>
        <v/>
      </c>
      <c r="B56" s="9">
        <f t="shared" si="6"/>
        <v>52</v>
      </c>
      <c r="C56" s="108">
        <f t="shared" si="7"/>
        <v>803</v>
      </c>
      <c r="D56" s="94"/>
      <c r="E56" s="89" t="s">
        <v>972</v>
      </c>
      <c r="F56" s="109" t="s">
        <v>3</v>
      </c>
      <c r="G56" s="87">
        <f>G55</f>
        <v>27</v>
      </c>
      <c r="H56" s="86">
        <f t="shared" si="8"/>
        <v>0.65</v>
      </c>
      <c r="I56" s="22"/>
      <c r="J56" s="84" t="s">
        <v>1059</v>
      </c>
      <c r="K56" s="83" t="s">
        <v>886</v>
      </c>
      <c r="L56" s="105"/>
      <c r="M56" s="105"/>
      <c r="N56" s="105"/>
      <c r="O56" s="104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</row>
    <row r="57" spans="1:20" ht="16.8" customHeight="1" thickTop="1" thickBot="1" x14ac:dyDescent="0.35">
      <c r="A57" s="29" t="str">
        <f t="shared" si="0"/>
        <v/>
      </c>
      <c r="B57" s="9">
        <f t="shared" si="6"/>
        <v>53</v>
      </c>
      <c r="C57" s="108">
        <f t="shared" si="7"/>
        <v>804</v>
      </c>
      <c r="D57" s="94"/>
      <c r="E57" s="89" t="s">
        <v>972</v>
      </c>
      <c r="F57" s="109" t="s">
        <v>3</v>
      </c>
      <c r="G57" s="87">
        <f>G56+1</f>
        <v>28</v>
      </c>
      <c r="H57" s="86">
        <f t="shared" si="8"/>
        <v>0.65</v>
      </c>
      <c r="I57" s="22"/>
      <c r="J57" s="84" t="s">
        <v>1058</v>
      </c>
      <c r="K57" s="106" t="s">
        <v>871</v>
      </c>
      <c r="L57" s="105"/>
      <c r="M57" s="105"/>
      <c r="N57" s="105"/>
      <c r="O57" s="104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</row>
    <row r="58" spans="1:20" ht="16.8" customHeight="1" thickTop="1" thickBot="1" x14ac:dyDescent="0.35">
      <c r="A58" s="29" t="str">
        <f t="shared" si="0"/>
        <v/>
      </c>
      <c r="B58" s="9">
        <f t="shared" si="6"/>
        <v>54</v>
      </c>
      <c r="C58" s="108">
        <f t="shared" si="7"/>
        <v>805</v>
      </c>
      <c r="D58" s="94"/>
      <c r="E58" s="89" t="s">
        <v>972</v>
      </c>
      <c r="F58" s="109" t="s">
        <v>3</v>
      </c>
      <c r="G58" s="87">
        <f>G57</f>
        <v>28</v>
      </c>
      <c r="H58" s="86">
        <f t="shared" si="8"/>
        <v>0.65</v>
      </c>
      <c r="I58" s="22"/>
      <c r="J58" s="84" t="s">
        <v>1057</v>
      </c>
      <c r="K58" s="83" t="s">
        <v>886</v>
      </c>
      <c r="L58" s="105"/>
      <c r="M58" s="105"/>
      <c r="N58" s="105"/>
      <c r="O58" s="104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</row>
    <row r="59" spans="1:20" ht="16.8" customHeight="1" thickTop="1" thickBot="1" x14ac:dyDescent="0.35">
      <c r="A59" s="29" t="str">
        <f t="shared" si="0"/>
        <v/>
      </c>
      <c r="B59" s="9">
        <f t="shared" si="6"/>
        <v>55</v>
      </c>
      <c r="C59" s="108">
        <f t="shared" si="7"/>
        <v>806</v>
      </c>
      <c r="D59" s="94"/>
      <c r="E59" s="89" t="s">
        <v>972</v>
      </c>
      <c r="F59" s="109" t="s">
        <v>3</v>
      </c>
      <c r="G59" s="87">
        <f>G58+1</f>
        <v>29</v>
      </c>
      <c r="H59" s="86">
        <f t="shared" si="8"/>
        <v>0.65</v>
      </c>
      <c r="I59" s="22"/>
      <c r="J59" s="84" t="s">
        <v>1057</v>
      </c>
      <c r="K59" s="106" t="s">
        <v>871</v>
      </c>
      <c r="L59" s="105"/>
      <c r="M59" s="105"/>
      <c r="N59" s="105"/>
      <c r="O59" s="104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</row>
    <row r="60" spans="1:20" ht="16.8" customHeight="1" thickTop="1" thickBot="1" x14ac:dyDescent="0.35">
      <c r="A60" s="29" t="str">
        <f t="shared" si="0"/>
        <v/>
      </c>
      <c r="B60" s="9">
        <f t="shared" si="6"/>
        <v>56</v>
      </c>
      <c r="C60" s="108">
        <f t="shared" si="7"/>
        <v>807</v>
      </c>
      <c r="D60" s="94"/>
      <c r="E60" s="89" t="s">
        <v>972</v>
      </c>
      <c r="F60" s="109" t="s">
        <v>3</v>
      </c>
      <c r="G60" s="87">
        <f>G59</f>
        <v>29</v>
      </c>
      <c r="H60" s="86">
        <f t="shared" si="8"/>
        <v>0.65</v>
      </c>
      <c r="I60" s="22"/>
      <c r="J60" s="84" t="s">
        <v>1056</v>
      </c>
      <c r="K60" s="83" t="s">
        <v>886</v>
      </c>
      <c r="L60" s="105"/>
      <c r="M60" s="105"/>
      <c r="N60" s="105"/>
      <c r="O60" s="104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</row>
    <row r="61" spans="1:20" ht="16.8" customHeight="1" thickTop="1" thickBot="1" x14ac:dyDescent="0.35">
      <c r="A61" s="29" t="str">
        <f t="shared" si="0"/>
        <v/>
      </c>
      <c r="B61" s="9">
        <f t="shared" si="6"/>
        <v>57</v>
      </c>
      <c r="C61" s="108">
        <f t="shared" si="7"/>
        <v>808</v>
      </c>
      <c r="D61" s="94"/>
      <c r="E61" s="89" t="s">
        <v>972</v>
      </c>
      <c r="F61" s="109" t="s">
        <v>3</v>
      </c>
      <c r="G61" s="87">
        <f>G60+1</f>
        <v>30</v>
      </c>
      <c r="H61" s="86">
        <f t="shared" si="8"/>
        <v>0.65</v>
      </c>
      <c r="I61" s="22"/>
      <c r="J61" s="84" t="s">
        <v>1055</v>
      </c>
      <c r="K61" s="83" t="s">
        <v>886</v>
      </c>
      <c r="L61" s="105"/>
      <c r="M61" s="105"/>
      <c r="N61" s="105"/>
      <c r="O61" s="104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</row>
    <row r="62" spans="1:20" ht="16.8" customHeight="1" thickTop="1" thickBot="1" x14ac:dyDescent="0.35">
      <c r="A62" s="29" t="str">
        <f t="shared" si="0"/>
        <v/>
      </c>
      <c r="B62" s="9">
        <f t="shared" si="6"/>
        <v>58</v>
      </c>
      <c r="C62" s="108">
        <f t="shared" si="7"/>
        <v>809</v>
      </c>
      <c r="D62" s="94"/>
      <c r="E62" s="89" t="s">
        <v>972</v>
      </c>
      <c r="F62" s="109" t="s">
        <v>3</v>
      </c>
      <c r="G62" s="87">
        <f>G61</f>
        <v>30</v>
      </c>
      <c r="H62" s="86">
        <f t="shared" si="8"/>
        <v>0.65</v>
      </c>
      <c r="I62" s="22"/>
      <c r="J62" s="84" t="s">
        <v>1055</v>
      </c>
      <c r="K62" s="106" t="s">
        <v>871</v>
      </c>
      <c r="L62" s="105"/>
      <c r="M62" s="105"/>
      <c r="N62" s="105"/>
      <c r="O62" s="104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</row>
    <row r="63" spans="1:20" ht="16.8" customHeight="1" thickTop="1" thickBot="1" x14ac:dyDescent="0.35">
      <c r="A63" s="29" t="str">
        <f t="shared" si="0"/>
        <v/>
      </c>
      <c r="B63" s="9">
        <f t="shared" si="6"/>
        <v>59</v>
      </c>
      <c r="C63" s="108">
        <f t="shared" si="7"/>
        <v>810</v>
      </c>
      <c r="D63" s="94"/>
      <c r="E63" s="89" t="s">
        <v>972</v>
      </c>
      <c r="F63" s="109" t="s">
        <v>3</v>
      </c>
      <c r="G63" s="87">
        <f>G62+1</f>
        <v>31</v>
      </c>
      <c r="H63" s="86">
        <f t="shared" si="8"/>
        <v>0.65</v>
      </c>
      <c r="I63" s="22"/>
      <c r="J63" s="84" t="s">
        <v>1054</v>
      </c>
      <c r="K63" s="83" t="s">
        <v>886</v>
      </c>
      <c r="L63" s="105"/>
      <c r="M63" s="105"/>
      <c r="N63" s="105"/>
      <c r="O63" s="104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</row>
    <row r="64" spans="1:20" ht="16.8" customHeight="1" thickTop="1" thickBot="1" x14ac:dyDescent="0.35">
      <c r="A64" s="29" t="str">
        <f t="shared" si="0"/>
        <v/>
      </c>
      <c r="B64" s="9">
        <f t="shared" si="6"/>
        <v>60</v>
      </c>
      <c r="C64" s="108">
        <f t="shared" si="7"/>
        <v>811</v>
      </c>
      <c r="D64" s="94"/>
      <c r="E64" s="89" t="s">
        <v>972</v>
      </c>
      <c r="F64" s="109" t="s">
        <v>3</v>
      </c>
      <c r="G64" s="87">
        <f>G63</f>
        <v>31</v>
      </c>
      <c r="H64" s="86">
        <f t="shared" si="8"/>
        <v>0.65</v>
      </c>
      <c r="I64" s="22"/>
      <c r="J64" s="84" t="s">
        <v>1054</v>
      </c>
      <c r="K64" s="106" t="s">
        <v>871</v>
      </c>
      <c r="L64" s="105"/>
      <c r="M64" s="105"/>
      <c r="N64" s="105"/>
      <c r="O64" s="104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</row>
    <row r="65" spans="1:20" ht="16.8" customHeight="1" thickTop="1" thickBot="1" x14ac:dyDescent="0.35">
      <c r="A65" s="29" t="str">
        <f t="shared" si="0"/>
        <v/>
      </c>
      <c r="B65" s="9">
        <f t="shared" si="6"/>
        <v>61</v>
      </c>
      <c r="C65" s="108">
        <f t="shared" si="7"/>
        <v>812</v>
      </c>
      <c r="D65" s="94"/>
      <c r="E65" s="89" t="s">
        <v>972</v>
      </c>
      <c r="F65" s="109" t="s">
        <v>3</v>
      </c>
      <c r="G65" s="87">
        <f>G64+1</f>
        <v>32</v>
      </c>
      <c r="H65" s="86">
        <f t="shared" si="8"/>
        <v>0.65</v>
      </c>
      <c r="I65" s="22"/>
      <c r="J65" s="84" t="s">
        <v>1053</v>
      </c>
      <c r="K65" s="83" t="s">
        <v>886</v>
      </c>
      <c r="L65" s="105"/>
      <c r="M65" s="105"/>
      <c r="N65" s="105"/>
      <c r="O65" s="104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</row>
    <row r="66" spans="1:20" ht="16.8" customHeight="1" thickTop="1" thickBot="1" x14ac:dyDescent="0.35">
      <c r="A66" s="29" t="str">
        <f t="shared" si="0"/>
        <v/>
      </c>
      <c r="B66" s="9">
        <f t="shared" si="6"/>
        <v>62</v>
      </c>
      <c r="C66" s="108">
        <f t="shared" si="7"/>
        <v>813</v>
      </c>
      <c r="D66" s="94"/>
      <c r="E66" s="89" t="s">
        <v>972</v>
      </c>
      <c r="F66" s="109" t="s">
        <v>3</v>
      </c>
      <c r="G66" s="87">
        <f>G65</f>
        <v>32</v>
      </c>
      <c r="H66" s="86">
        <f t="shared" si="8"/>
        <v>0.65</v>
      </c>
      <c r="I66" s="22"/>
      <c r="J66" s="84" t="s">
        <v>1052</v>
      </c>
      <c r="K66" s="106" t="s">
        <v>871</v>
      </c>
      <c r="L66" s="105"/>
      <c r="M66" s="105"/>
      <c r="N66" s="105"/>
      <c r="O66" s="104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</row>
    <row r="67" spans="1:20" ht="16.8" customHeight="1" thickTop="1" thickBot="1" x14ac:dyDescent="0.35">
      <c r="A67" s="29" t="str">
        <f t="shared" si="0"/>
        <v/>
      </c>
      <c r="B67" s="9">
        <f t="shared" si="6"/>
        <v>63</v>
      </c>
      <c r="C67" s="108">
        <f t="shared" si="7"/>
        <v>814</v>
      </c>
      <c r="D67" s="94"/>
      <c r="E67" s="89" t="s">
        <v>972</v>
      </c>
      <c r="F67" s="109" t="s">
        <v>3</v>
      </c>
      <c r="G67" s="87">
        <f>G66+1</f>
        <v>33</v>
      </c>
      <c r="H67" s="86">
        <f t="shared" si="8"/>
        <v>0.65</v>
      </c>
      <c r="I67" s="22"/>
      <c r="J67" s="84" t="s">
        <v>1044</v>
      </c>
      <c r="K67" s="83" t="s">
        <v>886</v>
      </c>
      <c r="L67" s="105"/>
      <c r="M67" s="105"/>
      <c r="N67" s="105"/>
      <c r="O67" s="104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</row>
    <row r="68" spans="1:20" ht="16.8" customHeight="1" thickTop="1" thickBot="1" x14ac:dyDescent="0.35">
      <c r="A68" s="29" t="str">
        <f t="shared" si="0"/>
        <v/>
      </c>
      <c r="B68" s="9">
        <f t="shared" si="6"/>
        <v>64</v>
      </c>
      <c r="C68" s="108">
        <f t="shared" si="7"/>
        <v>815</v>
      </c>
      <c r="D68" s="94"/>
      <c r="E68" s="89" t="s">
        <v>972</v>
      </c>
      <c r="F68" s="109" t="s">
        <v>3</v>
      </c>
      <c r="G68" s="87">
        <f>G67</f>
        <v>33</v>
      </c>
      <c r="H68" s="86">
        <v>0.9</v>
      </c>
      <c r="I68" s="22"/>
      <c r="J68" s="84" t="s">
        <v>1043</v>
      </c>
      <c r="K68" s="106" t="s">
        <v>871</v>
      </c>
      <c r="L68" s="105"/>
      <c r="M68" s="105"/>
      <c r="N68" s="105"/>
      <c r="O68" s="104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</row>
    <row r="69" spans="1:20" ht="16.8" customHeight="1" thickTop="1" thickBot="1" x14ac:dyDescent="0.35">
      <c r="A69" s="29" t="str">
        <f t="shared" ref="A69:A132" si="9">IF(F69="☺","", 1)</f>
        <v/>
      </c>
      <c r="B69" s="9">
        <f t="shared" si="6"/>
        <v>65</v>
      </c>
      <c r="C69" s="108">
        <f t="shared" si="7"/>
        <v>816</v>
      </c>
      <c r="D69" s="94"/>
      <c r="E69" s="89" t="s">
        <v>972</v>
      </c>
      <c r="F69" s="109" t="s">
        <v>3</v>
      </c>
      <c r="G69" s="87">
        <f>G68+1</f>
        <v>34</v>
      </c>
      <c r="H69" s="86">
        <f>H68</f>
        <v>0.9</v>
      </c>
      <c r="I69" s="22"/>
      <c r="J69" s="84" t="s">
        <v>1051</v>
      </c>
      <c r="K69" s="83" t="s">
        <v>886</v>
      </c>
      <c r="L69" s="105"/>
      <c r="M69" s="105"/>
      <c r="N69" s="105"/>
      <c r="O69" s="104"/>
      <c r="P69" s="16" t="str">
        <f t="shared" ref="P69:P132" si="10">IF(AND(Q69="◄",T69="►"),"◄?►",IF(Q69="◄","◄",IF(T69="►","►","")))</f>
        <v>◄</v>
      </c>
      <c r="Q69" s="15" t="str">
        <f t="shared" ref="Q69:Q132" si="11">IF(R69&gt;0,"","◄")</f>
        <v>◄</v>
      </c>
      <c r="R69" s="14"/>
      <c r="S69" s="14"/>
      <c r="T69" s="13" t="str">
        <f t="shared" ref="T69:T132" si="12">IF(S69&gt;0,"►","")</f>
        <v/>
      </c>
    </row>
    <row r="70" spans="1:20" ht="16.8" customHeight="1" thickTop="1" thickBot="1" x14ac:dyDescent="0.35">
      <c r="A70" s="29" t="str">
        <f t="shared" si="9"/>
        <v/>
      </c>
      <c r="B70" s="9">
        <f t="shared" si="6"/>
        <v>66</v>
      </c>
      <c r="C70" s="108">
        <f t="shared" ref="C70:C86" si="13">C69+1</f>
        <v>817</v>
      </c>
      <c r="D70" s="94"/>
      <c r="E70" s="89" t="s">
        <v>972</v>
      </c>
      <c r="F70" s="109" t="s">
        <v>3</v>
      </c>
      <c r="G70" s="87">
        <f>G69</f>
        <v>34</v>
      </c>
      <c r="H70" s="86">
        <f>H69</f>
        <v>0.9</v>
      </c>
      <c r="I70" s="22"/>
      <c r="J70" s="84" t="s">
        <v>1050</v>
      </c>
      <c r="K70" s="106" t="s">
        <v>871</v>
      </c>
      <c r="L70" s="105"/>
      <c r="M70" s="105"/>
      <c r="N70" s="105"/>
      <c r="O70" s="104"/>
      <c r="P70" s="16" t="str">
        <f t="shared" si="10"/>
        <v>◄</v>
      </c>
      <c r="Q70" s="15" t="str">
        <f t="shared" si="11"/>
        <v>◄</v>
      </c>
      <c r="R70" s="14"/>
      <c r="S70" s="14"/>
      <c r="T70" s="13" t="str">
        <f t="shared" si="12"/>
        <v/>
      </c>
    </row>
    <row r="71" spans="1:20" ht="16.8" customHeight="1" thickTop="1" thickBot="1" x14ac:dyDescent="0.35">
      <c r="A71" s="29" t="str">
        <f t="shared" si="9"/>
        <v/>
      </c>
      <c r="B71" s="9">
        <f t="shared" si="6"/>
        <v>67</v>
      </c>
      <c r="C71" s="108">
        <f t="shared" si="13"/>
        <v>818</v>
      </c>
      <c r="D71" s="94"/>
      <c r="E71" s="89" t="s">
        <v>972</v>
      </c>
      <c r="F71" s="109" t="s">
        <v>3</v>
      </c>
      <c r="G71" s="87">
        <f>G70+1</f>
        <v>35</v>
      </c>
      <c r="H71" s="86">
        <v>0.9</v>
      </c>
      <c r="I71" s="22"/>
      <c r="J71" s="84" t="s">
        <v>1051</v>
      </c>
      <c r="K71" s="83" t="s">
        <v>886</v>
      </c>
      <c r="L71" s="105"/>
      <c r="M71" s="105"/>
      <c r="N71" s="105"/>
      <c r="O71" s="104"/>
      <c r="P71" s="16" t="str">
        <f t="shared" si="10"/>
        <v>◄</v>
      </c>
      <c r="Q71" s="15" t="str">
        <f t="shared" si="11"/>
        <v>◄</v>
      </c>
      <c r="R71" s="14"/>
      <c r="S71" s="14"/>
      <c r="T71" s="13" t="str">
        <f t="shared" si="12"/>
        <v/>
      </c>
    </row>
    <row r="72" spans="1:20" ht="16.8" customHeight="1" thickTop="1" thickBot="1" x14ac:dyDescent="0.35">
      <c r="A72" s="29" t="str">
        <f t="shared" si="9"/>
        <v/>
      </c>
      <c r="B72" s="9">
        <f t="shared" ref="B72:B135" si="14">B71+1</f>
        <v>68</v>
      </c>
      <c r="C72" s="108">
        <f t="shared" si="13"/>
        <v>819</v>
      </c>
      <c r="D72" s="94"/>
      <c r="E72" s="89" t="s">
        <v>972</v>
      </c>
      <c r="F72" s="109" t="s">
        <v>3</v>
      </c>
      <c r="G72" s="87">
        <f>G71</f>
        <v>35</v>
      </c>
      <c r="H72" s="86">
        <v>0.9</v>
      </c>
      <c r="I72" s="22"/>
      <c r="J72" s="84" t="s">
        <v>1050</v>
      </c>
      <c r="K72" s="106" t="s">
        <v>871</v>
      </c>
      <c r="L72" s="105"/>
      <c r="M72" s="105"/>
      <c r="N72" s="105"/>
      <c r="O72" s="104"/>
      <c r="P72" s="16" t="str">
        <f t="shared" si="10"/>
        <v>◄</v>
      </c>
      <c r="Q72" s="15" t="str">
        <f t="shared" si="11"/>
        <v>◄</v>
      </c>
      <c r="R72" s="14"/>
      <c r="S72" s="14"/>
      <c r="T72" s="13" t="str">
        <f t="shared" si="12"/>
        <v/>
      </c>
    </row>
    <row r="73" spans="1:20" ht="16.8" customHeight="1" thickTop="1" thickBot="1" x14ac:dyDescent="0.35">
      <c r="A73" s="29" t="str">
        <f t="shared" si="9"/>
        <v/>
      </c>
      <c r="B73" s="9">
        <f t="shared" si="14"/>
        <v>69</v>
      </c>
      <c r="C73" s="108">
        <f t="shared" si="13"/>
        <v>820</v>
      </c>
      <c r="D73" s="94"/>
      <c r="E73" s="89" t="s">
        <v>972</v>
      </c>
      <c r="F73" s="109" t="s">
        <v>3</v>
      </c>
      <c r="G73" s="87">
        <f>G72+1</f>
        <v>36</v>
      </c>
      <c r="H73" s="86">
        <v>0.9</v>
      </c>
      <c r="I73" s="22"/>
      <c r="J73" s="84" t="s">
        <v>1049</v>
      </c>
      <c r="K73" s="83" t="s">
        <v>886</v>
      </c>
      <c r="L73" s="105"/>
      <c r="M73" s="105"/>
      <c r="N73" s="105"/>
      <c r="O73" s="104"/>
      <c r="P73" s="16" t="str">
        <f t="shared" si="10"/>
        <v>◄</v>
      </c>
      <c r="Q73" s="15" t="str">
        <f t="shared" si="11"/>
        <v>◄</v>
      </c>
      <c r="R73" s="14"/>
      <c r="S73" s="14"/>
      <c r="T73" s="13" t="str">
        <f t="shared" si="12"/>
        <v/>
      </c>
    </row>
    <row r="74" spans="1:20" ht="16.8" customHeight="1" thickTop="1" thickBot="1" x14ac:dyDescent="0.35">
      <c r="A74" s="29" t="str">
        <f t="shared" si="9"/>
        <v/>
      </c>
      <c r="B74" s="9">
        <f t="shared" si="14"/>
        <v>70</v>
      </c>
      <c r="C74" s="108">
        <f t="shared" si="13"/>
        <v>821</v>
      </c>
      <c r="D74" s="94"/>
      <c r="E74" s="89" t="s">
        <v>972</v>
      </c>
      <c r="F74" s="109" t="s">
        <v>3</v>
      </c>
      <c r="G74" s="87">
        <f>G73</f>
        <v>36</v>
      </c>
      <c r="H74" s="86">
        <v>0.9</v>
      </c>
      <c r="I74" s="22"/>
      <c r="J74" s="84" t="s">
        <v>1048</v>
      </c>
      <c r="K74" s="83" t="s">
        <v>886</v>
      </c>
      <c r="L74" s="105"/>
      <c r="M74" s="105"/>
      <c r="N74" s="105"/>
      <c r="O74" s="104"/>
      <c r="P74" s="16" t="str">
        <f t="shared" si="10"/>
        <v>◄</v>
      </c>
      <c r="Q74" s="15" t="str">
        <f t="shared" si="11"/>
        <v>◄</v>
      </c>
      <c r="R74" s="14"/>
      <c r="S74" s="14"/>
      <c r="T74" s="13" t="str">
        <f t="shared" si="12"/>
        <v/>
      </c>
    </row>
    <row r="75" spans="1:20" ht="16.8" customHeight="1" thickTop="1" thickBot="1" x14ac:dyDescent="0.35">
      <c r="A75" s="29" t="str">
        <f t="shared" si="9"/>
        <v/>
      </c>
      <c r="B75" s="9">
        <f t="shared" si="14"/>
        <v>71</v>
      </c>
      <c r="C75" s="108">
        <f t="shared" si="13"/>
        <v>822</v>
      </c>
      <c r="D75" s="94"/>
      <c r="E75" s="89" t="s">
        <v>972</v>
      </c>
      <c r="F75" s="109" t="s">
        <v>3</v>
      </c>
      <c r="G75" s="87">
        <f>G74+1</f>
        <v>37</v>
      </c>
      <c r="H75" s="86">
        <v>0.9</v>
      </c>
      <c r="I75" s="22"/>
      <c r="J75" s="84" t="s">
        <v>1047</v>
      </c>
      <c r="K75" s="106" t="s">
        <v>871</v>
      </c>
      <c r="L75" s="105"/>
      <c r="M75" s="105"/>
      <c r="N75" s="105"/>
      <c r="O75" s="104"/>
      <c r="P75" s="16" t="str">
        <f t="shared" si="10"/>
        <v>◄</v>
      </c>
      <c r="Q75" s="15" t="str">
        <f t="shared" si="11"/>
        <v>◄</v>
      </c>
      <c r="R75" s="14"/>
      <c r="S75" s="14"/>
      <c r="T75" s="13" t="str">
        <f t="shared" si="12"/>
        <v/>
      </c>
    </row>
    <row r="76" spans="1:20" ht="16.8" customHeight="1" thickTop="1" thickBot="1" x14ac:dyDescent="0.35">
      <c r="A76" s="29" t="str">
        <f t="shared" si="9"/>
        <v/>
      </c>
      <c r="B76" s="9">
        <f t="shared" si="14"/>
        <v>72</v>
      </c>
      <c r="C76" s="108">
        <f t="shared" si="13"/>
        <v>823</v>
      </c>
      <c r="D76" s="94"/>
      <c r="E76" s="89" t="s">
        <v>972</v>
      </c>
      <c r="F76" s="109" t="s">
        <v>3</v>
      </c>
      <c r="G76" s="87">
        <f>G75</f>
        <v>37</v>
      </c>
      <c r="H76" s="86">
        <v>0.9</v>
      </c>
      <c r="I76" s="22"/>
      <c r="J76" s="84" t="s">
        <v>1046</v>
      </c>
      <c r="K76" s="83" t="s">
        <v>886</v>
      </c>
      <c r="L76" s="105"/>
      <c r="M76" s="105"/>
      <c r="N76" s="105"/>
      <c r="O76" s="104"/>
      <c r="P76" s="16" t="str">
        <f t="shared" si="10"/>
        <v>◄</v>
      </c>
      <c r="Q76" s="15" t="str">
        <f t="shared" si="11"/>
        <v>◄</v>
      </c>
      <c r="R76" s="14"/>
      <c r="S76" s="14"/>
      <c r="T76" s="13" t="str">
        <f t="shared" si="12"/>
        <v/>
      </c>
    </row>
    <row r="77" spans="1:20" ht="16.8" customHeight="1" thickTop="1" thickBot="1" x14ac:dyDescent="0.35">
      <c r="A77" s="29" t="str">
        <f t="shared" si="9"/>
        <v/>
      </c>
      <c r="B77" s="9">
        <f t="shared" si="14"/>
        <v>73</v>
      </c>
      <c r="C77" s="108">
        <f t="shared" si="13"/>
        <v>824</v>
      </c>
      <c r="D77" s="94"/>
      <c r="E77" s="89" t="s">
        <v>972</v>
      </c>
      <c r="F77" s="109" t="s">
        <v>3</v>
      </c>
      <c r="G77" s="87">
        <f>G76+1</f>
        <v>38</v>
      </c>
      <c r="H77" s="86">
        <v>0.9</v>
      </c>
      <c r="I77" s="22"/>
      <c r="J77" s="84" t="s">
        <v>1045</v>
      </c>
      <c r="K77" s="106" t="s">
        <v>871</v>
      </c>
      <c r="L77" s="105"/>
      <c r="M77" s="105"/>
      <c r="N77" s="105"/>
      <c r="O77" s="104"/>
      <c r="P77" s="16" t="str">
        <f t="shared" si="10"/>
        <v>◄</v>
      </c>
      <c r="Q77" s="15" t="str">
        <f t="shared" si="11"/>
        <v>◄</v>
      </c>
      <c r="R77" s="14"/>
      <c r="S77" s="14"/>
      <c r="T77" s="13" t="str">
        <f t="shared" si="12"/>
        <v/>
      </c>
    </row>
    <row r="78" spans="1:20" ht="16.8" customHeight="1" thickTop="1" thickBot="1" x14ac:dyDescent="0.35">
      <c r="A78" s="29" t="str">
        <f t="shared" si="9"/>
        <v/>
      </c>
      <c r="B78" s="9">
        <f t="shared" si="14"/>
        <v>74</v>
      </c>
      <c r="C78" s="108">
        <f t="shared" si="13"/>
        <v>825</v>
      </c>
      <c r="D78" s="94"/>
      <c r="E78" s="89" t="s">
        <v>972</v>
      </c>
      <c r="F78" s="109" t="s">
        <v>3</v>
      </c>
      <c r="G78" s="87">
        <f>G77</f>
        <v>38</v>
      </c>
      <c r="H78" s="86">
        <v>0.9</v>
      </c>
      <c r="I78" s="22"/>
      <c r="J78" s="84" t="s">
        <v>1044</v>
      </c>
      <c r="K78" s="83" t="s">
        <v>886</v>
      </c>
      <c r="L78" s="105"/>
      <c r="M78" s="105"/>
      <c r="N78" s="105"/>
      <c r="O78" s="104"/>
      <c r="P78" s="16" t="str">
        <f t="shared" si="10"/>
        <v>◄</v>
      </c>
      <c r="Q78" s="15" t="str">
        <f t="shared" si="11"/>
        <v>◄</v>
      </c>
      <c r="R78" s="14"/>
      <c r="S78" s="14"/>
      <c r="T78" s="13" t="str">
        <f t="shared" si="12"/>
        <v/>
      </c>
    </row>
    <row r="79" spans="1:20" ht="16.8" customHeight="1" thickTop="1" thickBot="1" x14ac:dyDescent="0.35">
      <c r="A79" s="29" t="str">
        <f t="shared" si="9"/>
        <v/>
      </c>
      <c r="B79" s="9">
        <f t="shared" si="14"/>
        <v>75</v>
      </c>
      <c r="C79" s="108">
        <f t="shared" si="13"/>
        <v>826</v>
      </c>
      <c r="D79" s="94"/>
      <c r="E79" s="89" t="s">
        <v>972</v>
      </c>
      <c r="F79" s="109" t="s">
        <v>3</v>
      </c>
      <c r="G79" s="87">
        <f>G78+1</f>
        <v>39</v>
      </c>
      <c r="H79" s="86">
        <v>0.9</v>
      </c>
      <c r="I79" s="22"/>
      <c r="J79" s="84" t="s">
        <v>1043</v>
      </c>
      <c r="K79" s="106" t="s">
        <v>871</v>
      </c>
      <c r="L79" s="105"/>
      <c r="M79" s="105"/>
      <c r="N79" s="105"/>
      <c r="O79" s="104"/>
      <c r="P79" s="16" t="str">
        <f t="shared" si="10"/>
        <v>◄</v>
      </c>
      <c r="Q79" s="15" t="str">
        <f t="shared" si="11"/>
        <v>◄</v>
      </c>
      <c r="R79" s="14"/>
      <c r="S79" s="14"/>
      <c r="T79" s="13" t="str">
        <f t="shared" si="12"/>
        <v/>
      </c>
    </row>
    <row r="80" spans="1:20" ht="16.8" customHeight="1" thickTop="1" thickBot="1" x14ac:dyDescent="0.35">
      <c r="A80" s="29" t="str">
        <f t="shared" si="9"/>
        <v/>
      </c>
      <c r="B80" s="9">
        <f t="shared" si="14"/>
        <v>76</v>
      </c>
      <c r="C80" s="108">
        <f t="shared" si="13"/>
        <v>827</v>
      </c>
      <c r="D80" s="94"/>
      <c r="E80" s="89" t="s">
        <v>972</v>
      </c>
      <c r="F80" s="109" t="s">
        <v>3</v>
      </c>
      <c r="G80" s="87">
        <f>G79</f>
        <v>39</v>
      </c>
      <c r="H80" s="86">
        <v>0.9</v>
      </c>
      <c r="I80" s="22"/>
      <c r="J80" s="84" t="s">
        <v>1042</v>
      </c>
      <c r="K80" s="106" t="s">
        <v>871</v>
      </c>
      <c r="L80" s="105"/>
      <c r="M80" s="105"/>
      <c r="N80" s="105"/>
      <c r="O80" s="104"/>
      <c r="P80" s="16" t="str">
        <f t="shared" si="10"/>
        <v>◄</v>
      </c>
      <c r="Q80" s="15" t="str">
        <f t="shared" si="11"/>
        <v>◄</v>
      </c>
      <c r="R80" s="14"/>
      <c r="S80" s="14"/>
      <c r="T80" s="13" t="str">
        <f t="shared" si="12"/>
        <v/>
      </c>
    </row>
    <row r="81" spans="1:30" ht="16.8" customHeight="1" thickTop="1" thickBot="1" x14ac:dyDescent="0.35">
      <c r="A81" s="29" t="str">
        <f t="shared" si="9"/>
        <v/>
      </c>
      <c r="B81" s="9">
        <f t="shared" si="14"/>
        <v>77</v>
      </c>
      <c r="C81" s="108">
        <f t="shared" si="13"/>
        <v>828</v>
      </c>
      <c r="D81" s="94"/>
      <c r="E81" s="89" t="s">
        <v>972</v>
      </c>
      <c r="F81" s="109" t="s">
        <v>3</v>
      </c>
      <c r="G81" s="87">
        <f>G80+1</f>
        <v>40</v>
      </c>
      <c r="H81" s="86">
        <v>0.9</v>
      </c>
      <c r="I81" s="22"/>
      <c r="J81" s="84" t="s">
        <v>1041</v>
      </c>
      <c r="K81" s="106" t="s">
        <v>871</v>
      </c>
      <c r="L81" s="105"/>
      <c r="M81" s="105"/>
      <c r="N81" s="105"/>
      <c r="O81" s="104"/>
      <c r="P81" s="16" t="str">
        <f t="shared" si="10"/>
        <v>◄</v>
      </c>
      <c r="Q81" s="15" t="str">
        <f t="shared" si="11"/>
        <v>◄</v>
      </c>
      <c r="R81" s="14"/>
      <c r="S81" s="14"/>
      <c r="T81" s="13" t="str">
        <f t="shared" si="12"/>
        <v/>
      </c>
    </row>
    <row r="82" spans="1:30" ht="16.8" customHeight="1" thickTop="1" thickBot="1" x14ac:dyDescent="0.35">
      <c r="A82" s="29" t="str">
        <f t="shared" si="9"/>
        <v/>
      </c>
      <c r="B82" s="9">
        <f t="shared" si="14"/>
        <v>78</v>
      </c>
      <c r="C82" s="108">
        <f t="shared" si="13"/>
        <v>829</v>
      </c>
      <c r="D82" s="94"/>
      <c r="E82" s="89" t="s">
        <v>972</v>
      </c>
      <c r="F82" s="109" t="s">
        <v>3</v>
      </c>
      <c r="G82" s="87">
        <f>G81</f>
        <v>40</v>
      </c>
      <c r="H82" s="86">
        <v>0.9</v>
      </c>
      <c r="I82" s="22"/>
      <c r="J82" s="84" t="s">
        <v>1040</v>
      </c>
      <c r="K82" s="106" t="s">
        <v>871</v>
      </c>
      <c r="L82" s="105"/>
      <c r="M82" s="105"/>
      <c r="N82" s="105"/>
      <c r="O82" s="104"/>
      <c r="P82" s="16" t="str">
        <f t="shared" si="10"/>
        <v>◄</v>
      </c>
      <c r="Q82" s="15" t="str">
        <f t="shared" si="11"/>
        <v>◄</v>
      </c>
      <c r="R82" s="14"/>
      <c r="S82" s="14"/>
      <c r="T82" s="13" t="str">
        <f t="shared" si="12"/>
        <v/>
      </c>
    </row>
    <row r="83" spans="1:30" ht="16.8" customHeight="1" thickTop="1" thickBot="1" x14ac:dyDescent="0.35">
      <c r="A83" s="29" t="str">
        <f t="shared" si="9"/>
        <v/>
      </c>
      <c r="B83" s="9">
        <f t="shared" si="14"/>
        <v>79</v>
      </c>
      <c r="C83" s="108">
        <f t="shared" si="13"/>
        <v>830</v>
      </c>
      <c r="D83" s="94"/>
      <c r="E83" s="89" t="s">
        <v>972</v>
      </c>
      <c r="F83" s="109" t="s">
        <v>3</v>
      </c>
      <c r="G83" s="87">
        <f>G82+1</f>
        <v>41</v>
      </c>
      <c r="H83" s="86">
        <v>0.9</v>
      </c>
      <c r="I83" s="22"/>
      <c r="J83" s="84" t="s">
        <v>1039</v>
      </c>
      <c r="K83" s="106" t="s">
        <v>871</v>
      </c>
      <c r="L83" s="105"/>
      <c r="M83" s="105"/>
      <c r="N83" s="105"/>
      <c r="O83" s="104"/>
      <c r="P83" s="16" t="str">
        <f t="shared" si="10"/>
        <v>◄</v>
      </c>
      <c r="Q83" s="15" t="str">
        <f t="shared" si="11"/>
        <v>◄</v>
      </c>
      <c r="R83" s="14"/>
      <c r="S83" s="14"/>
      <c r="T83" s="13" t="str">
        <f t="shared" si="12"/>
        <v/>
      </c>
    </row>
    <row r="84" spans="1:30" ht="16.8" customHeight="1" thickTop="1" thickBot="1" x14ac:dyDescent="0.35">
      <c r="A84" s="29" t="str">
        <f t="shared" si="9"/>
        <v/>
      </c>
      <c r="B84" s="9">
        <f t="shared" si="14"/>
        <v>80</v>
      </c>
      <c r="C84" s="108">
        <f t="shared" si="13"/>
        <v>831</v>
      </c>
      <c r="D84" s="94"/>
      <c r="E84" s="89" t="s">
        <v>972</v>
      </c>
      <c r="F84" s="109" t="s">
        <v>3</v>
      </c>
      <c r="G84" s="87">
        <f>G83</f>
        <v>41</v>
      </c>
      <c r="H84" s="86">
        <v>0.9</v>
      </c>
      <c r="I84" s="22"/>
      <c r="J84" s="84" t="s">
        <v>1038</v>
      </c>
      <c r="K84" s="83" t="s">
        <v>886</v>
      </c>
      <c r="L84" s="105"/>
      <c r="M84" s="105"/>
      <c r="N84" s="105"/>
      <c r="O84" s="104"/>
      <c r="P84" s="16" t="str">
        <f t="shared" si="10"/>
        <v>◄</v>
      </c>
      <c r="Q84" s="15" t="str">
        <f t="shared" si="11"/>
        <v>◄</v>
      </c>
      <c r="R84" s="14"/>
      <c r="S84" s="14"/>
      <c r="T84" s="13" t="str">
        <f t="shared" si="12"/>
        <v/>
      </c>
    </row>
    <row r="85" spans="1:30" ht="16.8" customHeight="1" thickTop="1" thickBot="1" x14ac:dyDescent="0.35">
      <c r="A85" s="29" t="str">
        <f t="shared" si="9"/>
        <v/>
      </c>
      <c r="B85" s="9">
        <f t="shared" si="14"/>
        <v>81</v>
      </c>
      <c r="C85" s="108">
        <f t="shared" si="13"/>
        <v>832</v>
      </c>
      <c r="D85" s="94"/>
      <c r="E85" s="89" t="s">
        <v>972</v>
      </c>
      <c r="F85" s="109" t="s">
        <v>3</v>
      </c>
      <c r="G85" s="87">
        <f>G84+1</f>
        <v>42</v>
      </c>
      <c r="H85" s="86">
        <v>0.9</v>
      </c>
      <c r="I85" s="22"/>
      <c r="J85" s="84" t="s">
        <v>1037</v>
      </c>
      <c r="K85" s="106" t="s">
        <v>871</v>
      </c>
      <c r="L85" s="105"/>
      <c r="M85" s="105"/>
      <c r="N85" s="105"/>
      <c r="O85" s="104"/>
      <c r="P85" s="16" t="str">
        <f t="shared" si="10"/>
        <v>◄</v>
      </c>
      <c r="Q85" s="15" t="str">
        <f t="shared" si="11"/>
        <v>◄</v>
      </c>
      <c r="R85" s="14"/>
      <c r="S85" s="14"/>
      <c r="T85" s="13" t="str">
        <f t="shared" si="12"/>
        <v/>
      </c>
    </row>
    <row r="86" spans="1:30" ht="16.8" customHeight="1" thickTop="1" thickBot="1" x14ac:dyDescent="0.35">
      <c r="A86" s="29" t="str">
        <f t="shared" si="9"/>
        <v/>
      </c>
      <c r="B86" s="9">
        <f t="shared" si="14"/>
        <v>82</v>
      </c>
      <c r="C86" s="108">
        <f t="shared" si="13"/>
        <v>833</v>
      </c>
      <c r="D86" s="94"/>
      <c r="E86" s="89" t="s">
        <v>972</v>
      </c>
      <c r="F86" s="109" t="s">
        <v>3</v>
      </c>
      <c r="G86" s="87">
        <f>G85</f>
        <v>42</v>
      </c>
      <c r="H86" s="86">
        <v>0.9</v>
      </c>
      <c r="I86" s="22"/>
      <c r="J86" s="84" t="s">
        <v>1036</v>
      </c>
      <c r="K86" s="83" t="s">
        <v>886</v>
      </c>
      <c r="L86" s="105"/>
      <c r="M86" s="105"/>
      <c r="N86" s="105"/>
      <c r="O86" s="104"/>
      <c r="P86" s="16" t="str">
        <f t="shared" si="10"/>
        <v>◄</v>
      </c>
      <c r="Q86" s="15" t="str">
        <f t="shared" si="11"/>
        <v>◄</v>
      </c>
      <c r="R86" s="14"/>
      <c r="S86" s="14"/>
      <c r="T86" s="13" t="str">
        <f t="shared" si="12"/>
        <v/>
      </c>
    </row>
    <row r="87" spans="1:30" ht="16.8" customHeight="1" thickTop="1" thickBot="1" x14ac:dyDescent="0.35">
      <c r="A87" s="29" t="str">
        <f t="shared" si="9"/>
        <v/>
      </c>
      <c r="B87" s="9">
        <f t="shared" si="14"/>
        <v>83</v>
      </c>
      <c r="C87" s="108" t="s">
        <v>1035</v>
      </c>
      <c r="D87" s="94"/>
      <c r="E87" s="89" t="s">
        <v>972</v>
      </c>
      <c r="F87" s="109" t="s">
        <v>3</v>
      </c>
      <c r="G87" s="87">
        <f>G86+1</f>
        <v>43</v>
      </c>
      <c r="H87" s="86">
        <v>0.9</v>
      </c>
      <c r="I87" s="22"/>
      <c r="J87" s="84" t="s">
        <v>1034</v>
      </c>
      <c r="K87" s="83" t="s">
        <v>886</v>
      </c>
      <c r="L87" s="105"/>
      <c r="M87" s="105"/>
      <c r="N87" s="105"/>
      <c r="O87" s="104"/>
      <c r="P87" s="16" t="str">
        <f t="shared" si="10"/>
        <v>◄</v>
      </c>
      <c r="Q87" s="15" t="str">
        <f t="shared" si="11"/>
        <v>◄</v>
      </c>
      <c r="R87" s="14"/>
      <c r="S87" s="14"/>
      <c r="T87" s="13" t="str">
        <f t="shared" si="12"/>
        <v/>
      </c>
    </row>
    <row r="88" spans="1:30" ht="16.8" customHeight="1" thickTop="1" thickBot="1" x14ac:dyDescent="0.35">
      <c r="A88" s="29" t="str">
        <f t="shared" si="9"/>
        <v/>
      </c>
      <c r="B88" s="9">
        <f t="shared" si="14"/>
        <v>84</v>
      </c>
      <c r="C88" s="108">
        <f>C86+1</f>
        <v>834</v>
      </c>
      <c r="D88" s="94"/>
      <c r="E88" s="89" t="s">
        <v>972</v>
      </c>
      <c r="F88" s="109" t="s">
        <v>3</v>
      </c>
      <c r="G88" s="87">
        <f>G87</f>
        <v>43</v>
      </c>
      <c r="H88" s="86">
        <v>0.9</v>
      </c>
      <c r="I88" s="22"/>
      <c r="J88" s="84" t="s">
        <v>1034</v>
      </c>
      <c r="K88" s="106" t="s">
        <v>871</v>
      </c>
      <c r="L88" s="105"/>
      <c r="M88" s="105"/>
      <c r="N88" s="105"/>
      <c r="O88" s="104"/>
      <c r="P88" s="16" t="str">
        <f t="shared" si="10"/>
        <v>◄</v>
      </c>
      <c r="Q88" s="15" t="str">
        <f t="shared" si="11"/>
        <v>◄</v>
      </c>
      <c r="R88" s="14"/>
      <c r="S88" s="14"/>
      <c r="T88" s="13" t="str">
        <f t="shared" si="12"/>
        <v/>
      </c>
    </row>
    <row r="89" spans="1:30" ht="16.8" customHeight="1" thickTop="1" thickBot="1" x14ac:dyDescent="0.35">
      <c r="A89" s="29" t="str">
        <f t="shared" si="9"/>
        <v/>
      </c>
      <c r="B89" s="9">
        <f t="shared" si="14"/>
        <v>85</v>
      </c>
      <c r="C89" s="108" t="s">
        <v>1033</v>
      </c>
      <c r="D89" s="94"/>
      <c r="E89" s="89" t="s">
        <v>972</v>
      </c>
      <c r="F89" s="109" t="s">
        <v>3</v>
      </c>
      <c r="G89" s="87">
        <f>G88+1</f>
        <v>44</v>
      </c>
      <c r="H89" s="86">
        <v>0.9</v>
      </c>
      <c r="I89" s="22"/>
      <c r="J89" s="84" t="s">
        <v>1032</v>
      </c>
      <c r="K89" s="106" t="s">
        <v>871</v>
      </c>
      <c r="L89" s="105"/>
      <c r="M89" s="105"/>
      <c r="N89" s="105"/>
      <c r="O89" s="104"/>
      <c r="P89" s="16" t="str">
        <f t="shared" si="10"/>
        <v>◄</v>
      </c>
      <c r="Q89" s="15" t="str">
        <f t="shared" si="11"/>
        <v>◄</v>
      </c>
      <c r="R89" s="14"/>
      <c r="S89" s="14"/>
      <c r="T89" s="13" t="str">
        <f t="shared" si="12"/>
        <v/>
      </c>
    </row>
    <row r="90" spans="1:30" ht="16.8" customHeight="1" thickTop="1" thickBot="1" x14ac:dyDescent="0.35">
      <c r="A90" s="29" t="str">
        <f t="shared" si="9"/>
        <v/>
      </c>
      <c r="B90" s="9">
        <f t="shared" si="14"/>
        <v>86</v>
      </c>
      <c r="C90" s="108">
        <f>C88+1</f>
        <v>835</v>
      </c>
      <c r="D90" s="94"/>
      <c r="E90" s="89" t="s">
        <v>972</v>
      </c>
      <c r="F90" s="109" t="s">
        <v>3</v>
      </c>
      <c r="G90" s="87">
        <f>G89</f>
        <v>44</v>
      </c>
      <c r="H90" s="86">
        <v>0.9</v>
      </c>
      <c r="I90" s="22"/>
      <c r="J90" s="84" t="s">
        <v>1031</v>
      </c>
      <c r="K90" s="83" t="s">
        <v>886</v>
      </c>
      <c r="L90" s="105"/>
      <c r="M90" s="105"/>
      <c r="N90" s="105"/>
      <c r="O90" s="104"/>
      <c r="P90" s="16" t="str">
        <f t="shared" si="10"/>
        <v>◄</v>
      </c>
      <c r="Q90" s="15" t="str">
        <f t="shared" si="11"/>
        <v>◄</v>
      </c>
      <c r="R90" s="14"/>
      <c r="S90" s="14"/>
      <c r="T90" s="13" t="str">
        <f t="shared" si="12"/>
        <v/>
      </c>
    </row>
    <row r="91" spans="1:30" ht="16.8" customHeight="1" thickTop="1" thickBot="1" x14ac:dyDescent="0.35">
      <c r="A91" s="29" t="str">
        <f t="shared" si="9"/>
        <v/>
      </c>
      <c r="B91" s="9">
        <f t="shared" si="14"/>
        <v>87</v>
      </c>
      <c r="C91" s="108">
        <f t="shared" ref="C91:C122" si="15">C90+1</f>
        <v>836</v>
      </c>
      <c r="D91" s="94"/>
      <c r="E91" s="89" t="s">
        <v>972</v>
      </c>
      <c r="F91" s="109" t="s">
        <v>3</v>
      </c>
      <c r="G91" s="87">
        <f>G90+1</f>
        <v>45</v>
      </c>
      <c r="H91" s="86">
        <v>0.9</v>
      </c>
      <c r="I91" s="22"/>
      <c r="J91" s="84" t="s">
        <v>1030</v>
      </c>
      <c r="K91" s="106" t="s">
        <v>871</v>
      </c>
      <c r="L91" s="105"/>
      <c r="M91" s="105"/>
      <c r="N91" s="105"/>
      <c r="O91" s="104"/>
      <c r="P91" s="16" t="str">
        <f t="shared" si="10"/>
        <v>◄</v>
      </c>
      <c r="Q91" s="15" t="str">
        <f t="shared" si="11"/>
        <v>◄</v>
      </c>
      <c r="R91" s="14"/>
      <c r="S91" s="14"/>
      <c r="T91" s="13" t="str">
        <f t="shared" si="12"/>
        <v/>
      </c>
    </row>
    <row r="92" spans="1:30" s="70" customFormat="1" ht="28.2" customHeight="1" thickTop="1" thickBot="1" x14ac:dyDescent="0.35">
      <c r="A92" s="29" t="str">
        <f t="shared" si="9"/>
        <v/>
      </c>
      <c r="B92" s="9">
        <f t="shared" si="14"/>
        <v>88</v>
      </c>
      <c r="C92" s="108">
        <f t="shared" si="15"/>
        <v>837</v>
      </c>
      <c r="D92" s="94"/>
      <c r="E92" s="89" t="s">
        <v>972</v>
      </c>
      <c r="F92" s="109" t="s">
        <v>3</v>
      </c>
      <c r="G92" s="87">
        <f>G91</f>
        <v>45</v>
      </c>
      <c r="H92" s="86">
        <v>0.9</v>
      </c>
      <c r="I92" s="22"/>
      <c r="J92" s="84" t="s">
        <v>1029</v>
      </c>
      <c r="K92" s="83" t="s">
        <v>886</v>
      </c>
      <c r="L92" s="105"/>
      <c r="M92" s="105"/>
      <c r="N92" s="105"/>
      <c r="O92" s="104"/>
      <c r="P92" s="76" t="str">
        <f t="shared" si="10"/>
        <v>◄</v>
      </c>
      <c r="Q92" s="75" t="str">
        <f t="shared" si="11"/>
        <v>◄</v>
      </c>
      <c r="R92" s="74"/>
      <c r="S92" s="74"/>
      <c r="T92" s="73" t="str">
        <f t="shared" si="12"/>
        <v/>
      </c>
      <c r="U92" s="72"/>
      <c r="V92" s="71"/>
      <c r="W92" s="71"/>
      <c r="X92" s="71"/>
      <c r="Y92" s="71"/>
      <c r="Z92" s="71"/>
      <c r="AA92" s="71"/>
      <c r="AB92" s="71"/>
      <c r="AC92" s="71"/>
      <c r="AD92"/>
    </row>
    <row r="93" spans="1:30" ht="16.8" customHeight="1" thickTop="1" thickBot="1" x14ac:dyDescent="0.35">
      <c r="A93" s="29" t="str">
        <f t="shared" si="9"/>
        <v/>
      </c>
      <c r="B93" s="9">
        <f t="shared" si="14"/>
        <v>89</v>
      </c>
      <c r="C93" s="108">
        <f t="shared" si="15"/>
        <v>838</v>
      </c>
      <c r="D93" s="94"/>
      <c r="E93" s="89" t="s">
        <v>972</v>
      </c>
      <c r="F93" s="109" t="s">
        <v>3</v>
      </c>
      <c r="G93" s="87">
        <f>G92+1</f>
        <v>46</v>
      </c>
      <c r="H93" s="86">
        <v>0.9</v>
      </c>
      <c r="I93" s="22"/>
      <c r="J93" s="84" t="s">
        <v>1028</v>
      </c>
      <c r="K93" s="106" t="s">
        <v>871</v>
      </c>
      <c r="L93" s="105"/>
      <c r="M93" s="105"/>
      <c r="N93" s="105"/>
      <c r="O93" s="104"/>
      <c r="P93" s="16" t="str">
        <f t="shared" si="10"/>
        <v>◄</v>
      </c>
      <c r="Q93" s="15" t="str">
        <f t="shared" si="11"/>
        <v>◄</v>
      </c>
      <c r="R93" s="14"/>
      <c r="S93" s="14"/>
      <c r="T93" s="13" t="str">
        <f t="shared" si="12"/>
        <v/>
      </c>
    </row>
    <row r="94" spans="1:30" ht="28.2" customHeight="1" thickTop="1" thickBot="1" x14ac:dyDescent="0.35">
      <c r="A94" s="29" t="str">
        <f t="shared" si="9"/>
        <v/>
      </c>
      <c r="B94" s="9">
        <f t="shared" si="14"/>
        <v>90</v>
      </c>
      <c r="C94" s="108">
        <f t="shared" si="15"/>
        <v>839</v>
      </c>
      <c r="D94" s="94"/>
      <c r="E94" s="89" t="s">
        <v>972</v>
      </c>
      <c r="F94" s="109" t="s">
        <v>3</v>
      </c>
      <c r="G94" s="87">
        <f>G93</f>
        <v>46</v>
      </c>
      <c r="H94" s="86">
        <v>0.9</v>
      </c>
      <c r="I94" s="22"/>
      <c r="J94" s="84" t="s">
        <v>1027</v>
      </c>
      <c r="K94" s="83" t="s">
        <v>886</v>
      </c>
      <c r="L94" s="105"/>
      <c r="M94" s="105"/>
      <c r="N94" s="105"/>
      <c r="O94" s="104"/>
      <c r="P94" s="16" t="str">
        <f t="shared" si="10"/>
        <v>◄</v>
      </c>
      <c r="Q94" s="15" t="str">
        <f t="shared" si="11"/>
        <v>◄</v>
      </c>
      <c r="R94" s="14"/>
      <c r="S94" s="14"/>
      <c r="T94" s="13" t="str">
        <f t="shared" si="12"/>
        <v/>
      </c>
    </row>
    <row r="95" spans="1:30" ht="16.8" customHeight="1" thickTop="1" thickBot="1" x14ac:dyDescent="0.35">
      <c r="A95" s="29" t="str">
        <f t="shared" si="9"/>
        <v/>
      </c>
      <c r="B95" s="9">
        <f t="shared" si="14"/>
        <v>91</v>
      </c>
      <c r="C95" s="108">
        <f t="shared" si="15"/>
        <v>840</v>
      </c>
      <c r="D95" s="94"/>
      <c r="E95" s="89" t="s">
        <v>972</v>
      </c>
      <c r="F95" s="109" t="s">
        <v>3</v>
      </c>
      <c r="G95" s="87">
        <f>G94+1</f>
        <v>47</v>
      </c>
      <c r="H95" s="86">
        <v>0.9</v>
      </c>
      <c r="I95" s="22"/>
      <c r="J95" s="84" t="s">
        <v>1026</v>
      </c>
      <c r="K95" s="106" t="s">
        <v>871</v>
      </c>
      <c r="L95" s="105"/>
      <c r="M95" s="105"/>
      <c r="N95" s="105"/>
      <c r="O95" s="104"/>
      <c r="P95" s="16" t="str">
        <f t="shared" si="10"/>
        <v>◄</v>
      </c>
      <c r="Q95" s="15" t="str">
        <f t="shared" si="11"/>
        <v>◄</v>
      </c>
      <c r="R95" s="14"/>
      <c r="S95" s="14"/>
      <c r="T95" s="13" t="str">
        <f t="shared" si="12"/>
        <v/>
      </c>
    </row>
    <row r="96" spans="1:30" ht="28.8" customHeight="1" thickTop="1" thickBot="1" x14ac:dyDescent="0.35">
      <c r="A96" s="29" t="str">
        <f t="shared" si="9"/>
        <v/>
      </c>
      <c r="B96" s="9">
        <f t="shared" si="14"/>
        <v>92</v>
      </c>
      <c r="C96" s="108">
        <f t="shared" si="15"/>
        <v>841</v>
      </c>
      <c r="D96" s="94"/>
      <c r="E96" s="89" t="s">
        <v>972</v>
      </c>
      <c r="F96" s="109" t="s">
        <v>3</v>
      </c>
      <c r="G96" s="87">
        <f>G95</f>
        <v>47</v>
      </c>
      <c r="H96" s="86">
        <v>0.9</v>
      </c>
      <c r="I96" s="22"/>
      <c r="J96" s="84" t="s">
        <v>1025</v>
      </c>
      <c r="K96" s="83" t="s">
        <v>886</v>
      </c>
      <c r="L96" s="105"/>
      <c r="M96" s="105"/>
      <c r="N96" s="105"/>
      <c r="O96" s="104"/>
      <c r="P96" s="16" t="str">
        <f t="shared" si="10"/>
        <v>◄</v>
      </c>
      <c r="Q96" s="15" t="str">
        <f t="shared" si="11"/>
        <v>◄</v>
      </c>
      <c r="R96" s="14"/>
      <c r="S96" s="14"/>
      <c r="T96" s="13" t="str">
        <f t="shared" si="12"/>
        <v/>
      </c>
    </row>
    <row r="97" spans="1:20" ht="16.8" customHeight="1" thickTop="1" thickBot="1" x14ac:dyDescent="0.35">
      <c r="A97" s="29" t="str">
        <f t="shared" si="9"/>
        <v/>
      </c>
      <c r="B97" s="9">
        <f t="shared" si="14"/>
        <v>93</v>
      </c>
      <c r="C97" s="108">
        <f t="shared" si="15"/>
        <v>842</v>
      </c>
      <c r="D97" s="94"/>
      <c r="E97" s="89" t="s">
        <v>972</v>
      </c>
      <c r="F97" s="109" t="s">
        <v>3</v>
      </c>
      <c r="G97" s="87">
        <f>G96+1</f>
        <v>48</v>
      </c>
      <c r="H97" s="86">
        <v>0.9</v>
      </c>
      <c r="I97" s="22"/>
      <c r="J97" s="84" t="s">
        <v>1024</v>
      </c>
      <c r="K97" s="106" t="s">
        <v>871</v>
      </c>
      <c r="L97" s="105"/>
      <c r="M97" s="105"/>
      <c r="N97" s="105"/>
      <c r="O97" s="104"/>
      <c r="P97" s="16" t="str">
        <f t="shared" si="10"/>
        <v>◄</v>
      </c>
      <c r="Q97" s="15" t="str">
        <f t="shared" si="11"/>
        <v>◄</v>
      </c>
      <c r="R97" s="14"/>
      <c r="S97" s="14"/>
      <c r="T97" s="13" t="str">
        <f t="shared" si="12"/>
        <v/>
      </c>
    </row>
    <row r="98" spans="1:20" ht="16.8" customHeight="1" thickTop="1" thickBot="1" x14ac:dyDescent="0.35">
      <c r="A98" s="29" t="str">
        <f t="shared" si="9"/>
        <v/>
      </c>
      <c r="B98" s="9">
        <f t="shared" si="14"/>
        <v>94</v>
      </c>
      <c r="C98" s="108">
        <f t="shared" si="15"/>
        <v>843</v>
      </c>
      <c r="D98" s="94"/>
      <c r="E98" s="89" t="s">
        <v>972</v>
      </c>
      <c r="F98" s="109" t="s">
        <v>3</v>
      </c>
      <c r="G98" s="87">
        <f>G97</f>
        <v>48</v>
      </c>
      <c r="H98" s="86">
        <v>0.9</v>
      </c>
      <c r="I98" s="22"/>
      <c r="J98" s="84" t="s">
        <v>1023</v>
      </c>
      <c r="K98" s="83" t="s">
        <v>886</v>
      </c>
      <c r="L98" s="105"/>
      <c r="M98" s="105"/>
      <c r="N98" s="105"/>
      <c r="O98" s="104"/>
      <c r="P98" s="16" t="str">
        <f t="shared" si="10"/>
        <v>◄</v>
      </c>
      <c r="Q98" s="15" t="str">
        <f t="shared" si="11"/>
        <v>◄</v>
      </c>
      <c r="R98" s="14"/>
      <c r="S98" s="14"/>
      <c r="T98" s="13" t="str">
        <f t="shared" si="12"/>
        <v/>
      </c>
    </row>
    <row r="99" spans="1:20" ht="16.8" customHeight="1" thickTop="1" thickBot="1" x14ac:dyDescent="0.35">
      <c r="A99" s="29" t="str">
        <f t="shared" si="9"/>
        <v/>
      </c>
      <c r="B99" s="9">
        <f t="shared" si="14"/>
        <v>95</v>
      </c>
      <c r="C99" s="108">
        <f t="shared" si="15"/>
        <v>844</v>
      </c>
      <c r="D99" s="94"/>
      <c r="E99" s="89" t="s">
        <v>972</v>
      </c>
      <c r="F99" s="109" t="s">
        <v>3</v>
      </c>
      <c r="G99" s="87">
        <f>G98+1</f>
        <v>49</v>
      </c>
      <c r="H99" s="86">
        <v>0.9</v>
      </c>
      <c r="I99" s="22"/>
      <c r="J99" s="84" t="s">
        <v>1022</v>
      </c>
      <c r="K99" s="106" t="s">
        <v>871</v>
      </c>
      <c r="L99" s="105"/>
      <c r="M99" s="105"/>
      <c r="N99" s="105"/>
      <c r="O99" s="104"/>
      <c r="P99" s="16" t="str">
        <f t="shared" si="10"/>
        <v>◄</v>
      </c>
      <c r="Q99" s="15" t="str">
        <f t="shared" si="11"/>
        <v>◄</v>
      </c>
      <c r="R99" s="14"/>
      <c r="S99" s="14"/>
      <c r="T99" s="13" t="str">
        <f t="shared" si="12"/>
        <v/>
      </c>
    </row>
    <row r="100" spans="1:20" ht="16.8" customHeight="1" thickTop="1" thickBot="1" x14ac:dyDescent="0.35">
      <c r="A100" s="29" t="str">
        <f t="shared" si="9"/>
        <v/>
      </c>
      <c r="B100" s="9">
        <f t="shared" si="14"/>
        <v>96</v>
      </c>
      <c r="C100" s="108">
        <f t="shared" si="15"/>
        <v>845</v>
      </c>
      <c r="D100" s="94"/>
      <c r="E100" s="89" t="s">
        <v>972</v>
      </c>
      <c r="F100" s="109" t="s">
        <v>3</v>
      </c>
      <c r="G100" s="87">
        <f>G99</f>
        <v>49</v>
      </c>
      <c r="H100" s="86">
        <v>0.9</v>
      </c>
      <c r="I100" s="22"/>
      <c r="J100" s="84" t="s">
        <v>1021</v>
      </c>
      <c r="K100" s="83" t="s">
        <v>886</v>
      </c>
      <c r="L100" s="105"/>
      <c r="M100" s="105"/>
      <c r="N100" s="105"/>
      <c r="O100" s="104"/>
      <c r="P100" s="16" t="str">
        <f t="shared" si="10"/>
        <v>◄</v>
      </c>
      <c r="Q100" s="15" t="str">
        <f t="shared" si="11"/>
        <v>◄</v>
      </c>
      <c r="R100" s="14"/>
      <c r="S100" s="14"/>
      <c r="T100" s="13" t="str">
        <f t="shared" si="12"/>
        <v/>
      </c>
    </row>
    <row r="101" spans="1:20" ht="16.8" customHeight="1" thickTop="1" thickBot="1" x14ac:dyDescent="0.35">
      <c r="A101" s="29" t="str">
        <f t="shared" si="9"/>
        <v/>
      </c>
      <c r="B101" s="9">
        <f t="shared" si="14"/>
        <v>97</v>
      </c>
      <c r="C101" s="108">
        <f t="shared" si="15"/>
        <v>846</v>
      </c>
      <c r="D101" s="94"/>
      <c r="E101" s="89" t="s">
        <v>972</v>
      </c>
      <c r="F101" s="109" t="s">
        <v>3</v>
      </c>
      <c r="G101" s="87">
        <f>G100+1</f>
        <v>50</v>
      </c>
      <c r="H101" s="86">
        <v>0.9</v>
      </c>
      <c r="I101" s="22"/>
      <c r="J101" s="84" t="s">
        <v>1020</v>
      </c>
      <c r="K101" s="106" t="s">
        <v>871</v>
      </c>
      <c r="L101" s="105"/>
      <c r="M101" s="105"/>
      <c r="N101" s="105"/>
      <c r="O101" s="104"/>
      <c r="P101" s="16" t="str">
        <f t="shared" si="10"/>
        <v>◄</v>
      </c>
      <c r="Q101" s="15" t="str">
        <f t="shared" si="11"/>
        <v>◄</v>
      </c>
      <c r="R101" s="14"/>
      <c r="S101" s="14"/>
      <c r="T101" s="13" t="str">
        <f t="shared" si="12"/>
        <v/>
      </c>
    </row>
    <row r="102" spans="1:20" ht="16.8" customHeight="1" thickTop="1" thickBot="1" x14ac:dyDescent="0.35">
      <c r="A102" s="29" t="str">
        <f t="shared" si="9"/>
        <v/>
      </c>
      <c r="B102" s="9">
        <f t="shared" si="14"/>
        <v>98</v>
      </c>
      <c r="C102" s="108">
        <f t="shared" si="15"/>
        <v>847</v>
      </c>
      <c r="D102" s="94"/>
      <c r="E102" s="89" t="s">
        <v>972</v>
      </c>
      <c r="F102" s="109" t="s">
        <v>3</v>
      </c>
      <c r="G102" s="87">
        <f>G101</f>
        <v>50</v>
      </c>
      <c r="H102" s="86">
        <v>0.9</v>
      </c>
      <c r="I102" s="22"/>
      <c r="J102" s="84" t="s">
        <v>1019</v>
      </c>
      <c r="K102" s="83" t="s">
        <v>886</v>
      </c>
      <c r="L102" s="105"/>
      <c r="M102" s="105"/>
      <c r="N102" s="105"/>
      <c r="O102" s="104"/>
      <c r="P102" s="16" t="str">
        <f t="shared" si="10"/>
        <v>◄</v>
      </c>
      <c r="Q102" s="15" t="str">
        <f t="shared" si="11"/>
        <v>◄</v>
      </c>
      <c r="R102" s="14"/>
      <c r="S102" s="14"/>
      <c r="T102" s="13" t="str">
        <f t="shared" si="12"/>
        <v/>
      </c>
    </row>
    <row r="103" spans="1:20" ht="16.8" customHeight="1" thickTop="1" thickBot="1" x14ac:dyDescent="0.35">
      <c r="A103" s="29" t="str">
        <f t="shared" si="9"/>
        <v/>
      </c>
      <c r="B103" s="9">
        <f t="shared" si="14"/>
        <v>99</v>
      </c>
      <c r="C103" s="108">
        <f t="shared" si="15"/>
        <v>848</v>
      </c>
      <c r="D103" s="94"/>
      <c r="E103" s="89" t="s">
        <v>972</v>
      </c>
      <c r="F103" s="109" t="s">
        <v>3</v>
      </c>
      <c r="G103" s="87">
        <f>G102+1</f>
        <v>51</v>
      </c>
      <c r="H103" s="86">
        <v>0.9</v>
      </c>
      <c r="I103" s="22"/>
      <c r="J103" s="84" t="s">
        <v>1018</v>
      </c>
      <c r="K103" s="106" t="s">
        <v>871</v>
      </c>
      <c r="L103" s="105"/>
      <c r="M103" s="105"/>
      <c r="N103" s="105"/>
      <c r="O103" s="104"/>
      <c r="P103" s="16" t="str">
        <f t="shared" si="10"/>
        <v>◄</v>
      </c>
      <c r="Q103" s="15" t="str">
        <f t="shared" si="11"/>
        <v>◄</v>
      </c>
      <c r="R103" s="14"/>
      <c r="S103" s="14"/>
      <c r="T103" s="13" t="str">
        <f t="shared" si="12"/>
        <v/>
      </c>
    </row>
    <row r="104" spans="1:20" ht="16.8" customHeight="1" thickTop="1" thickBot="1" x14ac:dyDescent="0.35">
      <c r="A104" s="29" t="str">
        <f t="shared" si="9"/>
        <v/>
      </c>
      <c r="B104" s="9">
        <f t="shared" si="14"/>
        <v>100</v>
      </c>
      <c r="C104" s="108">
        <f t="shared" si="15"/>
        <v>849</v>
      </c>
      <c r="D104" s="94"/>
      <c r="E104" s="89" t="s">
        <v>972</v>
      </c>
      <c r="F104" s="109" t="s">
        <v>3</v>
      </c>
      <c r="G104" s="87">
        <f>G103</f>
        <v>51</v>
      </c>
      <c r="H104" s="86">
        <v>0.9</v>
      </c>
      <c r="I104" s="22"/>
      <c r="J104" s="84" t="s">
        <v>1017</v>
      </c>
      <c r="K104" s="83" t="s">
        <v>886</v>
      </c>
      <c r="L104" s="105"/>
      <c r="M104" s="105"/>
      <c r="N104" s="105"/>
      <c r="O104" s="104"/>
      <c r="P104" s="16" t="str">
        <f t="shared" si="10"/>
        <v>◄</v>
      </c>
      <c r="Q104" s="15" t="str">
        <f t="shared" si="11"/>
        <v>◄</v>
      </c>
      <c r="R104" s="14"/>
      <c r="S104" s="14"/>
      <c r="T104" s="13" t="str">
        <f t="shared" si="12"/>
        <v/>
      </c>
    </row>
    <row r="105" spans="1:20" ht="16.8" customHeight="1" thickTop="1" thickBot="1" x14ac:dyDescent="0.35">
      <c r="A105" s="29" t="str">
        <f t="shared" si="9"/>
        <v/>
      </c>
      <c r="B105" s="9">
        <f t="shared" si="14"/>
        <v>101</v>
      </c>
      <c r="C105" s="108">
        <f t="shared" si="15"/>
        <v>850</v>
      </c>
      <c r="D105" s="94"/>
      <c r="E105" s="89" t="s">
        <v>972</v>
      </c>
      <c r="F105" s="109" t="s">
        <v>3</v>
      </c>
      <c r="G105" s="87">
        <f>G104+1</f>
        <v>52</v>
      </c>
      <c r="H105" s="86">
        <v>0.9</v>
      </c>
      <c r="I105" s="22"/>
      <c r="J105" s="84" t="s">
        <v>1016</v>
      </c>
      <c r="K105" s="106" t="s">
        <v>871</v>
      </c>
      <c r="L105" s="105"/>
      <c r="M105" s="105"/>
      <c r="N105" s="105"/>
      <c r="O105" s="104"/>
      <c r="P105" s="16" t="str">
        <f t="shared" si="10"/>
        <v>◄</v>
      </c>
      <c r="Q105" s="15" t="str">
        <f t="shared" si="11"/>
        <v>◄</v>
      </c>
      <c r="R105" s="14"/>
      <c r="S105" s="14"/>
      <c r="T105" s="13" t="str">
        <f t="shared" si="12"/>
        <v/>
      </c>
    </row>
    <row r="106" spans="1:20" ht="16.8" customHeight="1" thickTop="1" thickBot="1" x14ac:dyDescent="0.35">
      <c r="A106" s="29" t="str">
        <f t="shared" si="9"/>
        <v/>
      </c>
      <c r="B106" s="9">
        <f t="shared" si="14"/>
        <v>102</v>
      </c>
      <c r="C106" s="108">
        <f t="shared" si="15"/>
        <v>851</v>
      </c>
      <c r="D106" s="94"/>
      <c r="E106" s="89" t="s">
        <v>972</v>
      </c>
      <c r="F106" s="109" t="s">
        <v>3</v>
      </c>
      <c r="G106" s="87">
        <f>G105</f>
        <v>52</v>
      </c>
      <c r="H106" s="86">
        <v>0.9</v>
      </c>
      <c r="I106" s="22"/>
      <c r="J106" s="84" t="s">
        <v>1015</v>
      </c>
      <c r="K106" s="83" t="s">
        <v>886</v>
      </c>
      <c r="L106" s="105"/>
      <c r="M106" s="105"/>
      <c r="N106" s="105"/>
      <c r="O106" s="104"/>
      <c r="P106" s="16" t="str">
        <f t="shared" si="10"/>
        <v>◄</v>
      </c>
      <c r="Q106" s="15" t="str">
        <f t="shared" si="11"/>
        <v>◄</v>
      </c>
      <c r="R106" s="14"/>
      <c r="S106" s="14"/>
      <c r="T106" s="13" t="str">
        <f t="shared" si="12"/>
        <v/>
      </c>
    </row>
    <row r="107" spans="1:20" ht="16.8" customHeight="1" thickTop="1" thickBot="1" x14ac:dyDescent="0.35">
      <c r="A107" s="29" t="str">
        <f t="shared" si="9"/>
        <v/>
      </c>
      <c r="B107" s="9">
        <f t="shared" si="14"/>
        <v>103</v>
      </c>
      <c r="C107" s="108">
        <f t="shared" si="15"/>
        <v>852</v>
      </c>
      <c r="D107" s="94"/>
      <c r="E107" s="89" t="s">
        <v>972</v>
      </c>
      <c r="F107" s="109" t="s">
        <v>3</v>
      </c>
      <c r="G107" s="87">
        <f>G106+1</f>
        <v>53</v>
      </c>
      <c r="H107" s="86">
        <v>0.9</v>
      </c>
      <c r="I107" s="22"/>
      <c r="J107" s="84" t="s">
        <v>1014</v>
      </c>
      <c r="K107" s="83" t="s">
        <v>886</v>
      </c>
      <c r="L107" s="105"/>
      <c r="M107" s="105"/>
      <c r="N107" s="105"/>
      <c r="O107" s="104"/>
      <c r="P107" s="16" t="str">
        <f t="shared" si="10"/>
        <v>◄</v>
      </c>
      <c r="Q107" s="15" t="str">
        <f t="shared" si="11"/>
        <v>◄</v>
      </c>
      <c r="R107" s="14"/>
      <c r="S107" s="14"/>
      <c r="T107" s="13" t="str">
        <f t="shared" si="12"/>
        <v/>
      </c>
    </row>
    <row r="108" spans="1:20" ht="16.8" customHeight="1" thickTop="1" thickBot="1" x14ac:dyDescent="0.35">
      <c r="A108" s="29" t="str">
        <f t="shared" si="9"/>
        <v/>
      </c>
      <c r="B108" s="9">
        <f t="shared" si="14"/>
        <v>104</v>
      </c>
      <c r="C108" s="108">
        <f t="shared" si="15"/>
        <v>853</v>
      </c>
      <c r="D108" s="94"/>
      <c r="E108" s="89" t="s">
        <v>972</v>
      </c>
      <c r="F108" s="109" t="s">
        <v>3</v>
      </c>
      <c r="G108" s="87">
        <f>G107</f>
        <v>53</v>
      </c>
      <c r="H108" s="86">
        <v>0.9</v>
      </c>
      <c r="I108" s="22"/>
      <c r="J108" s="84" t="s">
        <v>1013</v>
      </c>
      <c r="K108" s="83" t="s">
        <v>886</v>
      </c>
      <c r="L108" s="105"/>
      <c r="M108" s="105"/>
      <c r="N108" s="105"/>
      <c r="O108" s="104"/>
      <c r="P108" s="16" t="str">
        <f t="shared" si="10"/>
        <v>◄</v>
      </c>
      <c r="Q108" s="15" t="str">
        <f t="shared" si="11"/>
        <v>◄</v>
      </c>
      <c r="R108" s="14"/>
      <c r="S108" s="14"/>
      <c r="T108" s="13" t="str">
        <f t="shared" si="12"/>
        <v/>
      </c>
    </row>
    <row r="109" spans="1:20" ht="16.8" customHeight="1" thickTop="1" thickBot="1" x14ac:dyDescent="0.35">
      <c r="A109" s="29" t="str">
        <f t="shared" si="9"/>
        <v/>
      </c>
      <c r="B109" s="9">
        <f t="shared" si="14"/>
        <v>105</v>
      </c>
      <c r="C109" s="108">
        <f t="shared" si="15"/>
        <v>854</v>
      </c>
      <c r="D109" s="94"/>
      <c r="E109" s="89" t="s">
        <v>972</v>
      </c>
      <c r="F109" s="109" t="s">
        <v>3</v>
      </c>
      <c r="G109" s="87">
        <f>G108+1</f>
        <v>54</v>
      </c>
      <c r="H109" s="86">
        <v>0.9</v>
      </c>
      <c r="I109" s="22"/>
      <c r="J109" s="84" t="s">
        <v>1012</v>
      </c>
      <c r="K109" s="83" t="s">
        <v>886</v>
      </c>
      <c r="L109" s="105"/>
      <c r="M109" s="105"/>
      <c r="N109" s="105"/>
      <c r="O109" s="104"/>
      <c r="P109" s="16" t="str">
        <f t="shared" si="10"/>
        <v>◄</v>
      </c>
      <c r="Q109" s="15" t="str">
        <f t="shared" si="11"/>
        <v>◄</v>
      </c>
      <c r="R109" s="14"/>
      <c r="S109" s="14"/>
      <c r="T109" s="13" t="str">
        <f t="shared" si="12"/>
        <v/>
      </c>
    </row>
    <row r="110" spans="1:20" ht="16.8" customHeight="1" thickTop="1" thickBot="1" x14ac:dyDescent="0.35">
      <c r="A110" s="29" t="str">
        <f t="shared" si="9"/>
        <v/>
      </c>
      <c r="B110" s="9">
        <f t="shared" si="14"/>
        <v>106</v>
      </c>
      <c r="C110" s="108">
        <f t="shared" si="15"/>
        <v>855</v>
      </c>
      <c r="D110" s="94"/>
      <c r="E110" s="89" t="s">
        <v>972</v>
      </c>
      <c r="F110" s="109" t="s">
        <v>3</v>
      </c>
      <c r="G110" s="87">
        <f>G109</f>
        <v>54</v>
      </c>
      <c r="H110" s="86">
        <v>0.9</v>
      </c>
      <c r="I110" s="22"/>
      <c r="J110" s="84" t="s">
        <v>1011</v>
      </c>
      <c r="K110" s="106" t="s">
        <v>871</v>
      </c>
      <c r="L110" s="105"/>
      <c r="M110" s="105"/>
      <c r="N110" s="105"/>
      <c r="O110" s="104"/>
      <c r="P110" s="16" t="str">
        <f t="shared" si="10"/>
        <v>◄</v>
      </c>
      <c r="Q110" s="15" t="str">
        <f t="shared" si="11"/>
        <v>◄</v>
      </c>
      <c r="R110" s="14"/>
      <c r="S110" s="14"/>
      <c r="T110" s="13" t="str">
        <f t="shared" si="12"/>
        <v/>
      </c>
    </row>
    <row r="111" spans="1:20" ht="16.8" customHeight="1" thickTop="1" thickBot="1" x14ac:dyDescent="0.35">
      <c r="A111" s="29" t="str">
        <f t="shared" si="9"/>
        <v/>
      </c>
      <c r="B111" s="9">
        <f t="shared" si="14"/>
        <v>107</v>
      </c>
      <c r="C111" s="108">
        <f t="shared" si="15"/>
        <v>856</v>
      </c>
      <c r="D111" s="94"/>
      <c r="E111" s="89" t="s">
        <v>972</v>
      </c>
      <c r="F111" s="109" t="s">
        <v>3</v>
      </c>
      <c r="G111" s="87">
        <f>G110+1</f>
        <v>55</v>
      </c>
      <c r="H111" s="86">
        <v>0.9</v>
      </c>
      <c r="I111" s="22"/>
      <c r="J111" s="84" t="s">
        <v>1010</v>
      </c>
      <c r="K111" s="83" t="s">
        <v>886</v>
      </c>
      <c r="L111" s="105"/>
      <c r="M111" s="105"/>
      <c r="N111" s="105"/>
      <c r="O111" s="104"/>
      <c r="P111" s="16" t="str">
        <f t="shared" si="10"/>
        <v>◄</v>
      </c>
      <c r="Q111" s="15" t="str">
        <f t="shared" si="11"/>
        <v>◄</v>
      </c>
      <c r="R111" s="14"/>
      <c r="S111" s="14"/>
      <c r="T111" s="13" t="str">
        <f t="shared" si="12"/>
        <v/>
      </c>
    </row>
    <row r="112" spans="1:20" ht="16.8" customHeight="1" thickTop="1" thickBot="1" x14ac:dyDescent="0.35">
      <c r="A112" s="29" t="str">
        <f t="shared" si="9"/>
        <v/>
      </c>
      <c r="B112" s="9">
        <f t="shared" si="14"/>
        <v>108</v>
      </c>
      <c r="C112" s="108">
        <f t="shared" si="15"/>
        <v>857</v>
      </c>
      <c r="D112" s="94"/>
      <c r="E112" s="89" t="s">
        <v>972</v>
      </c>
      <c r="F112" s="109" t="s">
        <v>3</v>
      </c>
      <c r="G112" s="87">
        <f>G111</f>
        <v>55</v>
      </c>
      <c r="H112" s="86">
        <v>0.9</v>
      </c>
      <c r="I112" s="22"/>
      <c r="J112" s="84" t="s">
        <v>984</v>
      </c>
      <c r="K112" s="83" t="s">
        <v>886</v>
      </c>
      <c r="L112" s="105"/>
      <c r="M112" s="105"/>
      <c r="N112" s="105"/>
      <c r="O112" s="104"/>
      <c r="P112" s="16" t="str">
        <f t="shared" si="10"/>
        <v>◄</v>
      </c>
      <c r="Q112" s="15" t="str">
        <f t="shared" si="11"/>
        <v>◄</v>
      </c>
      <c r="R112" s="14"/>
      <c r="S112" s="14"/>
      <c r="T112" s="13" t="str">
        <f t="shared" si="12"/>
        <v/>
      </c>
    </row>
    <row r="113" spans="1:20" ht="16.8" customHeight="1" thickTop="1" thickBot="1" x14ac:dyDescent="0.35">
      <c r="A113" s="29" t="str">
        <f t="shared" si="9"/>
        <v/>
      </c>
      <c r="B113" s="9">
        <f t="shared" si="14"/>
        <v>109</v>
      </c>
      <c r="C113" s="108">
        <f t="shared" si="15"/>
        <v>858</v>
      </c>
      <c r="D113" s="94"/>
      <c r="E113" s="89" t="s">
        <v>972</v>
      </c>
      <c r="F113" s="109" t="s">
        <v>3</v>
      </c>
      <c r="G113" s="87">
        <f>G112+1</f>
        <v>56</v>
      </c>
      <c r="H113" s="86">
        <v>0.9</v>
      </c>
      <c r="I113" s="22"/>
      <c r="J113" s="84" t="s">
        <v>1009</v>
      </c>
      <c r="K113" s="106" t="s">
        <v>871</v>
      </c>
      <c r="L113" s="105"/>
      <c r="M113" s="105"/>
      <c r="N113" s="105"/>
      <c r="O113" s="104"/>
      <c r="P113" s="16" t="str">
        <f t="shared" si="10"/>
        <v>◄</v>
      </c>
      <c r="Q113" s="15" t="str">
        <f t="shared" si="11"/>
        <v>◄</v>
      </c>
      <c r="R113" s="14"/>
      <c r="S113" s="14"/>
      <c r="T113" s="13" t="str">
        <f t="shared" si="12"/>
        <v/>
      </c>
    </row>
    <row r="114" spans="1:20" ht="16.8" customHeight="1" thickTop="1" thickBot="1" x14ac:dyDescent="0.35">
      <c r="A114" s="29" t="str">
        <f t="shared" si="9"/>
        <v/>
      </c>
      <c r="B114" s="9">
        <f t="shared" si="14"/>
        <v>110</v>
      </c>
      <c r="C114" s="108">
        <f t="shared" si="15"/>
        <v>859</v>
      </c>
      <c r="D114" s="94"/>
      <c r="E114" s="89" t="s">
        <v>972</v>
      </c>
      <c r="F114" s="109" t="s">
        <v>3</v>
      </c>
      <c r="G114" s="87">
        <f>G113</f>
        <v>56</v>
      </c>
      <c r="H114" s="86">
        <v>0.9</v>
      </c>
      <c r="I114" s="22"/>
      <c r="J114" s="84" t="s">
        <v>1008</v>
      </c>
      <c r="K114" s="83" t="s">
        <v>886</v>
      </c>
      <c r="L114" s="105"/>
      <c r="M114" s="105"/>
      <c r="N114" s="105"/>
      <c r="O114" s="104"/>
      <c r="P114" s="16" t="str">
        <f t="shared" si="10"/>
        <v>◄</v>
      </c>
      <c r="Q114" s="15" t="str">
        <f t="shared" si="11"/>
        <v>◄</v>
      </c>
      <c r="R114" s="14"/>
      <c r="S114" s="14"/>
      <c r="T114" s="13" t="str">
        <f t="shared" si="12"/>
        <v/>
      </c>
    </row>
    <row r="115" spans="1:20" ht="29.4" customHeight="1" thickTop="1" thickBot="1" x14ac:dyDescent="0.35">
      <c r="A115" s="29" t="str">
        <f t="shared" si="9"/>
        <v/>
      </c>
      <c r="B115" s="9">
        <f t="shared" si="14"/>
        <v>111</v>
      </c>
      <c r="C115" s="108">
        <f t="shared" si="15"/>
        <v>860</v>
      </c>
      <c r="D115" s="94"/>
      <c r="E115" s="89" t="s">
        <v>972</v>
      </c>
      <c r="F115" s="109" t="s">
        <v>3</v>
      </c>
      <c r="G115" s="87">
        <f>G114+1</f>
        <v>57</v>
      </c>
      <c r="H115" s="86">
        <v>0.9</v>
      </c>
      <c r="I115" s="22"/>
      <c r="J115" s="84" t="s">
        <v>1007</v>
      </c>
      <c r="K115" s="83" t="s">
        <v>886</v>
      </c>
      <c r="L115" s="105"/>
      <c r="M115" s="105"/>
      <c r="N115" s="105"/>
      <c r="O115" s="104"/>
      <c r="P115" s="16" t="str">
        <f t="shared" si="10"/>
        <v>◄</v>
      </c>
      <c r="Q115" s="15" t="str">
        <f t="shared" si="11"/>
        <v>◄</v>
      </c>
      <c r="R115" s="14"/>
      <c r="S115" s="14"/>
      <c r="T115" s="13" t="str">
        <f t="shared" si="12"/>
        <v/>
      </c>
    </row>
    <row r="116" spans="1:20" ht="16.8" customHeight="1" thickTop="1" thickBot="1" x14ac:dyDescent="0.35">
      <c r="A116" s="29" t="str">
        <f t="shared" si="9"/>
        <v/>
      </c>
      <c r="B116" s="9">
        <f t="shared" si="14"/>
        <v>112</v>
      </c>
      <c r="C116" s="108">
        <f t="shared" si="15"/>
        <v>861</v>
      </c>
      <c r="D116" s="94"/>
      <c r="E116" s="89" t="s">
        <v>972</v>
      </c>
      <c r="F116" s="109" t="s">
        <v>3</v>
      </c>
      <c r="G116" s="87">
        <f>G115</f>
        <v>57</v>
      </c>
      <c r="H116" s="86">
        <v>0.9</v>
      </c>
      <c r="I116" s="22"/>
      <c r="J116" s="84" t="s">
        <v>1006</v>
      </c>
      <c r="K116" s="106" t="s">
        <v>871</v>
      </c>
      <c r="L116" s="105"/>
      <c r="M116" s="105"/>
      <c r="N116" s="105"/>
      <c r="O116" s="104"/>
      <c r="P116" s="16" t="str">
        <f t="shared" si="10"/>
        <v>◄</v>
      </c>
      <c r="Q116" s="15" t="str">
        <f t="shared" si="11"/>
        <v>◄</v>
      </c>
      <c r="R116" s="14"/>
      <c r="S116" s="14"/>
      <c r="T116" s="13" t="str">
        <f t="shared" si="12"/>
        <v/>
      </c>
    </row>
    <row r="117" spans="1:20" ht="16.8" customHeight="1" thickTop="1" thickBot="1" x14ac:dyDescent="0.35">
      <c r="A117" s="29" t="str">
        <f t="shared" si="9"/>
        <v/>
      </c>
      <c r="B117" s="9">
        <f t="shared" si="14"/>
        <v>113</v>
      </c>
      <c r="C117" s="108">
        <f t="shared" si="15"/>
        <v>862</v>
      </c>
      <c r="D117" s="94"/>
      <c r="E117" s="89" t="s">
        <v>972</v>
      </c>
      <c r="F117" s="109" t="s">
        <v>3</v>
      </c>
      <c r="G117" s="87">
        <f>G116+1</f>
        <v>58</v>
      </c>
      <c r="H117" s="86">
        <v>0.9</v>
      </c>
      <c r="I117" s="22"/>
      <c r="J117" s="84" t="s">
        <v>1005</v>
      </c>
      <c r="K117" s="106" t="s">
        <v>871</v>
      </c>
      <c r="L117" s="105"/>
      <c r="M117" s="105"/>
      <c r="N117" s="105"/>
      <c r="O117" s="104"/>
      <c r="P117" s="16" t="str">
        <f t="shared" si="10"/>
        <v>◄</v>
      </c>
      <c r="Q117" s="15" t="str">
        <f t="shared" si="11"/>
        <v>◄</v>
      </c>
      <c r="R117" s="14"/>
      <c r="S117" s="14"/>
      <c r="T117" s="13" t="str">
        <f t="shared" si="12"/>
        <v/>
      </c>
    </row>
    <row r="118" spans="1:20" ht="16.8" customHeight="1" thickTop="1" thickBot="1" x14ac:dyDescent="0.35">
      <c r="A118" s="29" t="str">
        <f t="shared" si="9"/>
        <v/>
      </c>
      <c r="B118" s="9">
        <f t="shared" si="14"/>
        <v>114</v>
      </c>
      <c r="C118" s="108">
        <f t="shared" si="15"/>
        <v>863</v>
      </c>
      <c r="D118" s="94"/>
      <c r="E118" s="89" t="s">
        <v>972</v>
      </c>
      <c r="F118" s="109" t="s">
        <v>3</v>
      </c>
      <c r="G118" s="87">
        <f>G117</f>
        <v>58</v>
      </c>
      <c r="H118" s="86">
        <v>0.9</v>
      </c>
      <c r="I118" s="22"/>
      <c r="J118" s="84" t="s">
        <v>1004</v>
      </c>
      <c r="K118" s="83" t="s">
        <v>886</v>
      </c>
      <c r="L118" s="105"/>
      <c r="M118" s="105"/>
      <c r="N118" s="105"/>
      <c r="O118" s="104"/>
      <c r="P118" s="16" t="str">
        <f t="shared" si="10"/>
        <v>◄</v>
      </c>
      <c r="Q118" s="15" t="str">
        <f t="shared" si="11"/>
        <v>◄</v>
      </c>
      <c r="R118" s="14"/>
      <c r="S118" s="14"/>
      <c r="T118" s="13" t="str">
        <f t="shared" si="12"/>
        <v/>
      </c>
    </row>
    <row r="119" spans="1:20" ht="16.8" customHeight="1" thickTop="1" thickBot="1" x14ac:dyDescent="0.35">
      <c r="A119" s="29" t="str">
        <f t="shared" si="9"/>
        <v/>
      </c>
      <c r="B119" s="9">
        <f t="shared" si="14"/>
        <v>115</v>
      </c>
      <c r="C119" s="108">
        <f t="shared" si="15"/>
        <v>864</v>
      </c>
      <c r="D119" s="94"/>
      <c r="E119" s="89" t="s">
        <v>972</v>
      </c>
      <c r="F119" s="109" t="s">
        <v>3</v>
      </c>
      <c r="G119" s="87">
        <f>G118+1</f>
        <v>59</v>
      </c>
      <c r="H119" s="86">
        <v>0.9</v>
      </c>
      <c r="I119" s="22"/>
      <c r="J119" s="84" t="s">
        <v>1003</v>
      </c>
      <c r="K119" s="83" t="s">
        <v>886</v>
      </c>
      <c r="L119" s="105"/>
      <c r="M119" s="105"/>
      <c r="N119" s="105"/>
      <c r="O119" s="104"/>
      <c r="P119" s="16" t="str">
        <f t="shared" si="10"/>
        <v>◄</v>
      </c>
      <c r="Q119" s="15" t="str">
        <f t="shared" si="11"/>
        <v>◄</v>
      </c>
      <c r="R119" s="14"/>
      <c r="S119" s="14"/>
      <c r="T119" s="13" t="str">
        <f t="shared" si="12"/>
        <v/>
      </c>
    </row>
    <row r="120" spans="1:20" ht="16.8" customHeight="1" thickTop="1" thickBot="1" x14ac:dyDescent="0.35">
      <c r="A120" s="29" t="str">
        <f t="shared" si="9"/>
        <v/>
      </c>
      <c r="B120" s="9">
        <f t="shared" si="14"/>
        <v>116</v>
      </c>
      <c r="C120" s="108">
        <f t="shared" si="15"/>
        <v>865</v>
      </c>
      <c r="D120" s="94"/>
      <c r="E120" s="89" t="s">
        <v>972</v>
      </c>
      <c r="F120" s="109" t="s">
        <v>3</v>
      </c>
      <c r="G120" s="87">
        <f>G119</f>
        <v>59</v>
      </c>
      <c r="H120" s="86">
        <v>0.9</v>
      </c>
      <c r="I120" s="22"/>
      <c r="J120" s="84" t="s">
        <v>1002</v>
      </c>
      <c r="K120" s="106" t="s">
        <v>871</v>
      </c>
      <c r="L120" s="105"/>
      <c r="M120" s="105"/>
      <c r="N120" s="105"/>
      <c r="O120" s="104"/>
      <c r="P120" s="16" t="str">
        <f t="shared" si="10"/>
        <v>◄</v>
      </c>
      <c r="Q120" s="15" t="str">
        <f t="shared" si="11"/>
        <v>◄</v>
      </c>
      <c r="R120" s="14"/>
      <c r="S120" s="14"/>
      <c r="T120" s="13" t="str">
        <f t="shared" si="12"/>
        <v/>
      </c>
    </row>
    <row r="121" spans="1:20" ht="16.8" customHeight="1" thickTop="1" thickBot="1" x14ac:dyDescent="0.35">
      <c r="A121" s="29" t="str">
        <f t="shared" si="9"/>
        <v/>
      </c>
      <c r="B121" s="9">
        <f t="shared" si="14"/>
        <v>117</v>
      </c>
      <c r="C121" s="108">
        <f t="shared" si="15"/>
        <v>866</v>
      </c>
      <c r="D121" s="94"/>
      <c r="E121" s="89" t="s">
        <v>972</v>
      </c>
      <c r="F121" s="109" t="s">
        <v>3</v>
      </c>
      <c r="G121" s="87">
        <f>G120+1</f>
        <v>60</v>
      </c>
      <c r="H121" s="86">
        <v>0.9</v>
      </c>
      <c r="I121" s="22"/>
      <c r="J121" s="84" t="s">
        <v>1001</v>
      </c>
      <c r="K121" s="83" t="s">
        <v>886</v>
      </c>
      <c r="L121" s="105"/>
      <c r="M121" s="105"/>
      <c r="N121" s="105"/>
      <c r="O121" s="104"/>
      <c r="P121" s="16" t="str">
        <f t="shared" si="10"/>
        <v>◄</v>
      </c>
      <c r="Q121" s="15" t="str">
        <f t="shared" si="11"/>
        <v>◄</v>
      </c>
      <c r="R121" s="14"/>
      <c r="S121" s="14"/>
      <c r="T121" s="13" t="str">
        <f t="shared" si="12"/>
        <v/>
      </c>
    </row>
    <row r="122" spans="1:20" ht="16.8" customHeight="1" thickTop="1" thickBot="1" x14ac:dyDescent="0.35">
      <c r="A122" s="29" t="str">
        <f t="shared" si="9"/>
        <v/>
      </c>
      <c r="B122" s="9">
        <f t="shared" si="14"/>
        <v>118</v>
      </c>
      <c r="C122" s="108">
        <f t="shared" si="15"/>
        <v>867</v>
      </c>
      <c r="D122" s="94"/>
      <c r="E122" s="89" t="s">
        <v>972</v>
      </c>
      <c r="F122" s="109" t="s">
        <v>3</v>
      </c>
      <c r="G122" s="87">
        <f>G121</f>
        <v>60</v>
      </c>
      <c r="H122" s="86">
        <v>0.9</v>
      </c>
      <c r="I122" s="22"/>
      <c r="J122" s="84" t="s">
        <v>1001</v>
      </c>
      <c r="K122" s="106" t="s">
        <v>871</v>
      </c>
      <c r="L122" s="105"/>
      <c r="M122" s="105"/>
      <c r="N122" s="105"/>
      <c r="O122" s="104"/>
      <c r="P122" s="16" t="str">
        <f t="shared" si="10"/>
        <v>◄</v>
      </c>
      <c r="Q122" s="15" t="str">
        <f t="shared" si="11"/>
        <v>◄</v>
      </c>
      <c r="R122" s="14"/>
      <c r="S122" s="14"/>
      <c r="T122" s="13" t="str">
        <f t="shared" si="12"/>
        <v/>
      </c>
    </row>
    <row r="123" spans="1:20" ht="16.8" customHeight="1" thickTop="1" thickBot="1" x14ac:dyDescent="0.35">
      <c r="A123" s="29" t="str">
        <f t="shared" si="9"/>
        <v/>
      </c>
      <c r="B123" s="9">
        <f t="shared" si="14"/>
        <v>119</v>
      </c>
      <c r="C123" s="108">
        <f t="shared" ref="C123:C151" si="16">C122+1</f>
        <v>868</v>
      </c>
      <c r="D123" s="94"/>
      <c r="E123" s="89" t="s">
        <v>972</v>
      </c>
      <c r="F123" s="109" t="s">
        <v>3</v>
      </c>
      <c r="G123" s="87">
        <f>G122+1</f>
        <v>61</v>
      </c>
      <c r="H123" s="86">
        <v>0.9</v>
      </c>
      <c r="I123" s="22"/>
      <c r="J123" s="84" t="s">
        <v>1000</v>
      </c>
      <c r="K123" s="83" t="s">
        <v>886</v>
      </c>
      <c r="L123" s="105"/>
      <c r="M123" s="105"/>
      <c r="N123" s="105"/>
      <c r="O123" s="104"/>
      <c r="P123" s="16" t="str">
        <f t="shared" si="10"/>
        <v>◄</v>
      </c>
      <c r="Q123" s="15" t="str">
        <f t="shared" si="11"/>
        <v>◄</v>
      </c>
      <c r="R123" s="14"/>
      <c r="S123" s="14"/>
      <c r="T123" s="13" t="str">
        <f t="shared" si="12"/>
        <v/>
      </c>
    </row>
    <row r="124" spans="1:20" ht="16.8" customHeight="1" thickTop="1" thickBot="1" x14ac:dyDescent="0.35">
      <c r="A124" s="29" t="str">
        <f t="shared" si="9"/>
        <v/>
      </c>
      <c r="B124" s="9">
        <f t="shared" si="14"/>
        <v>120</v>
      </c>
      <c r="C124" s="108">
        <f t="shared" si="16"/>
        <v>869</v>
      </c>
      <c r="D124" s="94"/>
      <c r="E124" s="89" t="s">
        <v>972</v>
      </c>
      <c r="F124" s="109" t="s">
        <v>3</v>
      </c>
      <c r="G124" s="87">
        <f>G123</f>
        <v>61</v>
      </c>
      <c r="H124" s="86">
        <v>0.9</v>
      </c>
      <c r="I124" s="22"/>
      <c r="J124" s="84" t="s">
        <v>999</v>
      </c>
      <c r="K124" s="106" t="s">
        <v>871</v>
      </c>
      <c r="L124" s="105"/>
      <c r="M124" s="105"/>
      <c r="N124" s="105"/>
      <c r="O124" s="104"/>
      <c r="P124" s="16" t="str">
        <f t="shared" si="10"/>
        <v>◄</v>
      </c>
      <c r="Q124" s="15" t="str">
        <f t="shared" si="11"/>
        <v>◄</v>
      </c>
      <c r="R124" s="14"/>
      <c r="S124" s="14"/>
      <c r="T124" s="13" t="str">
        <f t="shared" si="12"/>
        <v/>
      </c>
    </row>
    <row r="125" spans="1:20" ht="16.8" customHeight="1" thickTop="1" thickBot="1" x14ac:dyDescent="0.35">
      <c r="A125" s="29" t="str">
        <f t="shared" si="9"/>
        <v/>
      </c>
      <c r="B125" s="9">
        <f t="shared" si="14"/>
        <v>121</v>
      </c>
      <c r="C125" s="108">
        <f t="shared" si="16"/>
        <v>870</v>
      </c>
      <c r="D125" s="94"/>
      <c r="E125" s="89" t="s">
        <v>972</v>
      </c>
      <c r="F125" s="109" t="s">
        <v>3</v>
      </c>
      <c r="G125" s="87">
        <f>G124+1</f>
        <v>62</v>
      </c>
      <c r="H125" s="86">
        <v>0.9</v>
      </c>
      <c r="I125" s="22"/>
      <c r="J125" s="84" t="s">
        <v>998</v>
      </c>
      <c r="K125" s="83" t="s">
        <v>886</v>
      </c>
      <c r="L125" s="105"/>
      <c r="M125" s="105"/>
      <c r="N125" s="105"/>
      <c r="O125" s="104"/>
      <c r="P125" s="16" t="str">
        <f t="shared" si="10"/>
        <v>◄</v>
      </c>
      <c r="Q125" s="15" t="str">
        <f t="shared" si="11"/>
        <v>◄</v>
      </c>
      <c r="R125" s="14"/>
      <c r="S125" s="14"/>
      <c r="T125" s="13" t="str">
        <f t="shared" si="12"/>
        <v/>
      </c>
    </row>
    <row r="126" spans="1:20" ht="16.8" customHeight="1" thickTop="1" thickBot="1" x14ac:dyDescent="0.35">
      <c r="A126" s="29" t="str">
        <f t="shared" si="9"/>
        <v/>
      </c>
      <c r="B126" s="9">
        <f t="shared" si="14"/>
        <v>122</v>
      </c>
      <c r="C126" s="108">
        <f t="shared" si="16"/>
        <v>871</v>
      </c>
      <c r="D126" s="94"/>
      <c r="E126" s="89" t="s">
        <v>972</v>
      </c>
      <c r="F126" s="109" t="s">
        <v>3</v>
      </c>
      <c r="G126" s="87">
        <f>G125</f>
        <v>62</v>
      </c>
      <c r="H126" s="86">
        <v>0.9</v>
      </c>
      <c r="I126" s="22"/>
      <c r="J126" s="84" t="s">
        <v>997</v>
      </c>
      <c r="K126" s="83" t="s">
        <v>886</v>
      </c>
      <c r="L126" s="105"/>
      <c r="M126" s="105"/>
      <c r="N126" s="105"/>
      <c r="O126" s="104"/>
      <c r="P126" s="16" t="str">
        <f t="shared" si="10"/>
        <v>◄</v>
      </c>
      <c r="Q126" s="15" t="str">
        <f t="shared" si="11"/>
        <v>◄</v>
      </c>
      <c r="R126" s="14"/>
      <c r="S126" s="14"/>
      <c r="T126" s="13" t="str">
        <f t="shared" si="12"/>
        <v/>
      </c>
    </row>
    <row r="127" spans="1:20" ht="16.8" customHeight="1" thickTop="1" thickBot="1" x14ac:dyDescent="0.35">
      <c r="A127" s="29" t="str">
        <f t="shared" si="9"/>
        <v/>
      </c>
      <c r="B127" s="9">
        <f t="shared" si="14"/>
        <v>123</v>
      </c>
      <c r="C127" s="108">
        <f t="shared" si="16"/>
        <v>872</v>
      </c>
      <c r="D127" s="94"/>
      <c r="E127" s="89" t="s">
        <v>972</v>
      </c>
      <c r="F127" s="109" t="s">
        <v>3</v>
      </c>
      <c r="G127" s="87">
        <f>G126+1</f>
        <v>63</v>
      </c>
      <c r="H127" s="86">
        <v>0.9</v>
      </c>
      <c r="I127" s="22"/>
      <c r="J127" s="84" t="s">
        <v>996</v>
      </c>
      <c r="K127" s="83" t="s">
        <v>886</v>
      </c>
      <c r="L127" s="105"/>
      <c r="M127" s="105"/>
      <c r="N127" s="105"/>
      <c r="O127" s="104"/>
      <c r="P127" s="16" t="str">
        <f t="shared" si="10"/>
        <v>◄</v>
      </c>
      <c r="Q127" s="15" t="str">
        <f t="shared" si="11"/>
        <v>◄</v>
      </c>
      <c r="R127" s="14"/>
      <c r="S127" s="14"/>
      <c r="T127" s="13" t="str">
        <f t="shared" si="12"/>
        <v/>
      </c>
    </row>
    <row r="128" spans="1:20" ht="16.8" customHeight="1" thickTop="1" thickBot="1" x14ac:dyDescent="0.35">
      <c r="A128" s="29" t="str">
        <f t="shared" si="9"/>
        <v/>
      </c>
      <c r="B128" s="9">
        <f t="shared" si="14"/>
        <v>124</v>
      </c>
      <c r="C128" s="108">
        <f t="shared" si="16"/>
        <v>873</v>
      </c>
      <c r="D128" s="94"/>
      <c r="E128" s="89" t="s">
        <v>972</v>
      </c>
      <c r="F128" s="109" t="s">
        <v>3</v>
      </c>
      <c r="G128" s="87">
        <f>G127</f>
        <v>63</v>
      </c>
      <c r="H128" s="86">
        <v>0.9</v>
      </c>
      <c r="I128" s="22"/>
      <c r="J128" s="84" t="s">
        <v>995</v>
      </c>
      <c r="K128" s="106" t="s">
        <v>871</v>
      </c>
      <c r="L128" s="105"/>
      <c r="M128" s="105"/>
      <c r="N128" s="105"/>
      <c r="O128" s="104"/>
      <c r="P128" s="16" t="str">
        <f t="shared" si="10"/>
        <v>◄</v>
      </c>
      <c r="Q128" s="15" t="str">
        <f t="shared" si="11"/>
        <v>◄</v>
      </c>
      <c r="R128" s="14"/>
      <c r="S128" s="14"/>
      <c r="T128" s="13" t="str">
        <f t="shared" si="12"/>
        <v/>
      </c>
    </row>
    <row r="129" spans="1:20" ht="31.8" customHeight="1" thickTop="1" thickBot="1" x14ac:dyDescent="0.35">
      <c r="A129" s="29" t="str">
        <f t="shared" si="9"/>
        <v/>
      </c>
      <c r="B129" s="9">
        <f t="shared" si="14"/>
        <v>125</v>
      </c>
      <c r="C129" s="108">
        <f t="shared" si="16"/>
        <v>874</v>
      </c>
      <c r="D129" s="94"/>
      <c r="E129" s="89" t="s">
        <v>972</v>
      </c>
      <c r="F129" s="109" t="s">
        <v>3</v>
      </c>
      <c r="G129" s="87">
        <f>G128+1</f>
        <v>64</v>
      </c>
      <c r="H129" s="86">
        <v>0.9</v>
      </c>
      <c r="I129" s="22"/>
      <c r="J129" s="84" t="s">
        <v>994</v>
      </c>
      <c r="K129" s="106" t="s">
        <v>871</v>
      </c>
      <c r="L129" s="105"/>
      <c r="M129" s="105"/>
      <c r="N129" s="105"/>
      <c r="O129" s="104"/>
      <c r="P129" s="16" t="str">
        <f t="shared" si="10"/>
        <v>◄</v>
      </c>
      <c r="Q129" s="15" t="str">
        <f t="shared" si="11"/>
        <v>◄</v>
      </c>
      <c r="R129" s="14"/>
      <c r="S129" s="14"/>
      <c r="T129" s="13" t="str">
        <f t="shared" si="12"/>
        <v/>
      </c>
    </row>
    <row r="130" spans="1:20" ht="16.8" customHeight="1" thickTop="1" thickBot="1" x14ac:dyDescent="0.35">
      <c r="A130" s="29" t="str">
        <f t="shared" si="9"/>
        <v/>
      </c>
      <c r="B130" s="9">
        <f t="shared" si="14"/>
        <v>126</v>
      </c>
      <c r="C130" s="108">
        <f t="shared" si="16"/>
        <v>875</v>
      </c>
      <c r="D130" s="94"/>
      <c r="E130" s="89" t="s">
        <v>972</v>
      </c>
      <c r="F130" s="109" t="s">
        <v>3</v>
      </c>
      <c r="G130" s="87">
        <f>G129</f>
        <v>64</v>
      </c>
      <c r="H130" s="86">
        <v>0.9</v>
      </c>
      <c r="I130" s="22"/>
      <c r="J130" s="84" t="s">
        <v>993</v>
      </c>
      <c r="K130" s="83" t="s">
        <v>886</v>
      </c>
      <c r="L130" s="105"/>
      <c r="M130" s="105"/>
      <c r="N130" s="105"/>
      <c r="O130" s="104"/>
      <c r="P130" s="16" t="str">
        <f t="shared" si="10"/>
        <v>◄</v>
      </c>
      <c r="Q130" s="15" t="str">
        <f t="shared" si="11"/>
        <v>◄</v>
      </c>
      <c r="R130" s="14"/>
      <c r="S130" s="14"/>
      <c r="T130" s="13" t="str">
        <f t="shared" si="12"/>
        <v/>
      </c>
    </row>
    <row r="131" spans="1:20" ht="16.8" customHeight="1" thickTop="1" thickBot="1" x14ac:dyDescent="0.35">
      <c r="A131" s="29" t="str">
        <f t="shared" si="9"/>
        <v/>
      </c>
      <c r="B131" s="9">
        <f t="shared" si="14"/>
        <v>127</v>
      </c>
      <c r="C131" s="108">
        <f t="shared" si="16"/>
        <v>876</v>
      </c>
      <c r="D131" s="94"/>
      <c r="E131" s="89" t="s">
        <v>972</v>
      </c>
      <c r="F131" s="109" t="s">
        <v>3</v>
      </c>
      <c r="G131" s="87">
        <f>G130+1</f>
        <v>65</v>
      </c>
      <c r="H131" s="86">
        <v>0.9</v>
      </c>
      <c r="I131" s="22"/>
      <c r="J131" s="84" t="s">
        <v>992</v>
      </c>
      <c r="K131" s="106" t="s">
        <v>871</v>
      </c>
      <c r="L131" s="105"/>
      <c r="M131" s="105"/>
      <c r="N131" s="105"/>
      <c r="O131" s="104"/>
      <c r="P131" s="16" t="str">
        <f t="shared" si="10"/>
        <v>◄</v>
      </c>
      <c r="Q131" s="15" t="str">
        <f t="shared" si="11"/>
        <v>◄</v>
      </c>
      <c r="R131" s="14"/>
      <c r="S131" s="14"/>
      <c r="T131" s="13" t="str">
        <f t="shared" si="12"/>
        <v/>
      </c>
    </row>
    <row r="132" spans="1:20" ht="16.8" customHeight="1" thickTop="1" thickBot="1" x14ac:dyDescent="0.35">
      <c r="A132" s="29" t="str">
        <f t="shared" si="9"/>
        <v/>
      </c>
      <c r="B132" s="9">
        <f t="shared" si="14"/>
        <v>128</v>
      </c>
      <c r="C132" s="108">
        <f t="shared" si="16"/>
        <v>877</v>
      </c>
      <c r="D132" s="94"/>
      <c r="E132" s="89" t="s">
        <v>972</v>
      </c>
      <c r="F132" s="109" t="s">
        <v>3</v>
      </c>
      <c r="G132" s="87">
        <f>G131</f>
        <v>65</v>
      </c>
      <c r="H132" s="86">
        <v>0.9</v>
      </c>
      <c r="I132" s="22"/>
      <c r="J132" s="84" t="s">
        <v>991</v>
      </c>
      <c r="K132" s="83" t="s">
        <v>886</v>
      </c>
      <c r="L132" s="105"/>
      <c r="M132" s="105"/>
      <c r="N132" s="105"/>
      <c r="O132" s="104"/>
      <c r="P132" s="16" t="str">
        <f t="shared" si="10"/>
        <v>◄</v>
      </c>
      <c r="Q132" s="15" t="str">
        <f t="shared" si="11"/>
        <v>◄</v>
      </c>
      <c r="R132" s="14"/>
      <c r="S132" s="14"/>
      <c r="T132" s="13" t="str">
        <f t="shared" si="12"/>
        <v/>
      </c>
    </row>
    <row r="133" spans="1:20" ht="16.8" customHeight="1" thickTop="1" thickBot="1" x14ac:dyDescent="0.35">
      <c r="A133" s="29" t="str">
        <f t="shared" ref="A133:A196" si="17">IF(F133="☺","", 1)</f>
        <v/>
      </c>
      <c r="B133" s="9">
        <f t="shared" si="14"/>
        <v>129</v>
      </c>
      <c r="C133" s="108">
        <f t="shared" si="16"/>
        <v>878</v>
      </c>
      <c r="D133" s="94"/>
      <c r="E133" s="89" t="s">
        <v>972</v>
      </c>
      <c r="F133" s="109" t="s">
        <v>3</v>
      </c>
      <c r="G133" s="87">
        <f>G132+1</f>
        <v>66</v>
      </c>
      <c r="H133" s="86">
        <v>0.9</v>
      </c>
      <c r="I133" s="22"/>
      <c r="J133" s="84" t="s">
        <v>991</v>
      </c>
      <c r="K133" s="106" t="s">
        <v>871</v>
      </c>
      <c r="L133" s="105"/>
      <c r="M133" s="105"/>
      <c r="N133" s="105"/>
      <c r="O133" s="104"/>
      <c r="P133" s="16" t="str">
        <f t="shared" ref="P133:P196" si="18">IF(AND(Q133="◄",T133="►"),"◄?►",IF(Q133="◄","◄",IF(T133="►","►","")))</f>
        <v>◄</v>
      </c>
      <c r="Q133" s="15" t="str">
        <f t="shared" ref="Q133:Q196" si="19">IF(R133&gt;0,"","◄")</f>
        <v>◄</v>
      </c>
      <c r="R133" s="14"/>
      <c r="S133" s="14"/>
      <c r="T133" s="13" t="str">
        <f t="shared" ref="T133:T196" si="20">IF(S133&gt;0,"►","")</f>
        <v/>
      </c>
    </row>
    <row r="134" spans="1:20" ht="16.8" customHeight="1" thickTop="1" thickBot="1" x14ac:dyDescent="0.35">
      <c r="A134" s="29" t="str">
        <f t="shared" si="17"/>
        <v/>
      </c>
      <c r="B134" s="9">
        <f t="shared" si="14"/>
        <v>130</v>
      </c>
      <c r="C134" s="108">
        <f t="shared" si="16"/>
        <v>879</v>
      </c>
      <c r="D134" s="94"/>
      <c r="E134" s="89" t="s">
        <v>972</v>
      </c>
      <c r="F134" s="109" t="s">
        <v>3</v>
      </c>
      <c r="G134" s="87">
        <f>G133</f>
        <v>66</v>
      </c>
      <c r="H134" s="86">
        <v>0.9</v>
      </c>
      <c r="I134" s="22"/>
      <c r="J134" s="84" t="s">
        <v>932</v>
      </c>
      <c r="K134" s="83" t="s">
        <v>886</v>
      </c>
      <c r="L134" s="105"/>
      <c r="M134" s="105"/>
      <c r="N134" s="105"/>
      <c r="O134" s="104"/>
      <c r="P134" s="16" t="str">
        <f t="shared" si="18"/>
        <v>◄</v>
      </c>
      <c r="Q134" s="15" t="str">
        <f t="shared" si="19"/>
        <v>◄</v>
      </c>
      <c r="R134" s="14"/>
      <c r="S134" s="14"/>
      <c r="T134" s="13" t="str">
        <f t="shared" si="20"/>
        <v/>
      </c>
    </row>
    <row r="135" spans="1:20" ht="16.8" customHeight="1" thickTop="1" thickBot="1" x14ac:dyDescent="0.35">
      <c r="A135" s="29" t="str">
        <f t="shared" si="17"/>
        <v/>
      </c>
      <c r="B135" s="9">
        <f t="shared" si="14"/>
        <v>131</v>
      </c>
      <c r="C135" s="108">
        <f t="shared" si="16"/>
        <v>880</v>
      </c>
      <c r="D135" s="94"/>
      <c r="E135" s="89" t="s">
        <v>972</v>
      </c>
      <c r="F135" s="109" t="s">
        <v>3</v>
      </c>
      <c r="G135" s="87">
        <f>G134+1</f>
        <v>67</v>
      </c>
      <c r="H135" s="86">
        <v>0.9</v>
      </c>
      <c r="I135" s="22"/>
      <c r="J135" s="84" t="s">
        <v>990</v>
      </c>
      <c r="K135" s="106" t="s">
        <v>871</v>
      </c>
      <c r="L135" s="105"/>
      <c r="M135" s="105"/>
      <c r="N135" s="105"/>
      <c r="O135" s="104"/>
      <c r="P135" s="16" t="str">
        <f t="shared" si="18"/>
        <v>◄</v>
      </c>
      <c r="Q135" s="15" t="str">
        <f t="shared" si="19"/>
        <v>◄</v>
      </c>
      <c r="R135" s="14"/>
      <c r="S135" s="14"/>
      <c r="T135" s="13" t="str">
        <f t="shared" si="20"/>
        <v/>
      </c>
    </row>
    <row r="136" spans="1:20" ht="16.8" customHeight="1" thickTop="1" thickBot="1" x14ac:dyDescent="0.35">
      <c r="A136" s="29" t="str">
        <f t="shared" si="17"/>
        <v/>
      </c>
      <c r="B136" s="9">
        <f t="shared" ref="B136:B199" si="21">B135+1</f>
        <v>132</v>
      </c>
      <c r="C136" s="108">
        <f t="shared" si="16"/>
        <v>881</v>
      </c>
      <c r="D136" s="94"/>
      <c r="E136" s="89" t="s">
        <v>972</v>
      </c>
      <c r="F136" s="109" t="s">
        <v>3</v>
      </c>
      <c r="G136" s="87">
        <f>G135</f>
        <v>67</v>
      </c>
      <c r="H136" s="86">
        <v>0.9</v>
      </c>
      <c r="I136" s="22"/>
      <c r="J136" s="84" t="s">
        <v>989</v>
      </c>
      <c r="K136" s="83" t="s">
        <v>886</v>
      </c>
      <c r="L136" s="105"/>
      <c r="M136" s="105"/>
      <c r="N136" s="105"/>
      <c r="O136" s="104"/>
      <c r="P136" s="16" t="str">
        <f t="shared" si="18"/>
        <v>◄</v>
      </c>
      <c r="Q136" s="15" t="str">
        <f t="shared" si="19"/>
        <v>◄</v>
      </c>
      <c r="R136" s="14"/>
      <c r="S136" s="14"/>
      <c r="T136" s="13" t="str">
        <f t="shared" si="20"/>
        <v/>
      </c>
    </row>
    <row r="137" spans="1:20" ht="16.8" customHeight="1" thickTop="1" thickBot="1" x14ac:dyDescent="0.35">
      <c r="A137" s="29" t="str">
        <f t="shared" si="17"/>
        <v/>
      </c>
      <c r="B137" s="9">
        <f t="shared" si="21"/>
        <v>133</v>
      </c>
      <c r="C137" s="108">
        <f t="shared" si="16"/>
        <v>882</v>
      </c>
      <c r="D137" s="94"/>
      <c r="E137" s="89" t="s">
        <v>972</v>
      </c>
      <c r="F137" s="109" t="s">
        <v>3</v>
      </c>
      <c r="G137" s="87">
        <f>G136+1</f>
        <v>68</v>
      </c>
      <c r="H137" s="86">
        <v>0.9</v>
      </c>
      <c r="I137" s="22"/>
      <c r="J137" s="84" t="s">
        <v>988</v>
      </c>
      <c r="K137" s="106" t="s">
        <v>871</v>
      </c>
      <c r="L137" s="105"/>
      <c r="M137" s="105"/>
      <c r="N137" s="105"/>
      <c r="O137" s="104"/>
      <c r="P137" s="16" t="str">
        <f t="shared" si="18"/>
        <v>◄</v>
      </c>
      <c r="Q137" s="15" t="str">
        <f t="shared" si="19"/>
        <v>◄</v>
      </c>
      <c r="R137" s="14"/>
      <c r="S137" s="14"/>
      <c r="T137" s="13" t="str">
        <f t="shared" si="20"/>
        <v/>
      </c>
    </row>
    <row r="138" spans="1:20" ht="16.8" customHeight="1" thickTop="1" thickBot="1" x14ac:dyDescent="0.35">
      <c r="A138" s="29" t="str">
        <f t="shared" si="17"/>
        <v/>
      </c>
      <c r="B138" s="9">
        <f t="shared" si="21"/>
        <v>134</v>
      </c>
      <c r="C138" s="108">
        <f t="shared" si="16"/>
        <v>883</v>
      </c>
      <c r="D138" s="94"/>
      <c r="E138" s="89" t="s">
        <v>972</v>
      </c>
      <c r="F138" s="109" t="s">
        <v>3</v>
      </c>
      <c r="G138" s="87">
        <f>G137</f>
        <v>68</v>
      </c>
      <c r="H138" s="86">
        <v>0.9</v>
      </c>
      <c r="I138" s="22"/>
      <c r="J138" s="84" t="s">
        <v>987</v>
      </c>
      <c r="K138" s="83" t="s">
        <v>886</v>
      </c>
      <c r="L138" s="105"/>
      <c r="M138" s="105"/>
      <c r="N138" s="105"/>
      <c r="O138" s="104"/>
      <c r="P138" s="16" t="str">
        <f t="shared" si="18"/>
        <v>◄</v>
      </c>
      <c r="Q138" s="15" t="str">
        <f t="shared" si="19"/>
        <v>◄</v>
      </c>
      <c r="R138" s="14"/>
      <c r="S138" s="14"/>
      <c r="T138" s="13" t="str">
        <f t="shared" si="20"/>
        <v/>
      </c>
    </row>
    <row r="139" spans="1:20" ht="16.8" customHeight="1" thickTop="1" thickBot="1" x14ac:dyDescent="0.35">
      <c r="A139" s="29" t="str">
        <f t="shared" si="17"/>
        <v/>
      </c>
      <c r="B139" s="9">
        <f t="shared" si="21"/>
        <v>135</v>
      </c>
      <c r="C139" s="108">
        <f t="shared" si="16"/>
        <v>884</v>
      </c>
      <c r="D139" s="94"/>
      <c r="E139" s="89" t="s">
        <v>972</v>
      </c>
      <c r="F139" s="109" t="s">
        <v>3</v>
      </c>
      <c r="G139" s="87">
        <f>G138+1</f>
        <v>69</v>
      </c>
      <c r="H139" s="86">
        <v>0.9</v>
      </c>
      <c r="I139" s="22"/>
      <c r="J139" s="84" t="s">
        <v>986</v>
      </c>
      <c r="K139" s="83" t="s">
        <v>886</v>
      </c>
      <c r="L139" s="105"/>
      <c r="M139" s="105"/>
      <c r="N139" s="105"/>
      <c r="O139" s="104"/>
      <c r="P139" s="16" t="str">
        <f t="shared" si="18"/>
        <v>◄</v>
      </c>
      <c r="Q139" s="15" t="str">
        <f t="shared" si="19"/>
        <v>◄</v>
      </c>
      <c r="R139" s="14"/>
      <c r="S139" s="14"/>
      <c r="T139" s="13" t="str">
        <f t="shared" si="20"/>
        <v/>
      </c>
    </row>
    <row r="140" spans="1:20" ht="16.8" customHeight="1" thickTop="1" thickBot="1" x14ac:dyDescent="0.35">
      <c r="A140" s="29" t="str">
        <f t="shared" si="17"/>
        <v/>
      </c>
      <c r="B140" s="9">
        <f t="shared" si="21"/>
        <v>136</v>
      </c>
      <c r="C140" s="108">
        <f t="shared" si="16"/>
        <v>885</v>
      </c>
      <c r="D140" s="94"/>
      <c r="E140" s="89" t="s">
        <v>972</v>
      </c>
      <c r="F140" s="109" t="s">
        <v>3</v>
      </c>
      <c r="G140" s="87">
        <f>G139</f>
        <v>69</v>
      </c>
      <c r="H140" s="86">
        <v>0.9</v>
      </c>
      <c r="I140" s="22"/>
      <c r="J140" s="84" t="s">
        <v>986</v>
      </c>
      <c r="K140" s="106" t="s">
        <v>871</v>
      </c>
      <c r="L140" s="105"/>
      <c r="M140" s="105"/>
      <c r="N140" s="105"/>
      <c r="O140" s="104"/>
      <c r="P140" s="16" t="str">
        <f t="shared" si="18"/>
        <v>◄</v>
      </c>
      <c r="Q140" s="15" t="str">
        <f t="shared" si="19"/>
        <v>◄</v>
      </c>
      <c r="R140" s="14"/>
      <c r="S140" s="14"/>
      <c r="T140" s="13" t="str">
        <f t="shared" si="20"/>
        <v/>
      </c>
    </row>
    <row r="141" spans="1:20" ht="16.8" customHeight="1" thickTop="1" thickBot="1" x14ac:dyDescent="0.35">
      <c r="A141" s="29" t="str">
        <f t="shared" si="17"/>
        <v/>
      </c>
      <c r="B141" s="9">
        <f t="shared" si="21"/>
        <v>137</v>
      </c>
      <c r="C141" s="108">
        <f t="shared" si="16"/>
        <v>886</v>
      </c>
      <c r="D141" s="94"/>
      <c r="E141" s="89" t="s">
        <v>972</v>
      </c>
      <c r="F141" s="109" t="s">
        <v>3</v>
      </c>
      <c r="G141" s="87">
        <f>G140+1</f>
        <v>70</v>
      </c>
      <c r="H141" s="86">
        <v>0.9</v>
      </c>
      <c r="I141" s="22"/>
      <c r="J141" s="84" t="s">
        <v>985</v>
      </c>
      <c r="K141" s="83" t="s">
        <v>886</v>
      </c>
      <c r="L141" s="105"/>
      <c r="M141" s="105"/>
      <c r="N141" s="105"/>
      <c r="O141" s="104"/>
      <c r="P141" s="16" t="str">
        <f t="shared" si="18"/>
        <v>◄</v>
      </c>
      <c r="Q141" s="15" t="str">
        <f t="shared" si="19"/>
        <v>◄</v>
      </c>
      <c r="R141" s="14"/>
      <c r="S141" s="14"/>
      <c r="T141" s="13" t="str">
        <f t="shared" si="20"/>
        <v/>
      </c>
    </row>
    <row r="142" spans="1:20" ht="16.8" customHeight="1" thickTop="1" thickBot="1" x14ac:dyDescent="0.35">
      <c r="A142" s="29" t="str">
        <f t="shared" si="17"/>
        <v/>
      </c>
      <c r="B142" s="9">
        <f t="shared" si="21"/>
        <v>138</v>
      </c>
      <c r="C142" s="108">
        <f t="shared" si="16"/>
        <v>887</v>
      </c>
      <c r="D142" s="94"/>
      <c r="E142" s="89" t="s">
        <v>972</v>
      </c>
      <c r="F142" s="109" t="s">
        <v>3</v>
      </c>
      <c r="G142" s="87">
        <f>G141</f>
        <v>70</v>
      </c>
      <c r="H142" s="86">
        <v>0.9</v>
      </c>
      <c r="I142" s="22"/>
      <c r="J142" s="84" t="s">
        <v>985</v>
      </c>
      <c r="K142" s="106" t="s">
        <v>871</v>
      </c>
      <c r="L142" s="105"/>
      <c r="M142" s="105"/>
      <c r="N142" s="105"/>
      <c r="O142" s="104"/>
      <c r="P142" s="16" t="str">
        <f t="shared" si="18"/>
        <v>◄</v>
      </c>
      <c r="Q142" s="15" t="str">
        <f t="shared" si="19"/>
        <v>◄</v>
      </c>
      <c r="R142" s="14"/>
      <c r="S142" s="14"/>
      <c r="T142" s="13" t="str">
        <f t="shared" si="20"/>
        <v/>
      </c>
    </row>
    <row r="143" spans="1:20" ht="16.8" customHeight="1" thickTop="1" thickBot="1" x14ac:dyDescent="0.35">
      <c r="A143" s="29" t="str">
        <f t="shared" si="17"/>
        <v/>
      </c>
      <c r="B143" s="9">
        <f t="shared" si="21"/>
        <v>139</v>
      </c>
      <c r="C143" s="108">
        <f t="shared" si="16"/>
        <v>888</v>
      </c>
      <c r="D143" s="94"/>
      <c r="E143" s="89" t="s">
        <v>972</v>
      </c>
      <c r="F143" s="109" t="s">
        <v>3</v>
      </c>
      <c r="G143" s="87">
        <f>G142+1</f>
        <v>71</v>
      </c>
      <c r="H143" s="86">
        <v>0.9</v>
      </c>
      <c r="I143" s="22"/>
      <c r="J143" s="84" t="s">
        <v>984</v>
      </c>
      <c r="K143" s="83" t="s">
        <v>886</v>
      </c>
      <c r="L143" s="105"/>
      <c r="M143" s="105"/>
      <c r="N143" s="105"/>
      <c r="O143" s="104"/>
      <c r="P143" s="16" t="str">
        <f t="shared" si="18"/>
        <v>◄</v>
      </c>
      <c r="Q143" s="15" t="str">
        <f t="shared" si="19"/>
        <v>◄</v>
      </c>
      <c r="R143" s="14"/>
      <c r="S143" s="14"/>
      <c r="T143" s="13" t="str">
        <f t="shared" si="20"/>
        <v/>
      </c>
    </row>
    <row r="144" spans="1:20" ht="27.6" customHeight="1" thickTop="1" thickBot="1" x14ac:dyDescent="0.35">
      <c r="A144" s="29" t="str">
        <f t="shared" si="17"/>
        <v/>
      </c>
      <c r="B144" s="9">
        <f t="shared" si="21"/>
        <v>140</v>
      </c>
      <c r="C144" s="108">
        <f t="shared" si="16"/>
        <v>889</v>
      </c>
      <c r="D144" s="94"/>
      <c r="E144" s="89" t="s">
        <v>972</v>
      </c>
      <c r="F144" s="109" t="s">
        <v>3</v>
      </c>
      <c r="G144" s="87">
        <f>G143</f>
        <v>71</v>
      </c>
      <c r="H144" s="86">
        <v>0.9</v>
      </c>
      <c r="I144" s="22"/>
      <c r="J144" s="84" t="s">
        <v>983</v>
      </c>
      <c r="K144" s="106" t="s">
        <v>871</v>
      </c>
      <c r="L144" s="105"/>
      <c r="M144" s="105"/>
      <c r="N144" s="105"/>
      <c r="O144" s="104"/>
      <c r="P144" s="16" t="str">
        <f t="shared" si="18"/>
        <v>◄</v>
      </c>
      <c r="Q144" s="15" t="str">
        <f t="shared" si="19"/>
        <v>◄</v>
      </c>
      <c r="R144" s="14"/>
      <c r="S144" s="14"/>
      <c r="T144" s="13" t="str">
        <f t="shared" si="20"/>
        <v/>
      </c>
    </row>
    <row r="145" spans="1:20" ht="16.8" customHeight="1" thickTop="1" thickBot="1" x14ac:dyDescent="0.35">
      <c r="A145" s="29" t="str">
        <f t="shared" si="17"/>
        <v/>
      </c>
      <c r="B145" s="9">
        <f t="shared" si="21"/>
        <v>141</v>
      </c>
      <c r="C145" s="108">
        <f t="shared" si="16"/>
        <v>890</v>
      </c>
      <c r="D145" s="94"/>
      <c r="E145" s="89" t="s">
        <v>972</v>
      </c>
      <c r="F145" s="109" t="s">
        <v>3</v>
      </c>
      <c r="G145" s="87">
        <f>G144+1</f>
        <v>72</v>
      </c>
      <c r="H145" s="86">
        <v>0.9</v>
      </c>
      <c r="I145" s="22"/>
      <c r="J145" s="84" t="s">
        <v>982</v>
      </c>
      <c r="K145" s="83" t="s">
        <v>886</v>
      </c>
      <c r="L145" s="105"/>
      <c r="M145" s="105"/>
      <c r="N145" s="105"/>
      <c r="O145" s="104"/>
      <c r="P145" s="16" t="str">
        <f t="shared" si="18"/>
        <v>◄</v>
      </c>
      <c r="Q145" s="15" t="str">
        <f t="shared" si="19"/>
        <v>◄</v>
      </c>
      <c r="R145" s="14"/>
      <c r="S145" s="14"/>
      <c r="T145" s="13" t="str">
        <f t="shared" si="20"/>
        <v/>
      </c>
    </row>
    <row r="146" spans="1:20" ht="16.8" customHeight="1" thickTop="1" thickBot="1" x14ac:dyDescent="0.35">
      <c r="A146" s="29" t="str">
        <f t="shared" si="17"/>
        <v/>
      </c>
      <c r="B146" s="9">
        <f t="shared" si="21"/>
        <v>142</v>
      </c>
      <c r="C146" s="108">
        <f t="shared" si="16"/>
        <v>891</v>
      </c>
      <c r="D146" s="94"/>
      <c r="E146" s="89" t="s">
        <v>972</v>
      </c>
      <c r="F146" s="109" t="s">
        <v>3</v>
      </c>
      <c r="G146" s="87">
        <f>G145</f>
        <v>72</v>
      </c>
      <c r="H146" s="86">
        <v>0.9</v>
      </c>
      <c r="I146" s="22"/>
      <c r="J146" s="84" t="s">
        <v>981</v>
      </c>
      <c r="K146" s="83" t="s">
        <v>886</v>
      </c>
      <c r="L146" s="105"/>
      <c r="M146" s="105"/>
      <c r="N146" s="105"/>
      <c r="O146" s="104"/>
      <c r="P146" s="16" t="str">
        <f t="shared" si="18"/>
        <v>◄</v>
      </c>
      <c r="Q146" s="15" t="str">
        <f t="shared" si="19"/>
        <v>◄</v>
      </c>
      <c r="R146" s="14"/>
      <c r="S146" s="14"/>
      <c r="T146" s="13" t="str">
        <f t="shared" si="20"/>
        <v/>
      </c>
    </row>
    <row r="147" spans="1:20" ht="16.8" customHeight="1" thickTop="1" thickBot="1" x14ac:dyDescent="0.35">
      <c r="A147" s="29" t="str">
        <f t="shared" si="17"/>
        <v/>
      </c>
      <c r="B147" s="9">
        <f t="shared" si="21"/>
        <v>143</v>
      </c>
      <c r="C147" s="108">
        <f t="shared" si="16"/>
        <v>892</v>
      </c>
      <c r="D147" s="94"/>
      <c r="E147" s="89" t="s">
        <v>972</v>
      </c>
      <c r="F147" s="109" t="s">
        <v>3</v>
      </c>
      <c r="G147" s="87">
        <f>G146+1</f>
        <v>73</v>
      </c>
      <c r="H147" s="86">
        <v>0.9</v>
      </c>
      <c r="I147" s="22"/>
      <c r="J147" s="84" t="s">
        <v>980</v>
      </c>
      <c r="K147" s="106" t="s">
        <v>871</v>
      </c>
      <c r="L147" s="105"/>
      <c r="M147" s="105"/>
      <c r="N147" s="105"/>
      <c r="O147" s="104"/>
      <c r="P147" s="16" t="str">
        <f t="shared" si="18"/>
        <v>◄</v>
      </c>
      <c r="Q147" s="15" t="str">
        <f t="shared" si="19"/>
        <v>◄</v>
      </c>
      <c r="R147" s="14"/>
      <c r="S147" s="14"/>
      <c r="T147" s="13" t="str">
        <f t="shared" si="20"/>
        <v/>
      </c>
    </row>
    <row r="148" spans="1:20" ht="30.6" customHeight="1" thickTop="1" thickBot="1" x14ac:dyDescent="0.35">
      <c r="A148" s="29" t="str">
        <f t="shared" si="17"/>
        <v/>
      </c>
      <c r="B148" s="9">
        <f t="shared" si="21"/>
        <v>144</v>
      </c>
      <c r="C148" s="108">
        <f t="shared" si="16"/>
        <v>893</v>
      </c>
      <c r="D148" s="94"/>
      <c r="E148" s="89" t="s">
        <v>972</v>
      </c>
      <c r="F148" s="109" t="s">
        <v>3</v>
      </c>
      <c r="G148" s="87">
        <f>G147</f>
        <v>73</v>
      </c>
      <c r="H148" s="86">
        <v>0.9</v>
      </c>
      <c r="I148" s="22"/>
      <c r="J148" s="84" t="s">
        <v>979</v>
      </c>
      <c r="K148" s="106" t="s">
        <v>871</v>
      </c>
      <c r="L148" s="105"/>
      <c r="M148" s="105"/>
      <c r="N148" s="105"/>
      <c r="O148" s="104"/>
      <c r="P148" s="16" t="str">
        <f t="shared" si="18"/>
        <v>◄</v>
      </c>
      <c r="Q148" s="15" t="str">
        <f t="shared" si="19"/>
        <v>◄</v>
      </c>
      <c r="R148" s="14"/>
      <c r="S148" s="14"/>
      <c r="T148" s="13" t="str">
        <f t="shared" si="20"/>
        <v/>
      </c>
    </row>
    <row r="149" spans="1:20" ht="16.8" customHeight="1" thickTop="1" thickBot="1" x14ac:dyDescent="0.35">
      <c r="A149" s="29" t="str">
        <f t="shared" si="17"/>
        <v/>
      </c>
      <c r="B149" s="9">
        <f t="shared" si="21"/>
        <v>145</v>
      </c>
      <c r="C149" s="108">
        <f t="shared" si="16"/>
        <v>894</v>
      </c>
      <c r="D149" s="94"/>
      <c r="E149" s="89" t="s">
        <v>972</v>
      </c>
      <c r="F149" s="109" t="s">
        <v>3</v>
      </c>
      <c r="G149" s="87">
        <f>G148+1</f>
        <v>74</v>
      </c>
      <c r="H149" s="86">
        <v>0.9</v>
      </c>
      <c r="I149" s="22"/>
      <c r="J149" s="84" t="s">
        <v>978</v>
      </c>
      <c r="K149" s="83" t="s">
        <v>886</v>
      </c>
      <c r="L149" s="105"/>
      <c r="M149" s="105"/>
      <c r="N149" s="105"/>
      <c r="O149" s="104"/>
      <c r="P149" s="16" t="str">
        <f t="shared" si="18"/>
        <v>◄</v>
      </c>
      <c r="Q149" s="15" t="str">
        <f t="shared" si="19"/>
        <v>◄</v>
      </c>
      <c r="R149" s="14"/>
      <c r="S149" s="14"/>
      <c r="T149" s="13" t="str">
        <f t="shared" si="20"/>
        <v/>
      </c>
    </row>
    <row r="150" spans="1:20" ht="16.8" customHeight="1" thickTop="1" thickBot="1" x14ac:dyDescent="0.35">
      <c r="A150" s="29" t="str">
        <f t="shared" si="17"/>
        <v/>
      </c>
      <c r="B150" s="9">
        <f t="shared" si="21"/>
        <v>146</v>
      </c>
      <c r="C150" s="108">
        <f t="shared" si="16"/>
        <v>895</v>
      </c>
      <c r="D150" s="94"/>
      <c r="E150" s="89" t="s">
        <v>972</v>
      </c>
      <c r="F150" s="109" t="s">
        <v>3</v>
      </c>
      <c r="G150" s="87">
        <f>G149</f>
        <v>74</v>
      </c>
      <c r="H150" s="86">
        <v>0.9</v>
      </c>
      <c r="I150" s="22"/>
      <c r="J150" s="84" t="s">
        <v>977</v>
      </c>
      <c r="K150" s="106" t="s">
        <v>871</v>
      </c>
      <c r="L150" s="105"/>
      <c r="M150" s="105"/>
      <c r="N150" s="105"/>
      <c r="O150" s="104"/>
      <c r="P150" s="16" t="str">
        <f t="shared" si="18"/>
        <v>◄</v>
      </c>
      <c r="Q150" s="15" t="str">
        <f t="shared" si="19"/>
        <v>◄</v>
      </c>
      <c r="R150" s="14"/>
      <c r="S150" s="14"/>
      <c r="T150" s="13" t="str">
        <f t="shared" si="20"/>
        <v/>
      </c>
    </row>
    <row r="151" spans="1:20" ht="16.8" customHeight="1" thickTop="1" thickBot="1" x14ac:dyDescent="0.35">
      <c r="A151" s="29" t="str">
        <f t="shared" si="17"/>
        <v/>
      </c>
      <c r="B151" s="9">
        <f t="shared" si="21"/>
        <v>147</v>
      </c>
      <c r="C151" s="108">
        <f t="shared" si="16"/>
        <v>896</v>
      </c>
      <c r="D151" s="94"/>
      <c r="E151" s="89" t="s">
        <v>972</v>
      </c>
      <c r="F151" s="109" t="s">
        <v>3</v>
      </c>
      <c r="G151" s="87">
        <f>G150+1</f>
        <v>75</v>
      </c>
      <c r="H151" s="86">
        <v>0.9</v>
      </c>
      <c r="I151" s="22"/>
      <c r="J151" s="84" t="s">
        <v>976</v>
      </c>
      <c r="K151" s="83" t="s">
        <v>886</v>
      </c>
      <c r="L151" s="105"/>
      <c r="M151" s="105"/>
      <c r="N151" s="105"/>
      <c r="O151" s="104"/>
      <c r="P151" s="16" t="str">
        <f t="shared" si="18"/>
        <v>◄</v>
      </c>
      <c r="Q151" s="15" t="str">
        <f t="shared" si="19"/>
        <v>◄</v>
      </c>
      <c r="R151" s="14"/>
      <c r="S151" s="14"/>
      <c r="T151" s="13" t="str">
        <f t="shared" si="20"/>
        <v/>
      </c>
    </row>
    <row r="152" spans="1:20" ht="16.8" customHeight="1" thickTop="1" thickBot="1" x14ac:dyDescent="0.35">
      <c r="A152" s="29" t="str">
        <f t="shared" si="17"/>
        <v/>
      </c>
      <c r="B152" s="9">
        <f t="shared" si="21"/>
        <v>148</v>
      </c>
      <c r="C152" s="108" t="s">
        <v>975</v>
      </c>
      <c r="D152" s="94"/>
      <c r="E152" s="89" t="s">
        <v>972</v>
      </c>
      <c r="F152" s="109" t="s">
        <v>3</v>
      </c>
      <c r="G152" s="87">
        <f>G151</f>
        <v>75</v>
      </c>
      <c r="H152" s="86">
        <v>0.9</v>
      </c>
      <c r="I152" s="22"/>
      <c r="J152" s="84" t="s">
        <v>974</v>
      </c>
      <c r="K152" s="83" t="s">
        <v>886</v>
      </c>
      <c r="L152" s="105"/>
      <c r="M152" s="105"/>
      <c r="N152" s="105"/>
      <c r="O152" s="104"/>
      <c r="P152" s="16" t="str">
        <f t="shared" si="18"/>
        <v>◄</v>
      </c>
      <c r="Q152" s="15" t="str">
        <f t="shared" si="19"/>
        <v>◄</v>
      </c>
      <c r="R152" s="14"/>
      <c r="S152" s="14"/>
      <c r="T152" s="13" t="str">
        <f t="shared" si="20"/>
        <v/>
      </c>
    </row>
    <row r="153" spans="1:20" ht="16.8" customHeight="1" thickTop="1" thickBot="1" x14ac:dyDescent="0.35">
      <c r="A153" s="29" t="str">
        <f t="shared" si="17"/>
        <v/>
      </c>
      <c r="B153" s="9">
        <f t="shared" si="21"/>
        <v>149</v>
      </c>
      <c r="C153" s="108">
        <f>C151+1</f>
        <v>897</v>
      </c>
      <c r="D153" s="94"/>
      <c r="E153" s="89" t="s">
        <v>972</v>
      </c>
      <c r="F153" s="109" t="s">
        <v>3</v>
      </c>
      <c r="G153" s="87">
        <f>G152+1</f>
        <v>76</v>
      </c>
      <c r="H153" s="86">
        <v>0.9</v>
      </c>
      <c r="I153" s="22"/>
      <c r="J153" s="84" t="s">
        <v>973</v>
      </c>
      <c r="K153" s="106" t="s">
        <v>871</v>
      </c>
      <c r="L153" s="105"/>
      <c r="M153" s="105"/>
      <c r="N153" s="105"/>
      <c r="O153" s="104"/>
      <c r="P153" s="16" t="str">
        <f t="shared" si="18"/>
        <v>◄</v>
      </c>
      <c r="Q153" s="15" t="str">
        <f t="shared" si="19"/>
        <v>◄</v>
      </c>
      <c r="R153" s="14"/>
      <c r="S153" s="14"/>
      <c r="T153" s="13" t="str">
        <f t="shared" si="20"/>
        <v/>
      </c>
    </row>
    <row r="154" spans="1:20" ht="16.8" customHeight="1" thickTop="1" thickBot="1" x14ac:dyDescent="0.35">
      <c r="A154" s="29" t="str">
        <f t="shared" si="17"/>
        <v/>
      </c>
      <c r="B154" s="9">
        <f t="shared" si="21"/>
        <v>150</v>
      </c>
      <c r="C154" s="108">
        <f t="shared" ref="C154:C185" si="22">C153+1</f>
        <v>898</v>
      </c>
      <c r="D154" s="94"/>
      <c r="E154" s="89" t="s">
        <v>972</v>
      </c>
      <c r="F154" s="109" t="s">
        <v>3</v>
      </c>
      <c r="G154" s="87">
        <f>G153</f>
        <v>76</v>
      </c>
      <c r="H154" s="86">
        <v>0.9</v>
      </c>
      <c r="I154" s="22"/>
      <c r="J154" s="84" t="s">
        <v>971</v>
      </c>
      <c r="K154" s="83" t="s">
        <v>886</v>
      </c>
      <c r="L154" s="105"/>
      <c r="M154" s="105"/>
      <c r="N154" s="105"/>
      <c r="O154" s="104"/>
      <c r="P154" s="16" t="str">
        <f t="shared" si="18"/>
        <v>◄</v>
      </c>
      <c r="Q154" s="15" t="str">
        <f t="shared" si="19"/>
        <v>◄</v>
      </c>
      <c r="R154" s="14"/>
      <c r="S154" s="14"/>
      <c r="T154" s="13" t="str">
        <f t="shared" si="20"/>
        <v/>
      </c>
    </row>
    <row r="155" spans="1:20" ht="16.8" customHeight="1" thickTop="1" thickBot="1" x14ac:dyDescent="0.35">
      <c r="A155" s="29" t="str">
        <f t="shared" si="17"/>
        <v/>
      </c>
      <c r="B155" s="9">
        <f t="shared" si="21"/>
        <v>151</v>
      </c>
      <c r="C155" s="108">
        <f t="shared" si="22"/>
        <v>899</v>
      </c>
      <c r="D155" s="94"/>
      <c r="E155" s="89" t="s">
        <v>970</v>
      </c>
      <c r="F155" s="109" t="s">
        <v>3</v>
      </c>
      <c r="G155" s="87">
        <f>G154+1</f>
        <v>77</v>
      </c>
      <c r="H155" s="86">
        <v>0.9</v>
      </c>
      <c r="I155" s="22"/>
      <c r="J155" s="84" t="s">
        <v>969</v>
      </c>
      <c r="K155" s="83" t="s">
        <v>886</v>
      </c>
      <c r="L155" s="105"/>
      <c r="M155" s="105"/>
      <c r="N155" s="105"/>
      <c r="O155" s="104"/>
      <c r="P155" s="16" t="str">
        <f t="shared" si="18"/>
        <v>◄</v>
      </c>
      <c r="Q155" s="15" t="str">
        <f t="shared" si="19"/>
        <v>◄</v>
      </c>
      <c r="R155" s="14"/>
      <c r="S155" s="14"/>
      <c r="T155" s="13" t="str">
        <f t="shared" si="20"/>
        <v/>
      </c>
    </row>
    <row r="156" spans="1:20" ht="16.8" customHeight="1" thickTop="1" thickBot="1" x14ac:dyDescent="0.35">
      <c r="A156" s="29" t="str">
        <f t="shared" si="17"/>
        <v/>
      </c>
      <c r="B156" s="9">
        <f t="shared" si="21"/>
        <v>152</v>
      </c>
      <c r="C156" s="108">
        <f t="shared" si="22"/>
        <v>900</v>
      </c>
      <c r="D156" s="94"/>
      <c r="E156" s="89" t="str">
        <f t="shared" ref="E156:E187" si="23">E155</f>
        <v>/1948?</v>
      </c>
      <c r="F156" s="109" t="s">
        <v>3</v>
      </c>
      <c r="G156" s="87">
        <f>G155</f>
        <v>77</v>
      </c>
      <c r="H156" s="86">
        <v>0.9</v>
      </c>
      <c r="I156" s="22"/>
      <c r="J156" s="84" t="s">
        <v>968</v>
      </c>
      <c r="K156" s="106" t="s">
        <v>871</v>
      </c>
      <c r="L156" s="105"/>
      <c r="M156" s="105"/>
      <c r="N156" s="105"/>
      <c r="O156" s="104"/>
      <c r="P156" s="16" t="str">
        <f t="shared" si="18"/>
        <v>◄</v>
      </c>
      <c r="Q156" s="15" t="str">
        <f t="shared" si="19"/>
        <v>◄</v>
      </c>
      <c r="R156" s="14"/>
      <c r="S156" s="14"/>
      <c r="T156" s="13" t="str">
        <f t="shared" si="20"/>
        <v/>
      </c>
    </row>
    <row r="157" spans="1:20" ht="16.8" customHeight="1" thickTop="1" thickBot="1" x14ac:dyDescent="0.35">
      <c r="A157" s="29" t="str">
        <f t="shared" si="17"/>
        <v/>
      </c>
      <c r="B157" s="9">
        <f t="shared" si="21"/>
        <v>153</v>
      </c>
      <c r="C157" s="108">
        <f t="shared" si="22"/>
        <v>901</v>
      </c>
      <c r="D157" s="94"/>
      <c r="E157" s="89" t="str">
        <f t="shared" si="23"/>
        <v>/1948?</v>
      </c>
      <c r="F157" s="109" t="s">
        <v>3</v>
      </c>
      <c r="G157" s="87">
        <f>G156+1</f>
        <v>78</v>
      </c>
      <c r="H157" s="86">
        <v>0.9</v>
      </c>
      <c r="I157" s="22"/>
      <c r="J157" s="84" t="s">
        <v>967</v>
      </c>
      <c r="K157" s="106" t="s">
        <v>871</v>
      </c>
      <c r="L157" s="105"/>
      <c r="M157" s="105"/>
      <c r="N157" s="105"/>
      <c r="O157" s="104"/>
      <c r="P157" s="16" t="str">
        <f t="shared" si="18"/>
        <v>◄</v>
      </c>
      <c r="Q157" s="15" t="str">
        <f t="shared" si="19"/>
        <v>◄</v>
      </c>
      <c r="R157" s="14"/>
      <c r="S157" s="14"/>
      <c r="T157" s="13" t="str">
        <f t="shared" si="20"/>
        <v/>
      </c>
    </row>
    <row r="158" spans="1:20" ht="16.8" customHeight="1" thickTop="1" thickBot="1" x14ac:dyDescent="0.35">
      <c r="A158" s="29" t="str">
        <f t="shared" si="17"/>
        <v/>
      </c>
      <c r="B158" s="9">
        <f t="shared" si="21"/>
        <v>154</v>
      </c>
      <c r="C158" s="108">
        <f t="shared" si="22"/>
        <v>902</v>
      </c>
      <c r="D158" s="94"/>
      <c r="E158" s="89" t="str">
        <f t="shared" si="23"/>
        <v>/1948?</v>
      </c>
      <c r="F158" s="109" t="s">
        <v>3</v>
      </c>
      <c r="G158" s="87">
        <f>G157</f>
        <v>78</v>
      </c>
      <c r="H158" s="86">
        <v>0.9</v>
      </c>
      <c r="I158" s="22"/>
      <c r="J158" s="84" t="s">
        <v>966</v>
      </c>
      <c r="K158" s="83" t="s">
        <v>886</v>
      </c>
      <c r="L158" s="105"/>
      <c r="M158" s="105"/>
      <c r="N158" s="105"/>
      <c r="O158" s="104"/>
      <c r="P158" s="16" t="str">
        <f t="shared" si="18"/>
        <v>◄</v>
      </c>
      <c r="Q158" s="15" t="str">
        <f t="shared" si="19"/>
        <v>◄</v>
      </c>
      <c r="R158" s="14"/>
      <c r="S158" s="14"/>
      <c r="T158" s="13" t="str">
        <f t="shared" si="20"/>
        <v/>
      </c>
    </row>
    <row r="159" spans="1:20" ht="16.8" customHeight="1" thickTop="1" thickBot="1" x14ac:dyDescent="0.35">
      <c r="A159" s="29" t="str">
        <f t="shared" si="17"/>
        <v/>
      </c>
      <c r="B159" s="9">
        <f t="shared" si="21"/>
        <v>155</v>
      </c>
      <c r="C159" s="108">
        <f t="shared" si="22"/>
        <v>903</v>
      </c>
      <c r="D159" s="94"/>
      <c r="E159" s="89" t="str">
        <f t="shared" si="23"/>
        <v>/1948?</v>
      </c>
      <c r="F159" s="109" t="s">
        <v>3</v>
      </c>
      <c r="G159" s="87">
        <f>G158+1</f>
        <v>79</v>
      </c>
      <c r="H159" s="86">
        <v>0.9</v>
      </c>
      <c r="I159" s="22"/>
      <c r="J159" s="84" t="s">
        <v>965</v>
      </c>
      <c r="K159" s="83" t="s">
        <v>886</v>
      </c>
      <c r="L159" s="105"/>
      <c r="M159" s="105"/>
      <c r="N159" s="105"/>
      <c r="O159" s="104"/>
      <c r="P159" s="16" t="str">
        <f t="shared" si="18"/>
        <v>◄</v>
      </c>
      <c r="Q159" s="15" t="str">
        <f t="shared" si="19"/>
        <v>◄</v>
      </c>
      <c r="R159" s="14"/>
      <c r="S159" s="14"/>
      <c r="T159" s="13" t="str">
        <f t="shared" si="20"/>
        <v/>
      </c>
    </row>
    <row r="160" spans="1:20" ht="16.8" customHeight="1" thickTop="1" thickBot="1" x14ac:dyDescent="0.35">
      <c r="A160" s="29" t="str">
        <f t="shared" si="17"/>
        <v/>
      </c>
      <c r="B160" s="9">
        <f t="shared" si="21"/>
        <v>156</v>
      </c>
      <c r="C160" s="108">
        <f t="shared" si="22"/>
        <v>904</v>
      </c>
      <c r="D160" s="94"/>
      <c r="E160" s="89" t="str">
        <f t="shared" si="23"/>
        <v>/1948?</v>
      </c>
      <c r="F160" s="109" t="s">
        <v>3</v>
      </c>
      <c r="G160" s="87">
        <f>G159</f>
        <v>79</v>
      </c>
      <c r="H160" s="86">
        <v>0.9</v>
      </c>
      <c r="I160" s="22"/>
      <c r="J160" s="84" t="s">
        <v>964</v>
      </c>
      <c r="K160" s="106" t="s">
        <v>871</v>
      </c>
      <c r="L160" s="105"/>
      <c r="M160" s="105"/>
      <c r="N160" s="105"/>
      <c r="O160" s="104"/>
      <c r="P160" s="16" t="str">
        <f t="shared" si="18"/>
        <v>◄</v>
      </c>
      <c r="Q160" s="15" t="str">
        <f t="shared" si="19"/>
        <v>◄</v>
      </c>
      <c r="R160" s="14"/>
      <c r="S160" s="14"/>
      <c r="T160" s="13" t="str">
        <f t="shared" si="20"/>
        <v/>
      </c>
    </row>
    <row r="161" spans="1:20" ht="16.8" customHeight="1" thickTop="1" thickBot="1" x14ac:dyDescent="0.35">
      <c r="A161" s="29" t="str">
        <f t="shared" si="17"/>
        <v/>
      </c>
      <c r="B161" s="9">
        <f t="shared" si="21"/>
        <v>157</v>
      </c>
      <c r="C161" s="108">
        <f t="shared" si="22"/>
        <v>905</v>
      </c>
      <c r="D161" s="94"/>
      <c r="E161" s="89" t="str">
        <f t="shared" si="23"/>
        <v>/1948?</v>
      </c>
      <c r="F161" s="109" t="s">
        <v>3</v>
      </c>
      <c r="G161" s="87">
        <f>G160+1</f>
        <v>80</v>
      </c>
      <c r="H161" s="86">
        <v>0.9</v>
      </c>
      <c r="I161" s="22"/>
      <c r="J161" s="84" t="s">
        <v>963</v>
      </c>
      <c r="K161" s="83" t="s">
        <v>886</v>
      </c>
      <c r="L161" s="105"/>
      <c r="M161" s="105"/>
      <c r="N161" s="105"/>
      <c r="O161" s="104"/>
      <c r="P161" s="16" t="str">
        <f t="shared" si="18"/>
        <v>◄</v>
      </c>
      <c r="Q161" s="15" t="str">
        <f t="shared" si="19"/>
        <v>◄</v>
      </c>
      <c r="R161" s="14"/>
      <c r="S161" s="14"/>
      <c r="T161" s="13" t="str">
        <f t="shared" si="20"/>
        <v/>
      </c>
    </row>
    <row r="162" spans="1:20" ht="16.8" customHeight="1" thickTop="1" thickBot="1" x14ac:dyDescent="0.35">
      <c r="A162" s="29" t="str">
        <f t="shared" si="17"/>
        <v/>
      </c>
      <c r="B162" s="9">
        <f t="shared" si="21"/>
        <v>158</v>
      </c>
      <c r="C162" s="108">
        <f t="shared" si="22"/>
        <v>906</v>
      </c>
      <c r="D162" s="94"/>
      <c r="E162" s="89" t="str">
        <f t="shared" si="23"/>
        <v>/1948?</v>
      </c>
      <c r="F162" s="109" t="s">
        <v>3</v>
      </c>
      <c r="G162" s="87">
        <f>G161</f>
        <v>80</v>
      </c>
      <c r="H162" s="86">
        <v>0.9</v>
      </c>
      <c r="I162" s="22"/>
      <c r="J162" s="84" t="s">
        <v>962</v>
      </c>
      <c r="K162" s="106" t="s">
        <v>871</v>
      </c>
      <c r="L162" s="105"/>
      <c r="M162" s="105"/>
      <c r="N162" s="105"/>
      <c r="O162" s="104"/>
      <c r="P162" s="16" t="str">
        <f t="shared" si="18"/>
        <v>◄</v>
      </c>
      <c r="Q162" s="15" t="str">
        <f t="shared" si="19"/>
        <v>◄</v>
      </c>
      <c r="R162" s="14"/>
      <c r="S162" s="14"/>
      <c r="T162" s="13" t="str">
        <f t="shared" si="20"/>
        <v/>
      </c>
    </row>
    <row r="163" spans="1:20" ht="16.8" customHeight="1" thickTop="1" thickBot="1" x14ac:dyDescent="0.35">
      <c r="A163" s="29" t="str">
        <f t="shared" si="17"/>
        <v/>
      </c>
      <c r="B163" s="9">
        <f t="shared" si="21"/>
        <v>159</v>
      </c>
      <c r="C163" s="108">
        <f t="shared" si="22"/>
        <v>907</v>
      </c>
      <c r="D163" s="94"/>
      <c r="E163" s="89" t="str">
        <f t="shared" si="23"/>
        <v>/1948?</v>
      </c>
      <c r="F163" s="109" t="s">
        <v>3</v>
      </c>
      <c r="G163" s="87">
        <f>G162+1</f>
        <v>81</v>
      </c>
      <c r="H163" s="86">
        <v>0.9</v>
      </c>
      <c r="I163" s="22"/>
      <c r="J163" s="84" t="s">
        <v>961</v>
      </c>
      <c r="K163" s="83" t="s">
        <v>886</v>
      </c>
      <c r="L163" s="105"/>
      <c r="M163" s="105"/>
      <c r="N163" s="105"/>
      <c r="O163" s="104"/>
      <c r="P163" s="16" t="str">
        <f t="shared" si="18"/>
        <v>◄</v>
      </c>
      <c r="Q163" s="15" t="str">
        <f t="shared" si="19"/>
        <v>◄</v>
      </c>
      <c r="R163" s="14"/>
      <c r="S163" s="14"/>
      <c r="T163" s="13" t="str">
        <f t="shared" si="20"/>
        <v/>
      </c>
    </row>
    <row r="164" spans="1:20" ht="16.8" customHeight="1" thickTop="1" thickBot="1" x14ac:dyDescent="0.35">
      <c r="A164" s="29" t="str">
        <f t="shared" si="17"/>
        <v/>
      </c>
      <c r="B164" s="9">
        <f t="shared" si="21"/>
        <v>160</v>
      </c>
      <c r="C164" s="108">
        <f t="shared" si="22"/>
        <v>908</v>
      </c>
      <c r="D164" s="94"/>
      <c r="E164" s="89" t="str">
        <f t="shared" si="23"/>
        <v>/1948?</v>
      </c>
      <c r="F164" s="109" t="s">
        <v>3</v>
      </c>
      <c r="G164" s="87">
        <f>G163</f>
        <v>81</v>
      </c>
      <c r="H164" s="86">
        <v>0.9</v>
      </c>
      <c r="I164" s="22"/>
      <c r="J164" s="84" t="s">
        <v>960</v>
      </c>
      <c r="K164" s="83" t="s">
        <v>886</v>
      </c>
      <c r="L164" s="105"/>
      <c r="M164" s="105"/>
      <c r="N164" s="105"/>
      <c r="O164" s="104"/>
      <c r="P164" s="16" t="str">
        <f t="shared" si="18"/>
        <v>◄</v>
      </c>
      <c r="Q164" s="15" t="str">
        <f t="shared" si="19"/>
        <v>◄</v>
      </c>
      <c r="R164" s="14"/>
      <c r="S164" s="14"/>
      <c r="T164" s="13" t="str">
        <f t="shared" si="20"/>
        <v/>
      </c>
    </row>
    <row r="165" spans="1:20" ht="16.8" customHeight="1" thickTop="1" thickBot="1" x14ac:dyDescent="0.35">
      <c r="A165" s="29" t="str">
        <f t="shared" si="17"/>
        <v/>
      </c>
      <c r="B165" s="9">
        <f t="shared" si="21"/>
        <v>161</v>
      </c>
      <c r="C165" s="108">
        <f t="shared" si="22"/>
        <v>909</v>
      </c>
      <c r="D165" s="94"/>
      <c r="E165" s="89" t="str">
        <f t="shared" si="23"/>
        <v>/1948?</v>
      </c>
      <c r="F165" s="109" t="s">
        <v>3</v>
      </c>
      <c r="G165" s="87">
        <f>G164+1</f>
        <v>82</v>
      </c>
      <c r="H165" s="86">
        <v>0.9</v>
      </c>
      <c r="I165" s="22"/>
      <c r="J165" s="84" t="s">
        <v>959</v>
      </c>
      <c r="K165" s="106" t="s">
        <v>871</v>
      </c>
      <c r="L165" s="105"/>
      <c r="M165" s="105"/>
      <c r="N165" s="105"/>
      <c r="O165" s="104"/>
      <c r="P165" s="16" t="str">
        <f t="shared" si="18"/>
        <v>◄</v>
      </c>
      <c r="Q165" s="15" t="str">
        <f t="shared" si="19"/>
        <v>◄</v>
      </c>
      <c r="R165" s="14"/>
      <c r="S165" s="14"/>
      <c r="T165" s="13" t="str">
        <f t="shared" si="20"/>
        <v/>
      </c>
    </row>
    <row r="166" spans="1:20" ht="16.8" customHeight="1" thickTop="1" thickBot="1" x14ac:dyDescent="0.35">
      <c r="A166" s="29" t="str">
        <f t="shared" si="17"/>
        <v/>
      </c>
      <c r="B166" s="9">
        <f t="shared" si="21"/>
        <v>162</v>
      </c>
      <c r="C166" s="108">
        <f t="shared" si="22"/>
        <v>910</v>
      </c>
      <c r="D166" s="94"/>
      <c r="E166" s="89" t="str">
        <f t="shared" si="23"/>
        <v>/1948?</v>
      </c>
      <c r="F166" s="109" t="s">
        <v>3</v>
      </c>
      <c r="G166" s="87">
        <f>G165</f>
        <v>82</v>
      </c>
      <c r="H166" s="86">
        <v>0.9</v>
      </c>
      <c r="I166" s="22"/>
      <c r="J166" s="84" t="s">
        <v>958</v>
      </c>
      <c r="K166" s="83" t="s">
        <v>886</v>
      </c>
      <c r="L166" s="105"/>
      <c r="M166" s="105"/>
      <c r="N166" s="105"/>
      <c r="O166" s="104"/>
      <c r="P166" s="16" t="str">
        <f t="shared" si="18"/>
        <v>◄</v>
      </c>
      <c r="Q166" s="15" t="str">
        <f t="shared" si="19"/>
        <v>◄</v>
      </c>
      <c r="R166" s="14"/>
      <c r="S166" s="14"/>
      <c r="T166" s="13" t="str">
        <f t="shared" si="20"/>
        <v/>
      </c>
    </row>
    <row r="167" spans="1:20" ht="16.8" customHeight="1" thickTop="1" thickBot="1" x14ac:dyDescent="0.35">
      <c r="A167" s="29" t="str">
        <f t="shared" si="17"/>
        <v/>
      </c>
      <c r="B167" s="9">
        <f t="shared" si="21"/>
        <v>163</v>
      </c>
      <c r="C167" s="108">
        <f t="shared" si="22"/>
        <v>911</v>
      </c>
      <c r="D167" s="94"/>
      <c r="E167" s="89" t="str">
        <f t="shared" si="23"/>
        <v>/1948?</v>
      </c>
      <c r="F167" s="109" t="s">
        <v>3</v>
      </c>
      <c r="G167" s="87">
        <f>G166+1</f>
        <v>83</v>
      </c>
      <c r="H167" s="86">
        <v>0.9</v>
      </c>
      <c r="I167" s="22"/>
      <c r="J167" s="84" t="s">
        <v>958</v>
      </c>
      <c r="K167" s="106" t="s">
        <v>871</v>
      </c>
      <c r="L167" s="105"/>
      <c r="M167" s="105"/>
      <c r="N167" s="105"/>
      <c r="O167" s="104"/>
      <c r="P167" s="16" t="str">
        <f t="shared" si="18"/>
        <v>◄</v>
      </c>
      <c r="Q167" s="15" t="str">
        <f t="shared" si="19"/>
        <v>◄</v>
      </c>
      <c r="R167" s="14"/>
      <c r="S167" s="14"/>
      <c r="T167" s="13" t="str">
        <f t="shared" si="20"/>
        <v/>
      </c>
    </row>
    <row r="168" spans="1:20" ht="16.8" customHeight="1" thickTop="1" thickBot="1" x14ac:dyDescent="0.35">
      <c r="A168" s="29" t="str">
        <f t="shared" si="17"/>
        <v/>
      </c>
      <c r="B168" s="9">
        <f t="shared" si="21"/>
        <v>164</v>
      </c>
      <c r="C168" s="108">
        <f t="shared" si="22"/>
        <v>912</v>
      </c>
      <c r="D168" s="94"/>
      <c r="E168" s="89" t="str">
        <f t="shared" si="23"/>
        <v>/1948?</v>
      </c>
      <c r="F168" s="109" t="s">
        <v>3</v>
      </c>
      <c r="G168" s="87">
        <f>G167</f>
        <v>83</v>
      </c>
      <c r="H168" s="86">
        <v>0.9</v>
      </c>
      <c r="I168" s="22"/>
      <c r="J168" s="84" t="s">
        <v>957</v>
      </c>
      <c r="K168" s="83" t="s">
        <v>886</v>
      </c>
      <c r="L168" s="105"/>
      <c r="M168" s="105"/>
      <c r="N168" s="105"/>
      <c r="O168" s="104"/>
      <c r="P168" s="16" t="str">
        <f t="shared" si="18"/>
        <v>◄</v>
      </c>
      <c r="Q168" s="15" t="str">
        <f t="shared" si="19"/>
        <v>◄</v>
      </c>
      <c r="R168" s="14"/>
      <c r="S168" s="14"/>
      <c r="T168" s="13" t="str">
        <f t="shared" si="20"/>
        <v/>
      </c>
    </row>
    <row r="169" spans="1:20" ht="16.8" customHeight="1" thickTop="1" thickBot="1" x14ac:dyDescent="0.35">
      <c r="A169" s="29" t="str">
        <f t="shared" si="17"/>
        <v/>
      </c>
      <c r="B169" s="9">
        <f t="shared" si="21"/>
        <v>165</v>
      </c>
      <c r="C169" s="108">
        <f t="shared" si="22"/>
        <v>913</v>
      </c>
      <c r="D169" s="94"/>
      <c r="E169" s="89" t="str">
        <f t="shared" si="23"/>
        <v>/1948?</v>
      </c>
      <c r="F169" s="109" t="s">
        <v>3</v>
      </c>
      <c r="G169" s="87">
        <f>G168+1</f>
        <v>84</v>
      </c>
      <c r="H169" s="86">
        <v>0.9</v>
      </c>
      <c r="I169" s="22"/>
      <c r="J169" s="84" t="s">
        <v>956</v>
      </c>
      <c r="K169" s="106" t="s">
        <v>871</v>
      </c>
      <c r="L169" s="105"/>
      <c r="M169" s="105"/>
      <c r="N169" s="105"/>
      <c r="O169" s="104"/>
      <c r="P169" s="16" t="str">
        <f t="shared" si="18"/>
        <v>◄</v>
      </c>
      <c r="Q169" s="15" t="str">
        <f t="shared" si="19"/>
        <v>◄</v>
      </c>
      <c r="R169" s="14"/>
      <c r="S169" s="14"/>
      <c r="T169" s="13" t="str">
        <f t="shared" si="20"/>
        <v/>
      </c>
    </row>
    <row r="170" spans="1:20" ht="16.8" customHeight="1" thickTop="1" thickBot="1" x14ac:dyDescent="0.35">
      <c r="A170" s="29" t="str">
        <f t="shared" si="17"/>
        <v/>
      </c>
      <c r="B170" s="9">
        <f t="shared" si="21"/>
        <v>166</v>
      </c>
      <c r="C170" s="108">
        <f t="shared" si="22"/>
        <v>914</v>
      </c>
      <c r="D170" s="94"/>
      <c r="E170" s="89" t="str">
        <f t="shared" si="23"/>
        <v>/1948?</v>
      </c>
      <c r="F170" s="109" t="s">
        <v>3</v>
      </c>
      <c r="G170" s="87">
        <f>G169</f>
        <v>84</v>
      </c>
      <c r="H170" s="86">
        <v>0.9</v>
      </c>
      <c r="I170" s="22"/>
      <c r="J170" s="84" t="s">
        <v>955</v>
      </c>
      <c r="K170" s="83" t="s">
        <v>886</v>
      </c>
      <c r="L170" s="105"/>
      <c r="M170" s="105"/>
      <c r="N170" s="105"/>
      <c r="O170" s="104"/>
      <c r="P170" s="16" t="str">
        <f t="shared" si="18"/>
        <v>◄</v>
      </c>
      <c r="Q170" s="15" t="str">
        <f t="shared" si="19"/>
        <v>◄</v>
      </c>
      <c r="R170" s="14"/>
      <c r="S170" s="14"/>
      <c r="T170" s="13" t="str">
        <f t="shared" si="20"/>
        <v/>
      </c>
    </row>
    <row r="171" spans="1:20" ht="27.6" customHeight="1" thickTop="1" thickBot="1" x14ac:dyDescent="0.35">
      <c r="A171" s="29" t="str">
        <f t="shared" si="17"/>
        <v/>
      </c>
      <c r="B171" s="9">
        <f t="shared" si="21"/>
        <v>167</v>
      </c>
      <c r="C171" s="108">
        <f t="shared" si="22"/>
        <v>915</v>
      </c>
      <c r="D171" s="94"/>
      <c r="E171" s="89" t="str">
        <f t="shared" si="23"/>
        <v>/1948?</v>
      </c>
      <c r="F171" s="109" t="s">
        <v>3</v>
      </c>
      <c r="G171" s="87">
        <f>G170+1</f>
        <v>85</v>
      </c>
      <c r="H171" s="86">
        <v>0.9</v>
      </c>
      <c r="I171" s="22"/>
      <c r="J171" s="84" t="s">
        <v>954</v>
      </c>
      <c r="K171" s="106" t="s">
        <v>871</v>
      </c>
      <c r="L171" s="105"/>
      <c r="M171" s="105"/>
      <c r="N171" s="105"/>
      <c r="O171" s="104"/>
      <c r="P171" s="16" t="str">
        <f t="shared" si="18"/>
        <v>◄</v>
      </c>
      <c r="Q171" s="15" t="str">
        <f t="shared" si="19"/>
        <v>◄</v>
      </c>
      <c r="R171" s="14"/>
      <c r="S171" s="14"/>
      <c r="T171" s="13" t="str">
        <f t="shared" si="20"/>
        <v/>
      </c>
    </row>
    <row r="172" spans="1:20" ht="16.8" customHeight="1" thickTop="1" thickBot="1" x14ac:dyDescent="0.35">
      <c r="A172" s="29" t="str">
        <f t="shared" si="17"/>
        <v/>
      </c>
      <c r="B172" s="9">
        <f t="shared" si="21"/>
        <v>168</v>
      </c>
      <c r="C172" s="108">
        <f t="shared" si="22"/>
        <v>916</v>
      </c>
      <c r="D172" s="94"/>
      <c r="E172" s="89" t="str">
        <f t="shared" si="23"/>
        <v>/1948?</v>
      </c>
      <c r="F172" s="109" t="s">
        <v>3</v>
      </c>
      <c r="G172" s="87">
        <f>G171</f>
        <v>85</v>
      </c>
      <c r="H172" s="86">
        <v>0.9</v>
      </c>
      <c r="I172" s="22"/>
      <c r="J172" s="84" t="s">
        <v>953</v>
      </c>
      <c r="K172" s="83" t="s">
        <v>886</v>
      </c>
      <c r="L172" s="105"/>
      <c r="M172" s="105"/>
      <c r="N172" s="105"/>
      <c r="O172" s="104"/>
      <c r="P172" s="16" t="str">
        <f t="shared" si="18"/>
        <v>◄</v>
      </c>
      <c r="Q172" s="15" t="str">
        <f t="shared" si="19"/>
        <v>◄</v>
      </c>
      <c r="R172" s="14"/>
      <c r="S172" s="14"/>
      <c r="T172" s="13" t="str">
        <f t="shared" si="20"/>
        <v/>
      </c>
    </row>
    <row r="173" spans="1:20" ht="16.8" customHeight="1" thickTop="1" thickBot="1" x14ac:dyDescent="0.35">
      <c r="A173" s="29" t="str">
        <f t="shared" si="17"/>
        <v/>
      </c>
      <c r="B173" s="9">
        <f t="shared" si="21"/>
        <v>169</v>
      </c>
      <c r="C173" s="108">
        <f t="shared" si="22"/>
        <v>917</v>
      </c>
      <c r="D173" s="94"/>
      <c r="E173" s="89" t="str">
        <f t="shared" si="23"/>
        <v>/1948?</v>
      </c>
      <c r="F173" s="109" t="s">
        <v>3</v>
      </c>
      <c r="G173" s="87">
        <f>G172+1</f>
        <v>86</v>
      </c>
      <c r="H173" s="86">
        <v>0.9</v>
      </c>
      <c r="I173" s="22"/>
      <c r="J173" s="84" t="s">
        <v>952</v>
      </c>
      <c r="K173" s="106" t="s">
        <v>871</v>
      </c>
      <c r="L173" s="105"/>
      <c r="M173" s="105"/>
      <c r="N173" s="105"/>
      <c r="O173" s="104"/>
      <c r="P173" s="16" t="str">
        <f t="shared" si="18"/>
        <v>◄</v>
      </c>
      <c r="Q173" s="15" t="str">
        <f t="shared" si="19"/>
        <v>◄</v>
      </c>
      <c r="R173" s="14"/>
      <c r="S173" s="14"/>
      <c r="T173" s="13" t="str">
        <f t="shared" si="20"/>
        <v/>
      </c>
    </row>
    <row r="174" spans="1:20" ht="16.8" customHeight="1" thickTop="1" thickBot="1" x14ac:dyDescent="0.35">
      <c r="A174" s="29" t="str">
        <f t="shared" si="17"/>
        <v/>
      </c>
      <c r="B174" s="9">
        <f t="shared" si="21"/>
        <v>170</v>
      </c>
      <c r="C174" s="108">
        <f t="shared" si="22"/>
        <v>918</v>
      </c>
      <c r="D174" s="94"/>
      <c r="E174" s="89" t="str">
        <f t="shared" si="23"/>
        <v>/1948?</v>
      </c>
      <c r="F174" s="109" t="s">
        <v>3</v>
      </c>
      <c r="G174" s="87">
        <f>G173</f>
        <v>86</v>
      </c>
      <c r="H174" s="86">
        <v>0.9</v>
      </c>
      <c r="I174" s="22"/>
      <c r="J174" s="84" t="s">
        <v>951</v>
      </c>
      <c r="K174" s="83" t="s">
        <v>886</v>
      </c>
      <c r="L174" s="105"/>
      <c r="M174" s="105"/>
      <c r="N174" s="105"/>
      <c r="O174" s="104"/>
      <c r="P174" s="16" t="str">
        <f t="shared" si="18"/>
        <v>◄</v>
      </c>
      <c r="Q174" s="15" t="str">
        <f t="shared" si="19"/>
        <v>◄</v>
      </c>
      <c r="R174" s="14"/>
      <c r="S174" s="14"/>
      <c r="T174" s="13" t="str">
        <f t="shared" si="20"/>
        <v/>
      </c>
    </row>
    <row r="175" spans="1:20" ht="16.8" customHeight="1" thickTop="1" thickBot="1" x14ac:dyDescent="0.35">
      <c r="A175" s="29" t="str">
        <f t="shared" si="17"/>
        <v/>
      </c>
      <c r="B175" s="9">
        <f t="shared" si="21"/>
        <v>171</v>
      </c>
      <c r="C175" s="108">
        <f t="shared" si="22"/>
        <v>919</v>
      </c>
      <c r="D175" s="94"/>
      <c r="E175" s="89" t="str">
        <f t="shared" si="23"/>
        <v>/1948?</v>
      </c>
      <c r="F175" s="109" t="s">
        <v>3</v>
      </c>
      <c r="G175" s="87">
        <f>G174+1</f>
        <v>87</v>
      </c>
      <c r="H175" s="86">
        <v>0.9</v>
      </c>
      <c r="I175" s="22"/>
      <c r="J175" s="84" t="s">
        <v>950</v>
      </c>
      <c r="K175" s="106" t="s">
        <v>871</v>
      </c>
      <c r="L175" s="105"/>
      <c r="M175" s="105"/>
      <c r="N175" s="105"/>
      <c r="O175" s="104"/>
      <c r="P175" s="16" t="str">
        <f t="shared" si="18"/>
        <v>◄</v>
      </c>
      <c r="Q175" s="15" t="str">
        <f t="shared" si="19"/>
        <v>◄</v>
      </c>
      <c r="R175" s="14"/>
      <c r="S175" s="14"/>
      <c r="T175" s="13" t="str">
        <f t="shared" si="20"/>
        <v/>
      </c>
    </row>
    <row r="176" spans="1:20" ht="16.8" customHeight="1" thickTop="1" thickBot="1" x14ac:dyDescent="0.35">
      <c r="A176" s="29" t="str">
        <f t="shared" si="17"/>
        <v/>
      </c>
      <c r="B176" s="9">
        <f t="shared" si="21"/>
        <v>172</v>
      </c>
      <c r="C176" s="108">
        <f t="shared" si="22"/>
        <v>920</v>
      </c>
      <c r="D176" s="94"/>
      <c r="E176" s="89" t="str">
        <f t="shared" si="23"/>
        <v>/1948?</v>
      </c>
      <c r="F176" s="109" t="s">
        <v>3</v>
      </c>
      <c r="G176" s="87">
        <f>G175</f>
        <v>87</v>
      </c>
      <c r="H176" s="86">
        <v>0.9</v>
      </c>
      <c r="I176" s="22"/>
      <c r="J176" s="84" t="s">
        <v>949</v>
      </c>
      <c r="K176" s="83" t="s">
        <v>886</v>
      </c>
      <c r="L176" s="105"/>
      <c r="M176" s="105"/>
      <c r="N176" s="105"/>
      <c r="O176" s="104"/>
      <c r="P176" s="16" t="str">
        <f t="shared" si="18"/>
        <v>◄</v>
      </c>
      <c r="Q176" s="15" t="str">
        <f t="shared" si="19"/>
        <v>◄</v>
      </c>
      <c r="R176" s="14"/>
      <c r="S176" s="14"/>
      <c r="T176" s="13" t="str">
        <f t="shared" si="20"/>
        <v/>
      </c>
    </row>
    <row r="177" spans="1:20" ht="16.8" customHeight="1" thickTop="1" thickBot="1" x14ac:dyDescent="0.35">
      <c r="A177" s="29" t="str">
        <f t="shared" si="17"/>
        <v/>
      </c>
      <c r="B177" s="9">
        <f t="shared" si="21"/>
        <v>173</v>
      </c>
      <c r="C177" s="108">
        <f t="shared" si="22"/>
        <v>921</v>
      </c>
      <c r="D177" s="94"/>
      <c r="E177" s="89" t="str">
        <f t="shared" si="23"/>
        <v>/1948?</v>
      </c>
      <c r="F177" s="109" t="s">
        <v>3</v>
      </c>
      <c r="G177" s="87">
        <f>G176+1</f>
        <v>88</v>
      </c>
      <c r="H177" s="86">
        <v>0.9</v>
      </c>
      <c r="I177" s="22"/>
      <c r="J177" s="84" t="s">
        <v>948</v>
      </c>
      <c r="K177" s="106" t="s">
        <v>871</v>
      </c>
      <c r="L177" s="105"/>
      <c r="M177" s="105"/>
      <c r="N177" s="105"/>
      <c r="O177" s="104"/>
      <c r="P177" s="16" t="str">
        <f t="shared" si="18"/>
        <v>◄</v>
      </c>
      <c r="Q177" s="15" t="str">
        <f t="shared" si="19"/>
        <v>◄</v>
      </c>
      <c r="R177" s="14"/>
      <c r="S177" s="14"/>
      <c r="T177" s="13" t="str">
        <f t="shared" si="20"/>
        <v/>
      </c>
    </row>
    <row r="178" spans="1:20" ht="16.8" customHeight="1" thickTop="1" thickBot="1" x14ac:dyDescent="0.35">
      <c r="A178" s="29" t="str">
        <f t="shared" si="17"/>
        <v/>
      </c>
      <c r="B178" s="9">
        <f t="shared" si="21"/>
        <v>174</v>
      </c>
      <c r="C178" s="108">
        <f t="shared" si="22"/>
        <v>922</v>
      </c>
      <c r="D178" s="94"/>
      <c r="E178" s="89" t="str">
        <f t="shared" si="23"/>
        <v>/1948?</v>
      </c>
      <c r="F178" s="109" t="s">
        <v>3</v>
      </c>
      <c r="G178" s="87">
        <f>G177</f>
        <v>88</v>
      </c>
      <c r="H178" s="86">
        <v>0.9</v>
      </c>
      <c r="I178" s="22"/>
      <c r="J178" s="84" t="s">
        <v>947</v>
      </c>
      <c r="K178" s="83" t="s">
        <v>886</v>
      </c>
      <c r="L178" s="105"/>
      <c r="M178" s="105"/>
      <c r="N178" s="105"/>
      <c r="O178" s="104"/>
      <c r="P178" s="16" t="str">
        <f t="shared" si="18"/>
        <v>◄</v>
      </c>
      <c r="Q178" s="15" t="str">
        <f t="shared" si="19"/>
        <v>◄</v>
      </c>
      <c r="R178" s="14"/>
      <c r="S178" s="14"/>
      <c r="T178" s="13" t="str">
        <f t="shared" si="20"/>
        <v/>
      </c>
    </row>
    <row r="179" spans="1:20" ht="16.8" customHeight="1" thickTop="1" thickBot="1" x14ac:dyDescent="0.35">
      <c r="A179" s="29" t="str">
        <f t="shared" si="17"/>
        <v/>
      </c>
      <c r="B179" s="9">
        <f t="shared" si="21"/>
        <v>175</v>
      </c>
      <c r="C179" s="108">
        <f t="shared" si="22"/>
        <v>923</v>
      </c>
      <c r="D179" s="94"/>
      <c r="E179" s="89" t="str">
        <f t="shared" si="23"/>
        <v>/1948?</v>
      </c>
      <c r="F179" s="109" t="s">
        <v>3</v>
      </c>
      <c r="G179" s="87">
        <f>G178+1</f>
        <v>89</v>
      </c>
      <c r="H179" s="86">
        <v>0.9</v>
      </c>
      <c r="I179" s="22"/>
      <c r="J179" s="84" t="s">
        <v>946</v>
      </c>
      <c r="K179" s="106" t="s">
        <v>871</v>
      </c>
      <c r="L179" s="105"/>
      <c r="M179" s="105"/>
      <c r="N179" s="105"/>
      <c r="O179" s="104"/>
      <c r="P179" s="16" t="str">
        <f t="shared" si="18"/>
        <v>◄</v>
      </c>
      <c r="Q179" s="15" t="str">
        <f t="shared" si="19"/>
        <v>◄</v>
      </c>
      <c r="R179" s="14"/>
      <c r="S179" s="14"/>
      <c r="T179" s="13" t="str">
        <f t="shared" si="20"/>
        <v/>
      </c>
    </row>
    <row r="180" spans="1:20" ht="16.8" customHeight="1" thickTop="1" thickBot="1" x14ac:dyDescent="0.35">
      <c r="A180" s="29" t="str">
        <f t="shared" si="17"/>
        <v/>
      </c>
      <c r="B180" s="9">
        <f t="shared" si="21"/>
        <v>176</v>
      </c>
      <c r="C180" s="108">
        <f t="shared" si="22"/>
        <v>924</v>
      </c>
      <c r="D180" s="94"/>
      <c r="E180" s="89" t="str">
        <f t="shared" si="23"/>
        <v>/1948?</v>
      </c>
      <c r="F180" s="109" t="s">
        <v>3</v>
      </c>
      <c r="G180" s="87">
        <f>G179</f>
        <v>89</v>
      </c>
      <c r="H180" s="86">
        <v>0.9</v>
      </c>
      <c r="I180" s="22"/>
      <c r="J180" s="84" t="s">
        <v>946</v>
      </c>
      <c r="K180" s="83" t="s">
        <v>886</v>
      </c>
      <c r="L180" s="105"/>
      <c r="M180" s="105"/>
      <c r="N180" s="105"/>
      <c r="O180" s="104"/>
      <c r="P180" s="16" t="str">
        <f t="shared" si="18"/>
        <v>◄</v>
      </c>
      <c r="Q180" s="15" t="str">
        <f t="shared" si="19"/>
        <v>◄</v>
      </c>
      <c r="R180" s="14"/>
      <c r="S180" s="14"/>
      <c r="T180" s="13" t="str">
        <f t="shared" si="20"/>
        <v/>
      </c>
    </row>
    <row r="181" spans="1:20" ht="16.8" customHeight="1" thickTop="1" thickBot="1" x14ac:dyDescent="0.35">
      <c r="A181" s="29" t="str">
        <f t="shared" si="17"/>
        <v/>
      </c>
      <c r="B181" s="9">
        <f t="shared" si="21"/>
        <v>177</v>
      </c>
      <c r="C181" s="108">
        <f t="shared" si="22"/>
        <v>925</v>
      </c>
      <c r="D181" s="94"/>
      <c r="E181" s="89" t="str">
        <f t="shared" si="23"/>
        <v>/1948?</v>
      </c>
      <c r="F181" s="109" t="s">
        <v>3</v>
      </c>
      <c r="G181" s="87">
        <f>G180+1</f>
        <v>90</v>
      </c>
      <c r="H181" s="86">
        <v>0.9</v>
      </c>
      <c r="I181" s="22"/>
      <c r="J181" s="84" t="s">
        <v>945</v>
      </c>
      <c r="K181" s="83" t="s">
        <v>886</v>
      </c>
      <c r="L181" s="105"/>
      <c r="M181" s="105"/>
      <c r="N181" s="105"/>
      <c r="O181" s="104"/>
      <c r="P181" s="16" t="str">
        <f t="shared" si="18"/>
        <v>◄</v>
      </c>
      <c r="Q181" s="15" t="str">
        <f t="shared" si="19"/>
        <v>◄</v>
      </c>
      <c r="R181" s="14"/>
      <c r="S181" s="14"/>
      <c r="T181" s="13" t="str">
        <f t="shared" si="20"/>
        <v/>
      </c>
    </row>
    <row r="182" spans="1:20" ht="16.8" customHeight="1" thickTop="1" thickBot="1" x14ac:dyDescent="0.35">
      <c r="A182" s="29" t="str">
        <f t="shared" si="17"/>
        <v/>
      </c>
      <c r="B182" s="9">
        <f t="shared" si="21"/>
        <v>178</v>
      </c>
      <c r="C182" s="108">
        <f t="shared" si="22"/>
        <v>926</v>
      </c>
      <c r="D182" s="94"/>
      <c r="E182" s="89" t="str">
        <f t="shared" si="23"/>
        <v>/1948?</v>
      </c>
      <c r="F182" s="109" t="s">
        <v>3</v>
      </c>
      <c r="G182" s="87">
        <f>G181</f>
        <v>90</v>
      </c>
      <c r="H182" s="86">
        <v>0.9</v>
      </c>
      <c r="I182" s="22"/>
      <c r="J182" s="84" t="s">
        <v>944</v>
      </c>
      <c r="K182" s="106" t="s">
        <v>871</v>
      </c>
      <c r="L182" s="105"/>
      <c r="M182" s="105"/>
      <c r="N182" s="105"/>
      <c r="O182" s="104"/>
      <c r="P182" s="16" t="str">
        <f t="shared" si="18"/>
        <v>◄</v>
      </c>
      <c r="Q182" s="15" t="str">
        <f t="shared" si="19"/>
        <v>◄</v>
      </c>
      <c r="R182" s="14"/>
      <c r="S182" s="14"/>
      <c r="T182" s="13" t="str">
        <f t="shared" si="20"/>
        <v/>
      </c>
    </row>
    <row r="183" spans="1:20" ht="16.8" customHeight="1" thickTop="1" thickBot="1" x14ac:dyDescent="0.35">
      <c r="A183" s="29" t="str">
        <f t="shared" si="17"/>
        <v/>
      </c>
      <c r="B183" s="9">
        <f t="shared" si="21"/>
        <v>179</v>
      </c>
      <c r="C183" s="108">
        <f t="shared" si="22"/>
        <v>927</v>
      </c>
      <c r="D183" s="94"/>
      <c r="E183" s="89" t="str">
        <f t="shared" si="23"/>
        <v>/1948?</v>
      </c>
      <c r="F183" s="109" t="s">
        <v>3</v>
      </c>
      <c r="G183" s="87">
        <f>G182+1</f>
        <v>91</v>
      </c>
      <c r="H183" s="86">
        <v>0.9</v>
      </c>
      <c r="I183" s="22"/>
      <c r="J183" s="84" t="s">
        <v>943</v>
      </c>
      <c r="K183" s="83" t="s">
        <v>886</v>
      </c>
      <c r="L183" s="105"/>
      <c r="M183" s="105"/>
      <c r="N183" s="105"/>
      <c r="O183" s="104"/>
      <c r="P183" s="16" t="str">
        <f t="shared" si="18"/>
        <v>◄</v>
      </c>
      <c r="Q183" s="15" t="str">
        <f t="shared" si="19"/>
        <v>◄</v>
      </c>
      <c r="R183" s="14"/>
      <c r="S183" s="14"/>
      <c r="T183" s="13" t="str">
        <f t="shared" si="20"/>
        <v/>
      </c>
    </row>
    <row r="184" spans="1:20" ht="16.2" customHeight="1" thickTop="1" thickBot="1" x14ac:dyDescent="0.35">
      <c r="A184" s="29" t="str">
        <f t="shared" si="17"/>
        <v/>
      </c>
      <c r="B184" s="9">
        <f t="shared" si="21"/>
        <v>180</v>
      </c>
      <c r="C184" s="108">
        <f t="shared" si="22"/>
        <v>928</v>
      </c>
      <c r="D184" s="94"/>
      <c r="E184" s="89" t="str">
        <f t="shared" si="23"/>
        <v>/1948?</v>
      </c>
      <c r="F184" s="109" t="s">
        <v>3</v>
      </c>
      <c r="G184" s="87">
        <f>G183</f>
        <v>91</v>
      </c>
      <c r="H184" s="86">
        <v>0.9</v>
      </c>
      <c r="I184" s="22"/>
      <c r="J184" s="84" t="s">
        <v>942</v>
      </c>
      <c r="K184" s="106" t="s">
        <v>871</v>
      </c>
      <c r="L184" s="105"/>
      <c r="M184" s="105"/>
      <c r="N184" s="105"/>
      <c r="O184" s="104"/>
      <c r="P184" s="16" t="str">
        <f t="shared" si="18"/>
        <v>◄</v>
      </c>
      <c r="Q184" s="15" t="str">
        <f t="shared" si="19"/>
        <v>◄</v>
      </c>
      <c r="R184" s="14"/>
      <c r="S184" s="14"/>
      <c r="T184" s="13" t="str">
        <f t="shared" si="20"/>
        <v/>
      </c>
    </row>
    <row r="185" spans="1:20" ht="28.2" customHeight="1" thickTop="1" thickBot="1" x14ac:dyDescent="0.35">
      <c r="A185" s="29" t="str">
        <f t="shared" si="17"/>
        <v/>
      </c>
      <c r="B185" s="9">
        <f t="shared" si="21"/>
        <v>181</v>
      </c>
      <c r="C185" s="108">
        <f t="shared" si="22"/>
        <v>929</v>
      </c>
      <c r="D185" s="94"/>
      <c r="E185" s="89" t="str">
        <f t="shared" si="23"/>
        <v>/1948?</v>
      </c>
      <c r="F185" s="109" t="s">
        <v>3</v>
      </c>
      <c r="G185" s="87">
        <f>G184+1</f>
        <v>92</v>
      </c>
      <c r="H185" s="86">
        <v>0.9</v>
      </c>
      <c r="I185" s="22"/>
      <c r="J185" s="84" t="s">
        <v>941</v>
      </c>
      <c r="K185" s="83" t="s">
        <v>886</v>
      </c>
      <c r="L185" s="105"/>
      <c r="M185" s="105"/>
      <c r="N185" s="105"/>
      <c r="O185" s="104"/>
      <c r="P185" s="16" t="str">
        <f t="shared" si="18"/>
        <v>◄</v>
      </c>
      <c r="Q185" s="15" t="str">
        <f t="shared" si="19"/>
        <v>◄</v>
      </c>
      <c r="R185" s="14"/>
      <c r="S185" s="14"/>
      <c r="T185" s="13" t="str">
        <f t="shared" si="20"/>
        <v/>
      </c>
    </row>
    <row r="186" spans="1:20" ht="25.8" customHeight="1" thickTop="1" thickBot="1" x14ac:dyDescent="0.35">
      <c r="A186" s="29" t="str">
        <f t="shared" si="17"/>
        <v/>
      </c>
      <c r="B186" s="9">
        <f t="shared" si="21"/>
        <v>182</v>
      </c>
      <c r="C186" s="108">
        <f t="shared" ref="C186:C217" si="24">C185+1</f>
        <v>930</v>
      </c>
      <c r="D186" s="94"/>
      <c r="E186" s="89" t="str">
        <f t="shared" si="23"/>
        <v>/1948?</v>
      </c>
      <c r="F186" s="109" t="s">
        <v>3</v>
      </c>
      <c r="G186" s="87">
        <f>G185</f>
        <v>92</v>
      </c>
      <c r="H186" s="86">
        <v>0.9</v>
      </c>
      <c r="I186" s="22"/>
      <c r="J186" s="84" t="s">
        <v>941</v>
      </c>
      <c r="K186" s="106" t="s">
        <v>871</v>
      </c>
      <c r="L186" s="105"/>
      <c r="M186" s="105"/>
      <c r="N186" s="105"/>
      <c r="O186" s="104"/>
      <c r="P186" s="16" t="str">
        <f t="shared" si="18"/>
        <v>◄</v>
      </c>
      <c r="Q186" s="15" t="str">
        <f t="shared" si="19"/>
        <v>◄</v>
      </c>
      <c r="R186" s="14"/>
      <c r="S186" s="14"/>
      <c r="T186" s="13" t="str">
        <f t="shared" si="20"/>
        <v/>
      </c>
    </row>
    <row r="187" spans="1:20" ht="16.8" customHeight="1" thickTop="1" thickBot="1" x14ac:dyDescent="0.35">
      <c r="A187" s="29" t="str">
        <f t="shared" si="17"/>
        <v/>
      </c>
      <c r="B187" s="9">
        <f t="shared" si="21"/>
        <v>183</v>
      </c>
      <c r="C187" s="108">
        <f t="shared" si="24"/>
        <v>931</v>
      </c>
      <c r="D187" s="94"/>
      <c r="E187" s="89" t="str">
        <f t="shared" si="23"/>
        <v>/1948?</v>
      </c>
      <c r="F187" s="109" t="s">
        <v>3</v>
      </c>
      <c r="G187" s="87">
        <f>G186+1</f>
        <v>93</v>
      </c>
      <c r="H187" s="86">
        <v>0.9</v>
      </c>
      <c r="I187" s="22"/>
      <c r="J187" s="84" t="s">
        <v>940</v>
      </c>
      <c r="K187" s="83" t="s">
        <v>886</v>
      </c>
      <c r="L187" s="105"/>
      <c r="M187" s="105"/>
      <c r="N187" s="105"/>
      <c r="O187" s="104"/>
      <c r="P187" s="16" t="str">
        <f t="shared" si="18"/>
        <v>◄</v>
      </c>
      <c r="Q187" s="15" t="str">
        <f t="shared" si="19"/>
        <v>◄</v>
      </c>
      <c r="R187" s="14"/>
      <c r="S187" s="14"/>
      <c r="T187" s="13" t="str">
        <f t="shared" si="20"/>
        <v/>
      </c>
    </row>
    <row r="188" spans="1:20" ht="16.8" customHeight="1" thickTop="1" thickBot="1" x14ac:dyDescent="0.35">
      <c r="A188" s="29" t="str">
        <f t="shared" si="17"/>
        <v/>
      </c>
      <c r="B188" s="9">
        <f t="shared" si="21"/>
        <v>184</v>
      </c>
      <c r="C188" s="108">
        <f t="shared" si="24"/>
        <v>932</v>
      </c>
      <c r="D188" s="94"/>
      <c r="E188" s="89" t="str">
        <f t="shared" ref="E188:E219" si="25">E187</f>
        <v>/1948?</v>
      </c>
      <c r="F188" s="109" t="s">
        <v>3</v>
      </c>
      <c r="G188" s="87">
        <f>G187</f>
        <v>93</v>
      </c>
      <c r="H188" s="86">
        <v>0.9</v>
      </c>
      <c r="I188" s="22"/>
      <c r="J188" s="84" t="s">
        <v>939</v>
      </c>
      <c r="K188" s="106" t="s">
        <v>871</v>
      </c>
      <c r="L188" s="105"/>
      <c r="M188" s="105"/>
      <c r="N188" s="105"/>
      <c r="O188" s="104"/>
      <c r="P188" s="16" t="str">
        <f t="shared" si="18"/>
        <v>◄</v>
      </c>
      <c r="Q188" s="15" t="str">
        <f t="shared" si="19"/>
        <v>◄</v>
      </c>
      <c r="R188" s="14"/>
      <c r="S188" s="14"/>
      <c r="T188" s="13" t="str">
        <f t="shared" si="20"/>
        <v/>
      </c>
    </row>
    <row r="189" spans="1:20" ht="16.8" customHeight="1" thickTop="1" thickBot="1" x14ac:dyDescent="0.35">
      <c r="A189" s="29" t="str">
        <f t="shared" si="17"/>
        <v/>
      </c>
      <c r="B189" s="9">
        <f t="shared" si="21"/>
        <v>185</v>
      </c>
      <c r="C189" s="108">
        <f t="shared" si="24"/>
        <v>933</v>
      </c>
      <c r="D189" s="94"/>
      <c r="E189" s="89" t="str">
        <f t="shared" si="25"/>
        <v>/1948?</v>
      </c>
      <c r="F189" s="109" t="s">
        <v>3</v>
      </c>
      <c r="G189" s="87">
        <f>G188+1</f>
        <v>94</v>
      </c>
      <c r="H189" s="86">
        <v>0.9</v>
      </c>
      <c r="I189" s="22"/>
      <c r="J189" s="84" t="s">
        <v>938</v>
      </c>
      <c r="K189" s="83" t="s">
        <v>886</v>
      </c>
      <c r="L189" s="105"/>
      <c r="M189" s="105"/>
      <c r="N189" s="105"/>
      <c r="O189" s="104"/>
      <c r="P189" s="16" t="str">
        <f t="shared" si="18"/>
        <v>◄</v>
      </c>
      <c r="Q189" s="15" t="str">
        <f t="shared" si="19"/>
        <v>◄</v>
      </c>
      <c r="R189" s="14"/>
      <c r="S189" s="14"/>
      <c r="T189" s="13" t="str">
        <f t="shared" si="20"/>
        <v/>
      </c>
    </row>
    <row r="190" spans="1:20" ht="16.8" customHeight="1" thickTop="1" thickBot="1" x14ac:dyDescent="0.35">
      <c r="A190" s="29" t="str">
        <f t="shared" si="17"/>
        <v/>
      </c>
      <c r="B190" s="9">
        <f t="shared" si="21"/>
        <v>186</v>
      </c>
      <c r="C190" s="108">
        <f t="shared" si="24"/>
        <v>934</v>
      </c>
      <c r="D190" s="94"/>
      <c r="E190" s="89" t="str">
        <f t="shared" si="25"/>
        <v>/1948?</v>
      </c>
      <c r="F190" s="109" t="s">
        <v>3</v>
      </c>
      <c r="G190" s="87">
        <f>G189</f>
        <v>94</v>
      </c>
      <c r="H190" s="86">
        <v>0.9</v>
      </c>
      <c r="I190" s="22"/>
      <c r="J190" s="84" t="s">
        <v>937</v>
      </c>
      <c r="K190" s="106" t="s">
        <v>871</v>
      </c>
      <c r="L190" s="105"/>
      <c r="M190" s="105"/>
      <c r="N190" s="105"/>
      <c r="O190" s="104"/>
      <c r="P190" s="16" t="str">
        <f t="shared" si="18"/>
        <v>◄</v>
      </c>
      <c r="Q190" s="15" t="str">
        <f t="shared" si="19"/>
        <v>◄</v>
      </c>
      <c r="R190" s="14"/>
      <c r="S190" s="14"/>
      <c r="T190" s="13" t="str">
        <f t="shared" si="20"/>
        <v/>
      </c>
    </row>
    <row r="191" spans="1:20" ht="16.8" customHeight="1" thickTop="1" thickBot="1" x14ac:dyDescent="0.35">
      <c r="A191" s="29" t="str">
        <f t="shared" si="17"/>
        <v/>
      </c>
      <c r="B191" s="9">
        <f t="shared" si="21"/>
        <v>187</v>
      </c>
      <c r="C191" s="108">
        <f t="shared" si="24"/>
        <v>935</v>
      </c>
      <c r="D191" s="94"/>
      <c r="E191" s="89" t="str">
        <f t="shared" si="25"/>
        <v>/1948?</v>
      </c>
      <c r="F191" s="109" t="s">
        <v>3</v>
      </c>
      <c r="G191" s="87">
        <f>G190+1</f>
        <v>95</v>
      </c>
      <c r="H191" s="86">
        <v>0.9</v>
      </c>
      <c r="I191" s="22"/>
      <c r="J191" s="84" t="s">
        <v>936</v>
      </c>
      <c r="K191" s="83" t="s">
        <v>886</v>
      </c>
      <c r="L191" s="105"/>
      <c r="M191" s="105"/>
      <c r="N191" s="105"/>
      <c r="O191" s="104"/>
      <c r="P191" s="16" t="str">
        <f t="shared" si="18"/>
        <v>◄</v>
      </c>
      <c r="Q191" s="15" t="str">
        <f t="shared" si="19"/>
        <v>◄</v>
      </c>
      <c r="R191" s="14"/>
      <c r="S191" s="14"/>
      <c r="T191" s="13" t="str">
        <f t="shared" si="20"/>
        <v/>
      </c>
    </row>
    <row r="192" spans="1:20" ht="16.8" customHeight="1" thickTop="1" thickBot="1" x14ac:dyDescent="0.35">
      <c r="A192" s="29" t="str">
        <f t="shared" si="17"/>
        <v/>
      </c>
      <c r="B192" s="9">
        <f t="shared" si="21"/>
        <v>188</v>
      </c>
      <c r="C192" s="108">
        <f t="shared" si="24"/>
        <v>936</v>
      </c>
      <c r="D192" s="94"/>
      <c r="E192" s="89" t="str">
        <f t="shared" si="25"/>
        <v>/1948?</v>
      </c>
      <c r="F192" s="109" t="s">
        <v>3</v>
      </c>
      <c r="G192" s="87">
        <f>G191</f>
        <v>95</v>
      </c>
      <c r="H192" s="86">
        <v>0.9</v>
      </c>
      <c r="I192" s="22"/>
      <c r="J192" s="84" t="s">
        <v>935</v>
      </c>
      <c r="K192" s="106" t="s">
        <v>871</v>
      </c>
      <c r="L192" s="105"/>
      <c r="M192" s="105"/>
      <c r="N192" s="105"/>
      <c r="O192" s="104"/>
      <c r="P192" s="16" t="str">
        <f t="shared" si="18"/>
        <v>◄</v>
      </c>
      <c r="Q192" s="15" t="str">
        <f t="shared" si="19"/>
        <v>◄</v>
      </c>
      <c r="R192" s="14"/>
      <c r="S192" s="14"/>
      <c r="T192" s="13" t="str">
        <f t="shared" si="20"/>
        <v/>
      </c>
    </row>
    <row r="193" spans="1:20" ht="16.8" customHeight="1" thickTop="1" thickBot="1" x14ac:dyDescent="0.35">
      <c r="A193" s="29" t="str">
        <f t="shared" si="17"/>
        <v/>
      </c>
      <c r="B193" s="9">
        <f t="shared" si="21"/>
        <v>189</v>
      </c>
      <c r="C193" s="108">
        <f t="shared" si="24"/>
        <v>937</v>
      </c>
      <c r="D193" s="94"/>
      <c r="E193" s="89" t="str">
        <f t="shared" si="25"/>
        <v>/1948?</v>
      </c>
      <c r="F193" s="109" t="s">
        <v>3</v>
      </c>
      <c r="G193" s="87">
        <f>G192+1</f>
        <v>96</v>
      </c>
      <c r="H193" s="86">
        <v>0.9</v>
      </c>
      <c r="I193" s="22"/>
      <c r="J193" s="84" t="s">
        <v>934</v>
      </c>
      <c r="K193" s="83" t="s">
        <v>886</v>
      </c>
      <c r="L193" s="105"/>
      <c r="M193" s="105"/>
      <c r="N193" s="105"/>
      <c r="O193" s="104"/>
      <c r="P193" s="16" t="str">
        <f t="shared" si="18"/>
        <v>◄</v>
      </c>
      <c r="Q193" s="15" t="str">
        <f t="shared" si="19"/>
        <v>◄</v>
      </c>
      <c r="R193" s="14"/>
      <c r="S193" s="14"/>
      <c r="T193" s="13" t="str">
        <f t="shared" si="20"/>
        <v/>
      </c>
    </row>
    <row r="194" spans="1:20" ht="16.8" customHeight="1" thickTop="1" thickBot="1" x14ac:dyDescent="0.35">
      <c r="A194" s="29" t="str">
        <f t="shared" si="17"/>
        <v/>
      </c>
      <c r="B194" s="9">
        <f t="shared" si="21"/>
        <v>190</v>
      </c>
      <c r="C194" s="108">
        <f t="shared" si="24"/>
        <v>938</v>
      </c>
      <c r="D194" s="94"/>
      <c r="E194" s="89" t="str">
        <f t="shared" si="25"/>
        <v>/1948?</v>
      </c>
      <c r="F194" s="109" t="s">
        <v>3</v>
      </c>
      <c r="G194" s="87">
        <f>G193</f>
        <v>96</v>
      </c>
      <c r="H194" s="86">
        <v>0.9</v>
      </c>
      <c r="I194" s="22"/>
      <c r="J194" s="84" t="s">
        <v>933</v>
      </c>
      <c r="K194" s="106" t="s">
        <v>871</v>
      </c>
      <c r="L194" s="105"/>
      <c r="M194" s="105"/>
      <c r="N194" s="105"/>
      <c r="O194" s="104"/>
      <c r="P194" s="16" t="str">
        <f t="shared" si="18"/>
        <v>◄</v>
      </c>
      <c r="Q194" s="15" t="str">
        <f t="shared" si="19"/>
        <v>◄</v>
      </c>
      <c r="R194" s="14"/>
      <c r="S194" s="14"/>
      <c r="T194" s="13" t="str">
        <f t="shared" si="20"/>
        <v/>
      </c>
    </row>
    <row r="195" spans="1:20" ht="16.8" customHeight="1" thickTop="1" thickBot="1" x14ac:dyDescent="0.35">
      <c r="A195" s="29" t="str">
        <f t="shared" si="17"/>
        <v/>
      </c>
      <c r="B195" s="9">
        <f t="shared" si="21"/>
        <v>191</v>
      </c>
      <c r="C195" s="108">
        <f t="shared" si="24"/>
        <v>939</v>
      </c>
      <c r="D195" s="94"/>
      <c r="E195" s="89" t="str">
        <f t="shared" si="25"/>
        <v>/1948?</v>
      </c>
      <c r="F195" s="109" t="s">
        <v>3</v>
      </c>
      <c r="G195" s="87">
        <f>G194+1</f>
        <v>97</v>
      </c>
      <c r="H195" s="86">
        <v>0.9</v>
      </c>
      <c r="I195" s="22"/>
      <c r="J195" s="84" t="s">
        <v>932</v>
      </c>
      <c r="K195" s="83" t="s">
        <v>886</v>
      </c>
      <c r="L195" s="105"/>
      <c r="M195" s="105"/>
      <c r="N195" s="105"/>
      <c r="O195" s="104"/>
      <c r="P195" s="16" t="str">
        <f t="shared" si="18"/>
        <v>◄</v>
      </c>
      <c r="Q195" s="15" t="str">
        <f t="shared" si="19"/>
        <v>◄</v>
      </c>
      <c r="R195" s="14"/>
      <c r="S195" s="14"/>
      <c r="T195" s="13" t="str">
        <f t="shared" si="20"/>
        <v/>
      </c>
    </row>
    <row r="196" spans="1:20" ht="16.8" customHeight="1" thickTop="1" thickBot="1" x14ac:dyDescent="0.35">
      <c r="A196" s="29" t="str">
        <f t="shared" si="17"/>
        <v/>
      </c>
      <c r="B196" s="9">
        <f t="shared" si="21"/>
        <v>192</v>
      </c>
      <c r="C196" s="108">
        <f t="shared" si="24"/>
        <v>940</v>
      </c>
      <c r="D196" s="94"/>
      <c r="E196" s="89" t="str">
        <f t="shared" si="25"/>
        <v>/1948?</v>
      </c>
      <c r="F196" s="109" t="s">
        <v>3</v>
      </c>
      <c r="G196" s="87">
        <f>G195</f>
        <v>97</v>
      </c>
      <c r="H196" s="86">
        <v>0.9</v>
      </c>
      <c r="I196" s="22"/>
      <c r="J196" s="84" t="s">
        <v>931</v>
      </c>
      <c r="K196" s="106" t="s">
        <v>871</v>
      </c>
      <c r="L196" s="105"/>
      <c r="M196" s="105"/>
      <c r="N196" s="105"/>
      <c r="O196" s="104"/>
      <c r="P196" s="16" t="str">
        <f t="shared" si="18"/>
        <v>◄</v>
      </c>
      <c r="Q196" s="15" t="str">
        <f t="shared" si="19"/>
        <v>◄</v>
      </c>
      <c r="R196" s="14"/>
      <c r="S196" s="14"/>
      <c r="T196" s="13" t="str">
        <f t="shared" si="20"/>
        <v/>
      </c>
    </row>
    <row r="197" spans="1:20" ht="27.6" customHeight="1" thickTop="1" thickBot="1" x14ac:dyDescent="0.35">
      <c r="A197" s="29" t="str">
        <f t="shared" ref="A197:A256" si="26">IF(F197="☺","", 1)</f>
        <v/>
      </c>
      <c r="B197" s="9">
        <f t="shared" si="21"/>
        <v>193</v>
      </c>
      <c r="C197" s="108">
        <f t="shared" si="24"/>
        <v>941</v>
      </c>
      <c r="D197" s="94"/>
      <c r="E197" s="89" t="str">
        <f t="shared" si="25"/>
        <v>/1948?</v>
      </c>
      <c r="F197" s="109" t="s">
        <v>3</v>
      </c>
      <c r="G197" s="87">
        <f>G196+1</f>
        <v>98</v>
      </c>
      <c r="H197" s="86">
        <v>0.9</v>
      </c>
      <c r="I197" s="22"/>
      <c r="J197" s="84" t="s">
        <v>930</v>
      </c>
      <c r="K197" s="83" t="s">
        <v>886</v>
      </c>
      <c r="L197" s="105"/>
      <c r="M197" s="105"/>
      <c r="N197" s="105"/>
      <c r="O197" s="104"/>
      <c r="P197" s="16" t="str">
        <f t="shared" ref="P197:P256" si="27">IF(AND(Q197="◄",T197="►"),"◄?►",IF(Q197="◄","◄",IF(T197="►","►","")))</f>
        <v>◄</v>
      </c>
      <c r="Q197" s="15" t="str">
        <f t="shared" ref="Q197:Q256" si="28">IF(R197&gt;0,"","◄")</f>
        <v>◄</v>
      </c>
      <c r="R197" s="14"/>
      <c r="S197" s="14"/>
      <c r="T197" s="13" t="str">
        <f t="shared" ref="T197:T256" si="29">IF(S197&gt;0,"►","")</f>
        <v/>
      </c>
    </row>
    <row r="198" spans="1:20" ht="16.8" customHeight="1" thickTop="1" thickBot="1" x14ac:dyDescent="0.35">
      <c r="A198" s="29" t="str">
        <f t="shared" si="26"/>
        <v/>
      </c>
      <c r="B198" s="9">
        <f t="shared" si="21"/>
        <v>194</v>
      </c>
      <c r="C198" s="108">
        <f t="shared" si="24"/>
        <v>942</v>
      </c>
      <c r="D198" s="94"/>
      <c r="E198" s="89" t="str">
        <f t="shared" si="25"/>
        <v>/1948?</v>
      </c>
      <c r="F198" s="109" t="s">
        <v>3</v>
      </c>
      <c r="G198" s="87">
        <f>G197</f>
        <v>98</v>
      </c>
      <c r="H198" s="86">
        <v>0.9</v>
      </c>
      <c r="I198" s="22"/>
      <c r="J198" s="84" t="s">
        <v>929</v>
      </c>
      <c r="K198" s="106" t="s">
        <v>871</v>
      </c>
      <c r="L198" s="105"/>
      <c r="M198" s="105"/>
      <c r="N198" s="105"/>
      <c r="O198" s="104"/>
      <c r="P198" s="16" t="str">
        <f t="shared" si="27"/>
        <v>◄</v>
      </c>
      <c r="Q198" s="15" t="str">
        <f t="shared" si="28"/>
        <v>◄</v>
      </c>
      <c r="R198" s="14"/>
      <c r="S198" s="14"/>
      <c r="T198" s="13" t="str">
        <f t="shared" si="29"/>
        <v/>
      </c>
    </row>
    <row r="199" spans="1:20" ht="16.8" customHeight="1" thickTop="1" thickBot="1" x14ac:dyDescent="0.35">
      <c r="A199" s="29" t="str">
        <f t="shared" si="26"/>
        <v/>
      </c>
      <c r="B199" s="9">
        <f t="shared" si="21"/>
        <v>195</v>
      </c>
      <c r="C199" s="108">
        <f t="shared" si="24"/>
        <v>943</v>
      </c>
      <c r="D199" s="94"/>
      <c r="E199" s="89" t="str">
        <f t="shared" si="25"/>
        <v>/1948?</v>
      </c>
      <c r="F199" s="109" t="s">
        <v>3</v>
      </c>
      <c r="G199" s="87">
        <f>G198+1</f>
        <v>99</v>
      </c>
      <c r="H199" s="86">
        <v>0.9</v>
      </c>
      <c r="I199" s="22"/>
      <c r="J199" s="84" t="s">
        <v>928</v>
      </c>
      <c r="K199" s="83" t="s">
        <v>886</v>
      </c>
      <c r="L199" s="105"/>
      <c r="M199" s="105"/>
      <c r="N199" s="105"/>
      <c r="O199" s="104"/>
      <c r="P199" s="16" t="str">
        <f t="shared" si="27"/>
        <v>◄</v>
      </c>
      <c r="Q199" s="15" t="str">
        <f t="shared" si="28"/>
        <v>◄</v>
      </c>
      <c r="R199" s="14"/>
      <c r="S199" s="14"/>
      <c r="T199" s="13" t="str">
        <f t="shared" si="29"/>
        <v/>
      </c>
    </row>
    <row r="200" spans="1:20" ht="16.8" customHeight="1" thickTop="1" thickBot="1" x14ac:dyDescent="0.35">
      <c r="A200" s="29" t="str">
        <f t="shared" si="26"/>
        <v/>
      </c>
      <c r="B200" s="9">
        <f t="shared" ref="B200:B256" si="30">B199+1</f>
        <v>196</v>
      </c>
      <c r="C200" s="108">
        <f t="shared" si="24"/>
        <v>944</v>
      </c>
      <c r="D200" s="94"/>
      <c r="E200" s="89" t="str">
        <f t="shared" si="25"/>
        <v>/1948?</v>
      </c>
      <c r="F200" s="109" t="s">
        <v>3</v>
      </c>
      <c r="G200" s="87">
        <f>G199</f>
        <v>99</v>
      </c>
      <c r="H200" s="86">
        <v>0.9</v>
      </c>
      <c r="I200" s="22"/>
      <c r="J200" s="84" t="s">
        <v>927</v>
      </c>
      <c r="K200" s="106" t="s">
        <v>871</v>
      </c>
      <c r="L200" s="105"/>
      <c r="M200" s="105"/>
      <c r="N200" s="105"/>
      <c r="O200" s="104"/>
      <c r="P200" s="16" t="str">
        <f t="shared" si="27"/>
        <v>◄</v>
      </c>
      <c r="Q200" s="15" t="str">
        <f t="shared" si="28"/>
        <v>◄</v>
      </c>
      <c r="R200" s="14"/>
      <c r="S200" s="14"/>
      <c r="T200" s="13" t="str">
        <f t="shared" si="29"/>
        <v/>
      </c>
    </row>
    <row r="201" spans="1:20" ht="16.8" customHeight="1" thickTop="1" thickBot="1" x14ac:dyDescent="0.35">
      <c r="A201" s="29" t="str">
        <f t="shared" si="26"/>
        <v/>
      </c>
      <c r="B201" s="9">
        <f t="shared" si="30"/>
        <v>197</v>
      </c>
      <c r="C201" s="108">
        <f t="shared" si="24"/>
        <v>945</v>
      </c>
      <c r="D201" s="94"/>
      <c r="E201" s="89" t="str">
        <f t="shared" si="25"/>
        <v>/1948?</v>
      </c>
      <c r="F201" s="109" t="s">
        <v>3</v>
      </c>
      <c r="G201" s="87">
        <f>G200+1</f>
        <v>100</v>
      </c>
      <c r="H201" s="86">
        <v>0.9</v>
      </c>
      <c r="I201" s="22"/>
      <c r="J201" s="84" t="s">
        <v>926</v>
      </c>
      <c r="K201" s="83" t="s">
        <v>886</v>
      </c>
      <c r="L201" s="105"/>
      <c r="M201" s="105"/>
      <c r="N201" s="105"/>
      <c r="O201" s="104"/>
      <c r="P201" s="16" t="str">
        <f t="shared" si="27"/>
        <v>◄</v>
      </c>
      <c r="Q201" s="15" t="str">
        <f t="shared" si="28"/>
        <v>◄</v>
      </c>
      <c r="R201" s="14"/>
      <c r="S201" s="14"/>
      <c r="T201" s="13" t="str">
        <f t="shared" si="29"/>
        <v/>
      </c>
    </row>
    <row r="202" spans="1:20" ht="16.8" customHeight="1" thickTop="1" thickBot="1" x14ac:dyDescent="0.35">
      <c r="A202" s="29" t="str">
        <f t="shared" si="26"/>
        <v/>
      </c>
      <c r="B202" s="9">
        <f t="shared" si="30"/>
        <v>198</v>
      </c>
      <c r="C202" s="108">
        <f t="shared" si="24"/>
        <v>946</v>
      </c>
      <c r="D202" s="94"/>
      <c r="E202" s="89" t="str">
        <f t="shared" si="25"/>
        <v>/1948?</v>
      </c>
      <c r="F202" s="109" t="s">
        <v>3</v>
      </c>
      <c r="G202" s="87">
        <f>G201</f>
        <v>100</v>
      </c>
      <c r="H202" s="86">
        <v>0.9</v>
      </c>
      <c r="I202" s="22"/>
      <c r="J202" s="84" t="s">
        <v>925</v>
      </c>
      <c r="K202" s="106" t="s">
        <v>871</v>
      </c>
      <c r="L202" s="105"/>
      <c r="M202" s="105"/>
      <c r="N202" s="105"/>
      <c r="O202" s="104"/>
      <c r="P202" s="16" t="str">
        <f t="shared" si="27"/>
        <v>◄</v>
      </c>
      <c r="Q202" s="15" t="str">
        <f t="shared" si="28"/>
        <v>◄</v>
      </c>
      <c r="R202" s="14"/>
      <c r="S202" s="14"/>
      <c r="T202" s="13" t="str">
        <f t="shared" si="29"/>
        <v/>
      </c>
    </row>
    <row r="203" spans="1:20" ht="26.4" customHeight="1" thickTop="1" thickBot="1" x14ac:dyDescent="0.35">
      <c r="A203" s="29" t="str">
        <f t="shared" si="26"/>
        <v/>
      </c>
      <c r="B203" s="9">
        <f t="shared" si="30"/>
        <v>199</v>
      </c>
      <c r="C203" s="108">
        <f t="shared" si="24"/>
        <v>947</v>
      </c>
      <c r="D203" s="94"/>
      <c r="E203" s="89" t="str">
        <f t="shared" si="25"/>
        <v>/1948?</v>
      </c>
      <c r="F203" s="109" t="s">
        <v>3</v>
      </c>
      <c r="G203" s="87">
        <f>G202+1</f>
        <v>101</v>
      </c>
      <c r="H203" s="86">
        <v>0.9</v>
      </c>
      <c r="I203" s="22"/>
      <c r="J203" s="84" t="s">
        <v>924</v>
      </c>
      <c r="K203" s="83" t="s">
        <v>886</v>
      </c>
      <c r="L203" s="105"/>
      <c r="M203" s="105"/>
      <c r="N203" s="105"/>
      <c r="O203" s="104"/>
      <c r="P203" s="16" t="str">
        <f t="shared" si="27"/>
        <v>◄</v>
      </c>
      <c r="Q203" s="15" t="str">
        <f t="shared" si="28"/>
        <v>◄</v>
      </c>
      <c r="R203" s="14"/>
      <c r="S203" s="14"/>
      <c r="T203" s="13" t="str">
        <f t="shared" si="29"/>
        <v/>
      </c>
    </row>
    <row r="204" spans="1:20" ht="16.8" customHeight="1" thickTop="1" thickBot="1" x14ac:dyDescent="0.35">
      <c r="A204" s="29" t="str">
        <f t="shared" si="26"/>
        <v/>
      </c>
      <c r="B204" s="9">
        <f t="shared" si="30"/>
        <v>200</v>
      </c>
      <c r="C204" s="108">
        <f t="shared" si="24"/>
        <v>948</v>
      </c>
      <c r="D204" s="94"/>
      <c r="E204" s="89" t="str">
        <f t="shared" si="25"/>
        <v>/1948?</v>
      </c>
      <c r="F204" s="109" t="s">
        <v>3</v>
      </c>
      <c r="G204" s="87">
        <f>G203</f>
        <v>101</v>
      </c>
      <c r="H204" s="86">
        <v>0.9</v>
      </c>
      <c r="I204" s="22"/>
      <c r="J204" s="84" t="s">
        <v>923</v>
      </c>
      <c r="K204" s="83" t="s">
        <v>886</v>
      </c>
      <c r="L204" s="105"/>
      <c r="M204" s="105"/>
      <c r="N204" s="105"/>
      <c r="O204" s="104"/>
      <c r="P204" s="16" t="str">
        <f t="shared" si="27"/>
        <v>◄</v>
      </c>
      <c r="Q204" s="15" t="str">
        <f t="shared" si="28"/>
        <v>◄</v>
      </c>
      <c r="R204" s="14"/>
      <c r="S204" s="14"/>
      <c r="T204" s="13" t="str">
        <f t="shared" si="29"/>
        <v/>
      </c>
    </row>
    <row r="205" spans="1:20" ht="16.8" customHeight="1" thickTop="1" thickBot="1" x14ac:dyDescent="0.35">
      <c r="A205" s="29" t="str">
        <f t="shared" si="26"/>
        <v/>
      </c>
      <c r="B205" s="9">
        <f t="shared" si="30"/>
        <v>201</v>
      </c>
      <c r="C205" s="108">
        <f t="shared" si="24"/>
        <v>949</v>
      </c>
      <c r="D205" s="94"/>
      <c r="E205" s="89" t="str">
        <f t="shared" si="25"/>
        <v>/1948?</v>
      </c>
      <c r="F205" s="109" t="s">
        <v>3</v>
      </c>
      <c r="G205" s="87">
        <f>G204+1</f>
        <v>102</v>
      </c>
      <c r="H205" s="86">
        <v>0.9</v>
      </c>
      <c r="I205" s="22"/>
      <c r="J205" s="84" t="s">
        <v>922</v>
      </c>
      <c r="K205" s="106" t="s">
        <v>871</v>
      </c>
      <c r="L205" s="105"/>
      <c r="M205" s="105"/>
      <c r="N205" s="105"/>
      <c r="O205" s="104"/>
      <c r="P205" s="16" t="str">
        <f t="shared" si="27"/>
        <v>◄</v>
      </c>
      <c r="Q205" s="15" t="str">
        <f t="shared" si="28"/>
        <v>◄</v>
      </c>
      <c r="R205" s="14"/>
      <c r="S205" s="14"/>
      <c r="T205" s="13" t="str">
        <f t="shared" si="29"/>
        <v/>
      </c>
    </row>
    <row r="206" spans="1:20" ht="16.8" customHeight="1" thickTop="1" thickBot="1" x14ac:dyDescent="0.35">
      <c r="A206" s="29" t="str">
        <f t="shared" si="26"/>
        <v/>
      </c>
      <c r="B206" s="9">
        <f t="shared" si="30"/>
        <v>202</v>
      </c>
      <c r="C206" s="108">
        <f t="shared" si="24"/>
        <v>950</v>
      </c>
      <c r="D206" s="94"/>
      <c r="E206" s="89" t="str">
        <f t="shared" si="25"/>
        <v>/1948?</v>
      </c>
      <c r="F206" s="109" t="s">
        <v>3</v>
      </c>
      <c r="G206" s="87">
        <f>G205</f>
        <v>102</v>
      </c>
      <c r="H206" s="86">
        <v>0.9</v>
      </c>
      <c r="I206" s="22"/>
      <c r="J206" s="84" t="s">
        <v>921</v>
      </c>
      <c r="K206" s="83" t="s">
        <v>886</v>
      </c>
      <c r="L206" s="105"/>
      <c r="M206" s="105"/>
      <c r="N206" s="105"/>
      <c r="O206" s="104"/>
      <c r="P206" s="16" t="str">
        <f t="shared" si="27"/>
        <v>◄</v>
      </c>
      <c r="Q206" s="15" t="str">
        <f t="shared" si="28"/>
        <v>◄</v>
      </c>
      <c r="R206" s="14"/>
      <c r="S206" s="14"/>
      <c r="T206" s="13" t="str">
        <f t="shared" si="29"/>
        <v/>
      </c>
    </row>
    <row r="207" spans="1:20" ht="16.8" customHeight="1" thickTop="1" thickBot="1" x14ac:dyDescent="0.35">
      <c r="A207" s="29" t="str">
        <f t="shared" si="26"/>
        <v/>
      </c>
      <c r="B207" s="9">
        <f t="shared" si="30"/>
        <v>203</v>
      </c>
      <c r="C207" s="108">
        <f t="shared" si="24"/>
        <v>951</v>
      </c>
      <c r="D207" s="94"/>
      <c r="E207" s="89" t="str">
        <f t="shared" si="25"/>
        <v>/1948?</v>
      </c>
      <c r="F207" s="109" t="s">
        <v>3</v>
      </c>
      <c r="G207" s="87">
        <f>G206+1</f>
        <v>103</v>
      </c>
      <c r="H207" s="86">
        <v>0.9</v>
      </c>
      <c r="I207" s="22"/>
      <c r="J207" s="84" t="s">
        <v>920</v>
      </c>
      <c r="K207" s="106" t="s">
        <v>871</v>
      </c>
      <c r="L207" s="105"/>
      <c r="M207" s="105"/>
      <c r="N207" s="105"/>
      <c r="O207" s="104"/>
      <c r="P207" s="16" t="str">
        <f t="shared" si="27"/>
        <v>◄</v>
      </c>
      <c r="Q207" s="15" t="str">
        <f t="shared" si="28"/>
        <v>◄</v>
      </c>
      <c r="R207" s="14"/>
      <c r="S207" s="14"/>
      <c r="T207" s="13" t="str">
        <f t="shared" si="29"/>
        <v/>
      </c>
    </row>
    <row r="208" spans="1:20" ht="16.8" customHeight="1" thickTop="1" thickBot="1" x14ac:dyDescent="0.35">
      <c r="A208" s="29" t="str">
        <f t="shared" si="26"/>
        <v/>
      </c>
      <c r="B208" s="9">
        <f t="shared" si="30"/>
        <v>204</v>
      </c>
      <c r="C208" s="108">
        <f t="shared" si="24"/>
        <v>952</v>
      </c>
      <c r="D208" s="94"/>
      <c r="E208" s="89" t="str">
        <f t="shared" si="25"/>
        <v>/1948?</v>
      </c>
      <c r="F208" s="109" t="s">
        <v>3</v>
      </c>
      <c r="G208" s="87">
        <f>G207</f>
        <v>103</v>
      </c>
      <c r="H208" s="86">
        <v>0.9</v>
      </c>
      <c r="I208" s="22"/>
      <c r="J208" s="84" t="s">
        <v>919</v>
      </c>
      <c r="K208" s="83" t="s">
        <v>886</v>
      </c>
      <c r="L208" s="105"/>
      <c r="M208" s="105"/>
      <c r="N208" s="105"/>
      <c r="O208" s="104"/>
      <c r="P208" s="16" t="str">
        <f t="shared" si="27"/>
        <v>◄</v>
      </c>
      <c r="Q208" s="15" t="str">
        <f t="shared" si="28"/>
        <v>◄</v>
      </c>
      <c r="R208" s="14"/>
      <c r="S208" s="14"/>
      <c r="T208" s="13" t="str">
        <f t="shared" si="29"/>
        <v/>
      </c>
    </row>
    <row r="209" spans="1:20" ht="16.8" customHeight="1" thickTop="1" thickBot="1" x14ac:dyDescent="0.35">
      <c r="A209" s="29" t="str">
        <f t="shared" si="26"/>
        <v/>
      </c>
      <c r="B209" s="9">
        <f t="shared" si="30"/>
        <v>205</v>
      </c>
      <c r="C209" s="108">
        <f t="shared" si="24"/>
        <v>953</v>
      </c>
      <c r="D209" s="94"/>
      <c r="E209" s="89" t="str">
        <f t="shared" si="25"/>
        <v>/1948?</v>
      </c>
      <c r="F209" s="109" t="s">
        <v>3</v>
      </c>
      <c r="G209" s="87">
        <f>G208+1</f>
        <v>104</v>
      </c>
      <c r="H209" s="86">
        <v>0.9</v>
      </c>
      <c r="I209" s="22"/>
      <c r="J209" s="84" t="s">
        <v>918</v>
      </c>
      <c r="K209" s="106" t="s">
        <v>871</v>
      </c>
      <c r="L209" s="105"/>
      <c r="M209" s="105"/>
      <c r="N209" s="105"/>
      <c r="O209" s="104"/>
      <c r="P209" s="16" t="str">
        <f t="shared" si="27"/>
        <v>◄</v>
      </c>
      <c r="Q209" s="15" t="str">
        <f t="shared" si="28"/>
        <v>◄</v>
      </c>
      <c r="R209" s="14"/>
      <c r="S209" s="14"/>
      <c r="T209" s="13" t="str">
        <f t="shared" si="29"/>
        <v/>
      </c>
    </row>
    <row r="210" spans="1:20" ht="16.8" customHeight="1" thickTop="1" thickBot="1" x14ac:dyDescent="0.35">
      <c r="A210" s="29" t="str">
        <f t="shared" si="26"/>
        <v/>
      </c>
      <c r="B210" s="9">
        <f t="shared" si="30"/>
        <v>206</v>
      </c>
      <c r="C210" s="108">
        <f t="shared" si="24"/>
        <v>954</v>
      </c>
      <c r="D210" s="94"/>
      <c r="E210" s="89" t="str">
        <f t="shared" si="25"/>
        <v>/1948?</v>
      </c>
      <c r="F210" s="109" t="s">
        <v>3</v>
      </c>
      <c r="G210" s="87">
        <f>G209</f>
        <v>104</v>
      </c>
      <c r="H210" s="86">
        <v>0.9</v>
      </c>
      <c r="I210" s="22"/>
      <c r="J210" s="84" t="s">
        <v>917</v>
      </c>
      <c r="K210" s="83" t="s">
        <v>886</v>
      </c>
      <c r="L210" s="105"/>
      <c r="M210" s="105"/>
      <c r="N210" s="105"/>
      <c r="O210" s="104"/>
      <c r="P210" s="16" t="str">
        <f t="shared" si="27"/>
        <v>◄</v>
      </c>
      <c r="Q210" s="15" t="str">
        <f t="shared" si="28"/>
        <v>◄</v>
      </c>
      <c r="R210" s="14"/>
      <c r="S210" s="14"/>
      <c r="T210" s="13" t="str">
        <f t="shared" si="29"/>
        <v/>
      </c>
    </row>
    <row r="211" spans="1:20" ht="16.8" customHeight="1" thickTop="1" thickBot="1" x14ac:dyDescent="0.35">
      <c r="A211" s="29" t="str">
        <f t="shared" si="26"/>
        <v/>
      </c>
      <c r="B211" s="9">
        <f t="shared" si="30"/>
        <v>207</v>
      </c>
      <c r="C211" s="108">
        <f t="shared" si="24"/>
        <v>955</v>
      </c>
      <c r="D211" s="94"/>
      <c r="E211" s="89" t="str">
        <f t="shared" si="25"/>
        <v>/1948?</v>
      </c>
      <c r="F211" s="109" t="s">
        <v>3</v>
      </c>
      <c r="G211" s="87">
        <f>G210+1</f>
        <v>105</v>
      </c>
      <c r="H211" s="86">
        <v>0.9</v>
      </c>
      <c r="I211" s="22"/>
      <c r="J211" s="84" t="s">
        <v>916</v>
      </c>
      <c r="K211" s="106" t="s">
        <v>871</v>
      </c>
      <c r="L211" s="105"/>
      <c r="M211" s="105"/>
      <c r="N211" s="105"/>
      <c r="O211" s="104"/>
      <c r="P211" s="16" t="str">
        <f t="shared" si="27"/>
        <v>◄</v>
      </c>
      <c r="Q211" s="15" t="str">
        <f t="shared" si="28"/>
        <v>◄</v>
      </c>
      <c r="R211" s="14"/>
      <c r="S211" s="14"/>
      <c r="T211" s="13" t="str">
        <f t="shared" si="29"/>
        <v/>
      </c>
    </row>
    <row r="212" spans="1:20" ht="16.8" customHeight="1" thickTop="1" thickBot="1" x14ac:dyDescent="0.35">
      <c r="A212" s="29" t="str">
        <f t="shared" si="26"/>
        <v/>
      </c>
      <c r="B212" s="9">
        <f t="shared" si="30"/>
        <v>208</v>
      </c>
      <c r="C212" s="108">
        <f t="shared" si="24"/>
        <v>956</v>
      </c>
      <c r="D212" s="94"/>
      <c r="E212" s="89" t="str">
        <f t="shared" si="25"/>
        <v>/1948?</v>
      </c>
      <c r="F212" s="109" t="s">
        <v>3</v>
      </c>
      <c r="G212" s="87">
        <f>G211</f>
        <v>105</v>
      </c>
      <c r="H212" s="86">
        <v>0.9</v>
      </c>
      <c r="I212" s="22"/>
      <c r="J212" s="84" t="s">
        <v>915</v>
      </c>
      <c r="K212" s="83" t="s">
        <v>886</v>
      </c>
      <c r="L212" s="105"/>
      <c r="M212" s="105"/>
      <c r="N212" s="105"/>
      <c r="O212" s="104"/>
      <c r="P212" s="16" t="str">
        <f t="shared" si="27"/>
        <v>◄</v>
      </c>
      <c r="Q212" s="15" t="str">
        <f t="shared" si="28"/>
        <v>◄</v>
      </c>
      <c r="R212" s="14"/>
      <c r="S212" s="14"/>
      <c r="T212" s="13" t="str">
        <f t="shared" si="29"/>
        <v/>
      </c>
    </row>
    <row r="213" spans="1:20" ht="16.8" customHeight="1" thickTop="1" thickBot="1" x14ac:dyDescent="0.35">
      <c r="A213" s="29" t="str">
        <f t="shared" si="26"/>
        <v/>
      </c>
      <c r="B213" s="9">
        <f t="shared" si="30"/>
        <v>209</v>
      </c>
      <c r="C213" s="108">
        <f t="shared" si="24"/>
        <v>957</v>
      </c>
      <c r="D213" s="94"/>
      <c r="E213" s="89" t="str">
        <f t="shared" si="25"/>
        <v>/1948?</v>
      </c>
      <c r="F213" s="109" t="s">
        <v>3</v>
      </c>
      <c r="G213" s="87">
        <f>G212+1</f>
        <v>106</v>
      </c>
      <c r="H213" s="86">
        <v>0.9</v>
      </c>
      <c r="I213" s="22"/>
      <c r="J213" s="84" t="s">
        <v>914</v>
      </c>
      <c r="K213" s="83" t="s">
        <v>886</v>
      </c>
      <c r="L213" s="105"/>
      <c r="M213" s="105"/>
      <c r="N213" s="105"/>
      <c r="O213" s="104"/>
      <c r="P213" s="16" t="str">
        <f t="shared" si="27"/>
        <v>◄</v>
      </c>
      <c r="Q213" s="15" t="str">
        <f t="shared" si="28"/>
        <v>◄</v>
      </c>
      <c r="R213" s="14"/>
      <c r="S213" s="14"/>
      <c r="T213" s="13" t="str">
        <f t="shared" si="29"/>
        <v/>
      </c>
    </row>
    <row r="214" spans="1:20" ht="16.8" customHeight="1" thickTop="1" thickBot="1" x14ac:dyDescent="0.35">
      <c r="A214" s="29" t="str">
        <f t="shared" si="26"/>
        <v/>
      </c>
      <c r="B214" s="9">
        <f t="shared" si="30"/>
        <v>210</v>
      </c>
      <c r="C214" s="108">
        <f t="shared" si="24"/>
        <v>958</v>
      </c>
      <c r="D214" s="94"/>
      <c r="E214" s="89" t="str">
        <f t="shared" si="25"/>
        <v>/1948?</v>
      </c>
      <c r="F214" s="109" t="s">
        <v>3</v>
      </c>
      <c r="G214" s="87">
        <f>G213</f>
        <v>106</v>
      </c>
      <c r="H214" s="86">
        <v>0.9</v>
      </c>
      <c r="I214" s="22"/>
      <c r="J214" s="84" t="s">
        <v>914</v>
      </c>
      <c r="K214" s="106" t="s">
        <v>871</v>
      </c>
      <c r="L214" s="105"/>
      <c r="M214" s="105"/>
      <c r="N214" s="105"/>
      <c r="O214" s="104"/>
      <c r="P214" s="16" t="str">
        <f t="shared" si="27"/>
        <v>◄</v>
      </c>
      <c r="Q214" s="15" t="str">
        <f t="shared" si="28"/>
        <v>◄</v>
      </c>
      <c r="R214" s="14"/>
      <c r="S214" s="14"/>
      <c r="T214" s="13" t="str">
        <f t="shared" si="29"/>
        <v/>
      </c>
    </row>
    <row r="215" spans="1:20" ht="16.8" customHeight="1" thickTop="1" thickBot="1" x14ac:dyDescent="0.35">
      <c r="A215" s="29" t="str">
        <f t="shared" si="26"/>
        <v/>
      </c>
      <c r="B215" s="9">
        <f t="shared" si="30"/>
        <v>211</v>
      </c>
      <c r="C215" s="108">
        <f t="shared" si="24"/>
        <v>959</v>
      </c>
      <c r="D215" s="94"/>
      <c r="E215" s="89" t="str">
        <f t="shared" si="25"/>
        <v>/1948?</v>
      </c>
      <c r="F215" s="109" t="s">
        <v>3</v>
      </c>
      <c r="G215" s="87">
        <f>G214+1</f>
        <v>107</v>
      </c>
      <c r="H215" s="86">
        <v>0.9</v>
      </c>
      <c r="I215" s="22"/>
      <c r="J215" s="84" t="s">
        <v>913</v>
      </c>
      <c r="K215" s="83" t="s">
        <v>886</v>
      </c>
      <c r="L215" s="105"/>
      <c r="M215" s="105"/>
      <c r="N215" s="105"/>
      <c r="O215" s="104"/>
      <c r="P215" s="16" t="str">
        <f t="shared" si="27"/>
        <v>◄</v>
      </c>
      <c r="Q215" s="15" t="str">
        <f t="shared" si="28"/>
        <v>◄</v>
      </c>
      <c r="R215" s="14"/>
      <c r="S215" s="14"/>
      <c r="T215" s="13" t="str">
        <f t="shared" si="29"/>
        <v/>
      </c>
    </row>
    <row r="216" spans="1:20" ht="16.8" customHeight="1" thickTop="1" thickBot="1" x14ac:dyDescent="0.35">
      <c r="A216" s="29" t="str">
        <f t="shared" si="26"/>
        <v/>
      </c>
      <c r="B216" s="9">
        <f t="shared" si="30"/>
        <v>212</v>
      </c>
      <c r="C216" s="108">
        <f t="shared" si="24"/>
        <v>960</v>
      </c>
      <c r="D216" s="94"/>
      <c r="E216" s="89" t="str">
        <f t="shared" si="25"/>
        <v>/1948?</v>
      </c>
      <c r="F216" s="109" t="s">
        <v>3</v>
      </c>
      <c r="G216" s="87">
        <f>G215</f>
        <v>107</v>
      </c>
      <c r="H216" s="86">
        <v>0.9</v>
      </c>
      <c r="I216" s="22"/>
      <c r="J216" s="84" t="s">
        <v>912</v>
      </c>
      <c r="K216" s="106" t="s">
        <v>871</v>
      </c>
      <c r="L216" s="105"/>
      <c r="M216" s="105"/>
      <c r="N216" s="105"/>
      <c r="O216" s="104"/>
      <c r="P216" s="16" t="str">
        <f t="shared" si="27"/>
        <v>◄</v>
      </c>
      <c r="Q216" s="15" t="str">
        <f t="shared" si="28"/>
        <v>◄</v>
      </c>
      <c r="R216" s="14"/>
      <c r="S216" s="14"/>
      <c r="T216" s="13" t="str">
        <f t="shared" si="29"/>
        <v/>
      </c>
    </row>
    <row r="217" spans="1:20" ht="16.8" customHeight="1" thickTop="1" thickBot="1" x14ac:dyDescent="0.35">
      <c r="A217" s="29" t="str">
        <f t="shared" si="26"/>
        <v/>
      </c>
      <c r="B217" s="9">
        <f t="shared" si="30"/>
        <v>213</v>
      </c>
      <c r="C217" s="108">
        <f t="shared" si="24"/>
        <v>961</v>
      </c>
      <c r="D217" s="94"/>
      <c r="E217" s="89" t="str">
        <f t="shared" si="25"/>
        <v>/1948?</v>
      </c>
      <c r="F217" s="109" t="s">
        <v>3</v>
      </c>
      <c r="G217" s="87">
        <f>G216+1</f>
        <v>108</v>
      </c>
      <c r="H217" s="86">
        <v>0.9</v>
      </c>
      <c r="I217" s="22"/>
      <c r="J217" s="84" t="s">
        <v>911</v>
      </c>
      <c r="K217" s="83" t="s">
        <v>886</v>
      </c>
      <c r="L217" s="105"/>
      <c r="M217" s="105"/>
      <c r="N217" s="105"/>
      <c r="O217" s="104"/>
      <c r="P217" s="16" t="str">
        <f t="shared" si="27"/>
        <v>◄</v>
      </c>
      <c r="Q217" s="15" t="str">
        <f t="shared" si="28"/>
        <v>◄</v>
      </c>
      <c r="R217" s="14"/>
      <c r="S217" s="14"/>
      <c r="T217" s="13" t="str">
        <f t="shared" si="29"/>
        <v/>
      </c>
    </row>
    <row r="218" spans="1:20" ht="16.8" customHeight="1" thickTop="1" thickBot="1" x14ac:dyDescent="0.35">
      <c r="A218" s="29">
        <f t="shared" si="26"/>
        <v>1</v>
      </c>
      <c r="B218" s="9">
        <f t="shared" si="30"/>
        <v>214</v>
      </c>
      <c r="C218" s="108">
        <f t="shared" ref="C218:C249" si="31">C217+1</f>
        <v>962</v>
      </c>
      <c r="D218" s="94"/>
      <c r="E218" s="89" t="str">
        <f t="shared" si="25"/>
        <v>/1948?</v>
      </c>
      <c r="F218" s="109" t="s">
        <v>5</v>
      </c>
      <c r="G218" s="87">
        <f>G217</f>
        <v>108</v>
      </c>
      <c r="H218" s="86">
        <v>0.9</v>
      </c>
      <c r="I218" s="22"/>
      <c r="J218" s="84" t="s">
        <v>910</v>
      </c>
      <c r="K218" s="106" t="s">
        <v>871</v>
      </c>
      <c r="L218" s="105"/>
      <c r="M218" s="105"/>
      <c r="N218" s="105"/>
      <c r="O218" s="104"/>
      <c r="P218" s="16" t="str">
        <f t="shared" si="27"/>
        <v>◄</v>
      </c>
      <c r="Q218" s="15" t="str">
        <f t="shared" si="28"/>
        <v>◄</v>
      </c>
      <c r="R218" s="14"/>
      <c r="S218" s="14"/>
      <c r="T218" s="13" t="str">
        <f t="shared" si="29"/>
        <v/>
      </c>
    </row>
    <row r="219" spans="1:20" ht="16.8" customHeight="1" thickTop="1" thickBot="1" x14ac:dyDescent="0.35">
      <c r="A219" s="29" t="str">
        <f t="shared" si="26"/>
        <v/>
      </c>
      <c r="B219" s="9">
        <f t="shared" si="30"/>
        <v>215</v>
      </c>
      <c r="C219" s="108">
        <f t="shared" si="31"/>
        <v>963</v>
      </c>
      <c r="D219" s="94"/>
      <c r="E219" s="89" t="str">
        <f t="shared" si="25"/>
        <v>/1948?</v>
      </c>
      <c r="F219" s="109" t="s">
        <v>3</v>
      </c>
      <c r="G219" s="87">
        <f>G218+1</f>
        <v>109</v>
      </c>
      <c r="H219" s="86">
        <v>0.9</v>
      </c>
      <c r="I219" s="22"/>
      <c r="J219" s="84" t="s">
        <v>909</v>
      </c>
      <c r="K219" s="83" t="s">
        <v>886</v>
      </c>
      <c r="L219" s="105"/>
      <c r="M219" s="105"/>
      <c r="N219" s="105"/>
      <c r="O219" s="104"/>
      <c r="P219" s="16" t="str">
        <f t="shared" si="27"/>
        <v>◄</v>
      </c>
      <c r="Q219" s="15" t="str">
        <f t="shared" si="28"/>
        <v>◄</v>
      </c>
      <c r="R219" s="14"/>
      <c r="S219" s="14"/>
      <c r="T219" s="13" t="str">
        <f t="shared" si="29"/>
        <v/>
      </c>
    </row>
    <row r="220" spans="1:20" ht="16.8" customHeight="1" thickTop="1" thickBot="1" x14ac:dyDescent="0.35">
      <c r="A220" s="29" t="str">
        <f t="shared" si="26"/>
        <v/>
      </c>
      <c r="B220" s="9">
        <f t="shared" si="30"/>
        <v>216</v>
      </c>
      <c r="C220" s="108">
        <f t="shared" si="31"/>
        <v>964</v>
      </c>
      <c r="D220" s="94"/>
      <c r="E220" s="89" t="str">
        <f t="shared" ref="E220:E229" si="32">E219</f>
        <v>/1948?</v>
      </c>
      <c r="F220" s="109" t="s">
        <v>3</v>
      </c>
      <c r="G220" s="87">
        <f>G219</f>
        <v>109</v>
      </c>
      <c r="H220" s="86">
        <v>0.9</v>
      </c>
      <c r="I220" s="22"/>
      <c r="J220" s="84" t="s">
        <v>908</v>
      </c>
      <c r="K220" s="106" t="s">
        <v>871</v>
      </c>
      <c r="L220" s="105"/>
      <c r="M220" s="105"/>
      <c r="N220" s="105"/>
      <c r="O220" s="104"/>
      <c r="P220" s="16" t="str">
        <f t="shared" si="27"/>
        <v>◄</v>
      </c>
      <c r="Q220" s="15" t="str">
        <f t="shared" si="28"/>
        <v>◄</v>
      </c>
      <c r="R220" s="14"/>
      <c r="S220" s="14"/>
      <c r="T220" s="13" t="str">
        <f t="shared" si="29"/>
        <v/>
      </c>
    </row>
    <row r="221" spans="1:20" ht="16.8" customHeight="1" thickTop="1" thickBot="1" x14ac:dyDescent="0.35">
      <c r="A221" s="29" t="str">
        <f t="shared" si="26"/>
        <v/>
      </c>
      <c r="B221" s="9">
        <f t="shared" si="30"/>
        <v>217</v>
      </c>
      <c r="C221" s="108">
        <f t="shared" si="31"/>
        <v>965</v>
      </c>
      <c r="D221" s="94"/>
      <c r="E221" s="89" t="str">
        <f t="shared" si="32"/>
        <v>/1948?</v>
      </c>
      <c r="F221" s="109" t="s">
        <v>3</v>
      </c>
      <c r="G221" s="87">
        <f>G220+1</f>
        <v>110</v>
      </c>
      <c r="H221" s="86">
        <v>0.9</v>
      </c>
      <c r="I221" s="22"/>
      <c r="J221" s="84" t="s">
        <v>907</v>
      </c>
      <c r="K221" s="83" t="s">
        <v>886</v>
      </c>
      <c r="L221" s="105"/>
      <c r="M221" s="105"/>
      <c r="N221" s="105"/>
      <c r="O221" s="104"/>
      <c r="P221" s="16" t="str">
        <f t="shared" si="27"/>
        <v>◄</v>
      </c>
      <c r="Q221" s="15" t="str">
        <f t="shared" si="28"/>
        <v>◄</v>
      </c>
      <c r="R221" s="14"/>
      <c r="S221" s="14"/>
      <c r="T221" s="13" t="str">
        <f t="shared" si="29"/>
        <v/>
      </c>
    </row>
    <row r="222" spans="1:20" ht="26.4" customHeight="1" thickTop="1" thickBot="1" x14ac:dyDescent="0.35">
      <c r="A222" s="29" t="str">
        <f t="shared" si="26"/>
        <v/>
      </c>
      <c r="B222" s="9">
        <f t="shared" si="30"/>
        <v>218</v>
      </c>
      <c r="C222" s="108">
        <f t="shared" si="31"/>
        <v>966</v>
      </c>
      <c r="D222" s="94"/>
      <c r="E222" s="89" t="str">
        <f t="shared" si="32"/>
        <v>/1948?</v>
      </c>
      <c r="F222" s="109" t="s">
        <v>3</v>
      </c>
      <c r="G222" s="87">
        <f>G221</f>
        <v>110</v>
      </c>
      <c r="H222" s="86">
        <v>0.9</v>
      </c>
      <c r="I222" s="22"/>
      <c r="J222" s="84" t="s">
        <v>906</v>
      </c>
      <c r="K222" s="106" t="s">
        <v>871</v>
      </c>
      <c r="L222" s="105"/>
      <c r="M222" s="105"/>
      <c r="N222" s="105"/>
      <c r="O222" s="104"/>
      <c r="P222" s="16" t="str">
        <f t="shared" si="27"/>
        <v>◄</v>
      </c>
      <c r="Q222" s="15" t="str">
        <f t="shared" si="28"/>
        <v>◄</v>
      </c>
      <c r="R222" s="14"/>
      <c r="S222" s="14"/>
      <c r="T222" s="13" t="str">
        <f t="shared" si="29"/>
        <v/>
      </c>
    </row>
    <row r="223" spans="1:20" ht="16.8" customHeight="1" thickTop="1" thickBot="1" x14ac:dyDescent="0.35">
      <c r="A223" s="29" t="str">
        <f t="shared" si="26"/>
        <v/>
      </c>
      <c r="B223" s="9">
        <f t="shared" si="30"/>
        <v>219</v>
      </c>
      <c r="C223" s="108">
        <f t="shared" si="31"/>
        <v>967</v>
      </c>
      <c r="D223" s="94"/>
      <c r="E223" s="89" t="str">
        <f t="shared" si="32"/>
        <v>/1948?</v>
      </c>
      <c r="F223" s="109" t="s">
        <v>3</v>
      </c>
      <c r="G223" s="87">
        <f>G222+1</f>
        <v>111</v>
      </c>
      <c r="H223" s="86">
        <v>0.9</v>
      </c>
      <c r="I223" s="22"/>
      <c r="J223" s="84" t="s">
        <v>905</v>
      </c>
      <c r="K223" s="83" t="s">
        <v>886</v>
      </c>
      <c r="L223" s="105"/>
      <c r="M223" s="105"/>
      <c r="N223" s="105"/>
      <c r="O223" s="104"/>
      <c r="P223" s="16" t="str">
        <f t="shared" si="27"/>
        <v>◄</v>
      </c>
      <c r="Q223" s="15" t="str">
        <f t="shared" si="28"/>
        <v>◄</v>
      </c>
      <c r="R223" s="14"/>
      <c r="S223" s="14"/>
      <c r="T223" s="13" t="str">
        <f t="shared" si="29"/>
        <v/>
      </c>
    </row>
    <row r="224" spans="1:20" ht="16.8" customHeight="1" thickTop="1" thickBot="1" x14ac:dyDescent="0.35">
      <c r="A224" s="29" t="str">
        <f t="shared" si="26"/>
        <v/>
      </c>
      <c r="B224" s="9">
        <f t="shared" si="30"/>
        <v>220</v>
      </c>
      <c r="C224" s="108">
        <f t="shared" si="31"/>
        <v>968</v>
      </c>
      <c r="D224" s="94"/>
      <c r="E224" s="89" t="str">
        <f t="shared" si="32"/>
        <v>/1948?</v>
      </c>
      <c r="F224" s="109" t="s">
        <v>3</v>
      </c>
      <c r="G224" s="87">
        <f>G223</f>
        <v>111</v>
      </c>
      <c r="H224" s="86">
        <v>0.9</v>
      </c>
      <c r="I224" s="22"/>
      <c r="J224" s="84" t="s">
        <v>905</v>
      </c>
      <c r="K224" s="106" t="s">
        <v>871</v>
      </c>
      <c r="L224" s="105"/>
      <c r="M224" s="105"/>
      <c r="N224" s="105"/>
      <c r="O224" s="104"/>
      <c r="P224" s="16" t="str">
        <f t="shared" si="27"/>
        <v>◄</v>
      </c>
      <c r="Q224" s="15" t="str">
        <f t="shared" si="28"/>
        <v>◄</v>
      </c>
      <c r="R224" s="14"/>
      <c r="S224" s="14"/>
      <c r="T224" s="13" t="str">
        <f t="shared" si="29"/>
        <v/>
      </c>
    </row>
    <row r="225" spans="1:20" ht="16.8" customHeight="1" thickTop="1" thickBot="1" x14ac:dyDescent="0.35">
      <c r="A225" s="29" t="str">
        <f t="shared" si="26"/>
        <v/>
      </c>
      <c r="B225" s="9">
        <f t="shared" si="30"/>
        <v>221</v>
      </c>
      <c r="C225" s="108">
        <f t="shared" si="31"/>
        <v>969</v>
      </c>
      <c r="D225" s="94"/>
      <c r="E225" s="89" t="str">
        <f t="shared" si="32"/>
        <v>/1948?</v>
      </c>
      <c r="F225" s="109" t="s">
        <v>3</v>
      </c>
      <c r="G225" s="87">
        <f>G224+1</f>
        <v>112</v>
      </c>
      <c r="H225" s="86">
        <v>0.9</v>
      </c>
      <c r="I225" s="22"/>
      <c r="J225" s="84" t="s">
        <v>904</v>
      </c>
      <c r="K225" s="83" t="s">
        <v>886</v>
      </c>
      <c r="L225" s="105"/>
      <c r="M225" s="105"/>
      <c r="N225" s="105"/>
      <c r="O225" s="104"/>
      <c r="P225" s="16" t="str">
        <f t="shared" si="27"/>
        <v>◄</v>
      </c>
      <c r="Q225" s="15" t="str">
        <f t="shared" si="28"/>
        <v>◄</v>
      </c>
      <c r="R225" s="14"/>
      <c r="S225" s="14"/>
      <c r="T225" s="13" t="str">
        <f t="shared" si="29"/>
        <v/>
      </c>
    </row>
    <row r="226" spans="1:20" ht="16.8" customHeight="1" thickTop="1" thickBot="1" x14ac:dyDescent="0.35">
      <c r="A226" s="29" t="str">
        <f t="shared" si="26"/>
        <v/>
      </c>
      <c r="B226" s="9">
        <f t="shared" si="30"/>
        <v>222</v>
      </c>
      <c r="C226" s="108">
        <f t="shared" si="31"/>
        <v>970</v>
      </c>
      <c r="D226" s="94"/>
      <c r="E226" s="89" t="str">
        <f t="shared" si="32"/>
        <v>/1948?</v>
      </c>
      <c r="F226" s="109" t="s">
        <v>3</v>
      </c>
      <c r="G226" s="87">
        <f>G225</f>
        <v>112</v>
      </c>
      <c r="H226" s="86">
        <v>0.9</v>
      </c>
      <c r="I226" s="22"/>
      <c r="J226" s="84" t="s">
        <v>903</v>
      </c>
      <c r="K226" s="106" t="s">
        <v>871</v>
      </c>
      <c r="L226" s="105"/>
      <c r="M226" s="105"/>
      <c r="N226" s="105"/>
      <c r="O226" s="104"/>
      <c r="P226" s="16" t="str">
        <f t="shared" si="27"/>
        <v>◄</v>
      </c>
      <c r="Q226" s="15" t="str">
        <f t="shared" si="28"/>
        <v>◄</v>
      </c>
      <c r="R226" s="14"/>
      <c r="S226" s="14"/>
      <c r="T226" s="13" t="str">
        <f t="shared" si="29"/>
        <v/>
      </c>
    </row>
    <row r="227" spans="1:20" ht="16.8" customHeight="1" thickTop="1" thickBot="1" x14ac:dyDescent="0.35">
      <c r="A227" s="29" t="str">
        <f t="shared" si="26"/>
        <v/>
      </c>
      <c r="B227" s="9">
        <f t="shared" si="30"/>
        <v>223</v>
      </c>
      <c r="C227" s="108">
        <f t="shared" si="31"/>
        <v>971</v>
      </c>
      <c r="D227" s="94"/>
      <c r="E227" s="89" t="str">
        <f t="shared" si="32"/>
        <v>/1948?</v>
      </c>
      <c r="F227" s="109" t="s">
        <v>3</v>
      </c>
      <c r="G227" s="87">
        <f>G226+1</f>
        <v>113</v>
      </c>
      <c r="H227" s="86">
        <v>0.9</v>
      </c>
      <c r="I227" s="22"/>
      <c r="J227" s="84" t="s">
        <v>902</v>
      </c>
      <c r="K227" s="106" t="s">
        <v>871</v>
      </c>
      <c r="L227" s="105"/>
      <c r="M227" s="105"/>
      <c r="N227" s="105"/>
      <c r="O227" s="104"/>
      <c r="P227" s="16" t="str">
        <f t="shared" si="27"/>
        <v>◄</v>
      </c>
      <c r="Q227" s="15" t="str">
        <f t="shared" si="28"/>
        <v>◄</v>
      </c>
      <c r="R227" s="14"/>
      <c r="S227" s="14"/>
      <c r="T227" s="13" t="str">
        <f t="shared" si="29"/>
        <v/>
      </c>
    </row>
    <row r="228" spans="1:20" ht="16.8" customHeight="1" thickTop="1" thickBot="1" x14ac:dyDescent="0.35">
      <c r="A228" s="29" t="str">
        <f t="shared" si="26"/>
        <v/>
      </c>
      <c r="B228" s="9">
        <f t="shared" si="30"/>
        <v>224</v>
      </c>
      <c r="C228" s="108">
        <f t="shared" si="31"/>
        <v>972</v>
      </c>
      <c r="D228" s="94"/>
      <c r="E228" s="89" t="str">
        <f t="shared" si="32"/>
        <v>/1948?</v>
      </c>
      <c r="F228" s="109" t="s">
        <v>3</v>
      </c>
      <c r="G228" s="87">
        <f>G227</f>
        <v>113</v>
      </c>
      <c r="H228" s="86">
        <v>0.9</v>
      </c>
      <c r="I228" s="22"/>
      <c r="J228" s="84" t="s">
        <v>901</v>
      </c>
      <c r="K228" s="83" t="s">
        <v>886</v>
      </c>
      <c r="L228" s="105"/>
      <c r="M228" s="105"/>
      <c r="N228" s="105"/>
      <c r="O228" s="104"/>
      <c r="P228" s="16" t="str">
        <f t="shared" si="27"/>
        <v>◄</v>
      </c>
      <c r="Q228" s="15" t="str">
        <f t="shared" si="28"/>
        <v>◄</v>
      </c>
      <c r="R228" s="14"/>
      <c r="S228" s="14"/>
      <c r="T228" s="13" t="str">
        <f t="shared" si="29"/>
        <v/>
      </c>
    </row>
    <row r="229" spans="1:20" ht="16.8" customHeight="1" thickTop="1" thickBot="1" x14ac:dyDescent="0.35">
      <c r="A229" s="29" t="str">
        <f t="shared" si="26"/>
        <v/>
      </c>
      <c r="B229" s="9">
        <f t="shared" si="30"/>
        <v>225</v>
      </c>
      <c r="C229" s="108">
        <f t="shared" si="31"/>
        <v>973</v>
      </c>
      <c r="D229" s="94"/>
      <c r="E229" s="89" t="str">
        <f t="shared" si="32"/>
        <v>/1948?</v>
      </c>
      <c r="F229" s="109" t="s">
        <v>3</v>
      </c>
      <c r="G229" s="87">
        <f>G228+1</f>
        <v>114</v>
      </c>
      <c r="H229" s="86">
        <v>0.9</v>
      </c>
      <c r="I229" s="22"/>
      <c r="J229" s="84" t="s">
        <v>632</v>
      </c>
      <c r="K229" s="106" t="s">
        <v>871</v>
      </c>
      <c r="L229" s="105"/>
      <c r="M229" s="105"/>
      <c r="N229" s="105"/>
      <c r="O229" s="104"/>
      <c r="P229" s="16" t="str">
        <f t="shared" si="27"/>
        <v>◄</v>
      </c>
      <c r="Q229" s="15" t="str">
        <f t="shared" si="28"/>
        <v>◄</v>
      </c>
      <c r="R229" s="14"/>
      <c r="S229" s="14"/>
      <c r="T229" s="13" t="str">
        <f t="shared" si="29"/>
        <v/>
      </c>
    </row>
    <row r="230" spans="1:20" ht="16.8" customHeight="1" thickTop="1" thickBot="1" x14ac:dyDescent="0.35">
      <c r="A230" s="29" t="str">
        <f t="shared" si="26"/>
        <v/>
      </c>
      <c r="B230" s="9">
        <f t="shared" si="30"/>
        <v>226</v>
      </c>
      <c r="C230" s="108">
        <f t="shared" si="31"/>
        <v>974</v>
      </c>
      <c r="D230" s="94"/>
      <c r="E230" s="89" t="s">
        <v>899</v>
      </c>
      <c r="F230" s="109" t="s">
        <v>3</v>
      </c>
      <c r="G230" s="87">
        <f>G229</f>
        <v>114</v>
      </c>
      <c r="H230" s="86">
        <v>0.9</v>
      </c>
      <c r="I230" s="22"/>
      <c r="J230" s="84" t="s">
        <v>900</v>
      </c>
      <c r="K230" s="83" t="s">
        <v>886</v>
      </c>
      <c r="L230" s="105"/>
      <c r="M230" s="105"/>
      <c r="N230" s="105"/>
      <c r="O230" s="104"/>
      <c r="P230" s="16" t="str">
        <f t="shared" si="27"/>
        <v>◄</v>
      </c>
      <c r="Q230" s="15" t="str">
        <f t="shared" si="28"/>
        <v>◄</v>
      </c>
      <c r="R230" s="14"/>
      <c r="S230" s="14"/>
      <c r="T230" s="13" t="str">
        <f t="shared" si="29"/>
        <v/>
      </c>
    </row>
    <row r="231" spans="1:20" ht="16.8" customHeight="1" thickTop="1" thickBot="1" x14ac:dyDescent="0.35">
      <c r="A231" s="29" t="str">
        <f t="shared" si="26"/>
        <v/>
      </c>
      <c r="B231" s="9">
        <f t="shared" si="30"/>
        <v>227</v>
      </c>
      <c r="C231" s="108">
        <f t="shared" si="31"/>
        <v>975</v>
      </c>
      <c r="D231" s="94"/>
      <c r="E231" s="89" t="s">
        <v>899</v>
      </c>
      <c r="F231" s="109" t="s">
        <v>3</v>
      </c>
      <c r="G231" s="87">
        <f>G230+1</f>
        <v>115</v>
      </c>
      <c r="H231" s="86">
        <v>0.9</v>
      </c>
      <c r="I231" s="22"/>
      <c r="J231" s="84" t="s">
        <v>898</v>
      </c>
      <c r="K231" s="106" t="s">
        <v>871</v>
      </c>
      <c r="L231" s="105"/>
      <c r="M231" s="105"/>
      <c r="N231" s="105"/>
      <c r="O231" s="104"/>
      <c r="P231" s="16" t="str">
        <f t="shared" si="27"/>
        <v>◄</v>
      </c>
      <c r="Q231" s="15" t="str">
        <f t="shared" si="28"/>
        <v>◄</v>
      </c>
      <c r="R231" s="14"/>
      <c r="S231" s="14"/>
      <c r="T231" s="13" t="str">
        <f t="shared" si="29"/>
        <v/>
      </c>
    </row>
    <row r="232" spans="1:20" ht="16.8" customHeight="1" thickTop="1" thickBot="1" x14ac:dyDescent="0.35">
      <c r="A232" s="29" t="str">
        <f t="shared" si="26"/>
        <v/>
      </c>
      <c r="B232" s="9">
        <f t="shared" si="30"/>
        <v>228</v>
      </c>
      <c r="C232" s="108">
        <f t="shared" si="31"/>
        <v>976</v>
      </c>
      <c r="D232" s="94"/>
      <c r="E232" s="89" t="s">
        <v>897</v>
      </c>
      <c r="F232" s="109" t="s">
        <v>3</v>
      </c>
      <c r="G232" s="87">
        <f>G231</f>
        <v>115</v>
      </c>
      <c r="H232" s="86">
        <v>0.9</v>
      </c>
      <c r="I232" s="22"/>
      <c r="J232" s="84" t="s">
        <v>896</v>
      </c>
      <c r="K232" s="83" t="s">
        <v>886</v>
      </c>
      <c r="L232" s="105"/>
      <c r="M232" s="105"/>
      <c r="N232" s="105"/>
      <c r="O232" s="104"/>
      <c r="P232" s="16" t="str">
        <f t="shared" si="27"/>
        <v>◄</v>
      </c>
      <c r="Q232" s="15" t="str">
        <f t="shared" si="28"/>
        <v>◄</v>
      </c>
      <c r="R232" s="14"/>
      <c r="S232" s="14"/>
      <c r="T232" s="13" t="str">
        <f t="shared" si="29"/>
        <v/>
      </c>
    </row>
    <row r="233" spans="1:20" ht="16.8" customHeight="1" thickTop="1" thickBot="1" x14ac:dyDescent="0.35">
      <c r="A233" s="29" t="str">
        <f t="shared" si="26"/>
        <v/>
      </c>
      <c r="B233" s="9">
        <f t="shared" si="30"/>
        <v>229</v>
      </c>
      <c r="C233" s="108">
        <f t="shared" si="31"/>
        <v>977</v>
      </c>
      <c r="D233" s="94"/>
      <c r="E233" s="89" t="str">
        <f t="shared" ref="E233:E256" si="33">E232</f>
        <v>/1951</v>
      </c>
      <c r="F233" s="109" t="s">
        <v>3</v>
      </c>
      <c r="G233" s="87">
        <f>G232+1</f>
        <v>116</v>
      </c>
      <c r="H233" s="86">
        <v>0.9</v>
      </c>
      <c r="I233" s="22"/>
      <c r="J233" s="84" t="s">
        <v>895</v>
      </c>
      <c r="K233" s="106" t="s">
        <v>871</v>
      </c>
      <c r="L233" s="105"/>
      <c r="M233" s="105"/>
      <c r="N233" s="105"/>
      <c r="O233" s="104"/>
      <c r="P233" s="16" t="str">
        <f t="shared" si="27"/>
        <v>◄</v>
      </c>
      <c r="Q233" s="15" t="str">
        <f t="shared" si="28"/>
        <v>◄</v>
      </c>
      <c r="R233" s="14"/>
      <c r="S233" s="14"/>
      <c r="T233" s="13" t="str">
        <f t="shared" si="29"/>
        <v/>
      </c>
    </row>
    <row r="234" spans="1:20" ht="16.8" customHeight="1" thickTop="1" thickBot="1" x14ac:dyDescent="0.35">
      <c r="A234" s="29" t="str">
        <f t="shared" si="26"/>
        <v/>
      </c>
      <c r="B234" s="9">
        <f t="shared" si="30"/>
        <v>230</v>
      </c>
      <c r="C234" s="108">
        <f t="shared" si="31"/>
        <v>978</v>
      </c>
      <c r="D234" s="94"/>
      <c r="E234" s="89" t="str">
        <f t="shared" si="33"/>
        <v>/1951</v>
      </c>
      <c r="F234" s="109" t="s">
        <v>3</v>
      </c>
      <c r="G234" s="87">
        <f>G233</f>
        <v>116</v>
      </c>
      <c r="H234" s="86">
        <v>0.9</v>
      </c>
      <c r="I234" s="22"/>
      <c r="J234" s="84" t="s">
        <v>894</v>
      </c>
      <c r="K234" s="83" t="s">
        <v>886</v>
      </c>
      <c r="L234" s="105"/>
      <c r="M234" s="105"/>
      <c r="N234" s="105"/>
      <c r="O234" s="104"/>
      <c r="P234" s="16" t="str">
        <f t="shared" si="27"/>
        <v>◄</v>
      </c>
      <c r="Q234" s="15" t="str">
        <f t="shared" si="28"/>
        <v>◄</v>
      </c>
      <c r="R234" s="14"/>
      <c r="S234" s="14"/>
      <c r="T234" s="13" t="str">
        <f t="shared" si="29"/>
        <v/>
      </c>
    </row>
    <row r="235" spans="1:20" ht="16.8" customHeight="1" thickTop="1" thickBot="1" x14ac:dyDescent="0.35">
      <c r="A235" s="29" t="str">
        <f t="shared" si="26"/>
        <v/>
      </c>
      <c r="B235" s="9">
        <f t="shared" si="30"/>
        <v>231</v>
      </c>
      <c r="C235" s="108">
        <f t="shared" si="31"/>
        <v>979</v>
      </c>
      <c r="D235" s="94"/>
      <c r="E235" s="89" t="str">
        <f t="shared" si="33"/>
        <v>/1951</v>
      </c>
      <c r="F235" s="109" t="s">
        <v>3</v>
      </c>
      <c r="G235" s="87">
        <f>G234+1</f>
        <v>117</v>
      </c>
      <c r="H235" s="86">
        <v>0.9</v>
      </c>
      <c r="I235" s="22"/>
      <c r="J235" s="84" t="s">
        <v>893</v>
      </c>
      <c r="K235" s="106" t="s">
        <v>871</v>
      </c>
      <c r="L235" s="105"/>
      <c r="M235" s="105"/>
      <c r="N235" s="105"/>
      <c r="O235" s="104"/>
      <c r="P235" s="16" t="str">
        <f t="shared" si="27"/>
        <v>◄</v>
      </c>
      <c r="Q235" s="15" t="str">
        <f t="shared" si="28"/>
        <v>◄</v>
      </c>
      <c r="R235" s="14"/>
      <c r="S235" s="14"/>
      <c r="T235" s="13" t="str">
        <f t="shared" si="29"/>
        <v/>
      </c>
    </row>
    <row r="236" spans="1:20" ht="16.8" customHeight="1" thickTop="1" thickBot="1" x14ac:dyDescent="0.35">
      <c r="A236" s="29" t="str">
        <f t="shared" si="26"/>
        <v/>
      </c>
      <c r="B236" s="9">
        <f t="shared" si="30"/>
        <v>232</v>
      </c>
      <c r="C236" s="108">
        <f t="shared" si="31"/>
        <v>980</v>
      </c>
      <c r="D236" s="94"/>
      <c r="E236" s="89" t="str">
        <f t="shared" si="33"/>
        <v>/1951</v>
      </c>
      <c r="F236" s="109" t="s">
        <v>3</v>
      </c>
      <c r="G236" s="87">
        <f>G235</f>
        <v>117</v>
      </c>
      <c r="H236" s="86">
        <v>0.9</v>
      </c>
      <c r="I236" s="22"/>
      <c r="J236" s="84" t="s">
        <v>892</v>
      </c>
      <c r="K236" s="83" t="s">
        <v>886</v>
      </c>
      <c r="L236" s="105"/>
      <c r="M236" s="105"/>
      <c r="N236" s="105"/>
      <c r="O236" s="104"/>
      <c r="P236" s="16" t="str">
        <f t="shared" si="27"/>
        <v>◄</v>
      </c>
      <c r="Q236" s="15" t="str">
        <f t="shared" si="28"/>
        <v>◄</v>
      </c>
      <c r="R236" s="14"/>
      <c r="S236" s="14"/>
      <c r="T236" s="13" t="str">
        <f t="shared" si="29"/>
        <v/>
      </c>
    </row>
    <row r="237" spans="1:20" ht="16.8" customHeight="1" thickTop="1" thickBot="1" x14ac:dyDescent="0.35">
      <c r="A237" s="29">
        <f t="shared" si="26"/>
        <v>1</v>
      </c>
      <c r="B237" s="9">
        <f t="shared" si="30"/>
        <v>233</v>
      </c>
      <c r="C237" s="108">
        <f t="shared" si="31"/>
        <v>981</v>
      </c>
      <c r="D237" s="94"/>
      <c r="E237" s="89" t="str">
        <f t="shared" si="33"/>
        <v>/1951</v>
      </c>
      <c r="F237" s="109"/>
      <c r="G237" s="87">
        <f>G236+1</f>
        <v>118</v>
      </c>
      <c r="H237" s="86">
        <v>0.9</v>
      </c>
      <c r="I237" s="22"/>
      <c r="J237" s="84"/>
      <c r="K237" s="83" t="s">
        <v>882</v>
      </c>
      <c r="L237" s="105"/>
      <c r="M237" s="105"/>
      <c r="N237" s="105"/>
      <c r="O237" s="104"/>
      <c r="P237" s="16" t="str">
        <f t="shared" si="27"/>
        <v>◄</v>
      </c>
      <c r="Q237" s="15" t="str">
        <f t="shared" si="28"/>
        <v>◄</v>
      </c>
      <c r="R237" s="14"/>
      <c r="S237" s="14"/>
      <c r="T237" s="13" t="str">
        <f t="shared" si="29"/>
        <v/>
      </c>
    </row>
    <row r="238" spans="1:20" ht="16.8" customHeight="1" thickTop="1" thickBot="1" x14ac:dyDescent="0.35">
      <c r="A238" s="29">
        <f t="shared" si="26"/>
        <v>1</v>
      </c>
      <c r="B238" s="9">
        <f t="shared" si="30"/>
        <v>234</v>
      </c>
      <c r="C238" s="108">
        <f t="shared" si="31"/>
        <v>982</v>
      </c>
      <c r="D238" s="94"/>
      <c r="E238" s="89" t="str">
        <f t="shared" si="33"/>
        <v>/1951</v>
      </c>
      <c r="F238" s="107" t="s">
        <v>5</v>
      </c>
      <c r="G238" s="87">
        <f>G237</f>
        <v>118</v>
      </c>
      <c r="H238" s="86">
        <v>0.9</v>
      </c>
      <c r="I238" s="22"/>
      <c r="J238" s="84" t="s">
        <v>891</v>
      </c>
      <c r="K238" s="106" t="s">
        <v>871</v>
      </c>
      <c r="L238" s="105"/>
      <c r="M238" s="105"/>
      <c r="N238" s="105"/>
      <c r="O238" s="104"/>
      <c r="P238" s="16" t="str">
        <f t="shared" si="27"/>
        <v>◄</v>
      </c>
      <c r="Q238" s="15" t="str">
        <f t="shared" si="28"/>
        <v>◄</v>
      </c>
      <c r="R238" s="14"/>
      <c r="S238" s="14"/>
      <c r="T238" s="13" t="str">
        <f t="shared" si="29"/>
        <v/>
      </c>
    </row>
    <row r="239" spans="1:20" ht="16.8" customHeight="1" thickTop="1" thickBot="1" x14ac:dyDescent="0.35">
      <c r="A239" s="29" t="str">
        <f t="shared" si="26"/>
        <v/>
      </c>
      <c r="B239" s="9">
        <f t="shared" si="30"/>
        <v>235</v>
      </c>
      <c r="C239" s="108">
        <f t="shared" si="31"/>
        <v>983</v>
      </c>
      <c r="D239" s="94"/>
      <c r="E239" s="89" t="str">
        <f t="shared" si="33"/>
        <v>/1951</v>
      </c>
      <c r="F239" s="109" t="s">
        <v>3</v>
      </c>
      <c r="G239" s="87">
        <f>G238+1</f>
        <v>119</v>
      </c>
      <c r="H239" s="86">
        <v>0.9</v>
      </c>
      <c r="I239" s="22"/>
      <c r="J239" s="84" t="s">
        <v>890</v>
      </c>
      <c r="K239" s="83" t="s">
        <v>886</v>
      </c>
      <c r="L239" s="105"/>
      <c r="M239" s="105"/>
      <c r="N239" s="105"/>
      <c r="O239" s="104"/>
      <c r="P239" s="16" t="str">
        <f t="shared" si="27"/>
        <v>◄</v>
      </c>
      <c r="Q239" s="15" t="str">
        <f t="shared" si="28"/>
        <v>◄</v>
      </c>
      <c r="R239" s="14"/>
      <c r="S239" s="14"/>
      <c r="T239" s="13" t="str">
        <f t="shared" si="29"/>
        <v/>
      </c>
    </row>
    <row r="240" spans="1:20" ht="16.8" customHeight="1" thickTop="1" thickBot="1" x14ac:dyDescent="0.35">
      <c r="A240" s="29" t="str">
        <f t="shared" si="26"/>
        <v/>
      </c>
      <c r="B240" s="9">
        <f t="shared" si="30"/>
        <v>236</v>
      </c>
      <c r="C240" s="108">
        <f t="shared" si="31"/>
        <v>984</v>
      </c>
      <c r="D240" s="94"/>
      <c r="E240" s="89" t="str">
        <f t="shared" si="33"/>
        <v>/1951</v>
      </c>
      <c r="F240" s="109" t="s">
        <v>3</v>
      </c>
      <c r="G240" s="87">
        <f>G239</f>
        <v>119</v>
      </c>
      <c r="H240" s="86">
        <v>0.9</v>
      </c>
      <c r="I240" s="22"/>
      <c r="J240" s="84" t="s">
        <v>889</v>
      </c>
      <c r="K240" s="106" t="s">
        <v>871</v>
      </c>
      <c r="L240" s="105"/>
      <c r="M240" s="105"/>
      <c r="N240" s="105"/>
      <c r="O240" s="104"/>
      <c r="P240" s="16" t="str">
        <f t="shared" si="27"/>
        <v>◄</v>
      </c>
      <c r="Q240" s="15" t="str">
        <f t="shared" si="28"/>
        <v>◄</v>
      </c>
      <c r="R240" s="14"/>
      <c r="S240" s="14"/>
      <c r="T240" s="13" t="str">
        <f t="shared" si="29"/>
        <v/>
      </c>
    </row>
    <row r="241" spans="1:20" ht="13.8" customHeight="1" thickTop="1" thickBot="1" x14ac:dyDescent="0.35">
      <c r="A241" s="29" t="str">
        <f t="shared" si="26"/>
        <v/>
      </c>
      <c r="B241" s="9">
        <f t="shared" si="30"/>
        <v>237</v>
      </c>
      <c r="C241" s="108">
        <f t="shared" si="31"/>
        <v>985</v>
      </c>
      <c r="D241" s="94"/>
      <c r="E241" s="89" t="str">
        <f t="shared" si="33"/>
        <v>/1951</v>
      </c>
      <c r="F241" s="109" t="s">
        <v>3</v>
      </c>
      <c r="G241" s="87">
        <f>G240+1</f>
        <v>120</v>
      </c>
      <c r="H241" s="86">
        <v>0.9</v>
      </c>
      <c r="I241" s="22"/>
      <c r="J241" s="84" t="s">
        <v>888</v>
      </c>
      <c r="K241" s="83" t="s">
        <v>886</v>
      </c>
      <c r="L241" s="105"/>
      <c r="M241" s="105"/>
      <c r="N241" s="105"/>
      <c r="O241" s="104"/>
      <c r="P241" s="16" t="str">
        <f t="shared" si="27"/>
        <v>◄</v>
      </c>
      <c r="Q241" s="15" t="str">
        <f t="shared" si="28"/>
        <v>◄</v>
      </c>
      <c r="R241" s="14"/>
      <c r="S241" s="14"/>
      <c r="T241" s="13" t="str">
        <f t="shared" si="29"/>
        <v/>
      </c>
    </row>
    <row r="242" spans="1:20" ht="16.8" customHeight="1" thickTop="1" thickBot="1" x14ac:dyDescent="0.35">
      <c r="A242" s="29" t="str">
        <f t="shared" si="26"/>
        <v/>
      </c>
      <c r="B242" s="9">
        <f t="shared" si="30"/>
        <v>238</v>
      </c>
      <c r="C242" s="108">
        <f t="shared" si="31"/>
        <v>986</v>
      </c>
      <c r="D242" s="94"/>
      <c r="E242" s="89" t="str">
        <f t="shared" si="33"/>
        <v>/1951</v>
      </c>
      <c r="F242" s="109" t="s">
        <v>3</v>
      </c>
      <c r="G242" s="87">
        <f>G241</f>
        <v>120</v>
      </c>
      <c r="H242" s="86">
        <v>0.9</v>
      </c>
      <c r="I242" s="22"/>
      <c r="J242" s="84" t="s">
        <v>887</v>
      </c>
      <c r="K242" s="83" t="s">
        <v>886</v>
      </c>
      <c r="L242" s="105"/>
      <c r="M242" s="105"/>
      <c r="N242" s="105"/>
      <c r="O242" s="104"/>
      <c r="P242" s="16" t="str">
        <f t="shared" si="27"/>
        <v>◄</v>
      </c>
      <c r="Q242" s="15" t="str">
        <f t="shared" si="28"/>
        <v>◄</v>
      </c>
      <c r="R242" s="14"/>
      <c r="S242" s="14"/>
      <c r="T242" s="13" t="str">
        <f t="shared" si="29"/>
        <v/>
      </c>
    </row>
    <row r="243" spans="1:20" ht="16.8" customHeight="1" thickTop="1" thickBot="1" x14ac:dyDescent="0.35">
      <c r="A243" s="29">
        <f t="shared" si="26"/>
        <v>1</v>
      </c>
      <c r="B243" s="9">
        <f t="shared" si="30"/>
        <v>239</v>
      </c>
      <c r="C243" s="108">
        <f t="shared" si="31"/>
        <v>987</v>
      </c>
      <c r="D243" s="94"/>
      <c r="E243" s="89" t="str">
        <f t="shared" si="33"/>
        <v>/1951</v>
      </c>
      <c r="F243" s="107" t="s">
        <v>5</v>
      </c>
      <c r="G243" s="87">
        <f>G242+1</f>
        <v>121</v>
      </c>
      <c r="H243" s="86">
        <v>0.9</v>
      </c>
      <c r="I243" s="22"/>
      <c r="J243" s="84" t="s">
        <v>885</v>
      </c>
      <c r="K243" s="106" t="s">
        <v>871</v>
      </c>
      <c r="L243" s="105"/>
      <c r="M243" s="105"/>
      <c r="N243" s="105"/>
      <c r="O243" s="104"/>
      <c r="P243" s="16" t="str">
        <f t="shared" si="27"/>
        <v>◄</v>
      </c>
      <c r="Q243" s="15" t="str">
        <f t="shared" si="28"/>
        <v>◄</v>
      </c>
      <c r="R243" s="14"/>
      <c r="S243" s="14"/>
      <c r="T243" s="13" t="str">
        <f t="shared" si="29"/>
        <v/>
      </c>
    </row>
    <row r="244" spans="1:20" ht="16.8" customHeight="1" thickTop="1" thickBot="1" x14ac:dyDescent="0.35">
      <c r="A244" s="29" t="str">
        <f t="shared" si="26"/>
        <v/>
      </c>
      <c r="B244" s="9">
        <f t="shared" si="30"/>
        <v>240</v>
      </c>
      <c r="C244" s="108">
        <f t="shared" si="31"/>
        <v>988</v>
      </c>
      <c r="D244" s="94"/>
      <c r="E244" s="89" t="str">
        <f t="shared" si="33"/>
        <v>/1951</v>
      </c>
      <c r="F244" s="109" t="s">
        <v>3</v>
      </c>
      <c r="G244" s="87">
        <f>G243</f>
        <v>121</v>
      </c>
      <c r="H244" s="86">
        <v>0.9</v>
      </c>
      <c r="I244" s="22"/>
      <c r="J244" s="84" t="s">
        <v>884</v>
      </c>
      <c r="K244" s="106" t="s">
        <v>871</v>
      </c>
      <c r="L244" s="105"/>
      <c r="M244" s="105"/>
      <c r="N244" s="105"/>
      <c r="O244" s="104"/>
      <c r="P244" s="16" t="str">
        <f t="shared" si="27"/>
        <v>◄</v>
      </c>
      <c r="Q244" s="15" t="str">
        <f t="shared" si="28"/>
        <v>◄</v>
      </c>
      <c r="R244" s="14"/>
      <c r="S244" s="14"/>
      <c r="T244" s="13" t="str">
        <f t="shared" si="29"/>
        <v/>
      </c>
    </row>
    <row r="245" spans="1:20" ht="16.8" customHeight="1" thickTop="1" thickBot="1" x14ac:dyDescent="0.35">
      <c r="A245" s="29">
        <f t="shared" si="26"/>
        <v>1</v>
      </c>
      <c r="B245" s="9">
        <f t="shared" si="30"/>
        <v>241</v>
      </c>
      <c r="C245" s="108">
        <f t="shared" si="31"/>
        <v>989</v>
      </c>
      <c r="D245" s="94"/>
      <c r="E245" s="89" t="str">
        <f t="shared" si="33"/>
        <v>/1951</v>
      </c>
      <c r="F245" s="107" t="s">
        <v>5</v>
      </c>
      <c r="G245" s="87">
        <f>G244+1</f>
        <v>122</v>
      </c>
      <c r="H245" s="86">
        <v>0.9</v>
      </c>
      <c r="I245" s="22"/>
      <c r="J245" s="84" t="s">
        <v>883</v>
      </c>
      <c r="K245" s="106" t="s">
        <v>871</v>
      </c>
      <c r="L245" s="105"/>
      <c r="M245" s="105"/>
      <c r="N245" s="105"/>
      <c r="O245" s="104"/>
      <c r="P245" s="16" t="str">
        <f t="shared" si="27"/>
        <v>◄</v>
      </c>
      <c r="Q245" s="15" t="str">
        <f t="shared" si="28"/>
        <v>◄</v>
      </c>
      <c r="R245" s="14"/>
      <c r="S245" s="14"/>
      <c r="T245" s="13" t="str">
        <f t="shared" si="29"/>
        <v/>
      </c>
    </row>
    <row r="246" spans="1:20" ht="16.8" customHeight="1" thickTop="1" thickBot="1" x14ac:dyDescent="0.35">
      <c r="A246" s="29">
        <f t="shared" si="26"/>
        <v>1</v>
      </c>
      <c r="B246" s="9">
        <f t="shared" si="30"/>
        <v>242</v>
      </c>
      <c r="C246" s="108">
        <f t="shared" si="31"/>
        <v>990</v>
      </c>
      <c r="D246" s="94"/>
      <c r="E246" s="89" t="str">
        <f t="shared" si="33"/>
        <v>/1951</v>
      </c>
      <c r="F246" s="109"/>
      <c r="G246" s="87">
        <f>G245</f>
        <v>122</v>
      </c>
      <c r="H246" s="86">
        <v>0.9</v>
      </c>
      <c r="I246" s="22"/>
      <c r="J246" s="84"/>
      <c r="K246" s="83" t="s">
        <v>882</v>
      </c>
      <c r="L246" s="105"/>
      <c r="M246" s="105"/>
      <c r="N246" s="105"/>
      <c r="O246" s="104"/>
      <c r="P246" s="16" t="str">
        <f t="shared" si="27"/>
        <v>◄</v>
      </c>
      <c r="Q246" s="15" t="str">
        <f t="shared" si="28"/>
        <v>◄</v>
      </c>
      <c r="R246" s="14"/>
      <c r="S246" s="14"/>
      <c r="T246" s="13" t="str">
        <f t="shared" si="29"/>
        <v/>
      </c>
    </row>
    <row r="247" spans="1:20" ht="16.8" customHeight="1" thickTop="1" thickBot="1" x14ac:dyDescent="0.35">
      <c r="A247" s="29">
        <f t="shared" si="26"/>
        <v>1</v>
      </c>
      <c r="B247" s="9">
        <f t="shared" si="30"/>
        <v>243</v>
      </c>
      <c r="C247" s="108">
        <f t="shared" si="31"/>
        <v>991</v>
      </c>
      <c r="D247" s="94"/>
      <c r="E247" s="89" t="str">
        <f t="shared" si="33"/>
        <v>/1951</v>
      </c>
      <c r="F247" s="107" t="s">
        <v>5</v>
      </c>
      <c r="G247" s="87">
        <f>G246+1</f>
        <v>123</v>
      </c>
      <c r="H247" s="86">
        <v>0.9</v>
      </c>
      <c r="I247" s="22"/>
      <c r="J247" s="84" t="s">
        <v>881</v>
      </c>
      <c r="K247" s="106" t="s">
        <v>871</v>
      </c>
      <c r="L247" s="105"/>
      <c r="M247" s="105"/>
      <c r="N247" s="105"/>
      <c r="O247" s="104"/>
      <c r="P247" s="16" t="str">
        <f t="shared" si="27"/>
        <v>◄</v>
      </c>
      <c r="Q247" s="15" t="str">
        <f t="shared" si="28"/>
        <v>◄</v>
      </c>
      <c r="R247" s="14"/>
      <c r="S247" s="14"/>
      <c r="T247" s="13" t="str">
        <f t="shared" si="29"/>
        <v/>
      </c>
    </row>
    <row r="248" spans="1:20" ht="16.8" customHeight="1" thickTop="1" thickBot="1" x14ac:dyDescent="0.35">
      <c r="A248" s="29">
        <f t="shared" si="26"/>
        <v>1</v>
      </c>
      <c r="B248" s="9">
        <f t="shared" si="30"/>
        <v>244</v>
      </c>
      <c r="C248" s="108">
        <f t="shared" si="31"/>
        <v>992</v>
      </c>
      <c r="D248" s="94"/>
      <c r="E248" s="89" t="str">
        <f t="shared" si="33"/>
        <v>/1951</v>
      </c>
      <c r="F248" s="107" t="s">
        <v>5</v>
      </c>
      <c r="G248" s="87">
        <f>G247</f>
        <v>123</v>
      </c>
      <c r="H248" s="86">
        <v>0.9</v>
      </c>
      <c r="I248" s="22"/>
      <c r="J248" s="84" t="s">
        <v>880</v>
      </c>
      <c r="K248" s="106" t="s">
        <v>871</v>
      </c>
      <c r="L248" s="105"/>
      <c r="M248" s="105"/>
      <c r="N248" s="105"/>
      <c r="O248" s="104"/>
      <c r="P248" s="16" t="str">
        <f t="shared" si="27"/>
        <v>◄</v>
      </c>
      <c r="Q248" s="15" t="str">
        <f t="shared" si="28"/>
        <v>◄</v>
      </c>
      <c r="R248" s="14"/>
      <c r="S248" s="14"/>
      <c r="T248" s="13" t="str">
        <f t="shared" si="29"/>
        <v/>
      </c>
    </row>
    <row r="249" spans="1:20" ht="16.8" customHeight="1" thickTop="1" thickBot="1" x14ac:dyDescent="0.35">
      <c r="A249" s="29">
        <f t="shared" si="26"/>
        <v>1</v>
      </c>
      <c r="B249" s="9">
        <f t="shared" si="30"/>
        <v>245</v>
      </c>
      <c r="C249" s="108">
        <f t="shared" si="31"/>
        <v>993</v>
      </c>
      <c r="D249" s="94"/>
      <c r="E249" s="89" t="str">
        <f t="shared" si="33"/>
        <v>/1951</v>
      </c>
      <c r="F249" s="107" t="s">
        <v>5</v>
      </c>
      <c r="G249" s="87">
        <f>G248+1</f>
        <v>124</v>
      </c>
      <c r="H249" s="86">
        <v>0.9</v>
      </c>
      <c r="I249" s="22"/>
      <c r="J249" s="84" t="s">
        <v>879</v>
      </c>
      <c r="K249" s="106" t="s">
        <v>871</v>
      </c>
      <c r="L249" s="105"/>
      <c r="M249" s="105"/>
      <c r="N249" s="105"/>
      <c r="O249" s="104"/>
      <c r="P249" s="16" t="str">
        <f t="shared" si="27"/>
        <v>◄</v>
      </c>
      <c r="Q249" s="15" t="str">
        <f t="shared" si="28"/>
        <v>◄</v>
      </c>
      <c r="R249" s="14"/>
      <c r="S249" s="14"/>
      <c r="T249" s="13" t="str">
        <f t="shared" si="29"/>
        <v/>
      </c>
    </row>
    <row r="250" spans="1:20" ht="16.8" customHeight="1" thickTop="1" thickBot="1" x14ac:dyDescent="0.35">
      <c r="A250" s="29">
        <f t="shared" si="26"/>
        <v>1</v>
      </c>
      <c r="B250" s="9">
        <f t="shared" si="30"/>
        <v>246</v>
      </c>
      <c r="C250" s="108">
        <f t="shared" ref="C250:C256" si="34">C249+1</f>
        <v>994</v>
      </c>
      <c r="D250" s="94"/>
      <c r="E250" s="89" t="str">
        <f t="shared" si="33"/>
        <v>/1951</v>
      </c>
      <c r="F250" s="107" t="s">
        <v>5</v>
      </c>
      <c r="G250" s="87">
        <f>G249</f>
        <v>124</v>
      </c>
      <c r="H250" s="86">
        <v>0.9</v>
      </c>
      <c r="I250" s="22"/>
      <c r="J250" s="84" t="s">
        <v>878</v>
      </c>
      <c r="K250" s="106" t="s">
        <v>871</v>
      </c>
      <c r="L250" s="105"/>
      <c r="M250" s="105"/>
      <c r="N250" s="105"/>
      <c r="O250" s="104"/>
      <c r="P250" s="16" t="str">
        <f t="shared" si="27"/>
        <v>◄</v>
      </c>
      <c r="Q250" s="15" t="str">
        <f t="shared" si="28"/>
        <v>◄</v>
      </c>
      <c r="R250" s="14"/>
      <c r="S250" s="14"/>
      <c r="T250" s="13" t="str">
        <f t="shared" si="29"/>
        <v/>
      </c>
    </row>
    <row r="251" spans="1:20" ht="29.4" customHeight="1" thickTop="1" thickBot="1" x14ac:dyDescent="0.35">
      <c r="A251" s="29" t="str">
        <f t="shared" si="26"/>
        <v/>
      </c>
      <c r="B251" s="9">
        <f t="shared" si="30"/>
        <v>247</v>
      </c>
      <c r="C251" s="108">
        <f t="shared" si="34"/>
        <v>995</v>
      </c>
      <c r="D251" s="94"/>
      <c r="E251" s="89" t="str">
        <f t="shared" si="33"/>
        <v>/1951</v>
      </c>
      <c r="F251" s="109" t="s">
        <v>3</v>
      </c>
      <c r="G251" s="87">
        <f>G250+1</f>
        <v>125</v>
      </c>
      <c r="H251" s="86">
        <v>0.9</v>
      </c>
      <c r="I251" s="22"/>
      <c r="J251" s="84" t="s">
        <v>877</v>
      </c>
      <c r="K251" s="106" t="s">
        <v>871</v>
      </c>
      <c r="L251" s="105"/>
      <c r="M251" s="105"/>
      <c r="N251" s="105"/>
      <c r="O251" s="104"/>
      <c r="P251" s="16" t="str">
        <f t="shared" si="27"/>
        <v>◄</v>
      </c>
      <c r="Q251" s="15" t="str">
        <f t="shared" si="28"/>
        <v>◄</v>
      </c>
      <c r="R251" s="14"/>
      <c r="S251" s="14"/>
      <c r="T251" s="13" t="str">
        <f t="shared" si="29"/>
        <v/>
      </c>
    </row>
    <row r="252" spans="1:20" ht="31.2" customHeight="1" thickTop="1" thickBot="1" x14ac:dyDescent="0.35">
      <c r="A252" s="29" t="str">
        <f t="shared" si="26"/>
        <v/>
      </c>
      <c r="B252" s="9">
        <f t="shared" si="30"/>
        <v>248</v>
      </c>
      <c r="C252" s="108">
        <f t="shared" si="34"/>
        <v>996</v>
      </c>
      <c r="D252" s="94"/>
      <c r="E252" s="89" t="str">
        <f t="shared" si="33"/>
        <v>/1951</v>
      </c>
      <c r="F252" s="109" t="s">
        <v>3</v>
      </c>
      <c r="G252" s="87">
        <f>G251</f>
        <v>125</v>
      </c>
      <c r="H252" s="86">
        <v>0.9</v>
      </c>
      <c r="I252" s="22"/>
      <c r="J252" s="84" t="s">
        <v>876</v>
      </c>
      <c r="K252" s="106" t="s">
        <v>871</v>
      </c>
      <c r="L252" s="105"/>
      <c r="M252" s="105"/>
      <c r="N252" s="105"/>
      <c r="O252" s="104"/>
      <c r="P252" s="16" t="str">
        <f t="shared" si="27"/>
        <v>◄</v>
      </c>
      <c r="Q252" s="15" t="str">
        <f t="shared" si="28"/>
        <v>◄</v>
      </c>
      <c r="R252" s="14"/>
      <c r="S252" s="14"/>
      <c r="T252" s="13" t="str">
        <f t="shared" si="29"/>
        <v/>
      </c>
    </row>
    <row r="253" spans="1:20" ht="19.2" customHeight="1" thickTop="1" thickBot="1" x14ac:dyDescent="0.35">
      <c r="A253" s="29">
        <f t="shared" si="26"/>
        <v>1</v>
      </c>
      <c r="B253" s="9">
        <f t="shared" si="30"/>
        <v>249</v>
      </c>
      <c r="C253" s="108">
        <f t="shared" si="34"/>
        <v>997</v>
      </c>
      <c r="D253" s="94"/>
      <c r="E253" s="89" t="str">
        <f t="shared" si="33"/>
        <v>/1951</v>
      </c>
      <c r="F253" s="107" t="s">
        <v>5</v>
      </c>
      <c r="G253" s="87">
        <f>G252+1</f>
        <v>126</v>
      </c>
      <c r="H253" s="86">
        <v>0.9</v>
      </c>
      <c r="I253" s="22"/>
      <c r="J253" s="84" t="s">
        <v>875</v>
      </c>
      <c r="K253" s="106" t="s">
        <v>871</v>
      </c>
      <c r="L253" s="105"/>
      <c r="M253" s="105"/>
      <c r="N253" s="105"/>
      <c r="O253" s="104"/>
      <c r="P253" s="16" t="str">
        <f t="shared" si="27"/>
        <v>◄</v>
      </c>
      <c r="Q253" s="15" t="str">
        <f t="shared" si="28"/>
        <v>◄</v>
      </c>
      <c r="R253" s="14"/>
      <c r="S253" s="14"/>
      <c r="T253" s="13" t="str">
        <f t="shared" si="29"/>
        <v/>
      </c>
    </row>
    <row r="254" spans="1:20" ht="30.6" customHeight="1" thickTop="1" thickBot="1" x14ac:dyDescent="0.35">
      <c r="A254" s="29">
        <f t="shared" si="26"/>
        <v>1</v>
      </c>
      <c r="B254" s="9">
        <f t="shared" si="30"/>
        <v>250</v>
      </c>
      <c r="C254" s="108">
        <f t="shared" si="34"/>
        <v>998</v>
      </c>
      <c r="D254" s="94"/>
      <c r="E254" s="89" t="str">
        <f t="shared" si="33"/>
        <v>/1951</v>
      </c>
      <c r="F254" s="109" t="s">
        <v>5</v>
      </c>
      <c r="G254" s="87">
        <f>G253</f>
        <v>126</v>
      </c>
      <c r="H254" s="86">
        <v>0.9</v>
      </c>
      <c r="I254" s="22"/>
      <c r="J254" s="84" t="s">
        <v>874</v>
      </c>
      <c r="K254" s="106" t="s">
        <v>871</v>
      </c>
      <c r="L254" s="105"/>
      <c r="M254" s="105"/>
      <c r="N254" s="105"/>
      <c r="O254" s="104"/>
      <c r="P254" s="16" t="str">
        <f t="shared" si="27"/>
        <v>◄</v>
      </c>
      <c r="Q254" s="15" t="str">
        <f t="shared" si="28"/>
        <v>◄</v>
      </c>
      <c r="R254" s="14"/>
      <c r="S254" s="14"/>
      <c r="T254" s="13" t="str">
        <f t="shared" si="29"/>
        <v/>
      </c>
    </row>
    <row r="255" spans="1:20" ht="16.8" customHeight="1" thickTop="1" thickBot="1" x14ac:dyDescent="0.35">
      <c r="A255" s="29" t="str">
        <f t="shared" si="26"/>
        <v/>
      </c>
      <c r="B255" s="9">
        <f t="shared" si="30"/>
        <v>251</v>
      </c>
      <c r="C255" s="108">
        <f t="shared" si="34"/>
        <v>999</v>
      </c>
      <c r="D255" s="94"/>
      <c r="E255" s="89" t="str">
        <f t="shared" si="33"/>
        <v>/1951</v>
      </c>
      <c r="F255" s="109" t="s">
        <v>3</v>
      </c>
      <c r="G255" s="87">
        <f>G254+1</f>
        <v>127</v>
      </c>
      <c r="H255" s="86">
        <v>0.9</v>
      </c>
      <c r="I255" s="22"/>
      <c r="J255" s="84" t="s">
        <v>873</v>
      </c>
      <c r="K255" s="106" t="s">
        <v>871</v>
      </c>
      <c r="L255" s="105"/>
      <c r="M255" s="105"/>
      <c r="N255" s="105"/>
      <c r="O255" s="104"/>
      <c r="P255" s="16" t="str">
        <f t="shared" si="27"/>
        <v>◄</v>
      </c>
      <c r="Q255" s="15" t="str">
        <f t="shared" si="28"/>
        <v>◄</v>
      </c>
      <c r="R255" s="14"/>
      <c r="S255" s="14"/>
      <c r="T255" s="13" t="str">
        <f t="shared" si="29"/>
        <v/>
      </c>
    </row>
    <row r="256" spans="1:20" ht="19.2" customHeight="1" thickTop="1" thickBot="1" x14ac:dyDescent="0.35">
      <c r="A256" s="29">
        <f t="shared" si="26"/>
        <v>1</v>
      </c>
      <c r="B256" s="9">
        <f t="shared" si="30"/>
        <v>252</v>
      </c>
      <c r="C256" s="108">
        <f t="shared" si="34"/>
        <v>1000</v>
      </c>
      <c r="D256" s="94"/>
      <c r="E256" s="89" t="str">
        <f t="shared" si="33"/>
        <v>/1951</v>
      </c>
      <c r="F256" s="107" t="s">
        <v>5</v>
      </c>
      <c r="G256" s="87">
        <f>G255</f>
        <v>127</v>
      </c>
      <c r="H256" s="86">
        <v>0.9</v>
      </c>
      <c r="I256" s="22"/>
      <c r="J256" s="84" t="s">
        <v>872</v>
      </c>
      <c r="K256" s="106" t="s">
        <v>871</v>
      </c>
      <c r="L256" s="105"/>
      <c r="M256" s="105"/>
      <c r="N256" s="105"/>
      <c r="O256" s="104"/>
      <c r="P256" s="16" t="str">
        <f t="shared" si="27"/>
        <v>◄</v>
      </c>
      <c r="Q256" s="15" t="str">
        <f t="shared" si="28"/>
        <v>◄</v>
      </c>
      <c r="R256" s="14"/>
      <c r="S256" s="14"/>
      <c r="T256" s="13" t="str">
        <f t="shared" si="29"/>
        <v/>
      </c>
    </row>
    <row r="257" spans="1:20" ht="15" thickTop="1" x14ac:dyDescent="0.3">
      <c r="A257" s="9"/>
      <c r="B257" s="9"/>
      <c r="C257" s="12"/>
      <c r="D257" s="9"/>
      <c r="E257" s="11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</sheetData>
  <autoFilter ref="A1:T262" xr:uid="{EE3A83DB-9EFD-41AB-BFDD-A042225B56BF}"/>
  <mergeCells count="7">
    <mergeCell ref="A3:A4"/>
    <mergeCell ref="D4:F4"/>
    <mergeCell ref="S2:T2"/>
    <mergeCell ref="Q2:R2"/>
    <mergeCell ref="K3:O3"/>
    <mergeCell ref="J2:L2"/>
    <mergeCell ref="B2:I2"/>
  </mergeCells>
  <conditionalFormatting sqref="P3">
    <cfRule type="cellIs" dxfId="59" priority="1" operator="equal">
      <formula>"◄"</formula>
    </cfRule>
    <cfRule type="cellIs" dxfId="58" priority="2" operator="equal">
      <formula>"•"</formula>
    </cfRule>
    <cfRule type="cellIs" priority="3" operator="equal">
      <formula>"◄"</formula>
    </cfRule>
    <cfRule type="cellIs" dxfId="57" priority="4" operator="equal">
      <formula>"►"</formula>
    </cfRule>
  </conditionalFormatting>
  <conditionalFormatting sqref="P5:P256">
    <cfRule type="cellIs" dxfId="56" priority="6" operator="equal">
      <formula>"◄"</formula>
    </cfRule>
    <cfRule type="cellIs" dxfId="55" priority="7" operator="equal">
      <formula>"•"</formula>
    </cfRule>
    <cfRule type="cellIs" priority="8" operator="equal">
      <formula>"◄"</formula>
    </cfRule>
    <cfRule type="cellIs" dxfId="54" priority="9" operator="equal">
      <formula>"►"</formula>
    </cfRule>
  </conditionalFormatting>
  <conditionalFormatting sqref="R3:S256">
    <cfRule type="containsText" dxfId="53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93" orientation="landscape" r:id="rId1"/>
  <headerFooter>
    <oddHeader xml:space="preserve">&amp;L&amp;P&amp;R&amp;G
</oddHeader>
    <oddFooter>&amp;R
&amp;G</oddFooter>
  </headerFooter>
  <rowBreaks count="9" manualBreakCount="9">
    <brk id="30" min="1" max="14" man="1"/>
    <brk id="57" min="1" max="14" man="1"/>
    <brk id="84" min="1" max="14" man="1"/>
    <brk id="108" min="1" max="14" man="1"/>
    <brk id="132" min="1" max="14" man="1"/>
    <brk id="156" min="1" max="14" man="1"/>
    <brk id="182" min="1" max="14" man="1"/>
    <brk id="206" min="1" max="14" man="1"/>
    <brk id="232" min="1" max="14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491A-965D-4C4D-92AD-92E1785665D9}">
  <dimension ref="A1:AG261"/>
  <sheetViews>
    <sheetView showZeros="0" zoomScaleNormal="100" zoomScaleSheetLayoutView="70" workbookViewId="0">
      <pane xSplit="1" ySplit="4" topLeftCell="B245" activePane="bottomRight" state="frozen"/>
      <selection pane="topRight" activeCell="B1" sqref="B1"/>
      <selection pane="bottomLeft" activeCell="A5" sqref="A5"/>
      <selection pane="bottomRight" activeCell="B5" sqref="B5:B61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0" style="8" customWidth="1"/>
    <col min="4" max="4" width="5.10937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47.77734375" style="1" customWidth="1"/>
    <col min="11" max="11" width="7.5546875" style="1" customWidth="1"/>
    <col min="12" max="12" width="27.6640625" style="1" customWidth="1"/>
    <col min="13" max="13" width="4.6640625" style="1" customWidth="1"/>
    <col min="14" max="14" width="6.77734375" style="1" customWidth="1"/>
    <col min="15" max="15" width="4.109375" style="1" customWidth="1"/>
    <col min="16" max="16" width="4.6640625" style="3" customWidth="1"/>
    <col min="17" max="20" width="6" style="3" customWidth="1"/>
    <col min="21" max="21" width="6.664062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SUM(A5:A261)</f>
        <v>44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188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SUM(R5:R297)</f>
        <v>0</v>
      </c>
      <c r="S3" s="14">
        <f>SUM(S5:S297)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f>ROWS(G5:G261)-1</f>
        <v>256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35">
      <c r="A5" s="29" t="str">
        <f t="shared" ref="A5:A68" si="0">IF(F5="☺","",1)</f>
        <v/>
      </c>
      <c r="B5" s="9">
        <v>1</v>
      </c>
      <c r="C5" s="108">
        <v>1001</v>
      </c>
      <c r="D5" s="94"/>
      <c r="E5" s="89" t="s">
        <v>897</v>
      </c>
      <c r="F5" s="109" t="s">
        <v>3</v>
      </c>
      <c r="G5" s="87">
        <f>G4+1</f>
        <v>2</v>
      </c>
      <c r="H5" s="86">
        <v>0.9</v>
      </c>
      <c r="I5" s="22"/>
      <c r="J5" s="110" t="s">
        <v>1341</v>
      </c>
      <c r="K5" s="111" t="s">
        <v>1111</v>
      </c>
      <c r="L5" s="105"/>
      <c r="M5" s="105"/>
      <c r="N5" s="105"/>
      <c r="O5" s="104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</row>
    <row r="6" spans="1:33" ht="19.2" thickTop="1" thickBot="1" x14ac:dyDescent="0.35">
      <c r="A6" s="29">
        <f t="shared" si="0"/>
        <v>1</v>
      </c>
      <c r="B6" s="9">
        <f>B5+1</f>
        <v>2</v>
      </c>
      <c r="C6" s="108">
        <f t="shared" ref="C6:C37" si="4">C5+1</f>
        <v>1002</v>
      </c>
      <c r="D6" s="94"/>
      <c r="E6" s="89" t="str">
        <f t="shared" ref="E6:E12" si="5">IF(F6="","",E5)</f>
        <v>/1951</v>
      </c>
      <c r="F6" s="107" t="s">
        <v>5</v>
      </c>
      <c r="G6" s="87">
        <f>G5</f>
        <v>2</v>
      </c>
      <c r="H6" s="86">
        <f t="shared" ref="H6:H12" si="6">IF(F6="","",H5)</f>
        <v>0.9</v>
      </c>
      <c r="I6" s="22"/>
      <c r="J6" s="110" t="s">
        <v>1340</v>
      </c>
      <c r="K6" s="111" t="s">
        <v>1111</v>
      </c>
      <c r="L6" s="105"/>
      <c r="M6" s="105"/>
      <c r="N6" s="105"/>
      <c r="O6" s="104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9.2" thickTop="1" thickBot="1" x14ac:dyDescent="0.35">
      <c r="A7" s="29">
        <f t="shared" si="0"/>
        <v>1</v>
      </c>
      <c r="B7" s="9">
        <f>B6+1</f>
        <v>3</v>
      </c>
      <c r="C7" s="108">
        <f t="shared" si="4"/>
        <v>1003</v>
      </c>
      <c r="D7" s="94"/>
      <c r="E7" s="89" t="str">
        <f t="shared" si="5"/>
        <v>/1951</v>
      </c>
      <c r="F7" s="107" t="s">
        <v>5</v>
      </c>
      <c r="G7" s="87">
        <f>G6+1</f>
        <v>3</v>
      </c>
      <c r="H7" s="86">
        <f t="shared" si="6"/>
        <v>0.9</v>
      </c>
      <c r="I7" s="22"/>
      <c r="J7" s="110" t="s">
        <v>1339</v>
      </c>
      <c r="K7" s="111" t="s">
        <v>1111</v>
      </c>
      <c r="L7" s="105"/>
      <c r="M7" s="105"/>
      <c r="N7" s="105"/>
      <c r="O7" s="104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9.2" thickTop="1" thickBot="1" x14ac:dyDescent="0.35">
      <c r="A8" s="29" t="str">
        <f t="shared" si="0"/>
        <v/>
      </c>
      <c r="B8" s="9">
        <f t="shared" ref="B8:B71" si="7">B7+1</f>
        <v>4</v>
      </c>
      <c r="C8" s="108">
        <f t="shared" si="4"/>
        <v>1004</v>
      </c>
      <c r="D8" s="94"/>
      <c r="E8" s="89" t="str">
        <f t="shared" si="5"/>
        <v>/1951</v>
      </c>
      <c r="F8" s="109" t="s">
        <v>3</v>
      </c>
      <c r="G8" s="87">
        <f>G7</f>
        <v>3</v>
      </c>
      <c r="H8" s="86">
        <f t="shared" si="6"/>
        <v>0.9</v>
      </c>
      <c r="I8" s="22"/>
      <c r="J8" s="110" t="s">
        <v>1338</v>
      </c>
      <c r="K8" s="83" t="s">
        <v>1113</v>
      </c>
      <c r="L8" s="105"/>
      <c r="M8" s="105"/>
      <c r="N8" s="105"/>
      <c r="O8" s="104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9.2" thickTop="1" thickBot="1" x14ac:dyDescent="0.35">
      <c r="A9" s="29" t="str">
        <f t="shared" si="0"/>
        <v/>
      </c>
      <c r="B9" s="9">
        <f t="shared" si="7"/>
        <v>5</v>
      </c>
      <c r="C9" s="108">
        <f t="shared" si="4"/>
        <v>1005</v>
      </c>
      <c r="D9" s="94"/>
      <c r="E9" s="89" t="str">
        <f t="shared" si="5"/>
        <v>/1951</v>
      </c>
      <c r="F9" s="109" t="s">
        <v>3</v>
      </c>
      <c r="G9" s="87">
        <f>G8+1</f>
        <v>4</v>
      </c>
      <c r="H9" s="86">
        <f t="shared" si="6"/>
        <v>0.9</v>
      </c>
      <c r="I9" s="22"/>
      <c r="J9" s="110" t="s">
        <v>1337</v>
      </c>
      <c r="K9" s="83" t="s">
        <v>1113</v>
      </c>
      <c r="L9" s="105"/>
      <c r="M9" s="105"/>
      <c r="N9" s="105"/>
      <c r="O9" s="104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9.2" thickTop="1" thickBot="1" x14ac:dyDescent="0.35">
      <c r="A10" s="29">
        <f t="shared" si="0"/>
        <v>1</v>
      </c>
      <c r="B10" s="9">
        <f t="shared" si="7"/>
        <v>6</v>
      </c>
      <c r="C10" s="108">
        <f t="shared" si="4"/>
        <v>1006</v>
      </c>
      <c r="D10" s="94"/>
      <c r="E10" s="89" t="str">
        <f t="shared" si="5"/>
        <v>/1951</v>
      </c>
      <c r="F10" s="107" t="s">
        <v>5</v>
      </c>
      <c r="G10" s="87">
        <f>G9</f>
        <v>4</v>
      </c>
      <c r="H10" s="86">
        <f t="shared" si="6"/>
        <v>0.9</v>
      </c>
      <c r="I10" s="22"/>
      <c r="J10" s="84" t="s">
        <v>1336</v>
      </c>
      <c r="K10" s="111" t="s">
        <v>1111</v>
      </c>
      <c r="L10" s="105"/>
      <c r="M10" s="105"/>
      <c r="N10" s="105"/>
      <c r="O10" s="104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9.2" thickTop="1" thickBot="1" x14ac:dyDescent="0.35">
      <c r="A11" s="29" t="str">
        <f t="shared" si="0"/>
        <v/>
      </c>
      <c r="B11" s="9">
        <f t="shared" si="7"/>
        <v>7</v>
      </c>
      <c r="C11" s="108">
        <f t="shared" si="4"/>
        <v>1007</v>
      </c>
      <c r="D11" s="94"/>
      <c r="E11" s="89" t="str">
        <f t="shared" si="5"/>
        <v>/1951</v>
      </c>
      <c r="F11" s="109" t="s">
        <v>3</v>
      </c>
      <c r="G11" s="87">
        <f>G10+1</f>
        <v>5</v>
      </c>
      <c r="H11" s="86">
        <f t="shared" si="6"/>
        <v>0.9</v>
      </c>
      <c r="I11" s="22"/>
      <c r="J11" s="84" t="s">
        <v>1335</v>
      </c>
      <c r="K11" s="83" t="s">
        <v>1113</v>
      </c>
      <c r="L11" s="105"/>
      <c r="M11" s="105"/>
      <c r="N11" s="105"/>
      <c r="O11" s="104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9.2" thickTop="1" thickBot="1" x14ac:dyDescent="0.35">
      <c r="A12" s="29">
        <f t="shared" si="0"/>
        <v>1</v>
      </c>
      <c r="B12" s="9">
        <f t="shared" si="7"/>
        <v>8</v>
      </c>
      <c r="C12" s="108">
        <f t="shared" si="4"/>
        <v>1008</v>
      </c>
      <c r="D12" s="94"/>
      <c r="E12" s="89" t="str">
        <f t="shared" si="5"/>
        <v/>
      </c>
      <c r="F12" s="109"/>
      <c r="G12" s="87">
        <f>G11</f>
        <v>5</v>
      </c>
      <c r="H12" s="86" t="str">
        <f t="shared" si="6"/>
        <v/>
      </c>
      <c r="I12" s="22"/>
      <c r="J12" s="84"/>
      <c r="K12" s="83" t="s">
        <v>1120</v>
      </c>
      <c r="L12" s="105"/>
      <c r="M12" s="105"/>
      <c r="N12" s="105"/>
      <c r="O12" s="104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9.2" thickTop="1" thickBot="1" x14ac:dyDescent="0.35">
      <c r="A13" s="29" t="str">
        <f t="shared" si="0"/>
        <v/>
      </c>
      <c r="B13" s="9">
        <f t="shared" si="7"/>
        <v>9</v>
      </c>
      <c r="C13" s="108">
        <f t="shared" si="4"/>
        <v>1009</v>
      </c>
      <c r="D13" s="94"/>
      <c r="E13" s="89" t="s">
        <v>897</v>
      </c>
      <c r="F13" s="109" t="s">
        <v>3</v>
      </c>
      <c r="G13" s="87">
        <f>G12+1</f>
        <v>6</v>
      </c>
      <c r="H13" s="86">
        <v>0.9</v>
      </c>
      <c r="I13" s="22"/>
      <c r="J13" s="84" t="s">
        <v>1261</v>
      </c>
      <c r="K13" s="83" t="s">
        <v>1113</v>
      </c>
      <c r="L13" s="105"/>
      <c r="M13" s="105"/>
      <c r="N13" s="105"/>
      <c r="O13" s="104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9.2" thickTop="1" thickBot="1" x14ac:dyDescent="0.35">
      <c r="A14" s="29">
        <f t="shared" si="0"/>
        <v>1</v>
      </c>
      <c r="B14" s="9">
        <f t="shared" si="7"/>
        <v>10</v>
      </c>
      <c r="C14" s="108">
        <f t="shared" si="4"/>
        <v>1010</v>
      </c>
      <c r="D14" s="94"/>
      <c r="E14" s="89" t="str">
        <f t="shared" ref="E14:E27" si="8">IF(F14="","",E13)</f>
        <v>/1951</v>
      </c>
      <c r="F14" s="107" t="s">
        <v>5</v>
      </c>
      <c r="G14" s="87">
        <f>G13</f>
        <v>6</v>
      </c>
      <c r="H14" s="86">
        <f t="shared" ref="H14:H35" si="9">IF(F14="","",H13)</f>
        <v>0.9</v>
      </c>
      <c r="I14" s="22"/>
      <c r="J14" s="84" t="s">
        <v>1334</v>
      </c>
      <c r="K14" s="111" t="s">
        <v>1111</v>
      </c>
      <c r="L14" s="105"/>
      <c r="M14" s="105"/>
      <c r="N14" s="105"/>
      <c r="O14" s="104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27" customHeight="1" thickTop="1" thickBot="1" x14ac:dyDescent="0.35">
      <c r="A15" s="29" t="str">
        <f t="shared" si="0"/>
        <v/>
      </c>
      <c r="B15" s="9">
        <f t="shared" si="7"/>
        <v>11</v>
      </c>
      <c r="C15" s="108">
        <f t="shared" si="4"/>
        <v>1011</v>
      </c>
      <c r="D15" s="94"/>
      <c r="E15" s="89" t="str">
        <f t="shared" si="8"/>
        <v>/1951</v>
      </c>
      <c r="F15" s="109" t="s">
        <v>3</v>
      </c>
      <c r="G15" s="87">
        <f>G14+1</f>
        <v>7</v>
      </c>
      <c r="H15" s="86">
        <f t="shared" si="9"/>
        <v>0.9</v>
      </c>
      <c r="I15" s="22"/>
      <c r="J15" s="84" t="s">
        <v>1333</v>
      </c>
      <c r="K15" s="83" t="s">
        <v>1113</v>
      </c>
      <c r="L15" s="105"/>
      <c r="M15" s="105"/>
      <c r="N15" s="105"/>
      <c r="O15" s="104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9.2" thickTop="1" thickBot="1" x14ac:dyDescent="0.35">
      <c r="A16" s="29">
        <f t="shared" si="0"/>
        <v>1</v>
      </c>
      <c r="B16" s="9">
        <f t="shared" si="7"/>
        <v>12</v>
      </c>
      <c r="C16" s="108">
        <f t="shared" si="4"/>
        <v>1012</v>
      </c>
      <c r="D16" s="94"/>
      <c r="E16" s="89" t="str">
        <f t="shared" si="8"/>
        <v>/1951</v>
      </c>
      <c r="F16" s="107" t="s">
        <v>245</v>
      </c>
      <c r="G16" s="87">
        <f>G15</f>
        <v>7</v>
      </c>
      <c r="H16" s="86">
        <f t="shared" si="9"/>
        <v>0.9</v>
      </c>
      <c r="I16" s="22"/>
      <c r="J16" s="84" t="s">
        <v>1332</v>
      </c>
      <c r="K16" s="111" t="s">
        <v>1111</v>
      </c>
      <c r="L16" s="105"/>
      <c r="M16" s="105"/>
      <c r="N16" s="105"/>
      <c r="O16" s="104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9.2" thickTop="1" thickBot="1" x14ac:dyDescent="0.35">
      <c r="A17" s="29" t="str">
        <f t="shared" si="0"/>
        <v/>
      </c>
      <c r="B17" s="9">
        <f t="shared" si="7"/>
        <v>13</v>
      </c>
      <c r="C17" s="108">
        <f t="shared" si="4"/>
        <v>1013</v>
      </c>
      <c r="D17" s="94"/>
      <c r="E17" s="89" t="str">
        <f t="shared" si="8"/>
        <v>/1951</v>
      </c>
      <c r="F17" s="109" t="s">
        <v>3</v>
      </c>
      <c r="G17" s="87">
        <f>G16+1</f>
        <v>8</v>
      </c>
      <c r="H17" s="86">
        <f t="shared" si="9"/>
        <v>0.9</v>
      </c>
      <c r="I17" s="22"/>
      <c r="J17" s="84" t="s">
        <v>1331</v>
      </c>
      <c r="K17" s="83" t="s">
        <v>1113</v>
      </c>
      <c r="L17" s="105"/>
      <c r="M17" s="105"/>
      <c r="N17" s="105"/>
      <c r="O17" s="104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9.2" thickTop="1" thickBot="1" x14ac:dyDescent="0.35">
      <c r="A18" s="29" t="str">
        <f t="shared" si="0"/>
        <v/>
      </c>
      <c r="B18" s="9">
        <f t="shared" si="7"/>
        <v>14</v>
      </c>
      <c r="C18" s="108">
        <f t="shared" si="4"/>
        <v>1014</v>
      </c>
      <c r="D18" s="94"/>
      <c r="E18" s="89" t="str">
        <f t="shared" si="8"/>
        <v>/1951</v>
      </c>
      <c r="F18" s="109" t="s">
        <v>3</v>
      </c>
      <c r="G18" s="87">
        <f>G17</f>
        <v>8</v>
      </c>
      <c r="H18" s="86">
        <f t="shared" si="9"/>
        <v>0.9</v>
      </c>
      <c r="I18" s="22"/>
      <c r="J18" s="84" t="s">
        <v>1330</v>
      </c>
      <c r="K18" s="83" t="s">
        <v>1113</v>
      </c>
      <c r="L18" s="105"/>
      <c r="M18" s="105"/>
      <c r="N18" s="105"/>
      <c r="O18" s="104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9.2" thickTop="1" thickBot="1" x14ac:dyDescent="0.35">
      <c r="A19" s="29" t="str">
        <f t="shared" si="0"/>
        <v/>
      </c>
      <c r="B19" s="9">
        <f t="shared" si="7"/>
        <v>15</v>
      </c>
      <c r="C19" s="108">
        <f t="shared" si="4"/>
        <v>1015</v>
      </c>
      <c r="D19" s="94"/>
      <c r="E19" s="89" t="str">
        <f t="shared" si="8"/>
        <v>/1951</v>
      </c>
      <c r="F19" s="109" t="s">
        <v>3</v>
      </c>
      <c r="G19" s="87">
        <f>G18+1</f>
        <v>9</v>
      </c>
      <c r="H19" s="86">
        <f t="shared" si="9"/>
        <v>0.9</v>
      </c>
      <c r="I19" s="22"/>
      <c r="J19" s="84" t="s">
        <v>1329</v>
      </c>
      <c r="K19" s="83" t="s">
        <v>1113</v>
      </c>
      <c r="L19" s="105"/>
      <c r="M19" s="105"/>
      <c r="N19" s="105"/>
      <c r="O19" s="104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30" thickTop="1" thickBot="1" x14ac:dyDescent="0.35">
      <c r="A20" s="29">
        <f t="shared" si="0"/>
        <v>1</v>
      </c>
      <c r="B20" s="9">
        <f t="shared" si="7"/>
        <v>16</v>
      </c>
      <c r="C20" s="108">
        <f t="shared" si="4"/>
        <v>1016</v>
      </c>
      <c r="D20" s="94"/>
      <c r="E20" s="89" t="str">
        <f t="shared" si="8"/>
        <v>/1951</v>
      </c>
      <c r="F20" s="107" t="s">
        <v>5</v>
      </c>
      <c r="G20" s="87">
        <f>G19</f>
        <v>9</v>
      </c>
      <c r="H20" s="86">
        <f t="shared" si="9"/>
        <v>0.9</v>
      </c>
      <c r="I20" s="22"/>
      <c r="J20" s="84" t="s">
        <v>1328</v>
      </c>
      <c r="K20" s="111" t="s">
        <v>1111</v>
      </c>
      <c r="L20" s="105"/>
      <c r="M20" s="105"/>
      <c r="N20" s="105"/>
      <c r="O20" s="104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19.2" thickTop="1" thickBot="1" x14ac:dyDescent="0.35">
      <c r="A21" s="29" t="str">
        <f t="shared" si="0"/>
        <v/>
      </c>
      <c r="B21" s="9">
        <f t="shared" si="7"/>
        <v>17</v>
      </c>
      <c r="C21" s="108">
        <f t="shared" si="4"/>
        <v>1017</v>
      </c>
      <c r="D21" s="94"/>
      <c r="E21" s="89" t="str">
        <f t="shared" si="8"/>
        <v>/1951</v>
      </c>
      <c r="F21" s="109" t="s">
        <v>3</v>
      </c>
      <c r="G21" s="87">
        <f>G20+1</f>
        <v>10</v>
      </c>
      <c r="H21" s="86">
        <f t="shared" si="9"/>
        <v>0.9</v>
      </c>
      <c r="I21" s="22"/>
      <c r="J21" s="84" t="s">
        <v>1327</v>
      </c>
      <c r="K21" s="111" t="s">
        <v>1111</v>
      </c>
      <c r="L21" s="105"/>
      <c r="M21" s="105"/>
      <c r="N21" s="105"/>
      <c r="O21" s="104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19.2" thickTop="1" thickBot="1" x14ac:dyDescent="0.35">
      <c r="A22" s="29" t="str">
        <f t="shared" si="0"/>
        <v/>
      </c>
      <c r="B22" s="9">
        <f t="shared" si="7"/>
        <v>18</v>
      </c>
      <c r="C22" s="108">
        <f t="shared" si="4"/>
        <v>1018</v>
      </c>
      <c r="D22" s="94"/>
      <c r="E22" s="89" t="str">
        <f t="shared" si="8"/>
        <v>/1951</v>
      </c>
      <c r="F22" s="109" t="s">
        <v>3</v>
      </c>
      <c r="G22" s="87">
        <f>G21</f>
        <v>10</v>
      </c>
      <c r="H22" s="86">
        <f t="shared" si="9"/>
        <v>0.9</v>
      </c>
      <c r="I22" s="22"/>
      <c r="J22" s="84" t="s">
        <v>1326</v>
      </c>
      <c r="K22" s="83" t="s">
        <v>1113</v>
      </c>
      <c r="L22" s="105"/>
      <c r="M22" s="105"/>
      <c r="N22" s="105"/>
      <c r="O22" s="104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9.2" thickTop="1" thickBot="1" x14ac:dyDescent="0.35">
      <c r="A23" s="29" t="str">
        <f t="shared" si="0"/>
        <v/>
      </c>
      <c r="B23" s="9">
        <f t="shared" si="7"/>
        <v>19</v>
      </c>
      <c r="C23" s="108">
        <f t="shared" si="4"/>
        <v>1019</v>
      </c>
      <c r="D23" s="94"/>
      <c r="E23" s="89" t="str">
        <f t="shared" si="8"/>
        <v>/1951</v>
      </c>
      <c r="F23" s="109" t="s">
        <v>3</v>
      </c>
      <c r="G23" s="87">
        <f>G22+1</f>
        <v>11</v>
      </c>
      <c r="H23" s="86">
        <f t="shared" si="9"/>
        <v>0.9</v>
      </c>
      <c r="I23" s="22"/>
      <c r="J23" s="84" t="s">
        <v>1325</v>
      </c>
      <c r="K23" s="111" t="s">
        <v>1111</v>
      </c>
      <c r="L23" s="105"/>
      <c r="M23" s="105"/>
      <c r="N23" s="105"/>
      <c r="O23" s="104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19.2" thickTop="1" thickBot="1" x14ac:dyDescent="0.35">
      <c r="A24" s="29" t="str">
        <f t="shared" si="0"/>
        <v/>
      </c>
      <c r="B24" s="9">
        <f t="shared" si="7"/>
        <v>20</v>
      </c>
      <c r="C24" s="108">
        <f t="shared" si="4"/>
        <v>1020</v>
      </c>
      <c r="D24" s="94"/>
      <c r="E24" s="89" t="str">
        <f t="shared" si="8"/>
        <v>/1951</v>
      </c>
      <c r="F24" s="109" t="s">
        <v>3</v>
      </c>
      <c r="G24" s="87">
        <f>G23</f>
        <v>11</v>
      </c>
      <c r="H24" s="86">
        <f t="shared" si="9"/>
        <v>0.9</v>
      </c>
      <c r="I24" s="22"/>
      <c r="J24" s="84" t="s">
        <v>1324</v>
      </c>
      <c r="K24" s="111" t="s">
        <v>1111</v>
      </c>
      <c r="L24" s="105"/>
      <c r="M24" s="105"/>
      <c r="N24" s="105"/>
      <c r="O24" s="104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19.2" thickTop="1" thickBot="1" x14ac:dyDescent="0.35">
      <c r="A25" s="29" t="str">
        <f t="shared" si="0"/>
        <v/>
      </c>
      <c r="B25" s="9">
        <f t="shared" si="7"/>
        <v>21</v>
      </c>
      <c r="C25" s="108">
        <f t="shared" si="4"/>
        <v>1021</v>
      </c>
      <c r="D25" s="94"/>
      <c r="E25" s="89" t="str">
        <f t="shared" si="8"/>
        <v>/1951</v>
      </c>
      <c r="F25" s="109" t="s">
        <v>3</v>
      </c>
      <c r="G25" s="87">
        <f>G24+1</f>
        <v>12</v>
      </c>
      <c r="H25" s="86">
        <f t="shared" si="9"/>
        <v>0.9</v>
      </c>
      <c r="I25" s="22"/>
      <c r="J25" s="84" t="s">
        <v>1323</v>
      </c>
      <c r="K25" s="83" t="s">
        <v>1113</v>
      </c>
      <c r="L25" s="105"/>
      <c r="M25" s="105"/>
      <c r="N25" s="105"/>
      <c r="O25" s="104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30" thickTop="1" thickBot="1" x14ac:dyDescent="0.35">
      <c r="A26" s="29" t="str">
        <f t="shared" si="0"/>
        <v/>
      </c>
      <c r="B26" s="9">
        <f t="shared" si="7"/>
        <v>22</v>
      </c>
      <c r="C26" s="108">
        <f t="shared" si="4"/>
        <v>1022</v>
      </c>
      <c r="D26" s="94"/>
      <c r="E26" s="89" t="str">
        <f t="shared" si="8"/>
        <v>/1951</v>
      </c>
      <c r="F26" s="109" t="s">
        <v>3</v>
      </c>
      <c r="G26" s="87">
        <f>G25</f>
        <v>12</v>
      </c>
      <c r="H26" s="86">
        <f t="shared" si="9"/>
        <v>0.9</v>
      </c>
      <c r="I26" s="22"/>
      <c r="J26" s="84" t="s">
        <v>1322</v>
      </c>
      <c r="K26" s="83" t="s">
        <v>1113</v>
      </c>
      <c r="L26" s="105"/>
      <c r="M26" s="105"/>
      <c r="N26" s="105"/>
      <c r="O26" s="104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19.2" thickTop="1" thickBot="1" x14ac:dyDescent="0.35">
      <c r="A27" s="29" t="str">
        <f t="shared" si="0"/>
        <v/>
      </c>
      <c r="B27" s="9">
        <f t="shared" si="7"/>
        <v>23</v>
      </c>
      <c r="C27" s="108">
        <f t="shared" si="4"/>
        <v>1023</v>
      </c>
      <c r="D27" s="94"/>
      <c r="E27" s="89" t="str">
        <f t="shared" si="8"/>
        <v>/1951</v>
      </c>
      <c r="F27" s="109" t="s">
        <v>3</v>
      </c>
      <c r="G27" s="87">
        <f>G26+1</f>
        <v>13</v>
      </c>
      <c r="H27" s="86">
        <f t="shared" si="9"/>
        <v>0.9</v>
      </c>
      <c r="I27" s="22"/>
      <c r="J27" s="84" t="s">
        <v>1321</v>
      </c>
      <c r="K27" s="111" t="s">
        <v>1111</v>
      </c>
      <c r="L27" s="105"/>
      <c r="M27" s="105"/>
      <c r="N27" s="105"/>
      <c r="O27" s="104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19.2" thickTop="1" thickBot="1" x14ac:dyDescent="0.35">
      <c r="A28" s="29" t="str">
        <f t="shared" si="0"/>
        <v/>
      </c>
      <c r="B28" s="9">
        <f t="shared" si="7"/>
        <v>24</v>
      </c>
      <c r="C28" s="108">
        <f t="shared" si="4"/>
        <v>1024</v>
      </c>
      <c r="D28" s="94"/>
      <c r="E28" s="89" t="s">
        <v>1119</v>
      </c>
      <c r="F28" s="109" t="s">
        <v>3</v>
      </c>
      <c r="G28" s="87">
        <f>G27</f>
        <v>13</v>
      </c>
      <c r="H28" s="86">
        <f t="shared" si="9"/>
        <v>0.9</v>
      </c>
      <c r="I28" s="22"/>
      <c r="J28" s="84" t="s">
        <v>1320</v>
      </c>
      <c r="K28" s="83" t="s">
        <v>1113</v>
      </c>
      <c r="L28" s="105"/>
      <c r="M28" s="105"/>
      <c r="N28" s="105"/>
      <c r="O28" s="104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19.2" thickTop="1" thickBot="1" x14ac:dyDescent="0.35">
      <c r="A29" s="29" t="str">
        <f t="shared" si="0"/>
        <v/>
      </c>
      <c r="B29" s="9">
        <f t="shared" si="7"/>
        <v>25</v>
      </c>
      <c r="C29" s="108">
        <f t="shared" si="4"/>
        <v>1025</v>
      </c>
      <c r="D29" s="94"/>
      <c r="E29" s="89" t="str">
        <f t="shared" ref="E29:E35" si="10">IF(F29="","",E28)</f>
        <v>/1952</v>
      </c>
      <c r="F29" s="109" t="s">
        <v>3</v>
      </c>
      <c r="G29" s="87">
        <f>G28+1</f>
        <v>14</v>
      </c>
      <c r="H29" s="86">
        <f t="shared" si="9"/>
        <v>0.9</v>
      </c>
      <c r="I29" s="22"/>
      <c r="J29" s="84" t="s">
        <v>1319</v>
      </c>
      <c r="K29" s="111" t="s">
        <v>1111</v>
      </c>
      <c r="L29" s="105"/>
      <c r="M29" s="105"/>
      <c r="N29" s="105"/>
      <c r="O29" s="104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9.2" thickTop="1" thickBot="1" x14ac:dyDescent="0.35">
      <c r="A30" s="29" t="str">
        <f t="shared" si="0"/>
        <v/>
      </c>
      <c r="B30" s="9">
        <f t="shared" si="7"/>
        <v>26</v>
      </c>
      <c r="C30" s="108">
        <f t="shared" si="4"/>
        <v>1026</v>
      </c>
      <c r="D30" s="94"/>
      <c r="E30" s="89" t="str">
        <f t="shared" si="10"/>
        <v>/1952</v>
      </c>
      <c r="F30" s="109" t="s">
        <v>3</v>
      </c>
      <c r="G30" s="87">
        <f>G29</f>
        <v>14</v>
      </c>
      <c r="H30" s="86">
        <f t="shared" si="9"/>
        <v>0.9</v>
      </c>
      <c r="I30" s="22"/>
      <c r="J30" s="84" t="s">
        <v>1318</v>
      </c>
      <c r="K30" s="83" t="s">
        <v>1113</v>
      </c>
      <c r="L30" s="105"/>
      <c r="M30" s="105"/>
      <c r="N30" s="105"/>
      <c r="O30" s="104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9.2" thickTop="1" thickBot="1" x14ac:dyDescent="0.35">
      <c r="A31" s="29" t="str">
        <f t="shared" si="0"/>
        <v/>
      </c>
      <c r="B31" s="9">
        <f t="shared" si="7"/>
        <v>27</v>
      </c>
      <c r="C31" s="108">
        <f t="shared" si="4"/>
        <v>1027</v>
      </c>
      <c r="D31" s="94"/>
      <c r="E31" s="89" t="str">
        <f t="shared" si="10"/>
        <v>/1952</v>
      </c>
      <c r="F31" s="109" t="s">
        <v>3</v>
      </c>
      <c r="G31" s="87">
        <f>G30+1</f>
        <v>15</v>
      </c>
      <c r="H31" s="86">
        <f t="shared" si="9"/>
        <v>0.9</v>
      </c>
      <c r="I31" s="22"/>
      <c r="J31" s="84" t="s">
        <v>1318</v>
      </c>
      <c r="K31" s="111" t="s">
        <v>1111</v>
      </c>
      <c r="L31" s="105"/>
      <c r="M31" s="105"/>
      <c r="N31" s="105"/>
      <c r="O31" s="104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9.2" thickTop="1" thickBot="1" x14ac:dyDescent="0.35">
      <c r="A32" s="29" t="str">
        <f t="shared" si="0"/>
        <v/>
      </c>
      <c r="B32" s="9">
        <f t="shared" si="7"/>
        <v>28</v>
      </c>
      <c r="C32" s="108">
        <f t="shared" si="4"/>
        <v>1028</v>
      </c>
      <c r="D32" s="94"/>
      <c r="E32" s="89" t="str">
        <f t="shared" si="10"/>
        <v>/1952</v>
      </c>
      <c r="F32" s="109" t="s">
        <v>3</v>
      </c>
      <c r="G32" s="87">
        <f>G31</f>
        <v>15</v>
      </c>
      <c r="H32" s="86">
        <f t="shared" si="9"/>
        <v>0.9</v>
      </c>
      <c r="I32" s="22"/>
      <c r="J32" s="84" t="s">
        <v>1317</v>
      </c>
      <c r="K32" s="111" t="s">
        <v>1111</v>
      </c>
      <c r="L32" s="105"/>
      <c r="M32" s="105"/>
      <c r="N32" s="105"/>
      <c r="O32" s="104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30" thickTop="1" thickBot="1" x14ac:dyDescent="0.35">
      <c r="A33" s="29">
        <f t="shared" si="0"/>
        <v>1</v>
      </c>
      <c r="B33" s="9">
        <f t="shared" si="7"/>
        <v>29</v>
      </c>
      <c r="C33" s="108">
        <f t="shared" si="4"/>
        <v>1029</v>
      </c>
      <c r="D33" s="94"/>
      <c r="E33" s="89" t="str">
        <f t="shared" si="10"/>
        <v>/1952</v>
      </c>
      <c r="F33" s="107" t="s">
        <v>5</v>
      </c>
      <c r="G33" s="87">
        <f>G32+1</f>
        <v>16</v>
      </c>
      <c r="H33" s="86">
        <f t="shared" si="9"/>
        <v>0.9</v>
      </c>
      <c r="I33" s="22"/>
      <c r="J33" s="84" t="s">
        <v>1316</v>
      </c>
      <c r="K33" s="83" t="s">
        <v>1113</v>
      </c>
      <c r="L33" s="105"/>
      <c r="M33" s="105"/>
      <c r="N33" s="105"/>
      <c r="O33" s="104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30" thickTop="1" thickBot="1" x14ac:dyDescent="0.35">
      <c r="A34" s="29" t="str">
        <f t="shared" si="0"/>
        <v/>
      </c>
      <c r="B34" s="9">
        <f t="shared" si="7"/>
        <v>30</v>
      </c>
      <c r="C34" s="108">
        <f t="shared" si="4"/>
        <v>1030</v>
      </c>
      <c r="D34" s="94"/>
      <c r="E34" s="89" t="str">
        <f t="shared" si="10"/>
        <v>/1952</v>
      </c>
      <c r="F34" s="109" t="s">
        <v>3</v>
      </c>
      <c r="G34" s="87">
        <f>G33</f>
        <v>16</v>
      </c>
      <c r="H34" s="86">
        <f t="shared" si="9"/>
        <v>0.9</v>
      </c>
      <c r="I34" s="22"/>
      <c r="J34" s="84" t="s">
        <v>1316</v>
      </c>
      <c r="K34" s="111" t="s">
        <v>1111</v>
      </c>
      <c r="L34" s="105"/>
      <c r="M34" s="105"/>
      <c r="N34" s="105"/>
      <c r="O34" s="104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9.2" thickTop="1" thickBot="1" x14ac:dyDescent="0.35">
      <c r="A35" s="29">
        <f t="shared" si="0"/>
        <v>1</v>
      </c>
      <c r="B35" s="9">
        <f t="shared" si="7"/>
        <v>31</v>
      </c>
      <c r="C35" s="108">
        <f t="shared" si="4"/>
        <v>1031</v>
      </c>
      <c r="D35" s="94"/>
      <c r="E35" s="89" t="str">
        <f t="shared" si="10"/>
        <v/>
      </c>
      <c r="F35" s="109"/>
      <c r="G35" s="87">
        <f>G34+1</f>
        <v>17</v>
      </c>
      <c r="H35" s="86" t="str">
        <f t="shared" si="9"/>
        <v/>
      </c>
      <c r="I35" s="22"/>
      <c r="J35" s="84"/>
      <c r="K35" s="83" t="s">
        <v>1120</v>
      </c>
      <c r="L35" s="105"/>
      <c r="M35" s="105"/>
      <c r="N35" s="105"/>
      <c r="O35" s="104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9.2" thickTop="1" thickBot="1" x14ac:dyDescent="0.35">
      <c r="A36" s="29" t="str">
        <f t="shared" si="0"/>
        <v/>
      </c>
      <c r="B36" s="9">
        <f t="shared" si="7"/>
        <v>32</v>
      </c>
      <c r="C36" s="108">
        <f t="shared" si="4"/>
        <v>1032</v>
      </c>
      <c r="D36" s="94"/>
      <c r="E36" s="89" t="str">
        <f>E34</f>
        <v>/1952</v>
      </c>
      <c r="F36" s="109" t="s">
        <v>3</v>
      </c>
      <c r="G36" s="87">
        <f>G35</f>
        <v>17</v>
      </c>
      <c r="H36" s="86">
        <v>0.9</v>
      </c>
      <c r="I36" s="22"/>
      <c r="J36" s="84" t="s">
        <v>1315</v>
      </c>
      <c r="K36" s="111" t="s">
        <v>1111</v>
      </c>
      <c r="L36" s="105"/>
      <c r="M36" s="105"/>
      <c r="N36" s="105"/>
      <c r="O36" s="104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9.2" thickTop="1" thickBot="1" x14ac:dyDescent="0.35">
      <c r="A37" s="29" t="str">
        <f t="shared" si="0"/>
        <v/>
      </c>
      <c r="B37" s="9">
        <f t="shared" si="7"/>
        <v>33</v>
      </c>
      <c r="C37" s="108">
        <f t="shared" si="4"/>
        <v>1033</v>
      </c>
      <c r="D37" s="94"/>
      <c r="E37" s="89" t="str">
        <f t="shared" ref="E37:E68" si="11">IF(F37="","",E36)</f>
        <v>/1952</v>
      </c>
      <c r="F37" s="109" t="s">
        <v>3</v>
      </c>
      <c r="G37" s="87">
        <f>G36+1</f>
        <v>18</v>
      </c>
      <c r="H37" s="86">
        <f t="shared" ref="H37:H68" si="12">IF(F37="","",H36)</f>
        <v>0.9</v>
      </c>
      <c r="I37" s="22"/>
      <c r="J37" s="84" t="s">
        <v>1314</v>
      </c>
      <c r="K37" s="83" t="s">
        <v>1113</v>
      </c>
      <c r="L37" s="105"/>
      <c r="M37" s="105"/>
      <c r="N37" s="105"/>
      <c r="O37" s="104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</row>
    <row r="38" spans="1:20" ht="19.2" thickTop="1" thickBot="1" x14ac:dyDescent="0.35">
      <c r="A38" s="29" t="str">
        <f t="shared" si="0"/>
        <v/>
      </c>
      <c r="B38" s="9">
        <f t="shared" si="7"/>
        <v>34</v>
      </c>
      <c r="C38" s="108">
        <f t="shared" ref="C38:C69" si="13">C37+1</f>
        <v>1034</v>
      </c>
      <c r="D38" s="94"/>
      <c r="E38" s="89" t="str">
        <f t="shared" si="11"/>
        <v>/1952</v>
      </c>
      <c r="F38" s="109" t="s">
        <v>3</v>
      </c>
      <c r="G38" s="87">
        <f>G37</f>
        <v>18</v>
      </c>
      <c r="H38" s="86">
        <f t="shared" si="12"/>
        <v>0.9</v>
      </c>
      <c r="I38" s="22"/>
      <c r="J38" s="84" t="s">
        <v>1313</v>
      </c>
      <c r="K38" s="111" t="s">
        <v>1111</v>
      </c>
      <c r="L38" s="105"/>
      <c r="M38" s="105"/>
      <c r="N38" s="105"/>
      <c r="O38" s="104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</row>
    <row r="39" spans="1:20" ht="19.2" thickTop="1" thickBot="1" x14ac:dyDescent="0.35">
      <c r="A39" s="29">
        <f t="shared" si="0"/>
        <v>1</v>
      </c>
      <c r="B39" s="9">
        <f t="shared" si="7"/>
        <v>35</v>
      </c>
      <c r="C39" s="108">
        <f t="shared" si="13"/>
        <v>1035</v>
      </c>
      <c r="D39" s="94"/>
      <c r="E39" s="89" t="str">
        <f t="shared" si="11"/>
        <v>/1952</v>
      </c>
      <c r="F39" s="107" t="s">
        <v>5</v>
      </c>
      <c r="G39" s="87">
        <f>G38+1</f>
        <v>19</v>
      </c>
      <c r="H39" s="86">
        <f t="shared" si="12"/>
        <v>0.9</v>
      </c>
      <c r="I39" s="22"/>
      <c r="J39" s="84" t="s">
        <v>1312</v>
      </c>
      <c r="K39" s="83" t="s">
        <v>1113</v>
      </c>
      <c r="L39" s="105"/>
      <c r="M39" s="105"/>
      <c r="N39" s="105"/>
      <c r="O39" s="104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</row>
    <row r="40" spans="1:20" ht="19.2" thickTop="1" thickBot="1" x14ac:dyDescent="0.35">
      <c r="A40" s="29" t="str">
        <f t="shared" si="0"/>
        <v/>
      </c>
      <c r="B40" s="9">
        <f t="shared" si="7"/>
        <v>36</v>
      </c>
      <c r="C40" s="108">
        <f t="shared" si="13"/>
        <v>1036</v>
      </c>
      <c r="D40" s="94"/>
      <c r="E40" s="89" t="str">
        <f t="shared" si="11"/>
        <v>/1952</v>
      </c>
      <c r="F40" s="109" t="s">
        <v>3</v>
      </c>
      <c r="G40" s="87">
        <f>G39</f>
        <v>19</v>
      </c>
      <c r="H40" s="86">
        <f t="shared" si="12"/>
        <v>0.9</v>
      </c>
      <c r="I40" s="22"/>
      <c r="J40" s="84" t="s">
        <v>1311</v>
      </c>
      <c r="K40" s="111" t="s">
        <v>1111</v>
      </c>
      <c r="L40" s="105"/>
      <c r="M40" s="105"/>
      <c r="N40" s="105"/>
      <c r="O40" s="104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</row>
    <row r="41" spans="1:20" ht="19.2" thickTop="1" thickBot="1" x14ac:dyDescent="0.35">
      <c r="A41" s="29">
        <f t="shared" si="0"/>
        <v>1</v>
      </c>
      <c r="B41" s="9">
        <f t="shared" si="7"/>
        <v>37</v>
      </c>
      <c r="C41" s="108">
        <f t="shared" si="13"/>
        <v>1037</v>
      </c>
      <c r="D41" s="94"/>
      <c r="E41" s="89" t="str">
        <f t="shared" si="11"/>
        <v>/1952</v>
      </c>
      <c r="F41" s="107" t="s">
        <v>47</v>
      </c>
      <c r="G41" s="87">
        <f>G40+1</f>
        <v>20</v>
      </c>
      <c r="H41" s="86">
        <f t="shared" si="12"/>
        <v>0.9</v>
      </c>
      <c r="I41" s="22"/>
      <c r="J41" s="84" t="s">
        <v>1310</v>
      </c>
      <c r="K41" s="111" t="s">
        <v>1111</v>
      </c>
      <c r="L41" s="105"/>
      <c r="M41" s="105"/>
      <c r="N41" s="105"/>
      <c r="O41" s="104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</row>
    <row r="42" spans="1:20" ht="30" thickTop="1" thickBot="1" x14ac:dyDescent="0.35">
      <c r="A42" s="29" t="str">
        <f t="shared" si="0"/>
        <v/>
      </c>
      <c r="B42" s="9">
        <f t="shared" si="7"/>
        <v>38</v>
      </c>
      <c r="C42" s="108">
        <f t="shared" si="13"/>
        <v>1038</v>
      </c>
      <c r="D42" s="94"/>
      <c r="E42" s="89" t="str">
        <f t="shared" si="11"/>
        <v>/1952</v>
      </c>
      <c r="F42" s="109" t="s">
        <v>3</v>
      </c>
      <c r="G42" s="87">
        <f>G41</f>
        <v>20</v>
      </c>
      <c r="H42" s="86">
        <f t="shared" si="12"/>
        <v>0.9</v>
      </c>
      <c r="I42" s="22"/>
      <c r="J42" s="84" t="s">
        <v>1309</v>
      </c>
      <c r="K42" s="111" t="s">
        <v>1111</v>
      </c>
      <c r="L42" s="105"/>
      <c r="M42" s="105"/>
      <c r="N42" s="105"/>
      <c r="O42" s="104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</row>
    <row r="43" spans="1:20" ht="19.2" thickTop="1" thickBot="1" x14ac:dyDescent="0.35">
      <c r="A43" s="29" t="str">
        <f t="shared" si="0"/>
        <v/>
      </c>
      <c r="B43" s="9">
        <f t="shared" si="7"/>
        <v>39</v>
      </c>
      <c r="C43" s="108">
        <f t="shared" si="13"/>
        <v>1039</v>
      </c>
      <c r="D43" s="94"/>
      <c r="E43" s="89" t="str">
        <f t="shared" si="11"/>
        <v>/1952</v>
      </c>
      <c r="F43" s="109" t="s">
        <v>3</v>
      </c>
      <c r="G43" s="87">
        <f>G42+1</f>
        <v>21</v>
      </c>
      <c r="H43" s="86">
        <f t="shared" si="12"/>
        <v>0.9</v>
      </c>
      <c r="I43" s="22"/>
      <c r="J43" s="84" t="s">
        <v>1308</v>
      </c>
      <c r="K43" s="111" t="s">
        <v>1111</v>
      </c>
      <c r="L43" s="105"/>
      <c r="M43" s="105"/>
      <c r="N43" s="105"/>
      <c r="O43" s="104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</row>
    <row r="44" spans="1:20" ht="19.2" thickTop="1" thickBot="1" x14ac:dyDescent="0.35">
      <c r="A44" s="29">
        <f t="shared" si="0"/>
        <v>1</v>
      </c>
      <c r="B44" s="9">
        <f t="shared" si="7"/>
        <v>40</v>
      </c>
      <c r="C44" s="108">
        <f t="shared" si="13"/>
        <v>1040</v>
      </c>
      <c r="D44" s="94"/>
      <c r="E44" s="89" t="str">
        <f t="shared" si="11"/>
        <v>/1952</v>
      </c>
      <c r="F44" s="107" t="s">
        <v>245</v>
      </c>
      <c r="G44" s="87">
        <f>G43</f>
        <v>21</v>
      </c>
      <c r="H44" s="86">
        <f t="shared" si="12"/>
        <v>0.9</v>
      </c>
      <c r="I44" s="22"/>
      <c r="J44" s="84" t="s">
        <v>1307</v>
      </c>
      <c r="K44" s="83" t="s">
        <v>1113</v>
      </c>
      <c r="L44" s="105"/>
      <c r="M44" s="105"/>
      <c r="N44" s="105"/>
      <c r="O44" s="104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</row>
    <row r="45" spans="1:20" ht="19.2" thickTop="1" thickBot="1" x14ac:dyDescent="0.35">
      <c r="A45" s="29" t="str">
        <f t="shared" si="0"/>
        <v/>
      </c>
      <c r="B45" s="9">
        <f t="shared" si="7"/>
        <v>41</v>
      </c>
      <c r="C45" s="108">
        <f t="shared" si="13"/>
        <v>1041</v>
      </c>
      <c r="D45" s="94"/>
      <c r="E45" s="89" t="str">
        <f t="shared" si="11"/>
        <v>/1952</v>
      </c>
      <c r="F45" s="109" t="s">
        <v>3</v>
      </c>
      <c r="G45" s="87">
        <f>G44+1</f>
        <v>22</v>
      </c>
      <c r="H45" s="86">
        <f t="shared" si="12"/>
        <v>0.9</v>
      </c>
      <c r="I45" s="22"/>
      <c r="J45" s="84" t="s">
        <v>1306</v>
      </c>
      <c r="K45" s="111" t="s">
        <v>1111</v>
      </c>
      <c r="L45" s="105"/>
      <c r="M45" s="105"/>
      <c r="N45" s="105"/>
      <c r="O45" s="104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</row>
    <row r="46" spans="1:20" ht="19.2" thickTop="1" thickBot="1" x14ac:dyDescent="0.35">
      <c r="A46" s="29" t="str">
        <f t="shared" si="0"/>
        <v/>
      </c>
      <c r="B46" s="9">
        <f t="shared" si="7"/>
        <v>42</v>
      </c>
      <c r="C46" s="108">
        <f t="shared" si="13"/>
        <v>1042</v>
      </c>
      <c r="D46" s="94"/>
      <c r="E46" s="89" t="str">
        <f t="shared" si="11"/>
        <v>/1952</v>
      </c>
      <c r="F46" s="109" t="s">
        <v>3</v>
      </c>
      <c r="G46" s="87">
        <f>G45</f>
        <v>22</v>
      </c>
      <c r="H46" s="86">
        <f t="shared" si="12"/>
        <v>0.9</v>
      </c>
      <c r="I46" s="22"/>
      <c r="J46" s="84" t="s">
        <v>1305</v>
      </c>
      <c r="K46" s="83" t="s">
        <v>1113</v>
      </c>
      <c r="L46" s="105"/>
      <c r="M46" s="105"/>
      <c r="N46" s="105"/>
      <c r="O46" s="104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</row>
    <row r="47" spans="1:20" ht="19.2" thickTop="1" thickBot="1" x14ac:dyDescent="0.35">
      <c r="A47" s="29">
        <f t="shared" si="0"/>
        <v>1</v>
      </c>
      <c r="B47" s="9">
        <f t="shared" si="7"/>
        <v>43</v>
      </c>
      <c r="C47" s="108">
        <f t="shared" si="13"/>
        <v>1043</v>
      </c>
      <c r="D47" s="94"/>
      <c r="E47" s="89" t="str">
        <f t="shared" si="11"/>
        <v>/1952</v>
      </c>
      <c r="F47" s="107" t="s">
        <v>245</v>
      </c>
      <c r="G47" s="87">
        <f>G46+1</f>
        <v>23</v>
      </c>
      <c r="H47" s="86">
        <f t="shared" si="12"/>
        <v>0.9</v>
      </c>
      <c r="I47" s="22"/>
      <c r="J47" s="84" t="s">
        <v>1304</v>
      </c>
      <c r="K47" s="83" t="s">
        <v>1113</v>
      </c>
      <c r="L47" s="105"/>
      <c r="M47" s="105"/>
      <c r="N47" s="105"/>
      <c r="O47" s="104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</row>
    <row r="48" spans="1:20" ht="19.2" thickTop="1" thickBot="1" x14ac:dyDescent="0.35">
      <c r="A48" s="29" t="str">
        <f t="shared" si="0"/>
        <v/>
      </c>
      <c r="B48" s="9">
        <f t="shared" si="7"/>
        <v>44</v>
      </c>
      <c r="C48" s="108">
        <f t="shared" si="13"/>
        <v>1044</v>
      </c>
      <c r="D48" s="94"/>
      <c r="E48" s="89" t="str">
        <f t="shared" si="11"/>
        <v>/1952</v>
      </c>
      <c r="F48" s="109" t="s">
        <v>3</v>
      </c>
      <c r="G48" s="87">
        <f>G47</f>
        <v>23</v>
      </c>
      <c r="H48" s="86">
        <f t="shared" si="12"/>
        <v>0.9</v>
      </c>
      <c r="I48" s="22"/>
      <c r="J48" s="84" t="s">
        <v>1303</v>
      </c>
      <c r="K48" s="111" t="s">
        <v>1111</v>
      </c>
      <c r="L48" s="105"/>
      <c r="M48" s="105"/>
      <c r="N48" s="105"/>
      <c r="O48" s="104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</row>
    <row r="49" spans="1:20" ht="19.2" thickTop="1" thickBot="1" x14ac:dyDescent="0.35">
      <c r="A49" s="29" t="str">
        <f t="shared" si="0"/>
        <v/>
      </c>
      <c r="B49" s="9">
        <f t="shared" si="7"/>
        <v>45</v>
      </c>
      <c r="C49" s="108">
        <f t="shared" si="13"/>
        <v>1045</v>
      </c>
      <c r="D49" s="94"/>
      <c r="E49" s="89" t="str">
        <f t="shared" si="11"/>
        <v>/1952</v>
      </c>
      <c r="F49" s="109" t="s">
        <v>3</v>
      </c>
      <c r="G49" s="87">
        <f>G48+1</f>
        <v>24</v>
      </c>
      <c r="H49" s="86">
        <f t="shared" si="12"/>
        <v>0.9</v>
      </c>
      <c r="I49" s="22"/>
      <c r="J49" s="84" t="s">
        <v>1302</v>
      </c>
      <c r="K49" s="111" t="s">
        <v>1111</v>
      </c>
      <c r="L49" s="105"/>
      <c r="M49" s="105"/>
      <c r="N49" s="105"/>
      <c r="O49" s="104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</row>
    <row r="50" spans="1:20" ht="19.2" thickTop="1" thickBot="1" x14ac:dyDescent="0.35">
      <c r="A50" s="29" t="str">
        <f t="shared" si="0"/>
        <v/>
      </c>
      <c r="B50" s="9">
        <f t="shared" si="7"/>
        <v>46</v>
      </c>
      <c r="C50" s="108">
        <f t="shared" si="13"/>
        <v>1046</v>
      </c>
      <c r="D50" s="94"/>
      <c r="E50" s="89" t="str">
        <f t="shared" si="11"/>
        <v>/1952</v>
      </c>
      <c r="F50" s="109" t="s">
        <v>3</v>
      </c>
      <c r="G50" s="87">
        <f>G49</f>
        <v>24</v>
      </c>
      <c r="H50" s="86">
        <f t="shared" si="12"/>
        <v>0.9</v>
      </c>
      <c r="I50" s="22"/>
      <c r="J50" s="84" t="s">
        <v>1301</v>
      </c>
      <c r="K50" s="83" t="s">
        <v>1113</v>
      </c>
      <c r="L50" s="105"/>
      <c r="M50" s="105"/>
      <c r="N50" s="105"/>
      <c r="O50" s="104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</row>
    <row r="51" spans="1:20" ht="19.2" thickTop="1" thickBot="1" x14ac:dyDescent="0.35">
      <c r="A51" s="29" t="str">
        <f t="shared" si="0"/>
        <v/>
      </c>
      <c r="B51" s="9">
        <f t="shared" si="7"/>
        <v>47</v>
      </c>
      <c r="C51" s="108">
        <f t="shared" si="13"/>
        <v>1047</v>
      </c>
      <c r="D51" s="94"/>
      <c r="E51" s="89" t="str">
        <f t="shared" si="11"/>
        <v>/1952</v>
      </c>
      <c r="F51" s="109" t="s">
        <v>3</v>
      </c>
      <c r="G51" s="87">
        <f>G50+1</f>
        <v>25</v>
      </c>
      <c r="H51" s="86">
        <f t="shared" si="12"/>
        <v>0.9</v>
      </c>
      <c r="I51" s="22"/>
      <c r="J51" s="84" t="s">
        <v>1300</v>
      </c>
      <c r="K51" s="111" t="s">
        <v>1111</v>
      </c>
      <c r="L51" s="105"/>
      <c r="M51" s="105"/>
      <c r="N51" s="105"/>
      <c r="O51" s="104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</row>
    <row r="52" spans="1:20" ht="19.2" thickTop="1" thickBot="1" x14ac:dyDescent="0.35">
      <c r="A52" s="29" t="str">
        <f t="shared" si="0"/>
        <v/>
      </c>
      <c r="B52" s="9">
        <f t="shared" si="7"/>
        <v>48</v>
      </c>
      <c r="C52" s="108">
        <f t="shared" si="13"/>
        <v>1048</v>
      </c>
      <c r="D52" s="94"/>
      <c r="E52" s="89" t="str">
        <f t="shared" si="11"/>
        <v>/1952</v>
      </c>
      <c r="F52" s="109" t="s">
        <v>3</v>
      </c>
      <c r="G52" s="87">
        <f>G51</f>
        <v>25</v>
      </c>
      <c r="H52" s="86">
        <f t="shared" si="12"/>
        <v>0.9</v>
      </c>
      <c r="I52" s="22"/>
      <c r="J52" s="84" t="s">
        <v>1299</v>
      </c>
      <c r="K52" s="111" t="s">
        <v>1111</v>
      </c>
      <c r="L52" s="105"/>
      <c r="M52" s="105"/>
      <c r="N52" s="105"/>
      <c r="O52" s="104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</row>
    <row r="53" spans="1:20" ht="19.2" thickTop="1" thickBot="1" x14ac:dyDescent="0.35">
      <c r="A53" s="29">
        <f t="shared" si="0"/>
        <v>1</v>
      </c>
      <c r="B53" s="9">
        <f t="shared" si="7"/>
        <v>49</v>
      </c>
      <c r="C53" s="108">
        <f t="shared" si="13"/>
        <v>1049</v>
      </c>
      <c r="D53" s="94"/>
      <c r="E53" s="89" t="str">
        <f t="shared" si="11"/>
        <v>/1952</v>
      </c>
      <c r="F53" s="107" t="s">
        <v>5</v>
      </c>
      <c r="G53" s="87">
        <f>G52+1</f>
        <v>26</v>
      </c>
      <c r="H53" s="86">
        <f t="shared" si="12"/>
        <v>0.9</v>
      </c>
      <c r="I53" s="22"/>
      <c r="J53" s="84" t="s">
        <v>1298</v>
      </c>
      <c r="K53" s="83" t="s">
        <v>1113</v>
      </c>
      <c r="L53" s="105"/>
      <c r="M53" s="105"/>
      <c r="N53" s="105"/>
      <c r="O53" s="104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</row>
    <row r="54" spans="1:20" ht="19.2" thickTop="1" thickBot="1" x14ac:dyDescent="0.35">
      <c r="A54" s="29" t="str">
        <f t="shared" si="0"/>
        <v/>
      </c>
      <c r="B54" s="9">
        <f t="shared" si="7"/>
        <v>50</v>
      </c>
      <c r="C54" s="108">
        <f t="shared" si="13"/>
        <v>1050</v>
      </c>
      <c r="D54" s="94"/>
      <c r="E54" s="89" t="str">
        <f t="shared" si="11"/>
        <v>/1952</v>
      </c>
      <c r="F54" s="109" t="s">
        <v>3</v>
      </c>
      <c r="G54" s="87">
        <f>G53</f>
        <v>26</v>
      </c>
      <c r="H54" s="86">
        <f t="shared" si="12"/>
        <v>0.9</v>
      </c>
      <c r="I54" s="22"/>
      <c r="J54" s="84" t="s">
        <v>1297</v>
      </c>
      <c r="K54" s="83" t="s">
        <v>1113</v>
      </c>
      <c r="L54" s="105"/>
      <c r="M54" s="105"/>
      <c r="N54" s="105"/>
      <c r="O54" s="104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</row>
    <row r="55" spans="1:20" ht="19.2" thickTop="1" thickBot="1" x14ac:dyDescent="0.35">
      <c r="A55" s="29" t="str">
        <f t="shared" si="0"/>
        <v/>
      </c>
      <c r="B55" s="9">
        <f t="shared" si="7"/>
        <v>51</v>
      </c>
      <c r="C55" s="108">
        <f t="shared" si="13"/>
        <v>1051</v>
      </c>
      <c r="D55" s="94"/>
      <c r="E55" s="89" t="str">
        <f t="shared" si="11"/>
        <v>/1952</v>
      </c>
      <c r="F55" s="109" t="s">
        <v>3</v>
      </c>
      <c r="G55" s="87">
        <f>G54+1</f>
        <v>27</v>
      </c>
      <c r="H55" s="86">
        <f t="shared" si="12"/>
        <v>0.9</v>
      </c>
      <c r="I55" s="22"/>
      <c r="J55" s="84" t="s">
        <v>1296</v>
      </c>
      <c r="K55" s="111" t="s">
        <v>1111</v>
      </c>
      <c r="L55" s="105"/>
      <c r="M55" s="105"/>
      <c r="N55" s="105"/>
      <c r="O55" s="104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</row>
    <row r="56" spans="1:20" ht="19.2" thickTop="1" thickBot="1" x14ac:dyDescent="0.35">
      <c r="A56" s="29" t="str">
        <f t="shared" si="0"/>
        <v/>
      </c>
      <c r="B56" s="9">
        <f t="shared" si="7"/>
        <v>52</v>
      </c>
      <c r="C56" s="108">
        <f t="shared" si="13"/>
        <v>1052</v>
      </c>
      <c r="D56" s="94"/>
      <c r="E56" s="89" t="str">
        <f t="shared" si="11"/>
        <v>/1952</v>
      </c>
      <c r="F56" s="109" t="s">
        <v>3</v>
      </c>
      <c r="G56" s="87">
        <f>G55</f>
        <v>27</v>
      </c>
      <c r="H56" s="86">
        <f t="shared" si="12"/>
        <v>0.9</v>
      </c>
      <c r="I56" s="22"/>
      <c r="J56" s="84" t="s">
        <v>1295</v>
      </c>
      <c r="K56" s="111" t="s">
        <v>1111</v>
      </c>
      <c r="L56" s="105"/>
      <c r="M56" s="105"/>
      <c r="N56" s="105"/>
      <c r="O56" s="104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</row>
    <row r="57" spans="1:20" ht="19.2" thickTop="1" thickBot="1" x14ac:dyDescent="0.35">
      <c r="A57" s="29" t="str">
        <f t="shared" si="0"/>
        <v/>
      </c>
      <c r="B57" s="9">
        <f t="shared" si="7"/>
        <v>53</v>
      </c>
      <c r="C57" s="108">
        <f t="shared" si="13"/>
        <v>1053</v>
      </c>
      <c r="D57" s="94"/>
      <c r="E57" s="89" t="str">
        <f t="shared" si="11"/>
        <v>/1952</v>
      </c>
      <c r="F57" s="109" t="s">
        <v>3</v>
      </c>
      <c r="G57" s="87">
        <f>G56+1</f>
        <v>28</v>
      </c>
      <c r="H57" s="86">
        <f t="shared" si="12"/>
        <v>0.9</v>
      </c>
      <c r="I57" s="22"/>
      <c r="J57" s="84" t="s">
        <v>1294</v>
      </c>
      <c r="K57" s="83" t="s">
        <v>1113</v>
      </c>
      <c r="L57" s="105"/>
      <c r="M57" s="105"/>
      <c r="N57" s="105"/>
      <c r="O57" s="104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</row>
    <row r="58" spans="1:20" ht="19.2" thickTop="1" thickBot="1" x14ac:dyDescent="0.35">
      <c r="A58" s="29">
        <f t="shared" si="0"/>
        <v>1</v>
      </c>
      <c r="B58" s="9">
        <f t="shared" si="7"/>
        <v>54</v>
      </c>
      <c r="C58" s="108">
        <f t="shared" si="13"/>
        <v>1054</v>
      </c>
      <c r="D58" s="94"/>
      <c r="E58" s="89" t="str">
        <f t="shared" si="11"/>
        <v>/1952</v>
      </c>
      <c r="F58" s="107" t="s">
        <v>5</v>
      </c>
      <c r="G58" s="87">
        <f>G57</f>
        <v>28</v>
      </c>
      <c r="H58" s="86">
        <f t="shared" si="12"/>
        <v>0.9</v>
      </c>
      <c r="I58" s="22"/>
      <c r="J58" s="84" t="s">
        <v>1293</v>
      </c>
      <c r="K58" s="83" t="s">
        <v>1113</v>
      </c>
      <c r="L58" s="105"/>
      <c r="M58" s="105"/>
      <c r="N58" s="105"/>
      <c r="O58" s="104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</row>
    <row r="59" spans="1:20" ht="16.2" customHeight="1" thickTop="1" thickBot="1" x14ac:dyDescent="0.35">
      <c r="A59" s="29" t="str">
        <f t="shared" si="0"/>
        <v/>
      </c>
      <c r="B59" s="9">
        <f t="shared" si="7"/>
        <v>55</v>
      </c>
      <c r="C59" s="108">
        <f t="shared" si="13"/>
        <v>1055</v>
      </c>
      <c r="D59" s="94"/>
      <c r="E59" s="89" t="str">
        <f t="shared" si="11"/>
        <v>/1952</v>
      </c>
      <c r="F59" s="109" t="s">
        <v>3</v>
      </c>
      <c r="G59" s="87">
        <f>G58+1</f>
        <v>29</v>
      </c>
      <c r="H59" s="86">
        <f t="shared" si="12"/>
        <v>0.9</v>
      </c>
      <c r="I59" s="22"/>
      <c r="J59" s="84" t="s">
        <v>1292</v>
      </c>
      <c r="K59" s="111" t="s">
        <v>1111</v>
      </c>
      <c r="L59" s="105"/>
      <c r="M59" s="105"/>
      <c r="N59" s="105"/>
      <c r="O59" s="104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</row>
    <row r="60" spans="1:20" ht="19.2" thickTop="1" thickBot="1" x14ac:dyDescent="0.35">
      <c r="A60" s="29" t="str">
        <f t="shared" si="0"/>
        <v/>
      </c>
      <c r="B60" s="9">
        <f t="shared" si="7"/>
        <v>56</v>
      </c>
      <c r="C60" s="108">
        <f t="shared" si="13"/>
        <v>1056</v>
      </c>
      <c r="D60" s="94"/>
      <c r="E60" s="89" t="str">
        <f t="shared" si="11"/>
        <v>/1952</v>
      </c>
      <c r="F60" s="109" t="s">
        <v>3</v>
      </c>
      <c r="G60" s="87">
        <f>G59</f>
        <v>29</v>
      </c>
      <c r="H60" s="86">
        <f t="shared" si="12"/>
        <v>0.9</v>
      </c>
      <c r="I60" s="22"/>
      <c r="J60" s="84" t="s">
        <v>1291</v>
      </c>
      <c r="K60" s="83" t="s">
        <v>1113</v>
      </c>
      <c r="L60" s="105"/>
      <c r="M60" s="105"/>
      <c r="N60" s="105"/>
      <c r="O60" s="104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</row>
    <row r="61" spans="1:20" ht="19.2" thickTop="1" thickBot="1" x14ac:dyDescent="0.35">
      <c r="A61" s="29" t="str">
        <f t="shared" si="0"/>
        <v/>
      </c>
      <c r="B61" s="9">
        <f t="shared" si="7"/>
        <v>57</v>
      </c>
      <c r="C61" s="108">
        <f t="shared" si="13"/>
        <v>1057</v>
      </c>
      <c r="D61" s="94"/>
      <c r="E61" s="89" t="str">
        <f t="shared" si="11"/>
        <v>/1952</v>
      </c>
      <c r="F61" s="109" t="s">
        <v>3</v>
      </c>
      <c r="G61" s="87">
        <f>G60+1</f>
        <v>30</v>
      </c>
      <c r="H61" s="86">
        <f t="shared" si="12"/>
        <v>0.9</v>
      </c>
      <c r="I61" s="22"/>
      <c r="J61" s="84" t="s">
        <v>1290</v>
      </c>
      <c r="K61" s="83" t="s">
        <v>1113</v>
      </c>
      <c r="L61" s="105"/>
      <c r="M61" s="105"/>
      <c r="N61" s="105"/>
      <c r="O61" s="104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</row>
    <row r="62" spans="1:20" ht="19.2" thickTop="1" thickBot="1" x14ac:dyDescent="0.35">
      <c r="A62" s="29" t="str">
        <f t="shared" si="0"/>
        <v/>
      </c>
      <c r="B62" s="9">
        <f t="shared" si="7"/>
        <v>58</v>
      </c>
      <c r="C62" s="108">
        <f t="shared" si="13"/>
        <v>1058</v>
      </c>
      <c r="D62" s="94"/>
      <c r="E62" s="89" t="str">
        <f t="shared" si="11"/>
        <v>/1952</v>
      </c>
      <c r="F62" s="109" t="s">
        <v>3</v>
      </c>
      <c r="G62" s="87">
        <f>G61</f>
        <v>30</v>
      </c>
      <c r="H62" s="86">
        <f t="shared" si="12"/>
        <v>0.9</v>
      </c>
      <c r="I62" s="22"/>
      <c r="J62" s="84" t="s">
        <v>1289</v>
      </c>
      <c r="K62" s="111" t="s">
        <v>1111</v>
      </c>
      <c r="L62" s="105"/>
      <c r="M62" s="105"/>
      <c r="N62" s="105"/>
      <c r="O62" s="104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</row>
    <row r="63" spans="1:20" ht="19.2" thickTop="1" thickBot="1" x14ac:dyDescent="0.35">
      <c r="A63" s="29" t="str">
        <f t="shared" si="0"/>
        <v/>
      </c>
      <c r="B63" s="9">
        <f t="shared" si="7"/>
        <v>59</v>
      </c>
      <c r="C63" s="108">
        <f t="shared" si="13"/>
        <v>1059</v>
      </c>
      <c r="D63" s="94"/>
      <c r="E63" s="89" t="str">
        <f t="shared" si="11"/>
        <v>/1952</v>
      </c>
      <c r="F63" s="109" t="s">
        <v>3</v>
      </c>
      <c r="G63" s="87">
        <f>G62+1</f>
        <v>31</v>
      </c>
      <c r="H63" s="86">
        <f t="shared" si="12"/>
        <v>0.9</v>
      </c>
      <c r="I63" s="22"/>
      <c r="J63" s="84" t="s">
        <v>1288</v>
      </c>
      <c r="K63" s="111" t="s">
        <v>1111</v>
      </c>
      <c r="L63" s="105"/>
      <c r="M63" s="105"/>
      <c r="N63" s="105"/>
      <c r="O63" s="104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</row>
    <row r="64" spans="1:20" ht="19.2" thickTop="1" thickBot="1" x14ac:dyDescent="0.35">
      <c r="A64" s="29" t="str">
        <f t="shared" si="0"/>
        <v/>
      </c>
      <c r="B64" s="9">
        <f t="shared" si="7"/>
        <v>60</v>
      </c>
      <c r="C64" s="108">
        <f t="shared" si="13"/>
        <v>1060</v>
      </c>
      <c r="D64" s="94"/>
      <c r="E64" s="89" t="str">
        <f t="shared" si="11"/>
        <v>/1952</v>
      </c>
      <c r="F64" s="109" t="s">
        <v>3</v>
      </c>
      <c r="G64" s="87">
        <f>G63</f>
        <v>31</v>
      </c>
      <c r="H64" s="86">
        <f t="shared" si="12"/>
        <v>0.9</v>
      </c>
      <c r="I64" s="22"/>
      <c r="J64" s="84" t="s">
        <v>1287</v>
      </c>
      <c r="K64" s="111" t="s">
        <v>1111</v>
      </c>
      <c r="L64" s="105"/>
      <c r="M64" s="105"/>
      <c r="N64" s="105"/>
      <c r="O64" s="104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</row>
    <row r="65" spans="1:20" ht="19.2" thickTop="1" thickBot="1" x14ac:dyDescent="0.35">
      <c r="A65" s="29" t="str">
        <f t="shared" si="0"/>
        <v/>
      </c>
      <c r="B65" s="9">
        <f t="shared" si="7"/>
        <v>61</v>
      </c>
      <c r="C65" s="108">
        <f t="shared" si="13"/>
        <v>1061</v>
      </c>
      <c r="D65" s="94"/>
      <c r="E65" s="89" t="str">
        <f t="shared" si="11"/>
        <v>/1952</v>
      </c>
      <c r="F65" s="109" t="s">
        <v>3</v>
      </c>
      <c r="G65" s="87">
        <f>G64+1</f>
        <v>32</v>
      </c>
      <c r="H65" s="86">
        <f t="shared" si="12"/>
        <v>0.9</v>
      </c>
      <c r="I65" s="22"/>
      <c r="J65" s="84" t="s">
        <v>1286</v>
      </c>
      <c r="K65" s="111" t="s">
        <v>1111</v>
      </c>
      <c r="L65" s="105"/>
      <c r="M65" s="105"/>
      <c r="N65" s="105"/>
      <c r="O65" s="104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</row>
    <row r="66" spans="1:20" ht="19.2" thickTop="1" thickBot="1" x14ac:dyDescent="0.35">
      <c r="A66" s="29" t="str">
        <f t="shared" si="0"/>
        <v/>
      </c>
      <c r="B66" s="9">
        <f t="shared" si="7"/>
        <v>62</v>
      </c>
      <c r="C66" s="108">
        <f t="shared" si="13"/>
        <v>1062</v>
      </c>
      <c r="D66" s="94"/>
      <c r="E66" s="89" t="str">
        <f t="shared" si="11"/>
        <v>/1952</v>
      </c>
      <c r="F66" s="109" t="s">
        <v>3</v>
      </c>
      <c r="G66" s="87">
        <f>G65</f>
        <v>32</v>
      </c>
      <c r="H66" s="86">
        <f t="shared" si="12"/>
        <v>0.9</v>
      </c>
      <c r="I66" s="22"/>
      <c r="J66" s="84" t="s">
        <v>1285</v>
      </c>
      <c r="K66" s="83" t="s">
        <v>1113</v>
      </c>
      <c r="L66" s="105"/>
      <c r="M66" s="105"/>
      <c r="N66" s="105"/>
      <c r="O66" s="104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</row>
    <row r="67" spans="1:20" ht="19.2" thickTop="1" thickBot="1" x14ac:dyDescent="0.35">
      <c r="A67" s="29" t="str">
        <f t="shared" si="0"/>
        <v/>
      </c>
      <c r="B67" s="9">
        <f t="shared" si="7"/>
        <v>63</v>
      </c>
      <c r="C67" s="108">
        <f t="shared" si="13"/>
        <v>1063</v>
      </c>
      <c r="D67" s="94"/>
      <c r="E67" s="89" t="str">
        <f t="shared" si="11"/>
        <v>/1952</v>
      </c>
      <c r="F67" s="109" t="s">
        <v>3</v>
      </c>
      <c r="G67" s="87">
        <f>G66+1</f>
        <v>33</v>
      </c>
      <c r="H67" s="86">
        <f t="shared" si="12"/>
        <v>0.9</v>
      </c>
      <c r="I67" s="22"/>
      <c r="J67" s="84" t="s">
        <v>1285</v>
      </c>
      <c r="K67" s="111" t="s">
        <v>1111</v>
      </c>
      <c r="L67" s="105"/>
      <c r="M67" s="105"/>
      <c r="N67" s="105"/>
      <c r="O67" s="104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</row>
    <row r="68" spans="1:20" ht="19.2" thickTop="1" thickBot="1" x14ac:dyDescent="0.35">
      <c r="A68" s="29" t="str">
        <f t="shared" si="0"/>
        <v/>
      </c>
      <c r="B68" s="9">
        <f t="shared" si="7"/>
        <v>64</v>
      </c>
      <c r="C68" s="108">
        <f t="shared" si="13"/>
        <v>1064</v>
      </c>
      <c r="D68" s="94"/>
      <c r="E68" s="89" t="str">
        <f t="shared" si="11"/>
        <v>/1952</v>
      </c>
      <c r="F68" s="109" t="s">
        <v>3</v>
      </c>
      <c r="G68" s="87">
        <f>G67</f>
        <v>33</v>
      </c>
      <c r="H68" s="86">
        <f t="shared" si="12"/>
        <v>0.9</v>
      </c>
      <c r="I68" s="22"/>
      <c r="J68" s="84" t="s">
        <v>1284</v>
      </c>
      <c r="K68" s="111" t="s">
        <v>1111</v>
      </c>
      <c r="L68" s="105"/>
      <c r="M68" s="105"/>
      <c r="N68" s="105"/>
      <c r="O68" s="104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</row>
    <row r="69" spans="1:20" ht="19.2" thickTop="1" thickBot="1" x14ac:dyDescent="0.35">
      <c r="A69" s="29">
        <f t="shared" ref="A69:A132" si="14">IF(F69="☺","",1)</f>
        <v>1</v>
      </c>
      <c r="B69" s="9">
        <f t="shared" si="7"/>
        <v>65</v>
      </c>
      <c r="C69" s="108">
        <f t="shared" si="13"/>
        <v>1065</v>
      </c>
      <c r="D69" s="94"/>
      <c r="E69" s="89" t="str">
        <f t="shared" ref="E69:E97" si="15">IF(F69="","",E68)</f>
        <v>/1952</v>
      </c>
      <c r="F69" s="107" t="s">
        <v>5</v>
      </c>
      <c r="G69" s="87">
        <f>G68+1</f>
        <v>34</v>
      </c>
      <c r="H69" s="86">
        <f t="shared" ref="H69:H96" si="16">IF(F69="","",H68)</f>
        <v>0.9</v>
      </c>
      <c r="I69" s="22"/>
      <c r="J69" s="84" t="s">
        <v>1283</v>
      </c>
      <c r="K69" s="83" t="s">
        <v>1113</v>
      </c>
      <c r="L69" s="105"/>
      <c r="M69" s="105"/>
      <c r="N69" s="105"/>
      <c r="O69" s="104"/>
      <c r="P69" s="16" t="str">
        <f t="shared" ref="P69:P132" si="17">IF(AND(Q69="◄",T69="►"),"◄?►",IF(Q69="◄","◄",IF(T69="►","►","")))</f>
        <v>◄</v>
      </c>
      <c r="Q69" s="15" t="str">
        <f t="shared" ref="Q69:Q132" si="18">IF(R69&gt;0,"","◄")</f>
        <v>◄</v>
      </c>
      <c r="R69" s="14"/>
      <c r="S69" s="14"/>
      <c r="T69" s="13" t="str">
        <f t="shared" ref="T69:T132" si="19">IF(S69&gt;0,"►","")</f>
        <v/>
      </c>
    </row>
    <row r="70" spans="1:20" ht="19.2" thickTop="1" thickBot="1" x14ac:dyDescent="0.35">
      <c r="A70" s="29">
        <f t="shared" si="14"/>
        <v>1</v>
      </c>
      <c r="B70" s="9">
        <f t="shared" si="7"/>
        <v>66</v>
      </c>
      <c r="C70" s="108">
        <f t="shared" ref="C70:C101" si="20">C69+1</f>
        <v>1066</v>
      </c>
      <c r="D70" s="94"/>
      <c r="E70" s="89" t="str">
        <f t="shared" si="15"/>
        <v>/1952</v>
      </c>
      <c r="F70" s="107" t="s">
        <v>5</v>
      </c>
      <c r="G70" s="87">
        <f>G69</f>
        <v>34</v>
      </c>
      <c r="H70" s="86">
        <f t="shared" si="16"/>
        <v>0.9</v>
      </c>
      <c r="I70" s="22"/>
      <c r="J70" s="84" t="s">
        <v>1282</v>
      </c>
      <c r="K70" s="83" t="s">
        <v>1113</v>
      </c>
      <c r="L70" s="105"/>
      <c r="M70" s="105"/>
      <c r="N70" s="105"/>
      <c r="O70" s="104"/>
      <c r="P70" s="16" t="str">
        <f t="shared" si="17"/>
        <v>◄</v>
      </c>
      <c r="Q70" s="15" t="str">
        <f t="shared" si="18"/>
        <v>◄</v>
      </c>
      <c r="R70" s="14"/>
      <c r="S70" s="14"/>
      <c r="T70" s="13" t="str">
        <f t="shared" si="19"/>
        <v/>
      </c>
    </row>
    <row r="71" spans="1:20" ht="19.2" thickTop="1" thickBot="1" x14ac:dyDescent="0.35">
      <c r="A71" s="29" t="str">
        <f t="shared" si="14"/>
        <v/>
      </c>
      <c r="B71" s="9">
        <f t="shared" si="7"/>
        <v>67</v>
      </c>
      <c r="C71" s="108">
        <f t="shared" si="20"/>
        <v>1067</v>
      </c>
      <c r="D71" s="94"/>
      <c r="E71" s="89" t="str">
        <f t="shared" si="15"/>
        <v>/1952</v>
      </c>
      <c r="F71" s="109" t="s">
        <v>3</v>
      </c>
      <c r="G71" s="87">
        <f>G70+1</f>
        <v>35</v>
      </c>
      <c r="H71" s="86">
        <f t="shared" si="16"/>
        <v>0.9</v>
      </c>
      <c r="I71" s="22"/>
      <c r="J71" s="84" t="s">
        <v>1281</v>
      </c>
      <c r="K71" s="111" t="s">
        <v>1111</v>
      </c>
      <c r="L71" s="105"/>
      <c r="M71" s="105"/>
      <c r="N71" s="105"/>
      <c r="O71" s="104"/>
      <c r="P71" s="16" t="str">
        <f t="shared" si="17"/>
        <v>◄</v>
      </c>
      <c r="Q71" s="15" t="str">
        <f t="shared" si="18"/>
        <v>◄</v>
      </c>
      <c r="R71" s="14"/>
      <c r="S71" s="14"/>
      <c r="T71" s="13" t="str">
        <f t="shared" si="19"/>
        <v/>
      </c>
    </row>
    <row r="72" spans="1:20" ht="19.2" thickTop="1" thickBot="1" x14ac:dyDescent="0.35">
      <c r="A72" s="29">
        <f t="shared" si="14"/>
        <v>1</v>
      </c>
      <c r="B72" s="9">
        <f t="shared" ref="B72:B135" si="21">B71+1</f>
        <v>68</v>
      </c>
      <c r="C72" s="108">
        <f t="shared" si="20"/>
        <v>1068</v>
      </c>
      <c r="D72" s="94"/>
      <c r="E72" s="89" t="str">
        <f t="shared" si="15"/>
        <v>/1952</v>
      </c>
      <c r="F72" s="107" t="s">
        <v>5</v>
      </c>
      <c r="G72" s="87">
        <f>G71</f>
        <v>35</v>
      </c>
      <c r="H72" s="86">
        <f t="shared" si="16"/>
        <v>0.9</v>
      </c>
      <c r="I72" s="22"/>
      <c r="J72" s="84" t="s">
        <v>1280</v>
      </c>
      <c r="K72" s="83" t="s">
        <v>1113</v>
      </c>
      <c r="L72" s="105"/>
      <c r="M72" s="105"/>
      <c r="N72" s="105"/>
      <c r="O72" s="104"/>
      <c r="P72" s="16" t="str">
        <f t="shared" si="17"/>
        <v>◄</v>
      </c>
      <c r="Q72" s="15" t="str">
        <f t="shared" si="18"/>
        <v>◄</v>
      </c>
      <c r="R72" s="14"/>
      <c r="S72" s="14"/>
      <c r="T72" s="13" t="str">
        <f t="shared" si="19"/>
        <v/>
      </c>
    </row>
    <row r="73" spans="1:20" ht="19.2" thickTop="1" thickBot="1" x14ac:dyDescent="0.35">
      <c r="A73" s="29">
        <f t="shared" si="14"/>
        <v>1</v>
      </c>
      <c r="B73" s="9">
        <f t="shared" si="21"/>
        <v>69</v>
      </c>
      <c r="C73" s="108">
        <f t="shared" si="20"/>
        <v>1069</v>
      </c>
      <c r="D73" s="94"/>
      <c r="E73" s="89" t="str">
        <f t="shared" si="15"/>
        <v>/1952</v>
      </c>
      <c r="F73" s="107" t="s">
        <v>5</v>
      </c>
      <c r="G73" s="87">
        <f>G72+1</f>
        <v>36</v>
      </c>
      <c r="H73" s="86">
        <f t="shared" si="16"/>
        <v>0.9</v>
      </c>
      <c r="I73" s="22"/>
      <c r="J73" s="84" t="s">
        <v>1279</v>
      </c>
      <c r="K73" s="83" t="s">
        <v>1113</v>
      </c>
      <c r="L73" s="105"/>
      <c r="M73" s="105"/>
      <c r="N73" s="105"/>
      <c r="O73" s="104"/>
      <c r="P73" s="16" t="str">
        <f t="shared" si="17"/>
        <v>◄</v>
      </c>
      <c r="Q73" s="15" t="str">
        <f t="shared" si="18"/>
        <v>◄</v>
      </c>
      <c r="R73" s="14"/>
      <c r="S73" s="14"/>
      <c r="T73" s="13" t="str">
        <f t="shared" si="19"/>
        <v/>
      </c>
    </row>
    <row r="74" spans="1:20" ht="19.2" thickTop="1" thickBot="1" x14ac:dyDescent="0.35">
      <c r="A74" s="29" t="str">
        <f t="shared" si="14"/>
        <v/>
      </c>
      <c r="B74" s="9">
        <f t="shared" si="21"/>
        <v>70</v>
      </c>
      <c r="C74" s="108">
        <f t="shared" si="20"/>
        <v>1070</v>
      </c>
      <c r="D74" s="94"/>
      <c r="E74" s="89" t="str">
        <f t="shared" si="15"/>
        <v>/1952</v>
      </c>
      <c r="F74" s="109" t="s">
        <v>3</v>
      </c>
      <c r="G74" s="87">
        <f>G73</f>
        <v>36</v>
      </c>
      <c r="H74" s="86">
        <f t="shared" si="16"/>
        <v>0.9</v>
      </c>
      <c r="I74" s="22"/>
      <c r="J74" s="84" t="s">
        <v>1278</v>
      </c>
      <c r="K74" s="83" t="s">
        <v>1113</v>
      </c>
      <c r="L74" s="105"/>
      <c r="M74" s="105"/>
      <c r="N74" s="105"/>
      <c r="O74" s="104"/>
      <c r="P74" s="16" t="str">
        <f t="shared" si="17"/>
        <v>◄</v>
      </c>
      <c r="Q74" s="15" t="str">
        <f t="shared" si="18"/>
        <v>◄</v>
      </c>
      <c r="R74" s="14"/>
      <c r="S74" s="14"/>
      <c r="T74" s="13" t="str">
        <f t="shared" si="19"/>
        <v/>
      </c>
    </row>
    <row r="75" spans="1:20" ht="30" thickTop="1" thickBot="1" x14ac:dyDescent="0.35">
      <c r="A75" s="29" t="str">
        <f t="shared" si="14"/>
        <v/>
      </c>
      <c r="B75" s="9">
        <f t="shared" si="21"/>
        <v>71</v>
      </c>
      <c r="C75" s="108">
        <f t="shared" si="20"/>
        <v>1071</v>
      </c>
      <c r="D75" s="94"/>
      <c r="E75" s="89" t="str">
        <f t="shared" si="15"/>
        <v>/1952</v>
      </c>
      <c r="F75" s="109" t="s">
        <v>3</v>
      </c>
      <c r="G75" s="87">
        <f>G74+1</f>
        <v>37</v>
      </c>
      <c r="H75" s="86">
        <f t="shared" si="16"/>
        <v>0.9</v>
      </c>
      <c r="I75" s="22"/>
      <c r="J75" s="84" t="s">
        <v>1277</v>
      </c>
      <c r="K75" s="83" t="s">
        <v>1113</v>
      </c>
      <c r="L75" s="105"/>
      <c r="M75" s="105"/>
      <c r="N75" s="105"/>
      <c r="O75" s="104"/>
      <c r="P75" s="16" t="str">
        <f t="shared" si="17"/>
        <v>◄</v>
      </c>
      <c r="Q75" s="15" t="str">
        <f t="shared" si="18"/>
        <v>◄</v>
      </c>
      <c r="R75" s="14"/>
      <c r="S75" s="14"/>
      <c r="T75" s="13" t="str">
        <f t="shared" si="19"/>
        <v/>
      </c>
    </row>
    <row r="76" spans="1:20" ht="30" thickTop="1" thickBot="1" x14ac:dyDescent="0.35">
      <c r="A76" s="29" t="str">
        <f t="shared" si="14"/>
        <v/>
      </c>
      <c r="B76" s="9">
        <f t="shared" si="21"/>
        <v>72</v>
      </c>
      <c r="C76" s="108">
        <f t="shared" si="20"/>
        <v>1072</v>
      </c>
      <c r="D76" s="94"/>
      <c r="E76" s="89" t="str">
        <f t="shared" si="15"/>
        <v>/1952</v>
      </c>
      <c r="F76" s="109" t="s">
        <v>3</v>
      </c>
      <c r="G76" s="87">
        <f>G75</f>
        <v>37</v>
      </c>
      <c r="H76" s="86">
        <f t="shared" si="16"/>
        <v>0.9</v>
      </c>
      <c r="I76" s="22"/>
      <c r="J76" s="84" t="s">
        <v>1276</v>
      </c>
      <c r="K76" s="111" t="s">
        <v>1111</v>
      </c>
      <c r="L76" s="105"/>
      <c r="M76" s="105"/>
      <c r="N76" s="105"/>
      <c r="O76" s="104"/>
      <c r="P76" s="16" t="str">
        <f t="shared" si="17"/>
        <v>◄</v>
      </c>
      <c r="Q76" s="15" t="str">
        <f t="shared" si="18"/>
        <v>◄</v>
      </c>
      <c r="R76" s="14"/>
      <c r="S76" s="14"/>
      <c r="T76" s="13" t="str">
        <f t="shared" si="19"/>
        <v/>
      </c>
    </row>
    <row r="77" spans="1:20" ht="19.2" thickTop="1" thickBot="1" x14ac:dyDescent="0.35">
      <c r="A77" s="29" t="str">
        <f t="shared" si="14"/>
        <v/>
      </c>
      <c r="B77" s="9">
        <f t="shared" si="21"/>
        <v>73</v>
      </c>
      <c r="C77" s="108">
        <f t="shared" si="20"/>
        <v>1073</v>
      </c>
      <c r="D77" s="94"/>
      <c r="E77" s="89" t="str">
        <f t="shared" si="15"/>
        <v>/1952</v>
      </c>
      <c r="F77" s="109" t="s">
        <v>3</v>
      </c>
      <c r="G77" s="87">
        <f>G76+1</f>
        <v>38</v>
      </c>
      <c r="H77" s="86">
        <f t="shared" si="16"/>
        <v>0.9</v>
      </c>
      <c r="I77" s="22"/>
      <c r="J77" s="84" t="s">
        <v>1275</v>
      </c>
      <c r="K77" s="83" t="s">
        <v>1113</v>
      </c>
      <c r="L77" s="105"/>
      <c r="M77" s="105"/>
      <c r="N77" s="105"/>
      <c r="O77" s="104"/>
      <c r="P77" s="16" t="str">
        <f t="shared" si="17"/>
        <v>◄</v>
      </c>
      <c r="Q77" s="15" t="str">
        <f t="shared" si="18"/>
        <v>◄</v>
      </c>
      <c r="R77" s="14"/>
      <c r="S77" s="14"/>
      <c r="T77" s="13" t="str">
        <f t="shared" si="19"/>
        <v/>
      </c>
    </row>
    <row r="78" spans="1:20" ht="19.2" thickTop="1" thickBot="1" x14ac:dyDescent="0.35">
      <c r="A78" s="29" t="str">
        <f t="shared" si="14"/>
        <v/>
      </c>
      <c r="B78" s="9">
        <f t="shared" si="21"/>
        <v>74</v>
      </c>
      <c r="C78" s="108">
        <f t="shared" si="20"/>
        <v>1074</v>
      </c>
      <c r="D78" s="94"/>
      <c r="E78" s="89" t="str">
        <f t="shared" si="15"/>
        <v>/1952</v>
      </c>
      <c r="F78" s="109" t="s">
        <v>3</v>
      </c>
      <c r="G78" s="87">
        <f>G77</f>
        <v>38</v>
      </c>
      <c r="H78" s="86">
        <f t="shared" si="16"/>
        <v>0.9</v>
      </c>
      <c r="I78" s="22"/>
      <c r="J78" s="84" t="s">
        <v>1274</v>
      </c>
      <c r="K78" s="111" t="s">
        <v>1111</v>
      </c>
      <c r="L78" s="105"/>
      <c r="M78" s="105"/>
      <c r="N78" s="105"/>
      <c r="O78" s="104"/>
      <c r="P78" s="16" t="str">
        <f t="shared" si="17"/>
        <v>◄</v>
      </c>
      <c r="Q78" s="15" t="str">
        <f t="shared" si="18"/>
        <v>◄</v>
      </c>
      <c r="R78" s="14"/>
      <c r="S78" s="14"/>
      <c r="T78" s="13" t="str">
        <f t="shared" si="19"/>
        <v/>
      </c>
    </row>
    <row r="79" spans="1:20" ht="19.2" thickTop="1" thickBot="1" x14ac:dyDescent="0.35">
      <c r="A79" s="29" t="str">
        <f t="shared" si="14"/>
        <v/>
      </c>
      <c r="B79" s="9">
        <f t="shared" si="21"/>
        <v>75</v>
      </c>
      <c r="C79" s="108">
        <f t="shared" si="20"/>
        <v>1075</v>
      </c>
      <c r="D79" s="94"/>
      <c r="E79" s="89" t="str">
        <f t="shared" si="15"/>
        <v>/1952</v>
      </c>
      <c r="F79" s="109" t="s">
        <v>3</v>
      </c>
      <c r="G79" s="87">
        <f>G78+1</f>
        <v>39</v>
      </c>
      <c r="H79" s="86">
        <f t="shared" si="16"/>
        <v>0.9</v>
      </c>
      <c r="I79" s="22"/>
      <c r="J79" s="84" t="s">
        <v>1273</v>
      </c>
      <c r="K79" s="83" t="s">
        <v>1113</v>
      </c>
      <c r="L79" s="105"/>
      <c r="M79" s="105"/>
      <c r="N79" s="105"/>
      <c r="O79" s="104"/>
      <c r="P79" s="16" t="str">
        <f t="shared" si="17"/>
        <v>◄</v>
      </c>
      <c r="Q79" s="15" t="str">
        <f t="shared" si="18"/>
        <v>◄</v>
      </c>
      <c r="R79" s="14"/>
      <c r="S79" s="14"/>
      <c r="T79" s="13" t="str">
        <f t="shared" si="19"/>
        <v/>
      </c>
    </row>
    <row r="80" spans="1:20" ht="19.2" thickTop="1" thickBot="1" x14ac:dyDescent="0.35">
      <c r="A80" s="29" t="str">
        <f t="shared" si="14"/>
        <v/>
      </c>
      <c r="B80" s="9">
        <f t="shared" si="21"/>
        <v>76</v>
      </c>
      <c r="C80" s="108">
        <f t="shared" si="20"/>
        <v>1076</v>
      </c>
      <c r="D80" s="94"/>
      <c r="E80" s="89" t="str">
        <f t="shared" si="15"/>
        <v>/1952</v>
      </c>
      <c r="F80" s="109" t="s">
        <v>3</v>
      </c>
      <c r="G80" s="87">
        <f>G79</f>
        <v>39</v>
      </c>
      <c r="H80" s="86">
        <f t="shared" si="16"/>
        <v>0.9</v>
      </c>
      <c r="I80" s="22"/>
      <c r="J80" s="84" t="s">
        <v>1272</v>
      </c>
      <c r="K80" s="111" t="s">
        <v>1111</v>
      </c>
      <c r="L80" s="105"/>
      <c r="M80" s="105"/>
      <c r="N80" s="105"/>
      <c r="O80" s="104"/>
      <c r="P80" s="16" t="str">
        <f t="shared" si="17"/>
        <v>◄</v>
      </c>
      <c r="Q80" s="15" t="str">
        <f t="shared" si="18"/>
        <v>◄</v>
      </c>
      <c r="R80" s="14"/>
      <c r="S80" s="14"/>
      <c r="T80" s="13" t="str">
        <f t="shared" si="19"/>
        <v/>
      </c>
    </row>
    <row r="81" spans="1:30" ht="19.2" thickTop="1" thickBot="1" x14ac:dyDescent="0.35">
      <c r="A81" s="29" t="str">
        <f t="shared" si="14"/>
        <v/>
      </c>
      <c r="B81" s="9">
        <f t="shared" si="21"/>
        <v>77</v>
      </c>
      <c r="C81" s="108">
        <f t="shared" si="20"/>
        <v>1077</v>
      </c>
      <c r="D81" s="94"/>
      <c r="E81" s="89" t="str">
        <f t="shared" si="15"/>
        <v>/1952</v>
      </c>
      <c r="F81" s="109" t="s">
        <v>3</v>
      </c>
      <c r="G81" s="87">
        <f>G80+1</f>
        <v>40</v>
      </c>
      <c r="H81" s="86">
        <f t="shared" si="16"/>
        <v>0.9</v>
      </c>
      <c r="I81" s="22"/>
      <c r="J81" s="84" t="s">
        <v>1271</v>
      </c>
      <c r="K81" s="111" t="s">
        <v>1111</v>
      </c>
      <c r="L81" s="105"/>
      <c r="M81" s="105"/>
      <c r="N81" s="105"/>
      <c r="O81" s="104"/>
      <c r="P81" s="16" t="str">
        <f t="shared" si="17"/>
        <v>◄</v>
      </c>
      <c r="Q81" s="15" t="str">
        <f t="shared" si="18"/>
        <v>◄</v>
      </c>
      <c r="R81" s="14"/>
      <c r="S81" s="14"/>
      <c r="T81" s="13" t="str">
        <f t="shared" si="19"/>
        <v/>
      </c>
    </row>
    <row r="82" spans="1:30" ht="19.2" thickTop="1" thickBot="1" x14ac:dyDescent="0.35">
      <c r="A82" s="29" t="str">
        <f t="shared" si="14"/>
        <v/>
      </c>
      <c r="B82" s="9">
        <f t="shared" si="21"/>
        <v>78</v>
      </c>
      <c r="C82" s="108">
        <f t="shared" si="20"/>
        <v>1078</v>
      </c>
      <c r="D82" s="94"/>
      <c r="E82" s="89" t="str">
        <f t="shared" si="15"/>
        <v>/1952</v>
      </c>
      <c r="F82" s="109" t="s">
        <v>3</v>
      </c>
      <c r="G82" s="87">
        <f>G81</f>
        <v>40</v>
      </c>
      <c r="H82" s="86">
        <f t="shared" si="16"/>
        <v>0.9</v>
      </c>
      <c r="I82" s="22"/>
      <c r="J82" s="84" t="s">
        <v>1270</v>
      </c>
      <c r="K82" s="83" t="s">
        <v>1113</v>
      </c>
      <c r="L82" s="105"/>
      <c r="M82" s="105"/>
      <c r="N82" s="105"/>
      <c r="O82" s="104"/>
      <c r="P82" s="16" t="str">
        <f t="shared" si="17"/>
        <v>◄</v>
      </c>
      <c r="Q82" s="15" t="str">
        <f t="shared" si="18"/>
        <v>◄</v>
      </c>
      <c r="R82" s="14"/>
      <c r="S82" s="14"/>
      <c r="T82" s="13" t="str">
        <f t="shared" si="19"/>
        <v/>
      </c>
    </row>
    <row r="83" spans="1:30" ht="19.2" thickTop="1" thickBot="1" x14ac:dyDescent="0.35">
      <c r="A83" s="29" t="str">
        <f t="shared" si="14"/>
        <v/>
      </c>
      <c r="B83" s="9">
        <f t="shared" si="21"/>
        <v>79</v>
      </c>
      <c r="C83" s="108">
        <f t="shared" si="20"/>
        <v>1079</v>
      </c>
      <c r="D83" s="94"/>
      <c r="E83" s="89" t="str">
        <f t="shared" si="15"/>
        <v>/1952</v>
      </c>
      <c r="F83" s="109" t="s">
        <v>3</v>
      </c>
      <c r="G83" s="87">
        <f>G82+1</f>
        <v>41</v>
      </c>
      <c r="H83" s="86">
        <f t="shared" si="16"/>
        <v>0.9</v>
      </c>
      <c r="I83" s="22"/>
      <c r="J83" s="84" t="s">
        <v>1269</v>
      </c>
      <c r="K83" s="83" t="s">
        <v>1113</v>
      </c>
      <c r="L83" s="105"/>
      <c r="M83" s="105"/>
      <c r="N83" s="105"/>
      <c r="O83" s="104"/>
      <c r="P83" s="16" t="str">
        <f t="shared" si="17"/>
        <v>◄</v>
      </c>
      <c r="Q83" s="15" t="str">
        <f t="shared" si="18"/>
        <v>◄</v>
      </c>
      <c r="R83" s="14"/>
      <c r="S83" s="14"/>
      <c r="T83" s="13" t="str">
        <f t="shared" si="19"/>
        <v/>
      </c>
    </row>
    <row r="84" spans="1:30" ht="19.2" thickTop="1" thickBot="1" x14ac:dyDescent="0.35">
      <c r="A84" s="29" t="str">
        <f t="shared" si="14"/>
        <v/>
      </c>
      <c r="B84" s="9">
        <f t="shared" si="21"/>
        <v>80</v>
      </c>
      <c r="C84" s="108">
        <f t="shared" si="20"/>
        <v>1080</v>
      </c>
      <c r="D84" s="94"/>
      <c r="E84" s="89" t="str">
        <f t="shared" si="15"/>
        <v>/1952</v>
      </c>
      <c r="F84" s="109" t="s">
        <v>3</v>
      </c>
      <c r="G84" s="87">
        <f>G83</f>
        <v>41</v>
      </c>
      <c r="H84" s="86">
        <f t="shared" si="16"/>
        <v>0.9</v>
      </c>
      <c r="I84" s="22"/>
      <c r="J84" s="84" t="s">
        <v>1268</v>
      </c>
      <c r="K84" s="111" t="s">
        <v>1111</v>
      </c>
      <c r="L84" s="105"/>
      <c r="M84" s="105"/>
      <c r="N84" s="105"/>
      <c r="O84" s="104"/>
      <c r="P84" s="16" t="str">
        <f t="shared" si="17"/>
        <v>◄</v>
      </c>
      <c r="Q84" s="15" t="str">
        <f t="shared" si="18"/>
        <v>◄</v>
      </c>
      <c r="R84" s="14"/>
      <c r="S84" s="14"/>
      <c r="T84" s="13" t="str">
        <f t="shared" si="19"/>
        <v/>
      </c>
    </row>
    <row r="85" spans="1:30" ht="19.2" thickTop="1" thickBot="1" x14ac:dyDescent="0.35">
      <c r="A85" s="29" t="str">
        <f t="shared" si="14"/>
        <v/>
      </c>
      <c r="B85" s="9">
        <f t="shared" si="21"/>
        <v>81</v>
      </c>
      <c r="C85" s="108">
        <f t="shared" si="20"/>
        <v>1081</v>
      </c>
      <c r="D85" s="94"/>
      <c r="E85" s="89" t="str">
        <f t="shared" si="15"/>
        <v>/1952</v>
      </c>
      <c r="F85" s="109" t="s">
        <v>3</v>
      </c>
      <c r="G85" s="87">
        <f>G84+1</f>
        <v>42</v>
      </c>
      <c r="H85" s="86">
        <f t="shared" si="16"/>
        <v>0.9</v>
      </c>
      <c r="I85" s="22"/>
      <c r="J85" s="84" t="s">
        <v>1267</v>
      </c>
      <c r="K85" s="83" t="s">
        <v>1113</v>
      </c>
      <c r="L85" s="105"/>
      <c r="M85" s="105"/>
      <c r="N85" s="105"/>
      <c r="O85" s="104"/>
      <c r="P85" s="16" t="str">
        <f t="shared" si="17"/>
        <v>◄</v>
      </c>
      <c r="Q85" s="15" t="str">
        <f t="shared" si="18"/>
        <v>◄</v>
      </c>
      <c r="R85" s="14"/>
      <c r="S85" s="14"/>
      <c r="T85" s="13" t="str">
        <f t="shared" si="19"/>
        <v/>
      </c>
    </row>
    <row r="86" spans="1:30" ht="19.2" thickTop="1" thickBot="1" x14ac:dyDescent="0.35">
      <c r="A86" s="29" t="str">
        <f t="shared" si="14"/>
        <v/>
      </c>
      <c r="B86" s="9">
        <f t="shared" si="21"/>
        <v>82</v>
      </c>
      <c r="C86" s="108">
        <f t="shared" si="20"/>
        <v>1082</v>
      </c>
      <c r="D86" s="94"/>
      <c r="E86" s="89" t="str">
        <f t="shared" si="15"/>
        <v>/1952</v>
      </c>
      <c r="F86" s="109" t="s">
        <v>3</v>
      </c>
      <c r="G86" s="87">
        <f>G85</f>
        <v>42</v>
      </c>
      <c r="H86" s="86">
        <f t="shared" si="16"/>
        <v>0.9</v>
      </c>
      <c r="I86" s="22"/>
      <c r="J86" s="84" t="s">
        <v>1266</v>
      </c>
      <c r="K86" s="83" t="s">
        <v>1113</v>
      </c>
      <c r="L86" s="105"/>
      <c r="M86" s="105"/>
      <c r="N86" s="105"/>
      <c r="O86" s="104"/>
      <c r="P86" s="16" t="str">
        <f t="shared" si="17"/>
        <v>◄</v>
      </c>
      <c r="Q86" s="15" t="str">
        <f t="shared" si="18"/>
        <v>◄</v>
      </c>
      <c r="R86" s="14"/>
      <c r="S86" s="14"/>
      <c r="T86" s="13" t="str">
        <f t="shared" si="19"/>
        <v/>
      </c>
    </row>
    <row r="87" spans="1:30" ht="19.2" thickTop="1" thickBot="1" x14ac:dyDescent="0.35">
      <c r="A87" s="29" t="str">
        <f t="shared" si="14"/>
        <v/>
      </c>
      <c r="B87" s="9">
        <f t="shared" si="21"/>
        <v>83</v>
      </c>
      <c r="C87" s="108">
        <f t="shared" si="20"/>
        <v>1083</v>
      </c>
      <c r="D87" s="94"/>
      <c r="E87" s="89" t="str">
        <f t="shared" si="15"/>
        <v>/1952</v>
      </c>
      <c r="F87" s="109" t="s">
        <v>3</v>
      </c>
      <c r="G87" s="87">
        <f>G86+1</f>
        <v>43</v>
      </c>
      <c r="H87" s="86">
        <f t="shared" si="16"/>
        <v>0.9</v>
      </c>
      <c r="I87" s="22"/>
      <c r="J87" s="84" t="s">
        <v>1266</v>
      </c>
      <c r="K87" s="111" t="s">
        <v>1111</v>
      </c>
      <c r="L87" s="105"/>
      <c r="M87" s="105"/>
      <c r="N87" s="105"/>
      <c r="O87" s="104"/>
      <c r="P87" s="16" t="str">
        <f t="shared" si="17"/>
        <v>◄</v>
      </c>
      <c r="Q87" s="15" t="str">
        <f t="shared" si="18"/>
        <v>◄</v>
      </c>
      <c r="R87" s="14"/>
      <c r="S87" s="14"/>
      <c r="T87" s="13" t="str">
        <f t="shared" si="19"/>
        <v/>
      </c>
    </row>
    <row r="88" spans="1:30" ht="19.2" thickTop="1" thickBot="1" x14ac:dyDescent="0.35">
      <c r="A88" s="29" t="str">
        <f t="shared" si="14"/>
        <v/>
      </c>
      <c r="B88" s="9">
        <f t="shared" si="21"/>
        <v>84</v>
      </c>
      <c r="C88" s="108">
        <f t="shared" si="20"/>
        <v>1084</v>
      </c>
      <c r="D88" s="94"/>
      <c r="E88" s="89" t="str">
        <f t="shared" si="15"/>
        <v>/1952</v>
      </c>
      <c r="F88" s="109" t="s">
        <v>3</v>
      </c>
      <c r="G88" s="87">
        <f>G87</f>
        <v>43</v>
      </c>
      <c r="H88" s="86">
        <f t="shared" si="16"/>
        <v>0.9</v>
      </c>
      <c r="I88" s="22"/>
      <c r="J88" s="84" t="s">
        <v>1265</v>
      </c>
      <c r="K88" s="111" t="s">
        <v>1111</v>
      </c>
      <c r="L88" s="105"/>
      <c r="M88" s="105"/>
      <c r="N88" s="105"/>
      <c r="O88" s="104"/>
      <c r="P88" s="16" t="str">
        <f t="shared" si="17"/>
        <v>◄</v>
      </c>
      <c r="Q88" s="15" t="str">
        <f t="shared" si="18"/>
        <v>◄</v>
      </c>
      <c r="R88" s="14"/>
      <c r="S88" s="14"/>
      <c r="T88" s="13" t="str">
        <f t="shared" si="19"/>
        <v/>
      </c>
    </row>
    <row r="89" spans="1:30" ht="19.2" thickTop="1" thickBot="1" x14ac:dyDescent="0.35">
      <c r="A89" s="29" t="str">
        <f t="shared" si="14"/>
        <v/>
      </c>
      <c r="B89" s="9">
        <f t="shared" si="21"/>
        <v>85</v>
      </c>
      <c r="C89" s="108">
        <f t="shared" si="20"/>
        <v>1085</v>
      </c>
      <c r="D89" s="94"/>
      <c r="E89" s="89" t="str">
        <f t="shared" si="15"/>
        <v>/1952</v>
      </c>
      <c r="F89" s="109" t="s">
        <v>3</v>
      </c>
      <c r="G89" s="87">
        <f>G88+1</f>
        <v>44</v>
      </c>
      <c r="H89" s="86">
        <f t="shared" si="16"/>
        <v>0.9</v>
      </c>
      <c r="I89" s="22"/>
      <c r="J89" s="84" t="s">
        <v>1264</v>
      </c>
      <c r="K89" s="83" t="s">
        <v>1113</v>
      </c>
      <c r="L89" s="105"/>
      <c r="M89" s="105"/>
      <c r="N89" s="105"/>
      <c r="O89" s="104"/>
      <c r="P89" s="16" t="str">
        <f t="shared" si="17"/>
        <v>◄</v>
      </c>
      <c r="Q89" s="15" t="str">
        <f t="shared" si="18"/>
        <v>◄</v>
      </c>
      <c r="R89" s="14"/>
      <c r="S89" s="14"/>
      <c r="T89" s="13" t="str">
        <f t="shared" si="19"/>
        <v/>
      </c>
    </row>
    <row r="90" spans="1:30" ht="19.2" thickTop="1" thickBot="1" x14ac:dyDescent="0.35">
      <c r="A90" s="29" t="str">
        <f t="shared" si="14"/>
        <v/>
      </c>
      <c r="B90" s="9">
        <f t="shared" si="21"/>
        <v>86</v>
      </c>
      <c r="C90" s="108">
        <f t="shared" si="20"/>
        <v>1086</v>
      </c>
      <c r="D90" s="94"/>
      <c r="E90" s="89" t="str">
        <f t="shared" si="15"/>
        <v>/1952</v>
      </c>
      <c r="F90" s="109" t="s">
        <v>3</v>
      </c>
      <c r="G90" s="87">
        <f>G89</f>
        <v>44</v>
      </c>
      <c r="H90" s="86">
        <f t="shared" si="16"/>
        <v>0.9</v>
      </c>
      <c r="I90" s="22"/>
      <c r="J90" s="84" t="s">
        <v>1263</v>
      </c>
      <c r="K90" s="83" t="s">
        <v>1113</v>
      </c>
      <c r="L90" s="105"/>
      <c r="M90" s="105"/>
      <c r="N90" s="105"/>
      <c r="O90" s="104"/>
      <c r="P90" s="16" t="str">
        <f t="shared" si="17"/>
        <v>◄</v>
      </c>
      <c r="Q90" s="15" t="str">
        <f t="shared" si="18"/>
        <v>◄</v>
      </c>
      <c r="R90" s="14"/>
      <c r="S90" s="14"/>
      <c r="T90" s="13" t="str">
        <f t="shared" si="19"/>
        <v/>
      </c>
    </row>
    <row r="91" spans="1:30" ht="19.2" thickTop="1" thickBot="1" x14ac:dyDescent="0.35">
      <c r="A91" s="29" t="str">
        <f t="shared" si="14"/>
        <v/>
      </c>
      <c r="B91" s="9">
        <f t="shared" si="21"/>
        <v>87</v>
      </c>
      <c r="C91" s="108">
        <f t="shared" si="20"/>
        <v>1087</v>
      </c>
      <c r="D91" s="94"/>
      <c r="E91" s="89" t="str">
        <f t="shared" si="15"/>
        <v>/1952</v>
      </c>
      <c r="F91" s="109" t="s">
        <v>3</v>
      </c>
      <c r="G91" s="87">
        <f>G90+1</f>
        <v>45</v>
      </c>
      <c r="H91" s="86">
        <f t="shared" si="16"/>
        <v>0.9</v>
      </c>
      <c r="I91" s="22"/>
      <c r="J91" s="84" t="s">
        <v>1262</v>
      </c>
      <c r="K91" s="83" t="s">
        <v>1113</v>
      </c>
      <c r="L91" s="105"/>
      <c r="M91" s="105"/>
      <c r="N91" s="105"/>
      <c r="O91" s="104"/>
      <c r="P91" s="16" t="str">
        <f t="shared" si="17"/>
        <v>◄</v>
      </c>
      <c r="Q91" s="15" t="str">
        <f t="shared" si="18"/>
        <v>◄</v>
      </c>
      <c r="R91" s="14"/>
      <c r="S91" s="14"/>
      <c r="T91" s="13" t="str">
        <f t="shared" si="19"/>
        <v/>
      </c>
    </row>
    <row r="92" spans="1:30" s="70" customFormat="1" ht="19.2" thickTop="1" thickBot="1" x14ac:dyDescent="0.35">
      <c r="A92" s="29" t="str">
        <f t="shared" si="14"/>
        <v/>
      </c>
      <c r="B92" s="9">
        <f t="shared" si="21"/>
        <v>88</v>
      </c>
      <c r="C92" s="108">
        <f t="shared" si="20"/>
        <v>1088</v>
      </c>
      <c r="D92" s="94"/>
      <c r="E92" s="89" t="str">
        <f t="shared" si="15"/>
        <v>/1952</v>
      </c>
      <c r="F92" s="109" t="s">
        <v>3</v>
      </c>
      <c r="G92" s="87">
        <f>G91</f>
        <v>45</v>
      </c>
      <c r="H92" s="86">
        <f t="shared" si="16"/>
        <v>0.9</v>
      </c>
      <c r="I92" s="22"/>
      <c r="J92" s="84" t="s">
        <v>1261</v>
      </c>
      <c r="K92" s="83" t="s">
        <v>1113</v>
      </c>
      <c r="L92" s="105"/>
      <c r="M92" s="105"/>
      <c r="N92" s="105"/>
      <c r="O92" s="104"/>
      <c r="P92" s="76" t="str">
        <f t="shared" si="17"/>
        <v>◄</v>
      </c>
      <c r="Q92" s="75" t="str">
        <f t="shared" si="18"/>
        <v>◄</v>
      </c>
      <c r="R92" s="74"/>
      <c r="S92" s="74"/>
      <c r="T92" s="73" t="str">
        <f t="shared" si="19"/>
        <v/>
      </c>
      <c r="U92" s="72"/>
      <c r="V92" s="71"/>
      <c r="W92" s="71"/>
      <c r="X92" s="71"/>
      <c r="Y92" s="71"/>
      <c r="Z92" s="71"/>
      <c r="AA92" s="71"/>
      <c r="AB92" s="71"/>
      <c r="AC92" s="71"/>
      <c r="AD92"/>
    </row>
    <row r="93" spans="1:30" ht="19.2" thickTop="1" thickBot="1" x14ac:dyDescent="0.35">
      <c r="A93" s="29" t="str">
        <f t="shared" si="14"/>
        <v/>
      </c>
      <c r="B93" s="9">
        <f t="shared" si="21"/>
        <v>89</v>
      </c>
      <c r="C93" s="108">
        <f t="shared" si="20"/>
        <v>1089</v>
      </c>
      <c r="D93" s="94"/>
      <c r="E93" s="89" t="str">
        <f t="shared" si="15"/>
        <v>/1952</v>
      </c>
      <c r="F93" s="109" t="s">
        <v>3</v>
      </c>
      <c r="G93" s="87">
        <f>G92+1</f>
        <v>46</v>
      </c>
      <c r="H93" s="86">
        <f t="shared" si="16"/>
        <v>0.9</v>
      </c>
      <c r="I93" s="22"/>
      <c r="J93" s="84" t="s">
        <v>1261</v>
      </c>
      <c r="K93" s="111" t="s">
        <v>1111</v>
      </c>
      <c r="L93" s="105"/>
      <c r="M93" s="105"/>
      <c r="N93" s="105"/>
      <c r="O93" s="104"/>
      <c r="P93" s="16" t="str">
        <f t="shared" si="17"/>
        <v>◄</v>
      </c>
      <c r="Q93" s="15" t="str">
        <f t="shared" si="18"/>
        <v>◄</v>
      </c>
      <c r="R93" s="14"/>
      <c r="S93" s="14"/>
      <c r="T93" s="13" t="str">
        <f t="shared" si="19"/>
        <v/>
      </c>
    </row>
    <row r="94" spans="1:30" ht="19.2" thickTop="1" thickBot="1" x14ac:dyDescent="0.35">
      <c r="A94" s="29">
        <f t="shared" si="14"/>
        <v>1</v>
      </c>
      <c r="B94" s="9">
        <f t="shared" si="21"/>
        <v>90</v>
      </c>
      <c r="C94" s="108">
        <f t="shared" si="20"/>
        <v>1090</v>
      </c>
      <c r="D94" s="94"/>
      <c r="E94" s="89" t="str">
        <f t="shared" si="15"/>
        <v>/1952</v>
      </c>
      <c r="F94" s="107" t="s">
        <v>5</v>
      </c>
      <c r="G94" s="87">
        <f>G93</f>
        <v>46</v>
      </c>
      <c r="H94" s="86">
        <f t="shared" si="16"/>
        <v>0.9</v>
      </c>
      <c r="I94" s="22"/>
      <c r="J94" s="84" t="s">
        <v>1260</v>
      </c>
      <c r="K94" s="83" t="s">
        <v>1113</v>
      </c>
      <c r="L94" s="105"/>
      <c r="M94" s="105"/>
      <c r="N94" s="105"/>
      <c r="O94" s="104"/>
      <c r="P94" s="16" t="str">
        <f t="shared" si="17"/>
        <v>◄</v>
      </c>
      <c r="Q94" s="15" t="str">
        <f t="shared" si="18"/>
        <v>◄</v>
      </c>
      <c r="R94" s="14"/>
      <c r="S94" s="14"/>
      <c r="T94" s="13" t="str">
        <f t="shared" si="19"/>
        <v/>
      </c>
    </row>
    <row r="95" spans="1:30" ht="19.2" thickTop="1" thickBot="1" x14ac:dyDescent="0.35">
      <c r="A95" s="29" t="str">
        <f t="shared" si="14"/>
        <v/>
      </c>
      <c r="B95" s="9">
        <f t="shared" si="21"/>
        <v>91</v>
      </c>
      <c r="C95" s="108">
        <f t="shared" si="20"/>
        <v>1091</v>
      </c>
      <c r="D95" s="94"/>
      <c r="E95" s="89" t="str">
        <f t="shared" si="15"/>
        <v>/1952</v>
      </c>
      <c r="F95" s="109" t="s">
        <v>3</v>
      </c>
      <c r="G95" s="87">
        <f>G94+1</f>
        <v>47</v>
      </c>
      <c r="H95" s="86">
        <f t="shared" si="16"/>
        <v>0.9</v>
      </c>
      <c r="I95" s="22"/>
      <c r="J95" s="84" t="s">
        <v>1259</v>
      </c>
      <c r="K95" s="111" t="s">
        <v>1111</v>
      </c>
      <c r="L95" s="105"/>
      <c r="M95" s="105"/>
      <c r="N95" s="105"/>
      <c r="O95" s="104"/>
      <c r="P95" s="16" t="str">
        <f t="shared" si="17"/>
        <v>◄</v>
      </c>
      <c r="Q95" s="15" t="str">
        <f t="shared" si="18"/>
        <v>◄</v>
      </c>
      <c r="R95" s="14"/>
      <c r="S95" s="14"/>
      <c r="T95" s="13" t="str">
        <f t="shared" si="19"/>
        <v/>
      </c>
    </row>
    <row r="96" spans="1:30" ht="19.2" thickTop="1" thickBot="1" x14ac:dyDescent="0.35">
      <c r="A96" s="29">
        <f t="shared" si="14"/>
        <v>1</v>
      </c>
      <c r="B96" s="9">
        <f t="shared" si="21"/>
        <v>92</v>
      </c>
      <c r="C96" s="108">
        <f t="shared" si="20"/>
        <v>1092</v>
      </c>
      <c r="D96" s="94"/>
      <c r="E96" s="89" t="str">
        <f t="shared" si="15"/>
        <v>/1952</v>
      </c>
      <c r="F96" s="107" t="s">
        <v>245</v>
      </c>
      <c r="G96" s="87">
        <f>G95</f>
        <v>47</v>
      </c>
      <c r="H96" s="86">
        <f t="shared" si="16"/>
        <v>0.9</v>
      </c>
      <c r="I96" s="22"/>
      <c r="J96" s="84" t="s">
        <v>1258</v>
      </c>
      <c r="K96" s="111" t="s">
        <v>1111</v>
      </c>
      <c r="L96" s="105"/>
      <c r="M96" s="105"/>
      <c r="N96" s="105"/>
      <c r="O96" s="104"/>
      <c r="P96" s="16" t="str">
        <f t="shared" si="17"/>
        <v>◄</v>
      </c>
      <c r="Q96" s="15" t="str">
        <f t="shared" si="18"/>
        <v>◄</v>
      </c>
      <c r="R96" s="14"/>
      <c r="S96" s="14"/>
      <c r="T96" s="13" t="str">
        <f t="shared" si="19"/>
        <v/>
      </c>
    </row>
    <row r="97" spans="1:20" ht="19.2" thickTop="1" thickBot="1" x14ac:dyDescent="0.35">
      <c r="A97" s="29">
        <f t="shared" si="14"/>
        <v>1</v>
      </c>
      <c r="B97" s="9">
        <f t="shared" si="21"/>
        <v>93</v>
      </c>
      <c r="C97" s="108">
        <f t="shared" si="20"/>
        <v>1093</v>
      </c>
      <c r="D97" s="94"/>
      <c r="E97" s="89" t="str">
        <f t="shared" si="15"/>
        <v/>
      </c>
      <c r="F97" s="109"/>
      <c r="G97" s="87">
        <f>G96+1</f>
        <v>48</v>
      </c>
      <c r="H97" s="86"/>
      <c r="I97" s="22"/>
      <c r="J97" s="84"/>
      <c r="K97" s="83" t="s">
        <v>1120</v>
      </c>
      <c r="L97" s="105"/>
      <c r="M97" s="105"/>
      <c r="N97" s="105"/>
      <c r="O97" s="104"/>
      <c r="P97" s="16" t="str">
        <f t="shared" si="17"/>
        <v>◄</v>
      </c>
      <c r="Q97" s="15" t="str">
        <f t="shared" si="18"/>
        <v>◄</v>
      </c>
      <c r="R97" s="14"/>
      <c r="S97" s="14"/>
      <c r="T97" s="13" t="str">
        <f t="shared" si="19"/>
        <v/>
      </c>
    </row>
    <row r="98" spans="1:20" ht="19.2" thickTop="1" thickBot="1" x14ac:dyDescent="0.35">
      <c r="A98" s="29">
        <f t="shared" si="14"/>
        <v>1</v>
      </c>
      <c r="B98" s="9">
        <f t="shared" si="21"/>
        <v>94</v>
      </c>
      <c r="C98" s="108">
        <f t="shared" si="20"/>
        <v>1094</v>
      </c>
      <c r="D98" s="94"/>
      <c r="E98" s="89" t="s">
        <v>1119</v>
      </c>
      <c r="F98" s="107" t="s">
        <v>5</v>
      </c>
      <c r="G98" s="87">
        <f>G97</f>
        <v>48</v>
      </c>
      <c r="H98" s="86">
        <v>0.9</v>
      </c>
      <c r="I98" s="22"/>
      <c r="J98" s="84" t="s">
        <v>1257</v>
      </c>
      <c r="K98" s="111" t="s">
        <v>1111</v>
      </c>
      <c r="L98" s="105"/>
      <c r="M98" s="105"/>
      <c r="N98" s="105"/>
      <c r="O98" s="104"/>
      <c r="P98" s="16" t="str">
        <f t="shared" si="17"/>
        <v>◄</v>
      </c>
      <c r="Q98" s="15" t="str">
        <f t="shared" si="18"/>
        <v>◄</v>
      </c>
      <c r="R98" s="14"/>
      <c r="S98" s="14"/>
      <c r="T98" s="13" t="str">
        <f t="shared" si="19"/>
        <v/>
      </c>
    </row>
    <row r="99" spans="1:20" ht="19.2" thickTop="1" thickBot="1" x14ac:dyDescent="0.35">
      <c r="A99" s="29">
        <f t="shared" si="14"/>
        <v>1</v>
      </c>
      <c r="B99" s="9">
        <f t="shared" si="21"/>
        <v>95</v>
      </c>
      <c r="C99" s="108">
        <f t="shared" si="20"/>
        <v>1095</v>
      </c>
      <c r="D99" s="94"/>
      <c r="E99" s="89" t="s">
        <v>1119</v>
      </c>
      <c r="F99" s="107" t="s">
        <v>5</v>
      </c>
      <c r="G99" s="87">
        <f>G98+1</f>
        <v>49</v>
      </c>
      <c r="H99" s="86">
        <f>IF(F99="","",H98)</f>
        <v>0.9</v>
      </c>
      <c r="I99" s="22"/>
      <c r="J99" s="84" t="s">
        <v>1256</v>
      </c>
      <c r="K99" s="83" t="s">
        <v>1113</v>
      </c>
      <c r="L99" s="105"/>
      <c r="M99" s="105"/>
      <c r="N99" s="105"/>
      <c r="O99" s="104"/>
      <c r="P99" s="16" t="str">
        <f t="shared" si="17"/>
        <v>◄</v>
      </c>
      <c r="Q99" s="15" t="str">
        <f t="shared" si="18"/>
        <v>◄</v>
      </c>
      <c r="R99" s="14"/>
      <c r="S99" s="14"/>
      <c r="T99" s="13" t="str">
        <f t="shared" si="19"/>
        <v/>
      </c>
    </row>
    <row r="100" spans="1:20" ht="19.2" thickTop="1" thickBot="1" x14ac:dyDescent="0.35">
      <c r="A100" s="29">
        <f t="shared" si="14"/>
        <v>1</v>
      </c>
      <c r="B100" s="9">
        <f t="shared" si="21"/>
        <v>96</v>
      </c>
      <c r="C100" s="108">
        <f t="shared" si="20"/>
        <v>1096</v>
      </c>
      <c r="D100" s="94"/>
      <c r="E100" s="89" t="str">
        <f>IF(F100="","",E99)</f>
        <v/>
      </c>
      <c r="F100" s="107"/>
      <c r="G100" s="87">
        <f>G99</f>
        <v>49</v>
      </c>
      <c r="H100" s="86" t="str">
        <f>IF(F100="","",H99)</f>
        <v/>
      </c>
      <c r="I100" s="22"/>
      <c r="J100" s="84"/>
      <c r="K100" s="83" t="s">
        <v>1120</v>
      </c>
      <c r="L100" s="105"/>
      <c r="M100" s="105"/>
      <c r="N100" s="105"/>
      <c r="O100" s="104"/>
      <c r="P100" s="16" t="str">
        <f t="shared" si="17"/>
        <v>◄</v>
      </c>
      <c r="Q100" s="15" t="str">
        <f t="shared" si="18"/>
        <v>◄</v>
      </c>
      <c r="R100" s="14"/>
      <c r="S100" s="14"/>
      <c r="T100" s="13" t="str">
        <f t="shared" si="19"/>
        <v/>
      </c>
    </row>
    <row r="101" spans="1:20" ht="19.2" thickTop="1" thickBot="1" x14ac:dyDescent="0.35">
      <c r="A101" s="29">
        <f t="shared" si="14"/>
        <v>1</v>
      </c>
      <c r="B101" s="9">
        <f t="shared" si="21"/>
        <v>97</v>
      </c>
      <c r="C101" s="108">
        <f t="shared" si="20"/>
        <v>1097</v>
      </c>
      <c r="D101" s="94"/>
      <c r="E101" s="89" t="s">
        <v>1119</v>
      </c>
      <c r="F101" s="107" t="s">
        <v>5</v>
      </c>
      <c r="G101" s="87">
        <f>G100+1</f>
        <v>50</v>
      </c>
      <c r="H101" s="86">
        <v>0.9</v>
      </c>
      <c r="I101" s="22"/>
      <c r="J101" s="84" t="s">
        <v>1255</v>
      </c>
      <c r="K101" s="83" t="s">
        <v>1113</v>
      </c>
      <c r="L101" s="105"/>
      <c r="M101" s="105"/>
      <c r="N101" s="105"/>
      <c r="O101" s="104"/>
      <c r="P101" s="16" t="str">
        <f t="shared" si="17"/>
        <v>◄</v>
      </c>
      <c r="Q101" s="15" t="str">
        <f t="shared" si="18"/>
        <v>◄</v>
      </c>
      <c r="R101" s="14"/>
      <c r="S101" s="14"/>
      <c r="T101" s="13" t="str">
        <f t="shared" si="19"/>
        <v/>
      </c>
    </row>
    <row r="102" spans="1:20" ht="19.2" thickTop="1" thickBot="1" x14ac:dyDescent="0.35">
      <c r="A102" s="29" t="str">
        <f t="shared" si="14"/>
        <v/>
      </c>
      <c r="B102" s="9">
        <f t="shared" si="21"/>
        <v>98</v>
      </c>
      <c r="C102" s="108">
        <f t="shared" ref="C102:C125" si="22">C101+1</f>
        <v>1098</v>
      </c>
      <c r="D102" s="94"/>
      <c r="E102" s="89" t="str">
        <f t="shared" ref="E102:E122" si="23">IF(F102="","",E101)</f>
        <v>/1952</v>
      </c>
      <c r="F102" s="109" t="s">
        <v>3</v>
      </c>
      <c r="G102" s="87">
        <f>G101</f>
        <v>50</v>
      </c>
      <c r="H102" s="86">
        <f t="shared" ref="H102:H121" si="24">IF(F102="","",H101)</f>
        <v>0.9</v>
      </c>
      <c r="I102" s="22"/>
      <c r="J102" s="84" t="s">
        <v>1254</v>
      </c>
      <c r="K102" s="111" t="s">
        <v>1111</v>
      </c>
      <c r="L102" s="105"/>
      <c r="M102" s="105"/>
      <c r="N102" s="105"/>
      <c r="O102" s="104"/>
      <c r="P102" s="16" t="str">
        <f t="shared" si="17"/>
        <v>◄</v>
      </c>
      <c r="Q102" s="15" t="str">
        <f t="shared" si="18"/>
        <v>◄</v>
      </c>
      <c r="R102" s="14"/>
      <c r="S102" s="14"/>
      <c r="T102" s="13" t="str">
        <f t="shared" si="19"/>
        <v/>
      </c>
    </row>
    <row r="103" spans="1:20" ht="19.2" thickTop="1" thickBot="1" x14ac:dyDescent="0.35">
      <c r="A103" s="29" t="str">
        <f t="shared" si="14"/>
        <v/>
      </c>
      <c r="B103" s="9">
        <f t="shared" si="21"/>
        <v>99</v>
      </c>
      <c r="C103" s="108">
        <f t="shared" si="22"/>
        <v>1099</v>
      </c>
      <c r="D103" s="94"/>
      <c r="E103" s="89" t="str">
        <f t="shared" si="23"/>
        <v>/1952</v>
      </c>
      <c r="F103" s="109" t="s">
        <v>3</v>
      </c>
      <c r="G103" s="87">
        <f>G102+1</f>
        <v>51</v>
      </c>
      <c r="H103" s="86">
        <f t="shared" si="24"/>
        <v>0.9</v>
      </c>
      <c r="I103" s="22"/>
      <c r="J103" s="84" t="s">
        <v>1253</v>
      </c>
      <c r="K103" s="111" t="s">
        <v>1111</v>
      </c>
      <c r="L103" s="105"/>
      <c r="M103" s="105"/>
      <c r="N103" s="105"/>
      <c r="O103" s="104"/>
      <c r="P103" s="16" t="str">
        <f t="shared" si="17"/>
        <v>◄</v>
      </c>
      <c r="Q103" s="15" t="str">
        <f t="shared" si="18"/>
        <v>◄</v>
      </c>
      <c r="R103" s="14"/>
      <c r="S103" s="14"/>
      <c r="T103" s="13" t="str">
        <f t="shared" si="19"/>
        <v/>
      </c>
    </row>
    <row r="104" spans="1:20" ht="30" thickTop="1" thickBot="1" x14ac:dyDescent="0.35">
      <c r="A104" s="29" t="str">
        <f t="shared" si="14"/>
        <v/>
      </c>
      <c r="B104" s="9">
        <f t="shared" si="21"/>
        <v>100</v>
      </c>
      <c r="C104" s="108">
        <f t="shared" si="22"/>
        <v>1100</v>
      </c>
      <c r="D104" s="94"/>
      <c r="E104" s="89" t="str">
        <f t="shared" si="23"/>
        <v>/1952</v>
      </c>
      <c r="F104" s="109" t="s">
        <v>3</v>
      </c>
      <c r="G104" s="87">
        <f>G103</f>
        <v>51</v>
      </c>
      <c r="H104" s="86">
        <f t="shared" si="24"/>
        <v>0.9</v>
      </c>
      <c r="I104" s="22"/>
      <c r="J104" s="84" t="s">
        <v>1252</v>
      </c>
      <c r="K104" s="111" t="s">
        <v>1111</v>
      </c>
      <c r="L104" s="105"/>
      <c r="M104" s="105"/>
      <c r="N104" s="105"/>
      <c r="O104" s="104"/>
      <c r="P104" s="16" t="str">
        <f t="shared" si="17"/>
        <v>◄</v>
      </c>
      <c r="Q104" s="15" t="str">
        <f t="shared" si="18"/>
        <v>◄</v>
      </c>
      <c r="R104" s="14"/>
      <c r="S104" s="14"/>
      <c r="T104" s="13" t="str">
        <f t="shared" si="19"/>
        <v/>
      </c>
    </row>
    <row r="105" spans="1:20" ht="19.2" thickTop="1" thickBot="1" x14ac:dyDescent="0.35">
      <c r="A105" s="29">
        <f t="shared" si="14"/>
        <v>1</v>
      </c>
      <c r="B105" s="9">
        <f t="shared" si="21"/>
        <v>101</v>
      </c>
      <c r="C105" s="108">
        <f t="shared" si="22"/>
        <v>1101</v>
      </c>
      <c r="D105" s="94"/>
      <c r="E105" s="89" t="str">
        <f t="shared" si="23"/>
        <v>/1952</v>
      </c>
      <c r="F105" s="107" t="s">
        <v>5</v>
      </c>
      <c r="G105" s="87">
        <f>G104+1</f>
        <v>52</v>
      </c>
      <c r="H105" s="86">
        <f t="shared" si="24"/>
        <v>0.9</v>
      </c>
      <c r="I105" s="22"/>
      <c r="J105" s="84" t="s">
        <v>1251</v>
      </c>
      <c r="K105" s="83" t="s">
        <v>1113</v>
      </c>
      <c r="L105" s="105"/>
      <c r="M105" s="105"/>
      <c r="N105" s="105"/>
      <c r="O105" s="104"/>
      <c r="P105" s="16" t="str">
        <f t="shared" si="17"/>
        <v>◄</v>
      </c>
      <c r="Q105" s="15" t="str">
        <f t="shared" si="18"/>
        <v>◄</v>
      </c>
      <c r="R105" s="14"/>
      <c r="S105" s="14"/>
      <c r="T105" s="13" t="str">
        <f t="shared" si="19"/>
        <v/>
      </c>
    </row>
    <row r="106" spans="1:20" ht="19.2" thickTop="1" thickBot="1" x14ac:dyDescent="0.35">
      <c r="A106" s="29">
        <f t="shared" si="14"/>
        <v>1</v>
      </c>
      <c r="B106" s="9">
        <f t="shared" si="21"/>
        <v>102</v>
      </c>
      <c r="C106" s="108">
        <f t="shared" si="22"/>
        <v>1102</v>
      </c>
      <c r="D106" s="94"/>
      <c r="E106" s="89" t="str">
        <f t="shared" si="23"/>
        <v>/1952</v>
      </c>
      <c r="F106" s="107" t="s">
        <v>5</v>
      </c>
      <c r="G106" s="87">
        <f>G105</f>
        <v>52</v>
      </c>
      <c r="H106" s="86">
        <f t="shared" si="24"/>
        <v>0.9</v>
      </c>
      <c r="I106" s="22"/>
      <c r="J106" s="84" t="s">
        <v>1250</v>
      </c>
      <c r="K106" s="83" t="s">
        <v>1113</v>
      </c>
      <c r="L106" s="105"/>
      <c r="M106" s="105"/>
      <c r="N106" s="105"/>
      <c r="O106" s="104"/>
      <c r="P106" s="16" t="str">
        <f t="shared" si="17"/>
        <v>◄</v>
      </c>
      <c r="Q106" s="15" t="str">
        <f t="shared" si="18"/>
        <v>◄</v>
      </c>
      <c r="R106" s="14"/>
      <c r="S106" s="14"/>
      <c r="T106" s="13" t="str">
        <f t="shared" si="19"/>
        <v/>
      </c>
    </row>
    <row r="107" spans="1:20" ht="19.2" thickTop="1" thickBot="1" x14ac:dyDescent="0.35">
      <c r="A107" s="29" t="str">
        <f t="shared" si="14"/>
        <v/>
      </c>
      <c r="B107" s="9">
        <f t="shared" si="21"/>
        <v>103</v>
      </c>
      <c r="C107" s="108">
        <f t="shared" si="22"/>
        <v>1103</v>
      </c>
      <c r="D107" s="94"/>
      <c r="E107" s="89" t="str">
        <f t="shared" si="23"/>
        <v>/1952</v>
      </c>
      <c r="F107" s="109" t="s">
        <v>3</v>
      </c>
      <c r="G107" s="87">
        <f>G106+1</f>
        <v>53</v>
      </c>
      <c r="H107" s="86">
        <f t="shared" si="24"/>
        <v>0.9</v>
      </c>
      <c r="I107" s="22"/>
      <c r="J107" s="84" t="s">
        <v>1249</v>
      </c>
      <c r="K107" s="111" t="s">
        <v>1111</v>
      </c>
      <c r="L107" s="105"/>
      <c r="M107" s="105"/>
      <c r="N107" s="105"/>
      <c r="O107" s="104"/>
      <c r="P107" s="16" t="str">
        <f t="shared" si="17"/>
        <v>◄</v>
      </c>
      <c r="Q107" s="15" t="str">
        <f t="shared" si="18"/>
        <v>◄</v>
      </c>
      <c r="R107" s="14"/>
      <c r="S107" s="14"/>
      <c r="T107" s="13" t="str">
        <f t="shared" si="19"/>
        <v/>
      </c>
    </row>
    <row r="108" spans="1:20" ht="19.2" thickTop="1" thickBot="1" x14ac:dyDescent="0.35">
      <c r="A108" s="29" t="str">
        <f t="shared" si="14"/>
        <v/>
      </c>
      <c r="B108" s="9">
        <f t="shared" si="21"/>
        <v>104</v>
      </c>
      <c r="C108" s="108">
        <f t="shared" si="22"/>
        <v>1104</v>
      </c>
      <c r="D108" s="94"/>
      <c r="E108" s="89" t="str">
        <f t="shared" si="23"/>
        <v>/1952</v>
      </c>
      <c r="F108" s="109" t="s">
        <v>3</v>
      </c>
      <c r="G108" s="87">
        <f>G107</f>
        <v>53</v>
      </c>
      <c r="H108" s="86">
        <f t="shared" si="24"/>
        <v>0.9</v>
      </c>
      <c r="I108" s="22"/>
      <c r="J108" s="84" t="s">
        <v>1248</v>
      </c>
      <c r="K108" s="111" t="s">
        <v>1111</v>
      </c>
      <c r="L108" s="105"/>
      <c r="M108" s="105"/>
      <c r="N108" s="105"/>
      <c r="O108" s="104"/>
      <c r="P108" s="16" t="str">
        <f t="shared" si="17"/>
        <v>◄</v>
      </c>
      <c r="Q108" s="15" t="str">
        <f t="shared" si="18"/>
        <v>◄</v>
      </c>
      <c r="R108" s="14"/>
      <c r="S108" s="14"/>
      <c r="T108" s="13" t="str">
        <f t="shared" si="19"/>
        <v/>
      </c>
    </row>
    <row r="109" spans="1:20" ht="19.2" thickTop="1" thickBot="1" x14ac:dyDescent="0.35">
      <c r="A109" s="29" t="str">
        <f t="shared" si="14"/>
        <v/>
      </c>
      <c r="B109" s="9">
        <f t="shared" si="21"/>
        <v>105</v>
      </c>
      <c r="C109" s="108">
        <f t="shared" si="22"/>
        <v>1105</v>
      </c>
      <c r="D109" s="94"/>
      <c r="E109" s="89" t="str">
        <f t="shared" si="23"/>
        <v>/1952</v>
      </c>
      <c r="F109" s="109" t="s">
        <v>3</v>
      </c>
      <c r="G109" s="87">
        <f>G108+1</f>
        <v>54</v>
      </c>
      <c r="H109" s="86">
        <f t="shared" si="24"/>
        <v>0.9</v>
      </c>
      <c r="I109" s="22"/>
      <c r="J109" s="84" t="s">
        <v>1247</v>
      </c>
      <c r="K109" s="111" t="s">
        <v>1111</v>
      </c>
      <c r="L109" s="105"/>
      <c r="M109" s="105"/>
      <c r="N109" s="105"/>
      <c r="O109" s="104"/>
      <c r="P109" s="16" t="str">
        <f t="shared" si="17"/>
        <v>◄</v>
      </c>
      <c r="Q109" s="15" t="str">
        <f t="shared" si="18"/>
        <v>◄</v>
      </c>
      <c r="R109" s="14"/>
      <c r="S109" s="14"/>
      <c r="T109" s="13" t="str">
        <f t="shared" si="19"/>
        <v/>
      </c>
    </row>
    <row r="110" spans="1:20" ht="19.2" thickTop="1" thickBot="1" x14ac:dyDescent="0.35">
      <c r="A110" s="29" t="str">
        <f t="shared" si="14"/>
        <v/>
      </c>
      <c r="B110" s="9">
        <f t="shared" si="21"/>
        <v>106</v>
      </c>
      <c r="C110" s="108">
        <f t="shared" si="22"/>
        <v>1106</v>
      </c>
      <c r="D110" s="94"/>
      <c r="E110" s="89" t="str">
        <f t="shared" si="23"/>
        <v>/1952</v>
      </c>
      <c r="F110" s="109" t="s">
        <v>3</v>
      </c>
      <c r="G110" s="87">
        <f>G109</f>
        <v>54</v>
      </c>
      <c r="H110" s="86">
        <f t="shared" si="24"/>
        <v>0.9</v>
      </c>
      <c r="I110" s="22"/>
      <c r="J110" s="84" t="s">
        <v>1246</v>
      </c>
      <c r="K110" s="111" t="s">
        <v>1111</v>
      </c>
      <c r="L110" s="105"/>
      <c r="M110" s="105"/>
      <c r="N110" s="105"/>
      <c r="O110" s="104"/>
      <c r="P110" s="16" t="str">
        <f t="shared" si="17"/>
        <v>◄</v>
      </c>
      <c r="Q110" s="15" t="str">
        <f t="shared" si="18"/>
        <v>◄</v>
      </c>
      <c r="R110" s="14"/>
      <c r="S110" s="14"/>
      <c r="T110" s="13" t="str">
        <f t="shared" si="19"/>
        <v/>
      </c>
    </row>
    <row r="111" spans="1:20" ht="19.2" thickTop="1" thickBot="1" x14ac:dyDescent="0.35">
      <c r="A111" s="29" t="str">
        <f t="shared" si="14"/>
        <v/>
      </c>
      <c r="B111" s="9">
        <f t="shared" si="21"/>
        <v>107</v>
      </c>
      <c r="C111" s="108">
        <f t="shared" si="22"/>
        <v>1107</v>
      </c>
      <c r="D111" s="94"/>
      <c r="E111" s="89" t="str">
        <f t="shared" si="23"/>
        <v>/1952</v>
      </c>
      <c r="F111" s="109" t="s">
        <v>3</v>
      </c>
      <c r="G111" s="87">
        <f>G110+1</f>
        <v>55</v>
      </c>
      <c r="H111" s="86">
        <f t="shared" si="24"/>
        <v>0.9</v>
      </c>
      <c r="I111" s="22"/>
      <c r="J111" s="84" t="s">
        <v>1245</v>
      </c>
      <c r="K111" s="83" t="s">
        <v>1113</v>
      </c>
      <c r="L111" s="105"/>
      <c r="M111" s="105"/>
      <c r="N111" s="105"/>
      <c r="O111" s="104"/>
      <c r="P111" s="16" t="str">
        <f t="shared" si="17"/>
        <v>◄</v>
      </c>
      <c r="Q111" s="15" t="str">
        <f t="shared" si="18"/>
        <v>◄</v>
      </c>
      <c r="R111" s="14"/>
      <c r="S111" s="14"/>
      <c r="T111" s="13" t="str">
        <f t="shared" si="19"/>
        <v/>
      </c>
    </row>
    <row r="112" spans="1:20" ht="19.2" thickTop="1" thickBot="1" x14ac:dyDescent="0.35">
      <c r="A112" s="29" t="str">
        <f t="shared" si="14"/>
        <v/>
      </c>
      <c r="B112" s="9">
        <f t="shared" si="21"/>
        <v>108</v>
      </c>
      <c r="C112" s="108">
        <f t="shared" si="22"/>
        <v>1108</v>
      </c>
      <c r="D112" s="94"/>
      <c r="E112" s="89" t="str">
        <f t="shared" si="23"/>
        <v>/1952</v>
      </c>
      <c r="F112" s="109" t="s">
        <v>3</v>
      </c>
      <c r="G112" s="87">
        <f>G111</f>
        <v>55</v>
      </c>
      <c r="H112" s="86">
        <f t="shared" si="24"/>
        <v>0.9</v>
      </c>
      <c r="I112" s="22"/>
      <c r="J112" s="84" t="s">
        <v>1244</v>
      </c>
      <c r="K112" s="111" t="s">
        <v>1111</v>
      </c>
      <c r="L112" s="105"/>
      <c r="M112" s="105"/>
      <c r="N112" s="105"/>
      <c r="O112" s="104"/>
      <c r="P112" s="16" t="str">
        <f t="shared" si="17"/>
        <v>◄</v>
      </c>
      <c r="Q112" s="15" t="str">
        <f t="shared" si="18"/>
        <v>◄</v>
      </c>
      <c r="R112" s="14"/>
      <c r="S112" s="14"/>
      <c r="T112" s="13" t="str">
        <f t="shared" si="19"/>
        <v/>
      </c>
    </row>
    <row r="113" spans="1:20" ht="19.2" thickTop="1" thickBot="1" x14ac:dyDescent="0.35">
      <c r="A113" s="29">
        <f t="shared" si="14"/>
        <v>1</v>
      </c>
      <c r="B113" s="9">
        <f t="shared" si="21"/>
        <v>109</v>
      </c>
      <c r="C113" s="108">
        <f t="shared" si="22"/>
        <v>1109</v>
      </c>
      <c r="D113" s="94"/>
      <c r="E113" s="89" t="str">
        <f t="shared" si="23"/>
        <v>/1952</v>
      </c>
      <c r="F113" s="107" t="s">
        <v>5</v>
      </c>
      <c r="G113" s="87">
        <f>G112+1</f>
        <v>56</v>
      </c>
      <c r="H113" s="86">
        <f t="shared" si="24"/>
        <v>0.9</v>
      </c>
      <c r="I113" s="22"/>
      <c r="J113" s="84" t="s">
        <v>1243</v>
      </c>
      <c r="K113" s="83" t="s">
        <v>1113</v>
      </c>
      <c r="L113" s="105"/>
      <c r="M113" s="105"/>
      <c r="N113" s="105"/>
      <c r="O113" s="104"/>
      <c r="P113" s="16" t="str">
        <f t="shared" si="17"/>
        <v>◄</v>
      </c>
      <c r="Q113" s="15" t="str">
        <f t="shared" si="18"/>
        <v>◄</v>
      </c>
      <c r="R113" s="14"/>
      <c r="S113" s="14"/>
      <c r="T113" s="13" t="str">
        <f t="shared" si="19"/>
        <v/>
      </c>
    </row>
    <row r="114" spans="1:20" ht="19.2" thickTop="1" thickBot="1" x14ac:dyDescent="0.35">
      <c r="A114" s="29" t="str">
        <f t="shared" si="14"/>
        <v/>
      </c>
      <c r="B114" s="9">
        <f t="shared" si="21"/>
        <v>110</v>
      </c>
      <c r="C114" s="108">
        <f t="shared" si="22"/>
        <v>1110</v>
      </c>
      <c r="D114" s="94"/>
      <c r="E114" s="89" t="str">
        <f t="shared" si="23"/>
        <v>/1952</v>
      </c>
      <c r="F114" s="109" t="s">
        <v>3</v>
      </c>
      <c r="G114" s="87">
        <f>G113</f>
        <v>56</v>
      </c>
      <c r="H114" s="86">
        <f t="shared" si="24"/>
        <v>0.9</v>
      </c>
      <c r="I114" s="22"/>
      <c r="J114" s="84" t="s">
        <v>1242</v>
      </c>
      <c r="K114" s="111" t="s">
        <v>1111</v>
      </c>
      <c r="L114" s="105"/>
      <c r="M114" s="105"/>
      <c r="N114" s="105"/>
      <c r="O114" s="104"/>
      <c r="P114" s="16" t="str">
        <f t="shared" si="17"/>
        <v>◄</v>
      </c>
      <c r="Q114" s="15" t="str">
        <f t="shared" si="18"/>
        <v>◄</v>
      </c>
      <c r="R114" s="14"/>
      <c r="S114" s="14"/>
      <c r="T114" s="13" t="str">
        <f t="shared" si="19"/>
        <v/>
      </c>
    </row>
    <row r="115" spans="1:20" ht="19.2" thickTop="1" thickBot="1" x14ac:dyDescent="0.35">
      <c r="A115" s="29" t="str">
        <f t="shared" si="14"/>
        <v/>
      </c>
      <c r="B115" s="9">
        <f t="shared" si="21"/>
        <v>111</v>
      </c>
      <c r="C115" s="108">
        <f t="shared" si="22"/>
        <v>1111</v>
      </c>
      <c r="D115" s="94"/>
      <c r="E115" s="89" t="str">
        <f t="shared" si="23"/>
        <v>/1952</v>
      </c>
      <c r="F115" s="109" t="s">
        <v>3</v>
      </c>
      <c r="G115" s="87">
        <f>G114+1</f>
        <v>57</v>
      </c>
      <c r="H115" s="86">
        <f t="shared" si="24"/>
        <v>0.9</v>
      </c>
      <c r="I115" s="22"/>
      <c r="J115" s="84" t="s">
        <v>1241</v>
      </c>
      <c r="K115" s="83" t="s">
        <v>1113</v>
      </c>
      <c r="L115" s="105"/>
      <c r="M115" s="105"/>
      <c r="N115" s="105"/>
      <c r="O115" s="104"/>
      <c r="P115" s="16" t="str">
        <f t="shared" si="17"/>
        <v>◄</v>
      </c>
      <c r="Q115" s="15" t="str">
        <f t="shared" si="18"/>
        <v>◄</v>
      </c>
      <c r="R115" s="14"/>
      <c r="S115" s="14"/>
      <c r="T115" s="13" t="str">
        <f t="shared" si="19"/>
        <v/>
      </c>
    </row>
    <row r="116" spans="1:20" ht="19.2" thickTop="1" thickBot="1" x14ac:dyDescent="0.35">
      <c r="A116" s="29" t="str">
        <f t="shared" si="14"/>
        <v/>
      </c>
      <c r="B116" s="9">
        <f t="shared" si="21"/>
        <v>112</v>
      </c>
      <c r="C116" s="108">
        <f t="shared" si="22"/>
        <v>1112</v>
      </c>
      <c r="D116" s="94"/>
      <c r="E116" s="89" t="str">
        <f t="shared" si="23"/>
        <v>/1952</v>
      </c>
      <c r="F116" s="109" t="s">
        <v>3</v>
      </c>
      <c r="G116" s="87">
        <f>G115</f>
        <v>57</v>
      </c>
      <c r="H116" s="86">
        <f t="shared" si="24"/>
        <v>0.9</v>
      </c>
      <c r="I116" s="22"/>
      <c r="J116" s="84" t="s">
        <v>1240</v>
      </c>
      <c r="K116" s="111" t="s">
        <v>1111</v>
      </c>
      <c r="L116" s="105"/>
      <c r="M116" s="105"/>
      <c r="N116" s="105"/>
      <c r="O116" s="104"/>
      <c r="P116" s="16" t="str">
        <f t="shared" si="17"/>
        <v>◄</v>
      </c>
      <c r="Q116" s="15" t="str">
        <f t="shared" si="18"/>
        <v>◄</v>
      </c>
      <c r="R116" s="14"/>
      <c r="S116" s="14"/>
      <c r="T116" s="13" t="str">
        <f t="shared" si="19"/>
        <v/>
      </c>
    </row>
    <row r="117" spans="1:20" ht="19.2" thickTop="1" thickBot="1" x14ac:dyDescent="0.35">
      <c r="A117" s="29" t="str">
        <f t="shared" si="14"/>
        <v/>
      </c>
      <c r="B117" s="9">
        <f t="shared" si="21"/>
        <v>113</v>
      </c>
      <c r="C117" s="108">
        <f t="shared" si="22"/>
        <v>1113</v>
      </c>
      <c r="D117" s="94"/>
      <c r="E117" s="89" t="str">
        <f t="shared" si="23"/>
        <v>/1952</v>
      </c>
      <c r="F117" s="109" t="s">
        <v>3</v>
      </c>
      <c r="G117" s="87">
        <f>G116+1</f>
        <v>58</v>
      </c>
      <c r="H117" s="86">
        <f t="shared" si="24"/>
        <v>0.9</v>
      </c>
      <c r="I117" s="22"/>
      <c r="J117" s="84" t="s">
        <v>1239</v>
      </c>
      <c r="K117" s="83" t="s">
        <v>1113</v>
      </c>
      <c r="L117" s="105"/>
      <c r="M117" s="105"/>
      <c r="N117" s="105"/>
      <c r="O117" s="104"/>
      <c r="P117" s="16" t="str">
        <f t="shared" si="17"/>
        <v>◄</v>
      </c>
      <c r="Q117" s="15" t="str">
        <f t="shared" si="18"/>
        <v>◄</v>
      </c>
      <c r="R117" s="14"/>
      <c r="S117" s="14"/>
      <c r="T117" s="13" t="str">
        <f t="shared" si="19"/>
        <v/>
      </c>
    </row>
    <row r="118" spans="1:20" ht="19.2" thickTop="1" thickBot="1" x14ac:dyDescent="0.35">
      <c r="A118" s="29" t="str">
        <f t="shared" si="14"/>
        <v/>
      </c>
      <c r="B118" s="9">
        <f t="shared" si="21"/>
        <v>114</v>
      </c>
      <c r="C118" s="108">
        <f t="shared" si="22"/>
        <v>1114</v>
      </c>
      <c r="D118" s="94"/>
      <c r="E118" s="89" t="str">
        <f t="shared" si="23"/>
        <v>/1952</v>
      </c>
      <c r="F118" s="109" t="s">
        <v>3</v>
      </c>
      <c r="G118" s="87">
        <f>G117</f>
        <v>58</v>
      </c>
      <c r="H118" s="86">
        <f t="shared" si="24"/>
        <v>0.9</v>
      </c>
      <c r="I118" s="22"/>
      <c r="J118" s="84" t="s">
        <v>1238</v>
      </c>
      <c r="K118" s="111" t="s">
        <v>1111</v>
      </c>
      <c r="L118" s="105"/>
      <c r="M118" s="105"/>
      <c r="N118" s="105"/>
      <c r="O118" s="104"/>
      <c r="P118" s="16" t="str">
        <f t="shared" si="17"/>
        <v>◄</v>
      </c>
      <c r="Q118" s="15" t="str">
        <f t="shared" si="18"/>
        <v>◄</v>
      </c>
      <c r="R118" s="14"/>
      <c r="S118" s="14"/>
      <c r="T118" s="13" t="str">
        <f t="shared" si="19"/>
        <v/>
      </c>
    </row>
    <row r="119" spans="1:20" ht="19.2" thickTop="1" thickBot="1" x14ac:dyDescent="0.35">
      <c r="A119" s="29" t="str">
        <f t="shared" si="14"/>
        <v/>
      </c>
      <c r="B119" s="9">
        <f t="shared" si="21"/>
        <v>115</v>
      </c>
      <c r="C119" s="108">
        <f t="shared" si="22"/>
        <v>1115</v>
      </c>
      <c r="D119" s="94"/>
      <c r="E119" s="89" t="str">
        <f t="shared" si="23"/>
        <v>/1952</v>
      </c>
      <c r="F119" s="109" t="s">
        <v>3</v>
      </c>
      <c r="G119" s="87">
        <f>G118+1</f>
        <v>59</v>
      </c>
      <c r="H119" s="86">
        <f t="shared" si="24"/>
        <v>0.9</v>
      </c>
      <c r="I119" s="22"/>
      <c r="J119" s="84" t="s">
        <v>1237</v>
      </c>
      <c r="K119" s="83" t="s">
        <v>1113</v>
      </c>
      <c r="L119" s="105"/>
      <c r="M119" s="105"/>
      <c r="N119" s="105"/>
      <c r="O119" s="104"/>
      <c r="P119" s="16" t="str">
        <f t="shared" si="17"/>
        <v>◄</v>
      </c>
      <c r="Q119" s="15" t="str">
        <f t="shared" si="18"/>
        <v>◄</v>
      </c>
      <c r="R119" s="14"/>
      <c r="S119" s="14"/>
      <c r="T119" s="13" t="str">
        <f t="shared" si="19"/>
        <v/>
      </c>
    </row>
    <row r="120" spans="1:20" ht="19.2" thickTop="1" thickBot="1" x14ac:dyDescent="0.35">
      <c r="A120" s="29" t="str">
        <f t="shared" si="14"/>
        <v/>
      </c>
      <c r="B120" s="9">
        <f t="shared" si="21"/>
        <v>116</v>
      </c>
      <c r="C120" s="108">
        <f t="shared" si="22"/>
        <v>1116</v>
      </c>
      <c r="D120" s="94"/>
      <c r="E120" s="89" t="str">
        <f t="shared" si="23"/>
        <v>/1952</v>
      </c>
      <c r="F120" s="109" t="s">
        <v>3</v>
      </c>
      <c r="G120" s="87">
        <f>G119</f>
        <v>59</v>
      </c>
      <c r="H120" s="86">
        <f t="shared" si="24"/>
        <v>0.9</v>
      </c>
      <c r="I120" s="22"/>
      <c r="J120" s="84" t="s">
        <v>1237</v>
      </c>
      <c r="K120" s="111" t="s">
        <v>1111</v>
      </c>
      <c r="L120" s="105"/>
      <c r="M120" s="105"/>
      <c r="N120" s="105"/>
      <c r="O120" s="104"/>
      <c r="P120" s="16" t="str">
        <f t="shared" si="17"/>
        <v>◄</v>
      </c>
      <c r="Q120" s="15" t="str">
        <f t="shared" si="18"/>
        <v>◄</v>
      </c>
      <c r="R120" s="14"/>
      <c r="S120" s="14"/>
      <c r="T120" s="13" t="str">
        <f t="shared" si="19"/>
        <v/>
      </c>
    </row>
    <row r="121" spans="1:20" ht="19.2" thickTop="1" thickBot="1" x14ac:dyDescent="0.35">
      <c r="A121" s="29" t="str">
        <f t="shared" si="14"/>
        <v/>
      </c>
      <c r="B121" s="9">
        <f t="shared" si="21"/>
        <v>117</v>
      </c>
      <c r="C121" s="108">
        <f t="shared" si="22"/>
        <v>1117</v>
      </c>
      <c r="D121" s="94"/>
      <c r="E121" s="89" t="str">
        <f t="shared" si="23"/>
        <v>/1952</v>
      </c>
      <c r="F121" s="109" t="s">
        <v>3</v>
      </c>
      <c r="G121" s="87">
        <f>G120+1</f>
        <v>60</v>
      </c>
      <c r="H121" s="86">
        <f t="shared" si="24"/>
        <v>0.9</v>
      </c>
      <c r="I121" s="22"/>
      <c r="J121" s="84" t="s">
        <v>1236</v>
      </c>
      <c r="K121" s="83" t="s">
        <v>1113</v>
      </c>
      <c r="L121" s="105"/>
      <c r="M121" s="105"/>
      <c r="N121" s="105"/>
      <c r="O121" s="104"/>
      <c r="P121" s="16" t="str">
        <f t="shared" si="17"/>
        <v>◄</v>
      </c>
      <c r="Q121" s="15" t="str">
        <f t="shared" si="18"/>
        <v>◄</v>
      </c>
      <c r="R121" s="14"/>
      <c r="S121" s="14"/>
      <c r="T121" s="13" t="str">
        <f t="shared" si="19"/>
        <v/>
      </c>
    </row>
    <row r="122" spans="1:20" ht="19.2" thickTop="1" thickBot="1" x14ac:dyDescent="0.35">
      <c r="A122" s="29">
        <f t="shared" si="14"/>
        <v>1</v>
      </c>
      <c r="B122" s="9">
        <f t="shared" si="21"/>
        <v>118</v>
      </c>
      <c r="C122" s="108">
        <f t="shared" si="22"/>
        <v>1118</v>
      </c>
      <c r="D122" s="94"/>
      <c r="E122" s="89" t="str">
        <f t="shared" si="23"/>
        <v/>
      </c>
      <c r="F122" s="109"/>
      <c r="G122" s="87">
        <f>G121</f>
        <v>60</v>
      </c>
      <c r="H122" s="86">
        <v>0.9</v>
      </c>
      <c r="I122" s="22"/>
      <c r="J122" s="84"/>
      <c r="K122" s="83" t="s">
        <v>1120</v>
      </c>
      <c r="L122" s="105"/>
      <c r="M122" s="105"/>
      <c r="N122" s="105"/>
      <c r="O122" s="104"/>
      <c r="P122" s="16" t="str">
        <f t="shared" si="17"/>
        <v>◄</v>
      </c>
      <c r="Q122" s="15" t="str">
        <f t="shared" si="18"/>
        <v>◄</v>
      </c>
      <c r="R122" s="14"/>
      <c r="S122" s="14"/>
      <c r="T122" s="13" t="str">
        <f t="shared" si="19"/>
        <v/>
      </c>
    </row>
    <row r="123" spans="1:20" ht="19.2" thickTop="1" thickBot="1" x14ac:dyDescent="0.35">
      <c r="A123" s="29" t="str">
        <f t="shared" si="14"/>
        <v/>
      </c>
      <c r="B123" s="9">
        <f t="shared" si="21"/>
        <v>119</v>
      </c>
      <c r="C123" s="108">
        <f t="shared" si="22"/>
        <v>1119</v>
      </c>
      <c r="D123" s="94"/>
      <c r="E123" s="89" t="s">
        <v>1119</v>
      </c>
      <c r="F123" s="109" t="s">
        <v>3</v>
      </c>
      <c r="G123" s="87">
        <f>G122+1</f>
        <v>61</v>
      </c>
      <c r="H123" s="86">
        <v>0.9</v>
      </c>
      <c r="I123" s="22"/>
      <c r="J123" s="84" t="s">
        <v>1235</v>
      </c>
      <c r="K123" s="111" t="s">
        <v>1111</v>
      </c>
      <c r="L123" s="105"/>
      <c r="M123" s="105"/>
      <c r="N123" s="105"/>
      <c r="O123" s="104"/>
      <c r="P123" s="16" t="str">
        <f t="shared" si="17"/>
        <v>◄</v>
      </c>
      <c r="Q123" s="15" t="str">
        <f t="shared" si="18"/>
        <v>◄</v>
      </c>
      <c r="R123" s="14"/>
      <c r="S123" s="14"/>
      <c r="T123" s="13" t="str">
        <f t="shared" si="19"/>
        <v/>
      </c>
    </row>
    <row r="124" spans="1:20" ht="19.2" thickTop="1" thickBot="1" x14ac:dyDescent="0.35">
      <c r="A124" s="29">
        <f t="shared" si="14"/>
        <v>1</v>
      </c>
      <c r="B124" s="9">
        <f t="shared" si="21"/>
        <v>120</v>
      </c>
      <c r="C124" s="108">
        <f t="shared" si="22"/>
        <v>1120</v>
      </c>
      <c r="D124" s="94"/>
      <c r="E124" s="89" t="str">
        <f>IF(F124="","",E123)</f>
        <v/>
      </c>
      <c r="F124" s="109"/>
      <c r="G124" s="87">
        <f>G123</f>
        <v>61</v>
      </c>
      <c r="H124" s="86">
        <v>0.9</v>
      </c>
      <c r="I124" s="22"/>
      <c r="J124" s="84"/>
      <c r="K124" s="83" t="s">
        <v>1120</v>
      </c>
      <c r="L124" s="105"/>
      <c r="M124" s="105"/>
      <c r="N124" s="105"/>
      <c r="O124" s="104"/>
      <c r="P124" s="16" t="str">
        <f t="shared" si="17"/>
        <v>◄</v>
      </c>
      <c r="Q124" s="15" t="str">
        <f t="shared" si="18"/>
        <v>◄</v>
      </c>
      <c r="R124" s="14"/>
      <c r="S124" s="14"/>
      <c r="T124" s="13" t="str">
        <f t="shared" si="19"/>
        <v/>
      </c>
    </row>
    <row r="125" spans="1:20" ht="19.2" thickTop="1" thickBot="1" x14ac:dyDescent="0.35">
      <c r="A125" s="29">
        <f t="shared" si="14"/>
        <v>1</v>
      </c>
      <c r="B125" s="9">
        <f t="shared" si="21"/>
        <v>121</v>
      </c>
      <c r="C125" s="108">
        <f t="shared" si="22"/>
        <v>1121</v>
      </c>
      <c r="D125" s="94"/>
      <c r="E125" s="89" t="str">
        <f>IF(F125="","",E124)</f>
        <v/>
      </c>
      <c r="F125" s="109"/>
      <c r="G125" s="87">
        <f>G124+1</f>
        <v>62</v>
      </c>
      <c r="H125" s="86">
        <v>0.9</v>
      </c>
      <c r="I125" s="22"/>
      <c r="J125" s="84"/>
      <c r="K125" s="83" t="s">
        <v>1120</v>
      </c>
      <c r="L125" s="105"/>
      <c r="M125" s="105"/>
      <c r="N125" s="105"/>
      <c r="O125" s="104"/>
      <c r="P125" s="16" t="str">
        <f t="shared" si="17"/>
        <v>◄</v>
      </c>
      <c r="Q125" s="15" t="str">
        <f t="shared" si="18"/>
        <v>◄</v>
      </c>
      <c r="R125" s="14"/>
      <c r="S125" s="14"/>
      <c r="T125" s="13" t="str">
        <f t="shared" si="19"/>
        <v/>
      </c>
    </row>
    <row r="126" spans="1:20" ht="19.2" thickTop="1" thickBot="1" x14ac:dyDescent="0.35">
      <c r="A126" s="29">
        <f t="shared" si="14"/>
        <v>1</v>
      </c>
      <c r="B126" s="9">
        <f t="shared" si="21"/>
        <v>122</v>
      </c>
      <c r="C126" s="108" t="s">
        <v>1234</v>
      </c>
      <c r="D126" s="94"/>
      <c r="E126" s="89" t="s">
        <v>1119</v>
      </c>
      <c r="F126" s="109" t="s">
        <v>5</v>
      </c>
      <c r="G126" s="87">
        <f>G125</f>
        <v>62</v>
      </c>
      <c r="H126" s="86">
        <v>0.9</v>
      </c>
      <c r="I126" s="22"/>
      <c r="J126" s="84" t="s">
        <v>1232</v>
      </c>
      <c r="K126" s="83" t="s">
        <v>1113</v>
      </c>
      <c r="L126" s="105"/>
      <c r="M126" s="105"/>
      <c r="N126" s="105"/>
      <c r="O126" s="104"/>
      <c r="P126" s="16" t="str">
        <f t="shared" si="17"/>
        <v>◄</v>
      </c>
      <c r="Q126" s="15" t="str">
        <f t="shared" si="18"/>
        <v>◄</v>
      </c>
      <c r="R126" s="14"/>
      <c r="S126" s="14"/>
      <c r="T126" s="13" t="str">
        <f t="shared" si="19"/>
        <v/>
      </c>
    </row>
    <row r="127" spans="1:20" ht="19.2" thickTop="1" thickBot="1" x14ac:dyDescent="0.35">
      <c r="A127" s="29" t="str">
        <f t="shared" si="14"/>
        <v/>
      </c>
      <c r="B127" s="9">
        <f t="shared" si="21"/>
        <v>123</v>
      </c>
      <c r="C127" s="108" t="s">
        <v>1233</v>
      </c>
      <c r="D127" s="94"/>
      <c r="E127" s="89" t="str">
        <f t="shared" ref="E127:E146" si="25">IF(F127="","",E126)</f>
        <v>/1952</v>
      </c>
      <c r="F127" s="109" t="s">
        <v>3</v>
      </c>
      <c r="G127" s="87">
        <f>G126+1</f>
        <v>63</v>
      </c>
      <c r="H127" s="86">
        <v>1.2</v>
      </c>
      <c r="I127" s="22"/>
      <c r="J127" s="84" t="s">
        <v>1232</v>
      </c>
      <c r="K127" s="83" t="s">
        <v>1113</v>
      </c>
      <c r="L127" s="105"/>
      <c r="M127" s="105"/>
      <c r="N127" s="105"/>
      <c r="O127" s="104"/>
      <c r="P127" s="16" t="str">
        <f t="shared" si="17"/>
        <v>◄</v>
      </c>
      <c r="Q127" s="15" t="str">
        <f t="shared" si="18"/>
        <v>◄</v>
      </c>
      <c r="R127" s="14"/>
      <c r="S127" s="14"/>
      <c r="T127" s="13" t="str">
        <f t="shared" si="19"/>
        <v/>
      </c>
    </row>
    <row r="128" spans="1:20" ht="19.2" thickTop="1" thickBot="1" x14ac:dyDescent="0.35">
      <c r="A128" s="29" t="str">
        <f t="shared" si="14"/>
        <v/>
      </c>
      <c r="B128" s="9">
        <f t="shared" si="21"/>
        <v>124</v>
      </c>
      <c r="C128" s="108" t="s">
        <v>1231</v>
      </c>
      <c r="D128" s="94"/>
      <c r="E128" s="89" t="str">
        <f t="shared" si="25"/>
        <v>/1952</v>
      </c>
      <c r="F128" s="109" t="s">
        <v>3</v>
      </c>
      <c r="G128" s="87">
        <f>G127</f>
        <v>63</v>
      </c>
      <c r="H128" s="86">
        <v>0.9</v>
      </c>
      <c r="I128" s="22"/>
      <c r="J128" s="84" t="s">
        <v>1229</v>
      </c>
      <c r="K128" s="111" t="s">
        <v>1111</v>
      </c>
      <c r="L128" s="105"/>
      <c r="M128" s="105"/>
      <c r="N128" s="105"/>
      <c r="O128" s="104"/>
      <c r="P128" s="16" t="str">
        <f t="shared" si="17"/>
        <v>◄</v>
      </c>
      <c r="Q128" s="15" t="str">
        <f t="shared" si="18"/>
        <v>◄</v>
      </c>
      <c r="R128" s="14"/>
      <c r="S128" s="14"/>
      <c r="T128" s="13" t="str">
        <f t="shared" si="19"/>
        <v/>
      </c>
    </row>
    <row r="129" spans="1:20" ht="19.2" thickTop="1" thickBot="1" x14ac:dyDescent="0.35">
      <c r="A129" s="29" t="str">
        <f t="shared" si="14"/>
        <v/>
      </c>
      <c r="B129" s="9">
        <f t="shared" si="21"/>
        <v>125</v>
      </c>
      <c r="C129" s="108" t="s">
        <v>1230</v>
      </c>
      <c r="D129" s="94"/>
      <c r="E129" s="89" t="str">
        <f t="shared" si="25"/>
        <v>/1952</v>
      </c>
      <c r="F129" s="109" t="s">
        <v>3</v>
      </c>
      <c r="G129" s="87">
        <f>G128+1</f>
        <v>64</v>
      </c>
      <c r="H129" s="86">
        <v>1.2</v>
      </c>
      <c r="I129" s="22"/>
      <c r="J129" s="84" t="s">
        <v>1229</v>
      </c>
      <c r="K129" s="111" t="s">
        <v>1111</v>
      </c>
      <c r="L129" s="105"/>
      <c r="M129" s="105"/>
      <c r="N129" s="105"/>
      <c r="O129" s="104"/>
      <c r="P129" s="16" t="str">
        <f t="shared" si="17"/>
        <v>◄</v>
      </c>
      <c r="Q129" s="15" t="str">
        <f t="shared" si="18"/>
        <v>◄</v>
      </c>
      <c r="R129" s="14"/>
      <c r="S129" s="14"/>
      <c r="T129" s="13" t="str">
        <f t="shared" si="19"/>
        <v/>
      </c>
    </row>
    <row r="130" spans="1:20" ht="19.2" thickTop="1" thickBot="1" x14ac:dyDescent="0.35">
      <c r="A130" s="29" t="str">
        <f t="shared" si="14"/>
        <v/>
      </c>
      <c r="B130" s="9">
        <f t="shared" si="21"/>
        <v>126</v>
      </c>
      <c r="C130" s="108" t="s">
        <v>1228</v>
      </c>
      <c r="D130" s="94"/>
      <c r="E130" s="89" t="str">
        <f t="shared" si="25"/>
        <v>/1952</v>
      </c>
      <c r="F130" s="109" t="s">
        <v>3</v>
      </c>
      <c r="G130" s="87">
        <f>G129</f>
        <v>64</v>
      </c>
      <c r="H130" s="86">
        <v>0.9</v>
      </c>
      <c r="I130" s="22"/>
      <c r="J130" s="84" t="s">
        <v>1226</v>
      </c>
      <c r="K130" s="83" t="s">
        <v>1113</v>
      </c>
      <c r="L130" s="105"/>
      <c r="M130" s="105"/>
      <c r="N130" s="105"/>
      <c r="O130" s="104"/>
      <c r="P130" s="16" t="str">
        <f t="shared" si="17"/>
        <v>◄</v>
      </c>
      <c r="Q130" s="15" t="str">
        <f t="shared" si="18"/>
        <v>◄</v>
      </c>
      <c r="R130" s="14"/>
      <c r="S130" s="14"/>
      <c r="T130" s="13" t="str">
        <f t="shared" si="19"/>
        <v/>
      </c>
    </row>
    <row r="131" spans="1:20" ht="19.2" thickTop="1" thickBot="1" x14ac:dyDescent="0.35">
      <c r="A131" s="29" t="str">
        <f t="shared" si="14"/>
        <v/>
      </c>
      <c r="B131" s="9">
        <f t="shared" si="21"/>
        <v>127</v>
      </c>
      <c r="C131" s="108" t="s">
        <v>1227</v>
      </c>
      <c r="D131" s="94"/>
      <c r="E131" s="89" t="str">
        <f t="shared" si="25"/>
        <v>/1952</v>
      </c>
      <c r="F131" s="109" t="s">
        <v>3</v>
      </c>
      <c r="G131" s="87">
        <f>G130+1</f>
        <v>65</v>
      </c>
      <c r="H131" s="86">
        <v>1.2</v>
      </c>
      <c r="I131" s="22"/>
      <c r="J131" s="84" t="s">
        <v>1226</v>
      </c>
      <c r="K131" s="83" t="s">
        <v>1113</v>
      </c>
      <c r="L131" s="105"/>
      <c r="M131" s="105"/>
      <c r="N131" s="105"/>
      <c r="O131" s="104"/>
      <c r="P131" s="16" t="str">
        <f t="shared" si="17"/>
        <v>◄</v>
      </c>
      <c r="Q131" s="15" t="str">
        <f t="shared" si="18"/>
        <v>◄</v>
      </c>
      <c r="R131" s="14"/>
      <c r="S131" s="14"/>
      <c r="T131" s="13" t="str">
        <f t="shared" si="19"/>
        <v/>
      </c>
    </row>
    <row r="132" spans="1:20" ht="19.2" thickTop="1" thickBot="1" x14ac:dyDescent="0.35">
      <c r="A132" s="29" t="str">
        <f t="shared" si="14"/>
        <v/>
      </c>
      <c r="B132" s="9">
        <f t="shared" si="21"/>
        <v>128</v>
      </c>
      <c r="C132" s="108">
        <v>1125</v>
      </c>
      <c r="D132" s="94"/>
      <c r="E132" s="89" t="str">
        <f t="shared" si="25"/>
        <v>/1952</v>
      </c>
      <c r="F132" s="109" t="s">
        <v>3</v>
      </c>
      <c r="G132" s="87">
        <f>G131</f>
        <v>65</v>
      </c>
      <c r="H132" s="86">
        <v>1.2</v>
      </c>
      <c r="I132" s="22"/>
      <c r="J132" s="84" t="s">
        <v>1225</v>
      </c>
      <c r="K132" s="83" t="s">
        <v>1113</v>
      </c>
      <c r="L132" s="105"/>
      <c r="M132" s="105"/>
      <c r="N132" s="105"/>
      <c r="O132" s="104"/>
      <c r="P132" s="16" t="str">
        <f t="shared" si="17"/>
        <v>◄</v>
      </c>
      <c r="Q132" s="15" t="str">
        <f t="shared" si="18"/>
        <v>◄</v>
      </c>
      <c r="R132" s="14"/>
      <c r="S132" s="14"/>
      <c r="T132" s="13" t="str">
        <f t="shared" si="19"/>
        <v/>
      </c>
    </row>
    <row r="133" spans="1:20" ht="19.2" thickTop="1" thickBot="1" x14ac:dyDescent="0.35">
      <c r="A133" s="29" t="str">
        <f t="shared" ref="A133:A196" si="26">IF(F133="☺","",1)</f>
        <v/>
      </c>
      <c r="B133" s="9">
        <f t="shared" si="21"/>
        <v>129</v>
      </c>
      <c r="C133" s="108" t="s">
        <v>1224</v>
      </c>
      <c r="D133" s="94"/>
      <c r="E133" s="89" t="str">
        <f t="shared" si="25"/>
        <v>/1952</v>
      </c>
      <c r="F133" s="109" t="s">
        <v>3</v>
      </c>
      <c r="G133" s="87">
        <f>G132+1</f>
        <v>66</v>
      </c>
      <c r="H133" s="86">
        <v>0.9</v>
      </c>
      <c r="I133" s="22"/>
      <c r="J133" s="84" t="s">
        <v>1219</v>
      </c>
      <c r="K133" s="83" t="s">
        <v>1113</v>
      </c>
      <c r="L133" s="105"/>
      <c r="M133" s="105"/>
      <c r="N133" s="105"/>
      <c r="O133" s="104"/>
      <c r="P133" s="16" t="str">
        <f t="shared" ref="P133:P196" si="27">IF(AND(Q133="◄",T133="►"),"◄?►",IF(Q133="◄","◄",IF(T133="►","►","")))</f>
        <v>◄</v>
      </c>
      <c r="Q133" s="15" t="str">
        <f t="shared" ref="Q133:Q196" si="28">IF(R133&gt;0,"","◄")</f>
        <v>◄</v>
      </c>
      <c r="R133" s="14"/>
      <c r="S133" s="14"/>
      <c r="T133" s="13" t="str">
        <f t="shared" ref="T133:T196" si="29">IF(S133&gt;0,"►","")</f>
        <v/>
      </c>
    </row>
    <row r="134" spans="1:20" ht="19.2" thickTop="1" thickBot="1" x14ac:dyDescent="0.35">
      <c r="A134" s="29" t="str">
        <f t="shared" si="26"/>
        <v/>
      </c>
      <c r="B134" s="9">
        <f t="shared" si="21"/>
        <v>130</v>
      </c>
      <c r="C134" s="108" t="s">
        <v>1223</v>
      </c>
      <c r="D134" s="94"/>
      <c r="E134" s="89" t="str">
        <f t="shared" si="25"/>
        <v>/1952</v>
      </c>
      <c r="F134" s="109" t="s">
        <v>3</v>
      </c>
      <c r="G134" s="87">
        <f>G133</f>
        <v>66</v>
      </c>
      <c r="H134" s="86">
        <v>1.2</v>
      </c>
      <c r="I134" s="22"/>
      <c r="J134" s="84" t="s">
        <v>1219</v>
      </c>
      <c r="K134" s="83" t="s">
        <v>1113</v>
      </c>
      <c r="L134" s="105"/>
      <c r="M134" s="105"/>
      <c r="N134" s="105"/>
      <c r="O134" s="104"/>
      <c r="P134" s="16" t="str">
        <f t="shared" si="27"/>
        <v>◄</v>
      </c>
      <c r="Q134" s="15" t="str">
        <f t="shared" si="28"/>
        <v>◄</v>
      </c>
      <c r="R134" s="14"/>
      <c r="S134" s="14"/>
      <c r="T134" s="13" t="str">
        <f t="shared" si="29"/>
        <v/>
      </c>
    </row>
    <row r="135" spans="1:20" ht="33" customHeight="1" thickTop="1" thickBot="1" x14ac:dyDescent="0.35">
      <c r="A135" s="29">
        <f t="shared" si="26"/>
        <v>1</v>
      </c>
      <c r="B135" s="9">
        <f t="shared" si="21"/>
        <v>131</v>
      </c>
      <c r="C135" s="108" t="s">
        <v>1222</v>
      </c>
      <c r="D135" s="94"/>
      <c r="E135" s="89" t="str">
        <f t="shared" si="25"/>
        <v>/1952</v>
      </c>
      <c r="F135" s="107" t="s">
        <v>47</v>
      </c>
      <c r="G135" s="87">
        <f>G134+1</f>
        <v>67</v>
      </c>
      <c r="H135" s="86">
        <v>0.9</v>
      </c>
      <c r="I135" s="22"/>
      <c r="J135" s="84" t="s">
        <v>1221</v>
      </c>
      <c r="K135" s="111" t="s">
        <v>1111</v>
      </c>
      <c r="L135" s="105"/>
      <c r="M135" s="105"/>
      <c r="N135" s="105"/>
      <c r="O135" s="104"/>
      <c r="P135" s="16" t="str">
        <f t="shared" si="27"/>
        <v>◄</v>
      </c>
      <c r="Q135" s="15" t="str">
        <f t="shared" si="28"/>
        <v>◄</v>
      </c>
      <c r="R135" s="14"/>
      <c r="S135" s="14"/>
      <c r="T135" s="13" t="str">
        <f t="shared" si="29"/>
        <v/>
      </c>
    </row>
    <row r="136" spans="1:20" ht="19.2" thickTop="1" thickBot="1" x14ac:dyDescent="0.35">
      <c r="A136" s="29" t="str">
        <f t="shared" si="26"/>
        <v/>
      </c>
      <c r="B136" s="9">
        <f t="shared" ref="B136:B199" si="30">B135+1</f>
        <v>132</v>
      </c>
      <c r="C136" s="108" t="s">
        <v>1220</v>
      </c>
      <c r="D136" s="94"/>
      <c r="E136" s="89" t="str">
        <f t="shared" si="25"/>
        <v>/1952</v>
      </c>
      <c r="F136" s="109" t="s">
        <v>3</v>
      </c>
      <c r="G136" s="87">
        <f>G135</f>
        <v>67</v>
      </c>
      <c r="H136" s="86">
        <v>1.2</v>
      </c>
      <c r="I136" s="22"/>
      <c r="J136" s="84" t="s">
        <v>1219</v>
      </c>
      <c r="K136" s="111" t="s">
        <v>1111</v>
      </c>
      <c r="L136" s="105"/>
      <c r="M136" s="105"/>
      <c r="N136" s="105"/>
      <c r="O136" s="104"/>
      <c r="P136" s="16" t="str">
        <f t="shared" si="27"/>
        <v>◄</v>
      </c>
      <c r="Q136" s="15" t="str">
        <f t="shared" si="28"/>
        <v>◄</v>
      </c>
      <c r="R136" s="14"/>
      <c r="S136" s="14"/>
      <c r="T136" s="13" t="str">
        <f t="shared" si="29"/>
        <v/>
      </c>
    </row>
    <row r="137" spans="1:20" ht="19.2" thickTop="1" thickBot="1" x14ac:dyDescent="0.35">
      <c r="A137" s="29" t="str">
        <f t="shared" si="26"/>
        <v/>
      </c>
      <c r="B137" s="9">
        <f t="shared" si="30"/>
        <v>133</v>
      </c>
      <c r="C137" s="108" t="s">
        <v>1218</v>
      </c>
      <c r="D137" s="94"/>
      <c r="E137" s="89" t="str">
        <f t="shared" si="25"/>
        <v>/1952</v>
      </c>
      <c r="F137" s="109" t="s">
        <v>3</v>
      </c>
      <c r="G137" s="87">
        <f>G136+1</f>
        <v>68</v>
      </c>
      <c r="H137" s="86">
        <v>0.9</v>
      </c>
      <c r="I137" s="22"/>
      <c r="J137" s="84" t="s">
        <v>1216</v>
      </c>
      <c r="K137" s="83" t="s">
        <v>1113</v>
      </c>
      <c r="L137" s="105"/>
      <c r="M137" s="105"/>
      <c r="N137" s="105"/>
      <c r="O137" s="104"/>
      <c r="P137" s="16" t="str">
        <f t="shared" si="27"/>
        <v>◄</v>
      </c>
      <c r="Q137" s="15" t="str">
        <f t="shared" si="28"/>
        <v>◄</v>
      </c>
      <c r="R137" s="14"/>
      <c r="S137" s="14"/>
      <c r="T137" s="13" t="str">
        <f t="shared" si="29"/>
        <v/>
      </c>
    </row>
    <row r="138" spans="1:20" ht="19.2" thickTop="1" thickBot="1" x14ac:dyDescent="0.35">
      <c r="A138" s="29" t="str">
        <f t="shared" si="26"/>
        <v/>
      </c>
      <c r="B138" s="9">
        <f t="shared" si="30"/>
        <v>134</v>
      </c>
      <c r="C138" s="108" t="s">
        <v>1217</v>
      </c>
      <c r="D138" s="94"/>
      <c r="E138" s="89" t="str">
        <f t="shared" si="25"/>
        <v>/1952</v>
      </c>
      <c r="F138" s="109" t="s">
        <v>3</v>
      </c>
      <c r="G138" s="87">
        <f>G137</f>
        <v>68</v>
      </c>
      <c r="H138" s="86">
        <v>1.2</v>
      </c>
      <c r="I138" s="22"/>
      <c r="J138" s="84" t="s">
        <v>1216</v>
      </c>
      <c r="K138" s="83" t="s">
        <v>1113</v>
      </c>
      <c r="L138" s="105"/>
      <c r="M138" s="105"/>
      <c r="N138" s="105"/>
      <c r="O138" s="104"/>
      <c r="P138" s="16" t="str">
        <f t="shared" si="27"/>
        <v>◄</v>
      </c>
      <c r="Q138" s="15" t="str">
        <f t="shared" si="28"/>
        <v>◄</v>
      </c>
      <c r="R138" s="14"/>
      <c r="S138" s="14"/>
      <c r="T138" s="13" t="str">
        <f t="shared" si="29"/>
        <v/>
      </c>
    </row>
    <row r="139" spans="1:20" ht="19.2" thickTop="1" thickBot="1" x14ac:dyDescent="0.35">
      <c r="A139" s="29" t="str">
        <f t="shared" si="26"/>
        <v/>
      </c>
      <c r="B139" s="9">
        <f t="shared" si="30"/>
        <v>135</v>
      </c>
      <c r="C139" s="108" t="s">
        <v>1215</v>
      </c>
      <c r="D139" s="94"/>
      <c r="E139" s="89" t="str">
        <f t="shared" si="25"/>
        <v>/1952</v>
      </c>
      <c r="F139" s="109" t="s">
        <v>3</v>
      </c>
      <c r="G139" s="87">
        <f>G138+1</f>
        <v>69</v>
      </c>
      <c r="H139" s="86">
        <v>0.9</v>
      </c>
      <c r="I139" s="22"/>
      <c r="J139" s="84" t="s">
        <v>1213</v>
      </c>
      <c r="K139" s="111" t="s">
        <v>1111</v>
      </c>
      <c r="L139" s="105"/>
      <c r="M139" s="105"/>
      <c r="N139" s="105"/>
      <c r="O139" s="104"/>
      <c r="P139" s="16" t="str">
        <f t="shared" si="27"/>
        <v>◄</v>
      </c>
      <c r="Q139" s="15" t="str">
        <f t="shared" si="28"/>
        <v>◄</v>
      </c>
      <c r="R139" s="14"/>
      <c r="S139" s="14"/>
      <c r="T139" s="13" t="str">
        <f t="shared" si="29"/>
        <v/>
      </c>
    </row>
    <row r="140" spans="1:20" ht="19.2" thickTop="1" thickBot="1" x14ac:dyDescent="0.35">
      <c r="A140" s="29" t="str">
        <f t="shared" si="26"/>
        <v/>
      </c>
      <c r="B140" s="9">
        <f t="shared" si="30"/>
        <v>136</v>
      </c>
      <c r="C140" s="108" t="s">
        <v>1214</v>
      </c>
      <c r="D140" s="94"/>
      <c r="E140" s="89" t="str">
        <f t="shared" si="25"/>
        <v>/1952</v>
      </c>
      <c r="F140" s="109" t="s">
        <v>3</v>
      </c>
      <c r="G140" s="87">
        <f>G139</f>
        <v>69</v>
      </c>
      <c r="H140" s="86">
        <v>1.2</v>
      </c>
      <c r="I140" s="22"/>
      <c r="J140" s="84" t="s">
        <v>1213</v>
      </c>
      <c r="K140" s="111" t="s">
        <v>1111</v>
      </c>
      <c r="L140" s="105"/>
      <c r="M140" s="105"/>
      <c r="N140" s="105"/>
      <c r="O140" s="104"/>
      <c r="P140" s="16" t="str">
        <f t="shared" si="27"/>
        <v>◄</v>
      </c>
      <c r="Q140" s="15" t="str">
        <f t="shared" si="28"/>
        <v>◄</v>
      </c>
      <c r="R140" s="14"/>
      <c r="S140" s="14"/>
      <c r="T140" s="13" t="str">
        <f t="shared" si="29"/>
        <v/>
      </c>
    </row>
    <row r="141" spans="1:20" ht="19.2" thickTop="1" thickBot="1" x14ac:dyDescent="0.35">
      <c r="A141" s="29" t="str">
        <f t="shared" si="26"/>
        <v/>
      </c>
      <c r="B141" s="9">
        <f t="shared" si="30"/>
        <v>137</v>
      </c>
      <c r="C141" s="108">
        <v>1130</v>
      </c>
      <c r="D141" s="94"/>
      <c r="E141" s="89" t="str">
        <f t="shared" si="25"/>
        <v>/1952</v>
      </c>
      <c r="F141" s="109" t="s">
        <v>3</v>
      </c>
      <c r="G141" s="87">
        <f>G140+1</f>
        <v>70</v>
      </c>
      <c r="H141" s="86">
        <f t="shared" ref="H141:H146" si="31">IF(F141="","",H140)</f>
        <v>1.2</v>
      </c>
      <c r="I141" s="22"/>
      <c r="J141" s="84" t="s">
        <v>1212</v>
      </c>
      <c r="K141" s="83" t="s">
        <v>1113</v>
      </c>
      <c r="L141" s="105"/>
      <c r="M141" s="105"/>
      <c r="N141" s="105"/>
      <c r="O141" s="104"/>
      <c r="P141" s="16" t="str">
        <f t="shared" si="27"/>
        <v>◄</v>
      </c>
      <c r="Q141" s="15" t="str">
        <f t="shared" si="28"/>
        <v>◄</v>
      </c>
      <c r="R141" s="14"/>
      <c r="S141" s="14"/>
      <c r="T141" s="13" t="str">
        <f t="shared" si="29"/>
        <v/>
      </c>
    </row>
    <row r="142" spans="1:20" ht="19.2" thickTop="1" thickBot="1" x14ac:dyDescent="0.35">
      <c r="A142" s="29" t="str">
        <f t="shared" si="26"/>
        <v/>
      </c>
      <c r="B142" s="9">
        <f t="shared" si="30"/>
        <v>138</v>
      </c>
      <c r="C142" s="108">
        <f t="shared" ref="C142:C173" si="32">C141+1</f>
        <v>1131</v>
      </c>
      <c r="D142" s="94"/>
      <c r="E142" s="89" t="str">
        <f t="shared" si="25"/>
        <v>/1952</v>
      </c>
      <c r="F142" s="109" t="s">
        <v>3</v>
      </c>
      <c r="G142" s="87">
        <f>G141</f>
        <v>70</v>
      </c>
      <c r="H142" s="86">
        <f t="shared" si="31"/>
        <v>1.2</v>
      </c>
      <c r="I142" s="22"/>
      <c r="J142" s="84" t="s">
        <v>1211</v>
      </c>
      <c r="K142" s="111" t="s">
        <v>1111</v>
      </c>
      <c r="L142" s="105"/>
      <c r="M142" s="105"/>
      <c r="N142" s="105"/>
      <c r="O142" s="104"/>
      <c r="P142" s="16" t="str">
        <f t="shared" si="27"/>
        <v>◄</v>
      </c>
      <c r="Q142" s="15" t="str">
        <f t="shared" si="28"/>
        <v>◄</v>
      </c>
      <c r="R142" s="14"/>
      <c r="S142" s="14"/>
      <c r="T142" s="13" t="str">
        <f t="shared" si="29"/>
        <v/>
      </c>
    </row>
    <row r="143" spans="1:20" ht="19.2" thickTop="1" thickBot="1" x14ac:dyDescent="0.35">
      <c r="A143" s="29" t="str">
        <f t="shared" si="26"/>
        <v/>
      </c>
      <c r="B143" s="9">
        <f t="shared" si="30"/>
        <v>139</v>
      </c>
      <c r="C143" s="108">
        <f t="shared" si="32"/>
        <v>1132</v>
      </c>
      <c r="D143" s="94"/>
      <c r="E143" s="89" t="str">
        <f t="shared" si="25"/>
        <v>/1952</v>
      </c>
      <c r="F143" s="109" t="s">
        <v>3</v>
      </c>
      <c r="G143" s="87">
        <f>G142+1</f>
        <v>71</v>
      </c>
      <c r="H143" s="86">
        <f t="shared" si="31"/>
        <v>1.2</v>
      </c>
      <c r="I143" s="22"/>
      <c r="J143" s="84" t="s">
        <v>1210</v>
      </c>
      <c r="K143" s="111" t="s">
        <v>1111</v>
      </c>
      <c r="L143" s="105"/>
      <c r="M143" s="105"/>
      <c r="N143" s="105"/>
      <c r="O143" s="104"/>
      <c r="P143" s="16" t="str">
        <f t="shared" si="27"/>
        <v>◄</v>
      </c>
      <c r="Q143" s="15" t="str">
        <f t="shared" si="28"/>
        <v>◄</v>
      </c>
      <c r="R143" s="14"/>
      <c r="S143" s="14"/>
      <c r="T143" s="13" t="str">
        <f t="shared" si="29"/>
        <v/>
      </c>
    </row>
    <row r="144" spans="1:20" ht="19.2" thickTop="1" thickBot="1" x14ac:dyDescent="0.35">
      <c r="A144" s="29" t="str">
        <f t="shared" si="26"/>
        <v/>
      </c>
      <c r="B144" s="9">
        <f t="shared" si="30"/>
        <v>140</v>
      </c>
      <c r="C144" s="108">
        <f t="shared" si="32"/>
        <v>1133</v>
      </c>
      <c r="D144" s="94"/>
      <c r="E144" s="89" t="str">
        <f t="shared" si="25"/>
        <v>/1952</v>
      </c>
      <c r="F144" s="109" t="s">
        <v>3</v>
      </c>
      <c r="G144" s="87">
        <f>G143</f>
        <v>71</v>
      </c>
      <c r="H144" s="86">
        <f t="shared" si="31"/>
        <v>1.2</v>
      </c>
      <c r="I144" s="22"/>
      <c r="J144" s="84" t="s">
        <v>1209</v>
      </c>
      <c r="K144" s="111" t="s">
        <v>1111</v>
      </c>
      <c r="L144" s="105"/>
      <c r="M144" s="105"/>
      <c r="N144" s="105"/>
      <c r="O144" s="104"/>
      <c r="P144" s="16" t="str">
        <f t="shared" si="27"/>
        <v>◄</v>
      </c>
      <c r="Q144" s="15" t="str">
        <f t="shared" si="28"/>
        <v>◄</v>
      </c>
      <c r="R144" s="14"/>
      <c r="S144" s="14"/>
      <c r="T144" s="13" t="str">
        <f t="shared" si="29"/>
        <v/>
      </c>
    </row>
    <row r="145" spans="1:20" ht="19.2" thickTop="1" thickBot="1" x14ac:dyDescent="0.35">
      <c r="A145" s="29" t="str">
        <f t="shared" si="26"/>
        <v/>
      </c>
      <c r="B145" s="9">
        <f t="shared" si="30"/>
        <v>141</v>
      </c>
      <c r="C145" s="108">
        <f t="shared" si="32"/>
        <v>1134</v>
      </c>
      <c r="D145" s="94"/>
      <c r="E145" s="89" t="str">
        <f t="shared" si="25"/>
        <v>/1952</v>
      </c>
      <c r="F145" s="109" t="s">
        <v>3</v>
      </c>
      <c r="G145" s="87">
        <f>G144+1</f>
        <v>72</v>
      </c>
      <c r="H145" s="86">
        <f t="shared" si="31"/>
        <v>1.2</v>
      </c>
      <c r="I145" s="22"/>
      <c r="J145" s="84" t="s">
        <v>1208</v>
      </c>
      <c r="K145" s="111" t="s">
        <v>1111</v>
      </c>
      <c r="L145" s="105"/>
      <c r="M145" s="105"/>
      <c r="N145" s="105"/>
      <c r="O145" s="104"/>
      <c r="P145" s="16" t="str">
        <f t="shared" si="27"/>
        <v>◄</v>
      </c>
      <c r="Q145" s="15" t="str">
        <f t="shared" si="28"/>
        <v>◄</v>
      </c>
      <c r="R145" s="14"/>
      <c r="S145" s="14"/>
      <c r="T145" s="13" t="str">
        <f t="shared" si="29"/>
        <v/>
      </c>
    </row>
    <row r="146" spans="1:20" ht="19.2" thickTop="1" thickBot="1" x14ac:dyDescent="0.35">
      <c r="A146" s="29" t="str">
        <f t="shared" si="26"/>
        <v/>
      </c>
      <c r="B146" s="9">
        <f t="shared" si="30"/>
        <v>142</v>
      </c>
      <c r="C146" s="108">
        <f t="shared" si="32"/>
        <v>1135</v>
      </c>
      <c r="D146" s="94"/>
      <c r="E146" s="89" t="str">
        <f t="shared" si="25"/>
        <v>/1952</v>
      </c>
      <c r="F146" s="109" t="s">
        <v>3</v>
      </c>
      <c r="G146" s="87">
        <f>G145</f>
        <v>72</v>
      </c>
      <c r="H146" s="86">
        <f t="shared" si="31"/>
        <v>1.2</v>
      </c>
      <c r="I146" s="22"/>
      <c r="J146" s="84" t="s">
        <v>1207</v>
      </c>
      <c r="K146" s="111" t="s">
        <v>1111</v>
      </c>
      <c r="L146" s="105"/>
      <c r="M146" s="105"/>
      <c r="N146" s="105"/>
      <c r="O146" s="104"/>
      <c r="P146" s="16" t="str">
        <f t="shared" si="27"/>
        <v>◄</v>
      </c>
      <c r="Q146" s="15" t="str">
        <f t="shared" si="28"/>
        <v>◄</v>
      </c>
      <c r="R146" s="14"/>
      <c r="S146" s="14"/>
      <c r="T146" s="13" t="str">
        <f t="shared" si="29"/>
        <v/>
      </c>
    </row>
    <row r="147" spans="1:20" ht="19.2" thickTop="1" thickBot="1" x14ac:dyDescent="0.35">
      <c r="A147" s="29" t="str">
        <f t="shared" si="26"/>
        <v/>
      </c>
      <c r="B147" s="9">
        <f t="shared" si="30"/>
        <v>143</v>
      </c>
      <c r="C147" s="108">
        <f t="shared" si="32"/>
        <v>1136</v>
      </c>
      <c r="D147" s="94"/>
      <c r="E147" s="89" t="s">
        <v>1119</v>
      </c>
      <c r="F147" s="109" t="s">
        <v>3</v>
      </c>
      <c r="G147" s="87">
        <f>G146+1</f>
        <v>73</v>
      </c>
      <c r="H147" s="86">
        <v>1.2</v>
      </c>
      <c r="I147" s="22"/>
      <c r="J147" s="84" t="s">
        <v>1206</v>
      </c>
      <c r="K147" s="83" t="s">
        <v>1113</v>
      </c>
      <c r="L147" s="105"/>
      <c r="M147" s="105"/>
      <c r="N147" s="105"/>
      <c r="O147" s="104"/>
      <c r="P147" s="16" t="str">
        <f t="shared" si="27"/>
        <v>◄</v>
      </c>
      <c r="Q147" s="15" t="str">
        <f t="shared" si="28"/>
        <v>◄</v>
      </c>
      <c r="R147" s="14"/>
      <c r="S147" s="14"/>
      <c r="T147" s="13" t="str">
        <f t="shared" si="29"/>
        <v/>
      </c>
    </row>
    <row r="148" spans="1:20" ht="19.2" thickTop="1" thickBot="1" x14ac:dyDescent="0.35">
      <c r="A148" s="29" t="str">
        <f t="shared" si="26"/>
        <v/>
      </c>
      <c r="B148" s="9">
        <f t="shared" si="30"/>
        <v>144</v>
      </c>
      <c r="C148" s="108">
        <f t="shared" si="32"/>
        <v>1137</v>
      </c>
      <c r="D148" s="94"/>
      <c r="E148" s="89" t="str">
        <f t="shared" ref="E148:E179" si="33">IF(F148="","",E147)</f>
        <v>/1952</v>
      </c>
      <c r="F148" s="109" t="s">
        <v>3</v>
      </c>
      <c r="G148" s="87">
        <f>G147</f>
        <v>73</v>
      </c>
      <c r="H148" s="86">
        <f t="shared" ref="H148:H179" si="34">IF(F148="","",H147)</f>
        <v>1.2</v>
      </c>
      <c r="I148" s="22"/>
      <c r="J148" s="84" t="s">
        <v>1206</v>
      </c>
      <c r="K148" s="111" t="s">
        <v>1111</v>
      </c>
      <c r="L148" s="105"/>
      <c r="M148" s="105"/>
      <c r="N148" s="105"/>
      <c r="O148" s="104"/>
      <c r="P148" s="16" t="str">
        <f t="shared" si="27"/>
        <v>◄</v>
      </c>
      <c r="Q148" s="15" t="str">
        <f t="shared" si="28"/>
        <v>◄</v>
      </c>
      <c r="R148" s="14"/>
      <c r="S148" s="14"/>
      <c r="T148" s="13" t="str">
        <f t="shared" si="29"/>
        <v/>
      </c>
    </row>
    <row r="149" spans="1:20" ht="19.2" thickTop="1" thickBot="1" x14ac:dyDescent="0.35">
      <c r="A149" s="29" t="str">
        <f t="shared" si="26"/>
        <v/>
      </c>
      <c r="B149" s="9">
        <f t="shared" si="30"/>
        <v>145</v>
      </c>
      <c r="C149" s="108">
        <f t="shared" si="32"/>
        <v>1138</v>
      </c>
      <c r="D149" s="94"/>
      <c r="E149" s="89" t="str">
        <f t="shared" si="33"/>
        <v>/1952</v>
      </c>
      <c r="F149" s="109" t="s">
        <v>3</v>
      </c>
      <c r="G149" s="87">
        <f>G148+1</f>
        <v>74</v>
      </c>
      <c r="H149" s="86">
        <f t="shared" si="34"/>
        <v>1.2</v>
      </c>
      <c r="I149" s="22"/>
      <c r="J149" s="84" t="s">
        <v>1205</v>
      </c>
      <c r="K149" s="83" t="s">
        <v>1113</v>
      </c>
      <c r="L149" s="105"/>
      <c r="M149" s="105"/>
      <c r="N149" s="105"/>
      <c r="O149" s="104"/>
      <c r="P149" s="16" t="str">
        <f t="shared" si="27"/>
        <v>◄</v>
      </c>
      <c r="Q149" s="15" t="str">
        <f t="shared" si="28"/>
        <v>◄</v>
      </c>
      <c r="R149" s="14"/>
      <c r="S149" s="14"/>
      <c r="T149" s="13" t="str">
        <f t="shared" si="29"/>
        <v/>
      </c>
    </row>
    <row r="150" spans="1:20" ht="19.2" thickTop="1" thickBot="1" x14ac:dyDescent="0.35">
      <c r="A150" s="29" t="str">
        <f t="shared" si="26"/>
        <v/>
      </c>
      <c r="B150" s="9">
        <f t="shared" si="30"/>
        <v>146</v>
      </c>
      <c r="C150" s="108">
        <f t="shared" si="32"/>
        <v>1139</v>
      </c>
      <c r="D150" s="94"/>
      <c r="E150" s="89" t="str">
        <f t="shared" si="33"/>
        <v>/1952</v>
      </c>
      <c r="F150" s="109" t="s">
        <v>3</v>
      </c>
      <c r="G150" s="87">
        <f>G149</f>
        <v>74</v>
      </c>
      <c r="H150" s="86">
        <f t="shared" si="34"/>
        <v>1.2</v>
      </c>
      <c r="I150" s="22"/>
      <c r="J150" s="84" t="s">
        <v>1205</v>
      </c>
      <c r="K150" s="111" t="s">
        <v>1111</v>
      </c>
      <c r="L150" s="105"/>
      <c r="M150" s="105"/>
      <c r="N150" s="105"/>
      <c r="O150" s="104"/>
      <c r="P150" s="16" t="str">
        <f t="shared" si="27"/>
        <v>◄</v>
      </c>
      <c r="Q150" s="15" t="str">
        <f t="shared" si="28"/>
        <v>◄</v>
      </c>
      <c r="R150" s="14"/>
      <c r="S150" s="14"/>
      <c r="T150" s="13" t="str">
        <f t="shared" si="29"/>
        <v/>
      </c>
    </row>
    <row r="151" spans="1:20" ht="30" thickTop="1" thickBot="1" x14ac:dyDescent="0.35">
      <c r="A151" s="29" t="str">
        <f t="shared" si="26"/>
        <v/>
      </c>
      <c r="B151" s="9">
        <f t="shared" si="30"/>
        <v>147</v>
      </c>
      <c r="C151" s="108">
        <f t="shared" si="32"/>
        <v>1140</v>
      </c>
      <c r="D151" s="94"/>
      <c r="E151" s="89" t="str">
        <f t="shared" si="33"/>
        <v>/1952</v>
      </c>
      <c r="F151" s="109" t="s">
        <v>3</v>
      </c>
      <c r="G151" s="87">
        <f>G150+1</f>
        <v>75</v>
      </c>
      <c r="H151" s="86">
        <f t="shared" si="34"/>
        <v>1.2</v>
      </c>
      <c r="I151" s="22"/>
      <c r="J151" s="84" t="s">
        <v>1204</v>
      </c>
      <c r="K151" s="111" t="s">
        <v>1111</v>
      </c>
      <c r="L151" s="105"/>
      <c r="M151" s="105"/>
      <c r="N151" s="105"/>
      <c r="O151" s="104"/>
      <c r="P151" s="16" t="str">
        <f t="shared" si="27"/>
        <v>◄</v>
      </c>
      <c r="Q151" s="15" t="str">
        <f t="shared" si="28"/>
        <v>◄</v>
      </c>
      <c r="R151" s="14"/>
      <c r="S151" s="14"/>
      <c r="T151" s="13" t="str">
        <f t="shared" si="29"/>
        <v/>
      </c>
    </row>
    <row r="152" spans="1:20" ht="19.2" thickTop="1" thickBot="1" x14ac:dyDescent="0.35">
      <c r="A152" s="29" t="str">
        <f t="shared" si="26"/>
        <v/>
      </c>
      <c r="B152" s="9">
        <f t="shared" si="30"/>
        <v>148</v>
      </c>
      <c r="C152" s="108">
        <f t="shared" si="32"/>
        <v>1141</v>
      </c>
      <c r="D152" s="94"/>
      <c r="E152" s="89" t="str">
        <f t="shared" si="33"/>
        <v>/1952</v>
      </c>
      <c r="F152" s="109" t="s">
        <v>3</v>
      </c>
      <c r="G152" s="87">
        <f>G151</f>
        <v>75</v>
      </c>
      <c r="H152" s="86">
        <f t="shared" si="34"/>
        <v>1.2</v>
      </c>
      <c r="I152" s="22"/>
      <c r="J152" s="84" t="s">
        <v>1203</v>
      </c>
      <c r="K152" s="111" t="s">
        <v>1111</v>
      </c>
      <c r="L152" s="105"/>
      <c r="M152" s="105"/>
      <c r="N152" s="105"/>
      <c r="O152" s="104"/>
      <c r="P152" s="16" t="str">
        <f t="shared" si="27"/>
        <v>◄</v>
      </c>
      <c r="Q152" s="15" t="str">
        <f t="shared" si="28"/>
        <v>◄</v>
      </c>
      <c r="R152" s="14"/>
      <c r="S152" s="14"/>
      <c r="T152" s="13" t="str">
        <f t="shared" si="29"/>
        <v/>
      </c>
    </row>
    <row r="153" spans="1:20" ht="30" thickTop="1" thickBot="1" x14ac:dyDescent="0.35">
      <c r="A153" s="29" t="str">
        <f t="shared" si="26"/>
        <v/>
      </c>
      <c r="B153" s="9">
        <f t="shared" si="30"/>
        <v>149</v>
      </c>
      <c r="C153" s="108">
        <f t="shared" si="32"/>
        <v>1142</v>
      </c>
      <c r="D153" s="94"/>
      <c r="E153" s="89" t="str">
        <f t="shared" si="33"/>
        <v>/1952</v>
      </c>
      <c r="F153" s="109" t="s">
        <v>3</v>
      </c>
      <c r="G153" s="87">
        <f>G152+1</f>
        <v>76</v>
      </c>
      <c r="H153" s="86">
        <f t="shared" si="34"/>
        <v>1.2</v>
      </c>
      <c r="I153" s="22"/>
      <c r="J153" s="84" t="s">
        <v>1202</v>
      </c>
      <c r="K153" s="83" t="s">
        <v>1113</v>
      </c>
      <c r="L153" s="105"/>
      <c r="M153" s="105"/>
      <c r="N153" s="105"/>
      <c r="O153" s="104"/>
      <c r="P153" s="16" t="str">
        <f t="shared" si="27"/>
        <v>◄</v>
      </c>
      <c r="Q153" s="15" t="str">
        <f t="shared" si="28"/>
        <v>◄</v>
      </c>
      <c r="R153" s="14"/>
      <c r="S153" s="14"/>
      <c r="T153" s="13" t="str">
        <f t="shared" si="29"/>
        <v/>
      </c>
    </row>
    <row r="154" spans="1:20" ht="19.2" thickTop="1" thickBot="1" x14ac:dyDescent="0.35">
      <c r="A154" s="29" t="str">
        <f t="shared" si="26"/>
        <v/>
      </c>
      <c r="B154" s="9">
        <f t="shared" si="30"/>
        <v>150</v>
      </c>
      <c r="C154" s="108">
        <f t="shared" si="32"/>
        <v>1143</v>
      </c>
      <c r="D154" s="94"/>
      <c r="E154" s="89" t="str">
        <f t="shared" si="33"/>
        <v>/1952</v>
      </c>
      <c r="F154" s="109" t="s">
        <v>3</v>
      </c>
      <c r="G154" s="87">
        <f>G153</f>
        <v>76</v>
      </c>
      <c r="H154" s="86">
        <f t="shared" si="34"/>
        <v>1.2</v>
      </c>
      <c r="I154" s="22"/>
      <c r="J154" s="84" t="s">
        <v>1201</v>
      </c>
      <c r="K154" s="83" t="s">
        <v>1113</v>
      </c>
      <c r="L154" s="105"/>
      <c r="M154" s="105"/>
      <c r="N154" s="105"/>
      <c r="O154" s="104"/>
      <c r="P154" s="16" t="str">
        <f t="shared" si="27"/>
        <v>◄</v>
      </c>
      <c r="Q154" s="15" t="str">
        <f t="shared" si="28"/>
        <v>◄</v>
      </c>
      <c r="R154" s="14"/>
      <c r="S154" s="14"/>
      <c r="T154" s="13" t="str">
        <f t="shared" si="29"/>
        <v/>
      </c>
    </row>
    <row r="155" spans="1:20" ht="19.2" thickTop="1" thickBot="1" x14ac:dyDescent="0.35">
      <c r="A155" s="29" t="str">
        <f t="shared" si="26"/>
        <v/>
      </c>
      <c r="B155" s="9">
        <f t="shared" si="30"/>
        <v>151</v>
      </c>
      <c r="C155" s="108">
        <f t="shared" si="32"/>
        <v>1144</v>
      </c>
      <c r="D155" s="94"/>
      <c r="E155" s="89" t="str">
        <f t="shared" si="33"/>
        <v>/1952</v>
      </c>
      <c r="F155" s="109" t="s">
        <v>3</v>
      </c>
      <c r="G155" s="87">
        <f>G154+1</f>
        <v>77</v>
      </c>
      <c r="H155" s="86">
        <f t="shared" si="34"/>
        <v>1.2</v>
      </c>
      <c r="I155" s="22"/>
      <c r="J155" s="84" t="s">
        <v>1200</v>
      </c>
      <c r="K155" s="83" t="s">
        <v>1113</v>
      </c>
      <c r="L155" s="105"/>
      <c r="M155" s="105"/>
      <c r="N155" s="105"/>
      <c r="O155" s="104"/>
      <c r="P155" s="16" t="str">
        <f t="shared" si="27"/>
        <v>◄</v>
      </c>
      <c r="Q155" s="15" t="str">
        <f t="shared" si="28"/>
        <v>◄</v>
      </c>
      <c r="R155" s="14"/>
      <c r="S155" s="14"/>
      <c r="T155" s="13" t="str">
        <f t="shared" si="29"/>
        <v/>
      </c>
    </row>
    <row r="156" spans="1:20" ht="19.2" thickTop="1" thickBot="1" x14ac:dyDescent="0.35">
      <c r="A156" s="29" t="str">
        <f t="shared" si="26"/>
        <v/>
      </c>
      <c r="B156" s="9">
        <f t="shared" si="30"/>
        <v>152</v>
      </c>
      <c r="C156" s="108">
        <f t="shared" si="32"/>
        <v>1145</v>
      </c>
      <c r="D156" s="94"/>
      <c r="E156" s="89" t="str">
        <f t="shared" si="33"/>
        <v>/1952</v>
      </c>
      <c r="F156" s="109" t="s">
        <v>3</v>
      </c>
      <c r="G156" s="87">
        <f>G155</f>
        <v>77</v>
      </c>
      <c r="H156" s="86">
        <f t="shared" si="34"/>
        <v>1.2</v>
      </c>
      <c r="I156" s="22"/>
      <c r="J156" s="84" t="s">
        <v>1199</v>
      </c>
      <c r="K156" s="83" t="s">
        <v>1113</v>
      </c>
      <c r="L156" s="105"/>
      <c r="M156" s="105"/>
      <c r="N156" s="105"/>
      <c r="O156" s="104"/>
      <c r="P156" s="16" t="str">
        <f t="shared" si="27"/>
        <v>◄</v>
      </c>
      <c r="Q156" s="15" t="str">
        <f t="shared" si="28"/>
        <v>◄</v>
      </c>
      <c r="R156" s="14"/>
      <c r="S156" s="14"/>
      <c r="T156" s="13" t="str">
        <f t="shared" si="29"/>
        <v/>
      </c>
    </row>
    <row r="157" spans="1:20" ht="19.2" thickTop="1" thickBot="1" x14ac:dyDescent="0.35">
      <c r="A157" s="29" t="str">
        <f t="shared" si="26"/>
        <v/>
      </c>
      <c r="B157" s="9">
        <f t="shared" si="30"/>
        <v>153</v>
      </c>
      <c r="C157" s="108">
        <f t="shared" si="32"/>
        <v>1146</v>
      </c>
      <c r="D157" s="94"/>
      <c r="E157" s="89" t="str">
        <f t="shared" si="33"/>
        <v>/1952</v>
      </c>
      <c r="F157" s="109" t="s">
        <v>3</v>
      </c>
      <c r="G157" s="87">
        <f>G156+1</f>
        <v>78</v>
      </c>
      <c r="H157" s="86">
        <f t="shared" si="34"/>
        <v>1.2</v>
      </c>
      <c r="I157" s="22"/>
      <c r="J157" s="84" t="s">
        <v>1198</v>
      </c>
      <c r="K157" s="83" t="s">
        <v>1113</v>
      </c>
      <c r="L157" s="105"/>
      <c r="M157" s="105"/>
      <c r="N157" s="105"/>
      <c r="O157" s="104"/>
      <c r="P157" s="16" t="str">
        <f t="shared" si="27"/>
        <v>◄</v>
      </c>
      <c r="Q157" s="15" t="str">
        <f t="shared" si="28"/>
        <v>◄</v>
      </c>
      <c r="R157" s="14"/>
      <c r="S157" s="14"/>
      <c r="T157" s="13" t="str">
        <f t="shared" si="29"/>
        <v/>
      </c>
    </row>
    <row r="158" spans="1:20" ht="19.2" thickTop="1" thickBot="1" x14ac:dyDescent="0.35">
      <c r="A158" s="29" t="str">
        <f t="shared" si="26"/>
        <v/>
      </c>
      <c r="B158" s="9">
        <f t="shared" si="30"/>
        <v>154</v>
      </c>
      <c r="C158" s="108">
        <f t="shared" si="32"/>
        <v>1147</v>
      </c>
      <c r="D158" s="94"/>
      <c r="E158" s="89" t="str">
        <f t="shared" si="33"/>
        <v>/1952</v>
      </c>
      <c r="F158" s="109" t="s">
        <v>3</v>
      </c>
      <c r="G158" s="87">
        <f>G157</f>
        <v>78</v>
      </c>
      <c r="H158" s="86">
        <f t="shared" si="34"/>
        <v>1.2</v>
      </c>
      <c r="I158" s="22"/>
      <c r="J158" s="84" t="s">
        <v>1197</v>
      </c>
      <c r="K158" s="83" t="s">
        <v>1113</v>
      </c>
      <c r="L158" s="105"/>
      <c r="M158" s="105"/>
      <c r="N158" s="105"/>
      <c r="O158" s="104"/>
      <c r="P158" s="16" t="str">
        <f t="shared" si="27"/>
        <v>◄</v>
      </c>
      <c r="Q158" s="15" t="str">
        <f t="shared" si="28"/>
        <v>◄</v>
      </c>
      <c r="R158" s="14"/>
      <c r="S158" s="14"/>
      <c r="T158" s="13" t="str">
        <f t="shared" si="29"/>
        <v/>
      </c>
    </row>
    <row r="159" spans="1:20" ht="19.2" thickTop="1" thickBot="1" x14ac:dyDescent="0.35">
      <c r="A159" s="29" t="str">
        <f t="shared" si="26"/>
        <v/>
      </c>
      <c r="B159" s="9">
        <f t="shared" si="30"/>
        <v>155</v>
      </c>
      <c r="C159" s="108">
        <f t="shared" si="32"/>
        <v>1148</v>
      </c>
      <c r="D159" s="94"/>
      <c r="E159" s="89" t="str">
        <f t="shared" si="33"/>
        <v>/1952</v>
      </c>
      <c r="F159" s="109" t="s">
        <v>3</v>
      </c>
      <c r="G159" s="87">
        <f>G158+1</f>
        <v>79</v>
      </c>
      <c r="H159" s="86">
        <f t="shared" si="34"/>
        <v>1.2</v>
      </c>
      <c r="I159" s="22"/>
      <c r="J159" s="84" t="s">
        <v>1196</v>
      </c>
      <c r="K159" s="111" t="s">
        <v>1111</v>
      </c>
      <c r="L159" s="105"/>
      <c r="M159" s="105"/>
      <c r="N159" s="105"/>
      <c r="O159" s="104"/>
      <c r="P159" s="16" t="str">
        <f t="shared" si="27"/>
        <v>◄</v>
      </c>
      <c r="Q159" s="15" t="str">
        <f t="shared" si="28"/>
        <v>◄</v>
      </c>
      <c r="R159" s="14"/>
      <c r="S159" s="14"/>
      <c r="T159" s="13" t="str">
        <f t="shared" si="29"/>
        <v/>
      </c>
    </row>
    <row r="160" spans="1:20" ht="19.2" thickTop="1" thickBot="1" x14ac:dyDescent="0.35">
      <c r="A160" s="29" t="str">
        <f t="shared" si="26"/>
        <v/>
      </c>
      <c r="B160" s="9">
        <f t="shared" si="30"/>
        <v>156</v>
      </c>
      <c r="C160" s="108">
        <f t="shared" si="32"/>
        <v>1149</v>
      </c>
      <c r="D160" s="94"/>
      <c r="E160" s="89" t="str">
        <f t="shared" si="33"/>
        <v>/1952</v>
      </c>
      <c r="F160" s="109" t="s">
        <v>3</v>
      </c>
      <c r="G160" s="87">
        <f>G159</f>
        <v>79</v>
      </c>
      <c r="H160" s="86">
        <f t="shared" si="34"/>
        <v>1.2</v>
      </c>
      <c r="I160" s="22"/>
      <c r="J160" s="84" t="s">
        <v>1195</v>
      </c>
      <c r="K160" s="111" t="s">
        <v>1111</v>
      </c>
      <c r="L160" s="105"/>
      <c r="M160" s="105"/>
      <c r="N160" s="105"/>
      <c r="O160" s="104"/>
      <c r="P160" s="16" t="str">
        <f t="shared" si="27"/>
        <v>◄</v>
      </c>
      <c r="Q160" s="15" t="str">
        <f t="shared" si="28"/>
        <v>◄</v>
      </c>
      <c r="R160" s="14"/>
      <c r="S160" s="14"/>
      <c r="T160" s="13" t="str">
        <f t="shared" si="29"/>
        <v/>
      </c>
    </row>
    <row r="161" spans="1:20" ht="19.2" thickTop="1" thickBot="1" x14ac:dyDescent="0.35">
      <c r="A161" s="29" t="str">
        <f t="shared" si="26"/>
        <v/>
      </c>
      <c r="B161" s="9">
        <f t="shared" si="30"/>
        <v>157</v>
      </c>
      <c r="C161" s="108">
        <f t="shared" si="32"/>
        <v>1150</v>
      </c>
      <c r="D161" s="94"/>
      <c r="E161" s="89" t="str">
        <f t="shared" si="33"/>
        <v>/1952</v>
      </c>
      <c r="F161" s="109" t="s">
        <v>3</v>
      </c>
      <c r="G161" s="87">
        <f>G160+1</f>
        <v>80</v>
      </c>
      <c r="H161" s="86">
        <f t="shared" si="34"/>
        <v>1.2</v>
      </c>
      <c r="I161" s="22"/>
      <c r="J161" s="84" t="s">
        <v>1194</v>
      </c>
      <c r="K161" s="111" t="s">
        <v>1111</v>
      </c>
      <c r="L161" s="105"/>
      <c r="M161" s="105"/>
      <c r="N161" s="105"/>
      <c r="O161" s="104"/>
      <c r="P161" s="16" t="str">
        <f t="shared" si="27"/>
        <v>◄</v>
      </c>
      <c r="Q161" s="15" t="str">
        <f t="shared" si="28"/>
        <v>◄</v>
      </c>
      <c r="R161" s="14"/>
      <c r="S161" s="14"/>
      <c r="T161" s="13" t="str">
        <f t="shared" si="29"/>
        <v/>
      </c>
    </row>
    <row r="162" spans="1:20" ht="19.2" thickTop="1" thickBot="1" x14ac:dyDescent="0.35">
      <c r="A162" s="29" t="str">
        <f t="shared" si="26"/>
        <v/>
      </c>
      <c r="B162" s="9">
        <f t="shared" si="30"/>
        <v>158</v>
      </c>
      <c r="C162" s="108">
        <f t="shared" si="32"/>
        <v>1151</v>
      </c>
      <c r="D162" s="94"/>
      <c r="E162" s="89" t="str">
        <f t="shared" si="33"/>
        <v>/1952</v>
      </c>
      <c r="F162" s="109" t="s">
        <v>3</v>
      </c>
      <c r="G162" s="87">
        <f>G161</f>
        <v>80</v>
      </c>
      <c r="H162" s="86">
        <f t="shared" si="34"/>
        <v>1.2</v>
      </c>
      <c r="I162" s="22"/>
      <c r="J162" s="84" t="s">
        <v>1193</v>
      </c>
      <c r="K162" s="83" t="s">
        <v>1113</v>
      </c>
      <c r="L162" s="105"/>
      <c r="M162" s="105"/>
      <c r="N162" s="105"/>
      <c r="O162" s="104"/>
      <c r="P162" s="16" t="str">
        <f t="shared" si="27"/>
        <v>◄</v>
      </c>
      <c r="Q162" s="15" t="str">
        <f t="shared" si="28"/>
        <v>◄</v>
      </c>
      <c r="R162" s="14"/>
      <c r="S162" s="14"/>
      <c r="T162" s="13" t="str">
        <f t="shared" si="29"/>
        <v/>
      </c>
    </row>
    <row r="163" spans="1:20" ht="19.2" thickTop="1" thickBot="1" x14ac:dyDescent="0.35">
      <c r="A163" s="29" t="str">
        <f t="shared" si="26"/>
        <v/>
      </c>
      <c r="B163" s="9">
        <f t="shared" si="30"/>
        <v>159</v>
      </c>
      <c r="C163" s="108">
        <f t="shared" si="32"/>
        <v>1152</v>
      </c>
      <c r="D163" s="94"/>
      <c r="E163" s="89" t="str">
        <f t="shared" si="33"/>
        <v>/1952</v>
      </c>
      <c r="F163" s="109" t="s">
        <v>3</v>
      </c>
      <c r="G163" s="87">
        <f>G162+1</f>
        <v>81</v>
      </c>
      <c r="H163" s="86">
        <f t="shared" si="34"/>
        <v>1.2</v>
      </c>
      <c r="I163" s="22"/>
      <c r="J163" s="84" t="s">
        <v>1192</v>
      </c>
      <c r="K163" s="83" t="s">
        <v>1113</v>
      </c>
      <c r="L163" s="105"/>
      <c r="M163" s="105"/>
      <c r="N163" s="105"/>
      <c r="O163" s="104"/>
      <c r="P163" s="16" t="str">
        <f t="shared" si="27"/>
        <v>◄</v>
      </c>
      <c r="Q163" s="15" t="str">
        <f t="shared" si="28"/>
        <v>◄</v>
      </c>
      <c r="R163" s="14"/>
      <c r="S163" s="14"/>
      <c r="T163" s="13" t="str">
        <f t="shared" si="29"/>
        <v/>
      </c>
    </row>
    <row r="164" spans="1:20" ht="19.2" thickTop="1" thickBot="1" x14ac:dyDescent="0.35">
      <c r="A164" s="29" t="str">
        <f t="shared" si="26"/>
        <v/>
      </c>
      <c r="B164" s="9">
        <f t="shared" si="30"/>
        <v>160</v>
      </c>
      <c r="C164" s="108">
        <f t="shared" si="32"/>
        <v>1153</v>
      </c>
      <c r="D164" s="94"/>
      <c r="E164" s="89" t="str">
        <f t="shared" si="33"/>
        <v>/1952</v>
      </c>
      <c r="F164" s="109" t="s">
        <v>3</v>
      </c>
      <c r="G164" s="87">
        <f>G163</f>
        <v>81</v>
      </c>
      <c r="H164" s="86">
        <f t="shared" si="34"/>
        <v>1.2</v>
      </c>
      <c r="I164" s="22"/>
      <c r="J164" s="84" t="s">
        <v>1192</v>
      </c>
      <c r="K164" s="111" t="s">
        <v>1111</v>
      </c>
      <c r="L164" s="105"/>
      <c r="M164" s="105"/>
      <c r="N164" s="105"/>
      <c r="O164" s="104"/>
      <c r="P164" s="16" t="str">
        <f t="shared" si="27"/>
        <v>◄</v>
      </c>
      <c r="Q164" s="15" t="str">
        <f t="shared" si="28"/>
        <v>◄</v>
      </c>
      <c r="R164" s="14"/>
      <c r="S164" s="14"/>
      <c r="T164" s="13" t="str">
        <f t="shared" si="29"/>
        <v/>
      </c>
    </row>
    <row r="165" spans="1:20" ht="19.2" thickTop="1" thickBot="1" x14ac:dyDescent="0.35">
      <c r="A165" s="29" t="str">
        <f t="shared" si="26"/>
        <v/>
      </c>
      <c r="B165" s="9">
        <f t="shared" si="30"/>
        <v>161</v>
      </c>
      <c r="C165" s="108">
        <f t="shared" si="32"/>
        <v>1154</v>
      </c>
      <c r="D165" s="94"/>
      <c r="E165" s="89" t="str">
        <f t="shared" si="33"/>
        <v>/1952</v>
      </c>
      <c r="F165" s="109" t="s">
        <v>3</v>
      </c>
      <c r="G165" s="87">
        <f>G164+1</f>
        <v>82</v>
      </c>
      <c r="H165" s="86">
        <f t="shared" si="34"/>
        <v>1.2</v>
      </c>
      <c r="I165" s="22"/>
      <c r="J165" s="84" t="s">
        <v>1191</v>
      </c>
      <c r="K165" s="111" t="s">
        <v>1111</v>
      </c>
      <c r="L165" s="105"/>
      <c r="M165" s="105"/>
      <c r="N165" s="105"/>
      <c r="O165" s="104"/>
      <c r="P165" s="16" t="str">
        <f t="shared" si="27"/>
        <v>◄</v>
      </c>
      <c r="Q165" s="15" t="str">
        <f t="shared" si="28"/>
        <v>◄</v>
      </c>
      <c r="R165" s="14"/>
      <c r="S165" s="14"/>
      <c r="T165" s="13" t="str">
        <f t="shared" si="29"/>
        <v/>
      </c>
    </row>
    <row r="166" spans="1:20" ht="19.2" thickTop="1" thickBot="1" x14ac:dyDescent="0.35">
      <c r="A166" s="29" t="str">
        <f t="shared" si="26"/>
        <v/>
      </c>
      <c r="B166" s="9">
        <f t="shared" si="30"/>
        <v>162</v>
      </c>
      <c r="C166" s="108">
        <f t="shared" si="32"/>
        <v>1155</v>
      </c>
      <c r="D166" s="94"/>
      <c r="E166" s="89" t="str">
        <f t="shared" si="33"/>
        <v>/1952</v>
      </c>
      <c r="F166" s="109" t="s">
        <v>3</v>
      </c>
      <c r="G166" s="87">
        <f>G165</f>
        <v>82</v>
      </c>
      <c r="H166" s="86">
        <f t="shared" si="34"/>
        <v>1.2</v>
      </c>
      <c r="I166" s="22"/>
      <c r="J166" s="84" t="s">
        <v>1190</v>
      </c>
      <c r="K166" s="83" t="s">
        <v>1113</v>
      </c>
      <c r="L166" s="105"/>
      <c r="M166" s="105"/>
      <c r="N166" s="105"/>
      <c r="O166" s="104"/>
      <c r="P166" s="16" t="str">
        <f t="shared" si="27"/>
        <v>◄</v>
      </c>
      <c r="Q166" s="15" t="str">
        <f t="shared" si="28"/>
        <v>◄</v>
      </c>
      <c r="R166" s="14"/>
      <c r="S166" s="14"/>
      <c r="T166" s="13" t="str">
        <f t="shared" si="29"/>
        <v/>
      </c>
    </row>
    <row r="167" spans="1:20" ht="19.2" thickTop="1" thickBot="1" x14ac:dyDescent="0.35">
      <c r="A167" s="29" t="str">
        <f t="shared" si="26"/>
        <v/>
      </c>
      <c r="B167" s="9">
        <f t="shared" si="30"/>
        <v>163</v>
      </c>
      <c r="C167" s="108">
        <f t="shared" si="32"/>
        <v>1156</v>
      </c>
      <c r="D167" s="94"/>
      <c r="E167" s="89" t="str">
        <f t="shared" si="33"/>
        <v>/1952</v>
      </c>
      <c r="F167" s="109" t="s">
        <v>3</v>
      </c>
      <c r="G167" s="87">
        <f>G166+1</f>
        <v>83</v>
      </c>
      <c r="H167" s="86">
        <f t="shared" si="34"/>
        <v>1.2</v>
      </c>
      <c r="I167" s="22"/>
      <c r="J167" s="84" t="s">
        <v>1190</v>
      </c>
      <c r="K167" s="111" t="s">
        <v>1111</v>
      </c>
      <c r="L167" s="105"/>
      <c r="M167" s="105"/>
      <c r="N167" s="105"/>
      <c r="O167" s="104"/>
      <c r="P167" s="16" t="str">
        <f t="shared" si="27"/>
        <v>◄</v>
      </c>
      <c r="Q167" s="15" t="str">
        <f t="shared" si="28"/>
        <v>◄</v>
      </c>
      <c r="R167" s="14"/>
      <c r="S167" s="14"/>
      <c r="T167" s="13" t="str">
        <f t="shared" si="29"/>
        <v/>
      </c>
    </row>
    <row r="168" spans="1:20" ht="19.2" thickTop="1" thickBot="1" x14ac:dyDescent="0.35">
      <c r="A168" s="29" t="str">
        <f t="shared" si="26"/>
        <v/>
      </c>
      <c r="B168" s="9">
        <f t="shared" si="30"/>
        <v>164</v>
      </c>
      <c r="C168" s="108">
        <f t="shared" si="32"/>
        <v>1157</v>
      </c>
      <c r="D168" s="94"/>
      <c r="E168" s="89" t="str">
        <f t="shared" si="33"/>
        <v>/1952</v>
      </c>
      <c r="F168" s="109" t="s">
        <v>3</v>
      </c>
      <c r="G168" s="87">
        <f>G167</f>
        <v>83</v>
      </c>
      <c r="H168" s="86">
        <f t="shared" si="34"/>
        <v>1.2</v>
      </c>
      <c r="I168" s="22"/>
      <c r="J168" s="84" t="s">
        <v>1189</v>
      </c>
      <c r="K168" s="83" t="s">
        <v>1113</v>
      </c>
      <c r="L168" s="105"/>
      <c r="M168" s="105"/>
      <c r="N168" s="105"/>
      <c r="O168" s="104"/>
      <c r="P168" s="16" t="str">
        <f t="shared" si="27"/>
        <v>◄</v>
      </c>
      <c r="Q168" s="15" t="str">
        <f t="shared" si="28"/>
        <v>◄</v>
      </c>
      <c r="R168" s="14"/>
      <c r="S168" s="14"/>
      <c r="T168" s="13" t="str">
        <f t="shared" si="29"/>
        <v/>
      </c>
    </row>
    <row r="169" spans="1:20" ht="19.2" thickTop="1" thickBot="1" x14ac:dyDescent="0.35">
      <c r="A169" s="29" t="str">
        <f t="shared" si="26"/>
        <v/>
      </c>
      <c r="B169" s="9">
        <f t="shared" si="30"/>
        <v>165</v>
      </c>
      <c r="C169" s="108">
        <f t="shared" si="32"/>
        <v>1158</v>
      </c>
      <c r="D169" s="94"/>
      <c r="E169" s="89" t="str">
        <f t="shared" si="33"/>
        <v>/1952</v>
      </c>
      <c r="F169" s="109" t="s">
        <v>3</v>
      </c>
      <c r="G169" s="87">
        <f>G168+1</f>
        <v>84</v>
      </c>
      <c r="H169" s="86">
        <f t="shared" si="34"/>
        <v>1.2</v>
      </c>
      <c r="I169" s="22"/>
      <c r="J169" s="84" t="s">
        <v>1188</v>
      </c>
      <c r="K169" s="83" t="s">
        <v>1113</v>
      </c>
      <c r="L169" s="105"/>
      <c r="M169" s="105"/>
      <c r="N169" s="105"/>
      <c r="O169" s="104"/>
      <c r="P169" s="16" t="str">
        <f t="shared" si="27"/>
        <v>◄</v>
      </c>
      <c r="Q169" s="15" t="str">
        <f t="shared" si="28"/>
        <v>◄</v>
      </c>
      <c r="R169" s="14"/>
      <c r="S169" s="14"/>
      <c r="T169" s="13" t="str">
        <f t="shared" si="29"/>
        <v/>
      </c>
    </row>
    <row r="170" spans="1:20" ht="19.2" thickTop="1" thickBot="1" x14ac:dyDescent="0.35">
      <c r="A170" s="29" t="str">
        <f t="shared" si="26"/>
        <v/>
      </c>
      <c r="B170" s="9">
        <f t="shared" si="30"/>
        <v>166</v>
      </c>
      <c r="C170" s="108">
        <f t="shared" si="32"/>
        <v>1159</v>
      </c>
      <c r="D170" s="94"/>
      <c r="E170" s="89" t="str">
        <f t="shared" si="33"/>
        <v>/1952</v>
      </c>
      <c r="F170" s="109" t="s">
        <v>3</v>
      </c>
      <c r="G170" s="87">
        <f>G169</f>
        <v>84</v>
      </c>
      <c r="H170" s="86">
        <f t="shared" si="34"/>
        <v>1.2</v>
      </c>
      <c r="I170" s="22"/>
      <c r="J170" s="84" t="s">
        <v>1187</v>
      </c>
      <c r="K170" s="111" t="s">
        <v>1111</v>
      </c>
      <c r="L170" s="105"/>
      <c r="M170" s="105"/>
      <c r="N170" s="105"/>
      <c r="O170" s="104"/>
      <c r="P170" s="16" t="str">
        <f t="shared" si="27"/>
        <v>◄</v>
      </c>
      <c r="Q170" s="15" t="str">
        <f t="shared" si="28"/>
        <v>◄</v>
      </c>
      <c r="R170" s="14"/>
      <c r="S170" s="14"/>
      <c r="T170" s="13" t="str">
        <f t="shared" si="29"/>
        <v/>
      </c>
    </row>
    <row r="171" spans="1:20" ht="19.2" thickTop="1" thickBot="1" x14ac:dyDescent="0.35">
      <c r="A171" s="29" t="str">
        <f t="shared" si="26"/>
        <v/>
      </c>
      <c r="B171" s="9">
        <f t="shared" si="30"/>
        <v>167</v>
      </c>
      <c r="C171" s="108">
        <f t="shared" si="32"/>
        <v>1160</v>
      </c>
      <c r="D171" s="94"/>
      <c r="E171" s="89" t="str">
        <f t="shared" si="33"/>
        <v>/1952</v>
      </c>
      <c r="F171" s="109" t="s">
        <v>3</v>
      </c>
      <c r="G171" s="87">
        <f>G170+1</f>
        <v>85</v>
      </c>
      <c r="H171" s="86">
        <f t="shared" si="34"/>
        <v>1.2</v>
      </c>
      <c r="I171" s="22"/>
      <c r="J171" s="84" t="s">
        <v>1130</v>
      </c>
      <c r="K171" s="83" t="s">
        <v>1113</v>
      </c>
      <c r="L171" s="105"/>
      <c r="M171" s="105"/>
      <c r="N171" s="105"/>
      <c r="O171" s="104"/>
      <c r="P171" s="16" t="str">
        <f t="shared" si="27"/>
        <v>◄</v>
      </c>
      <c r="Q171" s="15" t="str">
        <f t="shared" si="28"/>
        <v>◄</v>
      </c>
      <c r="R171" s="14"/>
      <c r="S171" s="14"/>
      <c r="T171" s="13" t="str">
        <f t="shared" si="29"/>
        <v/>
      </c>
    </row>
    <row r="172" spans="1:20" ht="19.2" thickTop="1" thickBot="1" x14ac:dyDescent="0.35">
      <c r="A172" s="29" t="str">
        <f t="shared" si="26"/>
        <v/>
      </c>
      <c r="B172" s="9">
        <f t="shared" si="30"/>
        <v>168</v>
      </c>
      <c r="C172" s="108">
        <f t="shared" si="32"/>
        <v>1161</v>
      </c>
      <c r="D172" s="94"/>
      <c r="E172" s="89" t="str">
        <f t="shared" si="33"/>
        <v>/1952</v>
      </c>
      <c r="F172" s="109" t="s">
        <v>3</v>
      </c>
      <c r="G172" s="87">
        <f>G171</f>
        <v>85</v>
      </c>
      <c r="H172" s="86">
        <f t="shared" si="34"/>
        <v>1.2</v>
      </c>
      <c r="I172" s="22"/>
      <c r="J172" s="84" t="s">
        <v>1130</v>
      </c>
      <c r="K172" s="111" t="s">
        <v>1111</v>
      </c>
      <c r="L172" s="105"/>
      <c r="M172" s="105"/>
      <c r="N172" s="105"/>
      <c r="O172" s="104"/>
      <c r="P172" s="16" t="str">
        <f t="shared" si="27"/>
        <v>◄</v>
      </c>
      <c r="Q172" s="15" t="str">
        <f t="shared" si="28"/>
        <v>◄</v>
      </c>
      <c r="R172" s="14"/>
      <c r="S172" s="14"/>
      <c r="T172" s="13" t="str">
        <f t="shared" si="29"/>
        <v/>
      </c>
    </row>
    <row r="173" spans="1:20" ht="16.8" customHeight="1" thickTop="1" thickBot="1" x14ac:dyDescent="0.35">
      <c r="A173" s="29" t="str">
        <f t="shared" si="26"/>
        <v/>
      </c>
      <c r="B173" s="9">
        <f t="shared" si="30"/>
        <v>169</v>
      </c>
      <c r="C173" s="108">
        <f t="shared" si="32"/>
        <v>1162</v>
      </c>
      <c r="D173" s="94"/>
      <c r="E173" s="89" t="str">
        <f t="shared" si="33"/>
        <v>/1952</v>
      </c>
      <c r="F173" s="109" t="s">
        <v>3</v>
      </c>
      <c r="G173" s="87">
        <f>G172+1</f>
        <v>86</v>
      </c>
      <c r="H173" s="86">
        <f t="shared" si="34"/>
        <v>1.2</v>
      </c>
      <c r="I173" s="22"/>
      <c r="J173" s="84" t="s">
        <v>1186</v>
      </c>
      <c r="K173" s="83" t="s">
        <v>1113</v>
      </c>
      <c r="L173" s="105"/>
      <c r="M173" s="105"/>
      <c r="N173" s="105"/>
      <c r="O173" s="104"/>
      <c r="P173" s="16" t="str">
        <f t="shared" si="27"/>
        <v>◄</v>
      </c>
      <c r="Q173" s="15" t="str">
        <f t="shared" si="28"/>
        <v>◄</v>
      </c>
      <c r="R173" s="14"/>
      <c r="S173" s="14"/>
      <c r="T173" s="13" t="str">
        <f t="shared" si="29"/>
        <v/>
      </c>
    </row>
    <row r="174" spans="1:20" ht="16.8" customHeight="1" thickTop="1" thickBot="1" x14ac:dyDescent="0.35">
      <c r="A174" s="29" t="str">
        <f t="shared" si="26"/>
        <v/>
      </c>
      <c r="B174" s="9">
        <f t="shared" si="30"/>
        <v>170</v>
      </c>
      <c r="C174" s="108">
        <f t="shared" ref="C174:C205" si="35">C173+1</f>
        <v>1163</v>
      </c>
      <c r="D174" s="94"/>
      <c r="E174" s="89" t="str">
        <f t="shared" si="33"/>
        <v>/1952</v>
      </c>
      <c r="F174" s="109" t="s">
        <v>3</v>
      </c>
      <c r="G174" s="87">
        <f>G173</f>
        <v>86</v>
      </c>
      <c r="H174" s="86">
        <f t="shared" si="34"/>
        <v>1.2</v>
      </c>
      <c r="I174" s="22"/>
      <c r="J174" s="84" t="s">
        <v>1186</v>
      </c>
      <c r="K174" s="111" t="s">
        <v>1111</v>
      </c>
      <c r="L174" s="105"/>
      <c r="M174" s="105"/>
      <c r="N174" s="105"/>
      <c r="O174" s="104"/>
      <c r="P174" s="16" t="str">
        <f t="shared" si="27"/>
        <v>◄</v>
      </c>
      <c r="Q174" s="15" t="str">
        <f t="shared" si="28"/>
        <v>◄</v>
      </c>
      <c r="R174" s="14"/>
      <c r="S174" s="14"/>
      <c r="T174" s="13" t="str">
        <f t="shared" si="29"/>
        <v/>
      </c>
    </row>
    <row r="175" spans="1:20" ht="19.2" thickTop="1" thickBot="1" x14ac:dyDescent="0.35">
      <c r="A175" s="29" t="str">
        <f t="shared" si="26"/>
        <v/>
      </c>
      <c r="B175" s="9">
        <f t="shared" si="30"/>
        <v>171</v>
      </c>
      <c r="C175" s="108">
        <f t="shared" si="35"/>
        <v>1164</v>
      </c>
      <c r="D175" s="94"/>
      <c r="E175" s="89" t="str">
        <f t="shared" si="33"/>
        <v>/1952</v>
      </c>
      <c r="F175" s="109" t="s">
        <v>3</v>
      </c>
      <c r="G175" s="87">
        <f>G174+1</f>
        <v>87</v>
      </c>
      <c r="H175" s="86">
        <f t="shared" si="34"/>
        <v>1.2</v>
      </c>
      <c r="I175" s="22"/>
      <c r="J175" s="84" t="s">
        <v>1185</v>
      </c>
      <c r="K175" s="111" t="s">
        <v>1111</v>
      </c>
      <c r="L175" s="105"/>
      <c r="M175" s="105"/>
      <c r="N175" s="105"/>
      <c r="O175" s="104"/>
      <c r="P175" s="16" t="str">
        <f t="shared" si="27"/>
        <v>◄</v>
      </c>
      <c r="Q175" s="15" t="str">
        <f t="shared" si="28"/>
        <v>◄</v>
      </c>
      <c r="R175" s="14"/>
      <c r="S175" s="14"/>
      <c r="T175" s="13" t="str">
        <f t="shared" si="29"/>
        <v/>
      </c>
    </row>
    <row r="176" spans="1:20" ht="19.2" thickTop="1" thickBot="1" x14ac:dyDescent="0.35">
      <c r="A176" s="29" t="str">
        <f t="shared" si="26"/>
        <v/>
      </c>
      <c r="B176" s="9">
        <f t="shared" si="30"/>
        <v>172</v>
      </c>
      <c r="C176" s="108">
        <f t="shared" si="35"/>
        <v>1165</v>
      </c>
      <c r="D176" s="94"/>
      <c r="E176" s="89" t="str">
        <f t="shared" si="33"/>
        <v>/1952</v>
      </c>
      <c r="F176" s="109" t="s">
        <v>3</v>
      </c>
      <c r="G176" s="87">
        <f>G175</f>
        <v>87</v>
      </c>
      <c r="H176" s="86">
        <f t="shared" si="34"/>
        <v>1.2</v>
      </c>
      <c r="I176" s="22"/>
      <c r="J176" s="84" t="s">
        <v>1184</v>
      </c>
      <c r="K176" s="83" t="s">
        <v>1113</v>
      </c>
      <c r="L176" s="105"/>
      <c r="M176" s="105"/>
      <c r="N176" s="105"/>
      <c r="O176" s="104"/>
      <c r="P176" s="16" t="str">
        <f t="shared" si="27"/>
        <v>◄</v>
      </c>
      <c r="Q176" s="15" t="str">
        <f t="shared" si="28"/>
        <v>◄</v>
      </c>
      <c r="R176" s="14"/>
      <c r="S176" s="14"/>
      <c r="T176" s="13" t="str">
        <f t="shared" si="29"/>
        <v/>
      </c>
    </row>
    <row r="177" spans="1:20" ht="19.2" thickTop="1" thickBot="1" x14ac:dyDescent="0.35">
      <c r="A177" s="29" t="str">
        <f t="shared" si="26"/>
        <v/>
      </c>
      <c r="B177" s="9">
        <f t="shared" si="30"/>
        <v>173</v>
      </c>
      <c r="C177" s="108">
        <f t="shared" si="35"/>
        <v>1166</v>
      </c>
      <c r="D177" s="94"/>
      <c r="E177" s="89" t="str">
        <f t="shared" si="33"/>
        <v>/1952</v>
      </c>
      <c r="F177" s="107" t="s">
        <v>3</v>
      </c>
      <c r="G177" s="87">
        <f>G176+1</f>
        <v>88</v>
      </c>
      <c r="H177" s="86">
        <f t="shared" si="34"/>
        <v>1.2</v>
      </c>
      <c r="I177" s="22"/>
      <c r="J177" s="84" t="s">
        <v>1183</v>
      </c>
      <c r="K177" s="111" t="s">
        <v>1111</v>
      </c>
      <c r="L177" s="105"/>
      <c r="M177" s="105"/>
      <c r="N177" s="105"/>
      <c r="O177" s="104"/>
      <c r="P177" s="16" t="str">
        <f t="shared" si="27"/>
        <v>◄</v>
      </c>
      <c r="Q177" s="15" t="str">
        <f t="shared" si="28"/>
        <v>◄</v>
      </c>
      <c r="R177" s="14"/>
      <c r="S177" s="14"/>
      <c r="T177" s="13" t="str">
        <f t="shared" si="29"/>
        <v/>
      </c>
    </row>
    <row r="178" spans="1:20" ht="19.2" thickTop="1" thickBot="1" x14ac:dyDescent="0.35">
      <c r="A178" s="29" t="str">
        <f t="shared" si="26"/>
        <v/>
      </c>
      <c r="B178" s="9">
        <f t="shared" si="30"/>
        <v>174</v>
      </c>
      <c r="C178" s="108">
        <f t="shared" si="35"/>
        <v>1167</v>
      </c>
      <c r="D178" s="94"/>
      <c r="E178" s="89" t="str">
        <f t="shared" si="33"/>
        <v>/1952</v>
      </c>
      <c r="F178" s="109" t="s">
        <v>3</v>
      </c>
      <c r="G178" s="87">
        <f>G177</f>
        <v>88</v>
      </c>
      <c r="H178" s="86">
        <f t="shared" si="34"/>
        <v>1.2</v>
      </c>
      <c r="I178" s="22"/>
      <c r="J178" s="84" t="s">
        <v>1148</v>
      </c>
      <c r="K178" s="111" t="s">
        <v>1111</v>
      </c>
      <c r="L178" s="105"/>
      <c r="M178" s="105"/>
      <c r="N178" s="105"/>
      <c r="O178" s="104"/>
      <c r="P178" s="16" t="str">
        <f t="shared" si="27"/>
        <v>◄</v>
      </c>
      <c r="Q178" s="15" t="str">
        <f t="shared" si="28"/>
        <v>◄</v>
      </c>
      <c r="R178" s="14"/>
      <c r="S178" s="14"/>
      <c r="T178" s="13" t="str">
        <f t="shared" si="29"/>
        <v/>
      </c>
    </row>
    <row r="179" spans="1:20" ht="19.2" thickTop="1" thickBot="1" x14ac:dyDescent="0.35">
      <c r="A179" s="29" t="str">
        <f t="shared" si="26"/>
        <v/>
      </c>
      <c r="B179" s="9">
        <f t="shared" si="30"/>
        <v>175</v>
      </c>
      <c r="C179" s="108">
        <f t="shared" si="35"/>
        <v>1168</v>
      </c>
      <c r="D179" s="94"/>
      <c r="E179" s="89" t="str">
        <f t="shared" si="33"/>
        <v>/1952</v>
      </c>
      <c r="F179" s="109" t="s">
        <v>3</v>
      </c>
      <c r="G179" s="87">
        <f>G178+1</f>
        <v>89</v>
      </c>
      <c r="H179" s="86">
        <f t="shared" si="34"/>
        <v>1.2</v>
      </c>
      <c r="I179" s="22"/>
      <c r="J179" s="84" t="s">
        <v>1182</v>
      </c>
      <c r="K179" s="83" t="s">
        <v>1113</v>
      </c>
      <c r="L179" s="105"/>
      <c r="M179" s="105"/>
      <c r="N179" s="105"/>
      <c r="O179" s="104"/>
      <c r="P179" s="16" t="str">
        <f t="shared" si="27"/>
        <v>◄</v>
      </c>
      <c r="Q179" s="15" t="str">
        <f t="shared" si="28"/>
        <v>◄</v>
      </c>
      <c r="R179" s="14"/>
      <c r="S179" s="14"/>
      <c r="T179" s="13" t="str">
        <f t="shared" si="29"/>
        <v/>
      </c>
    </row>
    <row r="180" spans="1:20" ht="19.2" thickTop="1" thickBot="1" x14ac:dyDescent="0.35">
      <c r="A180" s="29" t="str">
        <f t="shared" si="26"/>
        <v/>
      </c>
      <c r="B180" s="9">
        <f t="shared" si="30"/>
        <v>176</v>
      </c>
      <c r="C180" s="108">
        <f t="shared" si="35"/>
        <v>1169</v>
      </c>
      <c r="D180" s="94"/>
      <c r="E180" s="89" t="str">
        <f t="shared" ref="E180:E200" si="36">IF(F180="","",E179)</f>
        <v>/1952</v>
      </c>
      <c r="F180" s="109" t="s">
        <v>3</v>
      </c>
      <c r="G180" s="87">
        <f>G179</f>
        <v>89</v>
      </c>
      <c r="H180" s="86">
        <f t="shared" ref="H180:H200" si="37">IF(F180="","",H179)</f>
        <v>1.2</v>
      </c>
      <c r="I180" s="22"/>
      <c r="J180" s="84" t="s">
        <v>1181</v>
      </c>
      <c r="K180" s="111" t="s">
        <v>1111</v>
      </c>
      <c r="L180" s="105"/>
      <c r="M180" s="105"/>
      <c r="N180" s="105"/>
      <c r="O180" s="104"/>
      <c r="P180" s="16" t="str">
        <f t="shared" si="27"/>
        <v>◄</v>
      </c>
      <c r="Q180" s="15" t="str">
        <f t="shared" si="28"/>
        <v>◄</v>
      </c>
      <c r="R180" s="14"/>
      <c r="S180" s="14"/>
      <c r="T180" s="13" t="str">
        <f t="shared" si="29"/>
        <v/>
      </c>
    </row>
    <row r="181" spans="1:20" ht="19.2" thickTop="1" thickBot="1" x14ac:dyDescent="0.35">
      <c r="A181" s="29" t="str">
        <f t="shared" si="26"/>
        <v/>
      </c>
      <c r="B181" s="9">
        <f t="shared" si="30"/>
        <v>177</v>
      </c>
      <c r="C181" s="108">
        <f t="shared" si="35"/>
        <v>1170</v>
      </c>
      <c r="D181" s="94"/>
      <c r="E181" s="89" t="str">
        <f t="shared" si="36"/>
        <v>/1952</v>
      </c>
      <c r="F181" s="109" t="s">
        <v>3</v>
      </c>
      <c r="G181" s="87">
        <f>G180+1</f>
        <v>90</v>
      </c>
      <c r="H181" s="86">
        <f t="shared" si="37"/>
        <v>1.2</v>
      </c>
      <c r="I181" s="22"/>
      <c r="J181" s="84" t="s">
        <v>1180</v>
      </c>
      <c r="K181" s="111" t="s">
        <v>1111</v>
      </c>
      <c r="L181" s="105"/>
      <c r="M181" s="105"/>
      <c r="N181" s="105"/>
      <c r="O181" s="104"/>
      <c r="P181" s="16" t="str">
        <f t="shared" si="27"/>
        <v>◄</v>
      </c>
      <c r="Q181" s="15" t="str">
        <f t="shared" si="28"/>
        <v>◄</v>
      </c>
      <c r="R181" s="14"/>
      <c r="S181" s="14"/>
      <c r="T181" s="13" t="str">
        <f t="shared" si="29"/>
        <v/>
      </c>
    </row>
    <row r="182" spans="1:20" ht="19.2" thickTop="1" thickBot="1" x14ac:dyDescent="0.35">
      <c r="A182" s="29" t="str">
        <f t="shared" si="26"/>
        <v/>
      </c>
      <c r="B182" s="9">
        <f t="shared" si="30"/>
        <v>178</v>
      </c>
      <c r="C182" s="108">
        <f t="shared" si="35"/>
        <v>1171</v>
      </c>
      <c r="D182" s="94"/>
      <c r="E182" s="89" t="str">
        <f t="shared" si="36"/>
        <v>/1952</v>
      </c>
      <c r="F182" s="109" t="s">
        <v>3</v>
      </c>
      <c r="G182" s="87">
        <f>G181</f>
        <v>90</v>
      </c>
      <c r="H182" s="86">
        <f t="shared" si="37"/>
        <v>1.2</v>
      </c>
      <c r="I182" s="22"/>
      <c r="J182" s="84" t="s">
        <v>1179</v>
      </c>
      <c r="K182" s="83" t="s">
        <v>1113</v>
      </c>
      <c r="L182" s="105"/>
      <c r="M182" s="105"/>
      <c r="N182" s="105"/>
      <c r="O182" s="104"/>
      <c r="P182" s="16" t="str">
        <f t="shared" si="27"/>
        <v>◄</v>
      </c>
      <c r="Q182" s="15" t="str">
        <f t="shared" si="28"/>
        <v>◄</v>
      </c>
      <c r="R182" s="14"/>
      <c r="S182" s="14"/>
      <c r="T182" s="13" t="str">
        <f t="shared" si="29"/>
        <v/>
      </c>
    </row>
    <row r="183" spans="1:20" ht="19.2" thickTop="1" thickBot="1" x14ac:dyDescent="0.35">
      <c r="A183" s="29" t="str">
        <f t="shared" si="26"/>
        <v/>
      </c>
      <c r="B183" s="9">
        <f t="shared" si="30"/>
        <v>179</v>
      </c>
      <c r="C183" s="108">
        <f t="shared" si="35"/>
        <v>1172</v>
      </c>
      <c r="D183" s="94"/>
      <c r="E183" s="89" t="str">
        <f t="shared" si="36"/>
        <v>/1952</v>
      </c>
      <c r="F183" s="109" t="s">
        <v>3</v>
      </c>
      <c r="G183" s="87">
        <f>G182+1</f>
        <v>91</v>
      </c>
      <c r="H183" s="86">
        <f t="shared" si="37"/>
        <v>1.2</v>
      </c>
      <c r="I183" s="22"/>
      <c r="J183" s="84" t="s">
        <v>1178</v>
      </c>
      <c r="K183" s="111" t="s">
        <v>1111</v>
      </c>
      <c r="L183" s="105"/>
      <c r="M183" s="105"/>
      <c r="N183" s="105"/>
      <c r="O183" s="104"/>
      <c r="P183" s="16" t="str">
        <f t="shared" si="27"/>
        <v>◄</v>
      </c>
      <c r="Q183" s="15" t="str">
        <f t="shared" si="28"/>
        <v>◄</v>
      </c>
      <c r="R183" s="14"/>
      <c r="S183" s="14"/>
      <c r="T183" s="13" t="str">
        <f t="shared" si="29"/>
        <v/>
      </c>
    </row>
    <row r="184" spans="1:20" ht="19.2" thickTop="1" thickBot="1" x14ac:dyDescent="0.35">
      <c r="A184" s="29" t="str">
        <f t="shared" si="26"/>
        <v/>
      </c>
      <c r="B184" s="9">
        <f t="shared" si="30"/>
        <v>180</v>
      </c>
      <c r="C184" s="108">
        <f t="shared" si="35"/>
        <v>1173</v>
      </c>
      <c r="D184" s="94"/>
      <c r="E184" s="89" t="str">
        <f t="shared" si="36"/>
        <v>/1952</v>
      </c>
      <c r="F184" s="109" t="s">
        <v>3</v>
      </c>
      <c r="G184" s="87">
        <f>G183</f>
        <v>91</v>
      </c>
      <c r="H184" s="86">
        <f t="shared" si="37"/>
        <v>1.2</v>
      </c>
      <c r="I184" s="22"/>
      <c r="J184" s="84" t="s">
        <v>1177</v>
      </c>
      <c r="K184" s="83" t="s">
        <v>1113</v>
      </c>
      <c r="L184" s="105"/>
      <c r="M184" s="105"/>
      <c r="N184" s="105"/>
      <c r="O184" s="104"/>
      <c r="P184" s="16" t="str">
        <f t="shared" si="27"/>
        <v>◄</v>
      </c>
      <c r="Q184" s="15" t="str">
        <f t="shared" si="28"/>
        <v>◄</v>
      </c>
      <c r="R184" s="14"/>
      <c r="S184" s="14"/>
      <c r="T184" s="13" t="str">
        <f t="shared" si="29"/>
        <v/>
      </c>
    </row>
    <row r="185" spans="1:20" ht="19.2" thickTop="1" thickBot="1" x14ac:dyDescent="0.35">
      <c r="A185" s="29" t="str">
        <f t="shared" si="26"/>
        <v/>
      </c>
      <c r="B185" s="9">
        <f t="shared" si="30"/>
        <v>181</v>
      </c>
      <c r="C185" s="108">
        <f t="shared" si="35"/>
        <v>1174</v>
      </c>
      <c r="D185" s="94"/>
      <c r="E185" s="89" t="str">
        <f t="shared" si="36"/>
        <v>/1952</v>
      </c>
      <c r="F185" s="109" t="s">
        <v>3</v>
      </c>
      <c r="G185" s="87">
        <f>G184+1</f>
        <v>92</v>
      </c>
      <c r="H185" s="86">
        <f t="shared" si="37"/>
        <v>1.2</v>
      </c>
      <c r="I185" s="22"/>
      <c r="J185" s="84" t="s">
        <v>1176</v>
      </c>
      <c r="K185" s="83" t="s">
        <v>1113</v>
      </c>
      <c r="L185" s="105"/>
      <c r="M185" s="105"/>
      <c r="N185" s="105"/>
      <c r="O185" s="104"/>
      <c r="P185" s="16" t="str">
        <f t="shared" si="27"/>
        <v>◄</v>
      </c>
      <c r="Q185" s="15" t="str">
        <f t="shared" si="28"/>
        <v>◄</v>
      </c>
      <c r="R185" s="14"/>
      <c r="S185" s="14"/>
      <c r="T185" s="13" t="str">
        <f t="shared" si="29"/>
        <v/>
      </c>
    </row>
    <row r="186" spans="1:20" ht="19.2" thickTop="1" thickBot="1" x14ac:dyDescent="0.35">
      <c r="A186" s="29" t="str">
        <f t="shared" si="26"/>
        <v/>
      </c>
      <c r="B186" s="9">
        <f t="shared" si="30"/>
        <v>182</v>
      </c>
      <c r="C186" s="108">
        <f t="shared" si="35"/>
        <v>1175</v>
      </c>
      <c r="D186" s="94"/>
      <c r="E186" s="89" t="str">
        <f t="shared" si="36"/>
        <v>/1952</v>
      </c>
      <c r="F186" s="109" t="s">
        <v>3</v>
      </c>
      <c r="G186" s="87">
        <f>G185</f>
        <v>92</v>
      </c>
      <c r="H186" s="86">
        <f t="shared" si="37"/>
        <v>1.2</v>
      </c>
      <c r="I186" s="22"/>
      <c r="J186" s="84" t="s">
        <v>1176</v>
      </c>
      <c r="K186" s="111" t="s">
        <v>1111</v>
      </c>
      <c r="L186" s="105"/>
      <c r="M186" s="105"/>
      <c r="N186" s="105"/>
      <c r="O186" s="104"/>
      <c r="P186" s="16" t="str">
        <f t="shared" si="27"/>
        <v>◄</v>
      </c>
      <c r="Q186" s="15" t="str">
        <f t="shared" si="28"/>
        <v>◄</v>
      </c>
      <c r="R186" s="14"/>
      <c r="S186" s="14"/>
      <c r="T186" s="13" t="str">
        <f t="shared" si="29"/>
        <v/>
      </c>
    </row>
    <row r="187" spans="1:20" ht="19.2" thickTop="1" thickBot="1" x14ac:dyDescent="0.35">
      <c r="A187" s="29" t="str">
        <f t="shared" si="26"/>
        <v/>
      </c>
      <c r="B187" s="9">
        <f t="shared" si="30"/>
        <v>183</v>
      </c>
      <c r="C187" s="108">
        <f t="shared" si="35"/>
        <v>1176</v>
      </c>
      <c r="D187" s="94"/>
      <c r="E187" s="89" t="str">
        <f t="shared" si="36"/>
        <v>/1952</v>
      </c>
      <c r="F187" s="109" t="s">
        <v>3</v>
      </c>
      <c r="G187" s="87">
        <f>G186+1</f>
        <v>93</v>
      </c>
      <c r="H187" s="86">
        <f t="shared" si="37"/>
        <v>1.2</v>
      </c>
      <c r="I187" s="22"/>
      <c r="J187" s="84" t="s">
        <v>1175</v>
      </c>
      <c r="K187" s="83" t="s">
        <v>1113</v>
      </c>
      <c r="L187" s="105"/>
      <c r="M187" s="105"/>
      <c r="N187" s="105"/>
      <c r="O187" s="104"/>
      <c r="P187" s="16" t="str">
        <f t="shared" si="27"/>
        <v>◄</v>
      </c>
      <c r="Q187" s="15" t="str">
        <f t="shared" si="28"/>
        <v>◄</v>
      </c>
      <c r="R187" s="14"/>
      <c r="S187" s="14"/>
      <c r="T187" s="13" t="str">
        <f t="shared" si="29"/>
        <v/>
      </c>
    </row>
    <row r="188" spans="1:20" ht="19.2" thickTop="1" thickBot="1" x14ac:dyDescent="0.35">
      <c r="A188" s="29" t="str">
        <f t="shared" si="26"/>
        <v/>
      </c>
      <c r="B188" s="9">
        <f t="shared" si="30"/>
        <v>184</v>
      </c>
      <c r="C188" s="108">
        <f t="shared" si="35"/>
        <v>1177</v>
      </c>
      <c r="D188" s="94"/>
      <c r="E188" s="89" t="str">
        <f t="shared" si="36"/>
        <v>/1952</v>
      </c>
      <c r="F188" s="107" t="s">
        <v>3</v>
      </c>
      <c r="G188" s="87">
        <f>G187</f>
        <v>93</v>
      </c>
      <c r="H188" s="86">
        <f t="shared" si="37"/>
        <v>1.2</v>
      </c>
      <c r="I188" s="22"/>
      <c r="J188" s="84" t="s">
        <v>1174</v>
      </c>
      <c r="K188" s="111" t="s">
        <v>1111</v>
      </c>
      <c r="L188" s="105"/>
      <c r="M188" s="105"/>
      <c r="N188" s="105"/>
      <c r="O188" s="104"/>
      <c r="P188" s="16" t="str">
        <f t="shared" si="27"/>
        <v>◄</v>
      </c>
      <c r="Q188" s="15" t="str">
        <f t="shared" si="28"/>
        <v>◄</v>
      </c>
      <c r="R188" s="14"/>
      <c r="S188" s="14"/>
      <c r="T188" s="13" t="str">
        <f t="shared" si="29"/>
        <v/>
      </c>
    </row>
    <row r="189" spans="1:20" ht="19.2" thickTop="1" thickBot="1" x14ac:dyDescent="0.35">
      <c r="A189" s="29" t="str">
        <f t="shared" si="26"/>
        <v/>
      </c>
      <c r="B189" s="9">
        <f t="shared" si="30"/>
        <v>185</v>
      </c>
      <c r="C189" s="108">
        <f t="shared" si="35"/>
        <v>1178</v>
      </c>
      <c r="D189" s="94"/>
      <c r="E189" s="89" t="str">
        <f t="shared" si="36"/>
        <v>/1952</v>
      </c>
      <c r="F189" s="109" t="s">
        <v>3</v>
      </c>
      <c r="G189" s="87">
        <f>G188+1</f>
        <v>94</v>
      </c>
      <c r="H189" s="86">
        <f t="shared" si="37"/>
        <v>1.2</v>
      </c>
      <c r="I189" s="22"/>
      <c r="J189" s="84" t="s">
        <v>1173</v>
      </c>
      <c r="K189" s="83" t="s">
        <v>1113</v>
      </c>
      <c r="L189" s="105"/>
      <c r="M189" s="105"/>
      <c r="N189" s="105"/>
      <c r="O189" s="104"/>
      <c r="P189" s="16" t="str">
        <f t="shared" si="27"/>
        <v>◄</v>
      </c>
      <c r="Q189" s="15" t="str">
        <f t="shared" si="28"/>
        <v>◄</v>
      </c>
      <c r="R189" s="14"/>
      <c r="S189" s="14"/>
      <c r="T189" s="13" t="str">
        <f t="shared" si="29"/>
        <v/>
      </c>
    </row>
    <row r="190" spans="1:20" ht="19.2" thickTop="1" thickBot="1" x14ac:dyDescent="0.35">
      <c r="A190" s="29" t="str">
        <f t="shared" si="26"/>
        <v/>
      </c>
      <c r="B190" s="9">
        <f t="shared" si="30"/>
        <v>186</v>
      </c>
      <c r="C190" s="108">
        <f t="shared" si="35"/>
        <v>1179</v>
      </c>
      <c r="D190" s="94"/>
      <c r="E190" s="89" t="str">
        <f t="shared" si="36"/>
        <v>/1952</v>
      </c>
      <c r="F190" s="109" t="s">
        <v>3</v>
      </c>
      <c r="G190" s="87">
        <f>G189</f>
        <v>94</v>
      </c>
      <c r="H190" s="86">
        <f t="shared" si="37"/>
        <v>1.2</v>
      </c>
      <c r="I190" s="22"/>
      <c r="J190" s="84" t="s">
        <v>1172</v>
      </c>
      <c r="K190" s="83" t="s">
        <v>1113</v>
      </c>
      <c r="L190" s="105"/>
      <c r="M190" s="105"/>
      <c r="N190" s="105"/>
      <c r="O190" s="104"/>
      <c r="P190" s="16" t="str">
        <f t="shared" si="27"/>
        <v>◄</v>
      </c>
      <c r="Q190" s="15" t="str">
        <f t="shared" si="28"/>
        <v>◄</v>
      </c>
      <c r="R190" s="14"/>
      <c r="S190" s="14"/>
      <c r="T190" s="13" t="str">
        <f t="shared" si="29"/>
        <v/>
      </c>
    </row>
    <row r="191" spans="1:20" ht="19.2" thickTop="1" thickBot="1" x14ac:dyDescent="0.35">
      <c r="A191" s="29" t="str">
        <f t="shared" si="26"/>
        <v/>
      </c>
      <c r="B191" s="9">
        <f t="shared" si="30"/>
        <v>187</v>
      </c>
      <c r="C191" s="108">
        <f t="shared" si="35"/>
        <v>1180</v>
      </c>
      <c r="D191" s="94"/>
      <c r="E191" s="89" t="str">
        <f t="shared" si="36"/>
        <v>/1952</v>
      </c>
      <c r="F191" s="107" t="s">
        <v>3</v>
      </c>
      <c r="G191" s="87">
        <f>G190+1</f>
        <v>95</v>
      </c>
      <c r="H191" s="86">
        <f t="shared" si="37"/>
        <v>1.2</v>
      </c>
      <c r="I191" s="22"/>
      <c r="J191" s="84" t="s">
        <v>1172</v>
      </c>
      <c r="K191" s="111" t="s">
        <v>1111</v>
      </c>
      <c r="L191" s="105"/>
      <c r="M191" s="105"/>
      <c r="N191" s="105"/>
      <c r="O191" s="104"/>
      <c r="P191" s="16" t="str">
        <f t="shared" si="27"/>
        <v>◄</v>
      </c>
      <c r="Q191" s="15" t="str">
        <f t="shared" si="28"/>
        <v>◄</v>
      </c>
      <c r="R191" s="14"/>
      <c r="S191" s="14"/>
      <c r="T191" s="13" t="str">
        <f t="shared" si="29"/>
        <v/>
      </c>
    </row>
    <row r="192" spans="1:20" ht="19.2" thickTop="1" thickBot="1" x14ac:dyDescent="0.35">
      <c r="A192" s="29" t="str">
        <f t="shared" si="26"/>
        <v/>
      </c>
      <c r="B192" s="9">
        <f t="shared" si="30"/>
        <v>188</v>
      </c>
      <c r="C192" s="108">
        <f t="shared" si="35"/>
        <v>1181</v>
      </c>
      <c r="D192" s="94"/>
      <c r="E192" s="89" t="str">
        <f t="shared" si="36"/>
        <v>/1952</v>
      </c>
      <c r="F192" s="109" t="s">
        <v>3</v>
      </c>
      <c r="G192" s="87">
        <f>G191</f>
        <v>95</v>
      </c>
      <c r="H192" s="86">
        <f t="shared" si="37"/>
        <v>1.2</v>
      </c>
      <c r="I192" s="22"/>
      <c r="J192" s="84" t="s">
        <v>1171</v>
      </c>
      <c r="K192" s="83" t="s">
        <v>1113</v>
      </c>
      <c r="L192" s="105"/>
      <c r="M192" s="105"/>
      <c r="N192" s="105"/>
      <c r="O192" s="104"/>
      <c r="P192" s="16" t="str">
        <f t="shared" si="27"/>
        <v>◄</v>
      </c>
      <c r="Q192" s="15" t="str">
        <f t="shared" si="28"/>
        <v>◄</v>
      </c>
      <c r="R192" s="14"/>
      <c r="S192" s="14"/>
      <c r="T192" s="13" t="str">
        <f t="shared" si="29"/>
        <v/>
      </c>
    </row>
    <row r="193" spans="1:20" ht="19.2" thickTop="1" thickBot="1" x14ac:dyDescent="0.35">
      <c r="A193" s="29" t="str">
        <f t="shared" si="26"/>
        <v/>
      </c>
      <c r="B193" s="9">
        <f t="shared" si="30"/>
        <v>189</v>
      </c>
      <c r="C193" s="108">
        <f t="shared" si="35"/>
        <v>1182</v>
      </c>
      <c r="D193" s="94"/>
      <c r="E193" s="89" t="str">
        <f t="shared" si="36"/>
        <v>/1952</v>
      </c>
      <c r="F193" s="109" t="s">
        <v>3</v>
      </c>
      <c r="G193" s="87">
        <f>G192+1</f>
        <v>96</v>
      </c>
      <c r="H193" s="86">
        <f t="shared" si="37"/>
        <v>1.2</v>
      </c>
      <c r="I193" s="22"/>
      <c r="J193" s="84" t="s">
        <v>1170</v>
      </c>
      <c r="K193" s="111" t="s">
        <v>1111</v>
      </c>
      <c r="L193" s="105"/>
      <c r="M193" s="105"/>
      <c r="N193" s="105"/>
      <c r="O193" s="104"/>
      <c r="P193" s="16" t="str">
        <f t="shared" si="27"/>
        <v>◄</v>
      </c>
      <c r="Q193" s="15" t="str">
        <f t="shared" si="28"/>
        <v>◄</v>
      </c>
      <c r="R193" s="14"/>
      <c r="S193" s="14"/>
      <c r="T193" s="13" t="str">
        <f t="shared" si="29"/>
        <v/>
      </c>
    </row>
    <row r="194" spans="1:20" ht="19.2" thickTop="1" thickBot="1" x14ac:dyDescent="0.35">
      <c r="A194" s="29" t="str">
        <f t="shared" si="26"/>
        <v/>
      </c>
      <c r="B194" s="9">
        <f t="shared" si="30"/>
        <v>190</v>
      </c>
      <c r="C194" s="108">
        <f t="shared" si="35"/>
        <v>1183</v>
      </c>
      <c r="D194" s="94"/>
      <c r="E194" s="89" t="str">
        <f t="shared" si="36"/>
        <v>/1952</v>
      </c>
      <c r="F194" s="109" t="s">
        <v>3</v>
      </c>
      <c r="G194" s="87">
        <f>G193</f>
        <v>96</v>
      </c>
      <c r="H194" s="86">
        <f t="shared" si="37"/>
        <v>1.2</v>
      </c>
      <c r="I194" s="22"/>
      <c r="J194" s="84" t="s">
        <v>1169</v>
      </c>
      <c r="K194" s="83" t="s">
        <v>1113</v>
      </c>
      <c r="L194" s="105"/>
      <c r="M194" s="105"/>
      <c r="N194" s="105"/>
      <c r="O194" s="104"/>
      <c r="P194" s="16" t="str">
        <f t="shared" si="27"/>
        <v>◄</v>
      </c>
      <c r="Q194" s="15" t="str">
        <f t="shared" si="28"/>
        <v>◄</v>
      </c>
      <c r="R194" s="14"/>
      <c r="S194" s="14"/>
      <c r="T194" s="13" t="str">
        <f t="shared" si="29"/>
        <v/>
      </c>
    </row>
    <row r="195" spans="1:20" ht="19.2" thickTop="1" thickBot="1" x14ac:dyDescent="0.35">
      <c r="A195" s="29" t="str">
        <f t="shared" si="26"/>
        <v/>
      </c>
      <c r="B195" s="9">
        <f t="shared" si="30"/>
        <v>191</v>
      </c>
      <c r="C195" s="108">
        <f t="shared" si="35"/>
        <v>1184</v>
      </c>
      <c r="D195" s="94"/>
      <c r="E195" s="89" t="str">
        <f t="shared" si="36"/>
        <v>/1952</v>
      </c>
      <c r="F195" s="109" t="s">
        <v>3</v>
      </c>
      <c r="G195" s="87">
        <f>G194+1</f>
        <v>97</v>
      </c>
      <c r="H195" s="86">
        <f t="shared" si="37"/>
        <v>1.2</v>
      </c>
      <c r="I195" s="22"/>
      <c r="J195" s="84" t="s">
        <v>1169</v>
      </c>
      <c r="K195" s="111" t="s">
        <v>1111</v>
      </c>
      <c r="L195" s="105"/>
      <c r="M195" s="105"/>
      <c r="N195" s="105"/>
      <c r="O195" s="104"/>
      <c r="P195" s="16" t="str">
        <f t="shared" si="27"/>
        <v>◄</v>
      </c>
      <c r="Q195" s="15" t="str">
        <f t="shared" si="28"/>
        <v>◄</v>
      </c>
      <c r="R195" s="14"/>
      <c r="S195" s="14"/>
      <c r="T195" s="13" t="str">
        <f t="shared" si="29"/>
        <v/>
      </c>
    </row>
    <row r="196" spans="1:20" ht="19.2" thickTop="1" thickBot="1" x14ac:dyDescent="0.35">
      <c r="A196" s="29" t="str">
        <f t="shared" si="26"/>
        <v/>
      </c>
      <c r="B196" s="9">
        <f t="shared" si="30"/>
        <v>192</v>
      </c>
      <c r="C196" s="108">
        <f t="shared" si="35"/>
        <v>1185</v>
      </c>
      <c r="D196" s="94"/>
      <c r="E196" s="89" t="str">
        <f t="shared" si="36"/>
        <v>/1952</v>
      </c>
      <c r="F196" s="109" t="s">
        <v>3</v>
      </c>
      <c r="G196" s="87">
        <f>G195</f>
        <v>97</v>
      </c>
      <c r="H196" s="86">
        <f t="shared" si="37"/>
        <v>1.2</v>
      </c>
      <c r="I196" s="22"/>
      <c r="J196" s="84" t="s">
        <v>1159</v>
      </c>
      <c r="K196" s="83" t="s">
        <v>1113</v>
      </c>
      <c r="L196" s="105"/>
      <c r="M196" s="105"/>
      <c r="N196" s="105"/>
      <c r="O196" s="104"/>
      <c r="P196" s="16" t="str">
        <f t="shared" si="27"/>
        <v>◄</v>
      </c>
      <c r="Q196" s="15" t="str">
        <f t="shared" si="28"/>
        <v>◄</v>
      </c>
      <c r="R196" s="14"/>
      <c r="S196" s="14"/>
      <c r="T196" s="13" t="str">
        <f t="shared" si="29"/>
        <v/>
      </c>
    </row>
    <row r="197" spans="1:20" ht="19.2" thickTop="1" thickBot="1" x14ac:dyDescent="0.35">
      <c r="A197" s="29">
        <f t="shared" ref="A197:A260" si="38">IF(F197="☺","",1)</f>
        <v>1</v>
      </c>
      <c r="B197" s="9">
        <f t="shared" si="30"/>
        <v>193</v>
      </c>
      <c r="C197" s="108">
        <f t="shared" si="35"/>
        <v>1186</v>
      </c>
      <c r="D197" s="94"/>
      <c r="E197" s="89" t="str">
        <f t="shared" si="36"/>
        <v>/1952</v>
      </c>
      <c r="F197" s="107" t="s">
        <v>245</v>
      </c>
      <c r="G197" s="87">
        <f>G196+1</f>
        <v>98</v>
      </c>
      <c r="H197" s="86">
        <f t="shared" si="37"/>
        <v>1.2</v>
      </c>
      <c r="I197" s="22"/>
      <c r="J197" s="84" t="s">
        <v>1168</v>
      </c>
      <c r="K197" s="83" t="s">
        <v>1113</v>
      </c>
      <c r="L197" s="105"/>
      <c r="M197" s="105"/>
      <c r="N197" s="105"/>
      <c r="O197" s="104"/>
      <c r="P197" s="16" t="str">
        <f t="shared" ref="P197:P260" si="39">IF(AND(Q197="◄",T197="►"),"◄?►",IF(Q197="◄","◄",IF(T197="►","►","")))</f>
        <v>◄</v>
      </c>
      <c r="Q197" s="15" t="str">
        <f t="shared" ref="Q197:Q260" si="40">IF(R197&gt;0,"","◄")</f>
        <v>◄</v>
      </c>
      <c r="R197" s="14"/>
      <c r="S197" s="14"/>
      <c r="T197" s="13" t="str">
        <f t="shared" ref="T197:T260" si="41">IF(S197&gt;0,"►","")</f>
        <v/>
      </c>
    </row>
    <row r="198" spans="1:20" ht="19.2" thickTop="1" thickBot="1" x14ac:dyDescent="0.35">
      <c r="A198" s="29" t="str">
        <f t="shared" si="38"/>
        <v/>
      </c>
      <c r="B198" s="9">
        <f t="shared" si="30"/>
        <v>194</v>
      </c>
      <c r="C198" s="108">
        <f t="shared" si="35"/>
        <v>1187</v>
      </c>
      <c r="D198" s="94"/>
      <c r="E198" s="89" t="str">
        <f t="shared" si="36"/>
        <v>/1952</v>
      </c>
      <c r="F198" s="109" t="s">
        <v>3</v>
      </c>
      <c r="G198" s="87">
        <f>G197</f>
        <v>98</v>
      </c>
      <c r="H198" s="86">
        <f t="shared" si="37"/>
        <v>1.2</v>
      </c>
      <c r="I198" s="22"/>
      <c r="J198" s="84" t="s">
        <v>1167</v>
      </c>
      <c r="K198" s="111" t="s">
        <v>1111</v>
      </c>
      <c r="L198" s="105"/>
      <c r="M198" s="105"/>
      <c r="N198" s="105"/>
      <c r="O198" s="104"/>
      <c r="P198" s="16" t="str">
        <f t="shared" si="39"/>
        <v>◄</v>
      </c>
      <c r="Q198" s="15" t="str">
        <f t="shared" si="40"/>
        <v>◄</v>
      </c>
      <c r="R198" s="14"/>
      <c r="S198" s="14"/>
      <c r="T198" s="13" t="str">
        <f t="shared" si="41"/>
        <v/>
      </c>
    </row>
    <row r="199" spans="1:20" ht="19.2" thickTop="1" thickBot="1" x14ac:dyDescent="0.35">
      <c r="A199" s="29" t="str">
        <f t="shared" si="38"/>
        <v/>
      </c>
      <c r="B199" s="9">
        <f t="shared" si="30"/>
        <v>195</v>
      </c>
      <c r="C199" s="108">
        <f t="shared" si="35"/>
        <v>1188</v>
      </c>
      <c r="D199" s="94"/>
      <c r="E199" s="89" t="str">
        <f t="shared" si="36"/>
        <v>/1952</v>
      </c>
      <c r="F199" s="109" t="s">
        <v>3</v>
      </c>
      <c r="G199" s="87">
        <f>G198+1</f>
        <v>99</v>
      </c>
      <c r="H199" s="86">
        <f t="shared" si="37"/>
        <v>1.2</v>
      </c>
      <c r="I199" s="22"/>
      <c r="J199" s="84" t="s">
        <v>1166</v>
      </c>
      <c r="K199" s="83" t="s">
        <v>1113</v>
      </c>
      <c r="L199" s="105"/>
      <c r="M199" s="105"/>
      <c r="N199" s="105"/>
      <c r="O199" s="104"/>
      <c r="P199" s="16" t="str">
        <f t="shared" si="39"/>
        <v>◄</v>
      </c>
      <c r="Q199" s="15" t="str">
        <f t="shared" si="40"/>
        <v>◄</v>
      </c>
      <c r="R199" s="14"/>
      <c r="S199" s="14"/>
      <c r="T199" s="13" t="str">
        <f t="shared" si="41"/>
        <v/>
      </c>
    </row>
    <row r="200" spans="1:20" ht="19.2" thickTop="1" thickBot="1" x14ac:dyDescent="0.35">
      <c r="A200" s="29" t="str">
        <f t="shared" si="38"/>
        <v/>
      </c>
      <c r="B200" s="9">
        <f t="shared" ref="B200:B260" si="42">B199+1</f>
        <v>196</v>
      </c>
      <c r="C200" s="108">
        <f t="shared" si="35"/>
        <v>1189</v>
      </c>
      <c r="D200" s="94"/>
      <c r="E200" s="89" t="str">
        <f t="shared" si="36"/>
        <v>/1952</v>
      </c>
      <c r="F200" s="109" t="s">
        <v>3</v>
      </c>
      <c r="G200" s="87">
        <f>G199</f>
        <v>99</v>
      </c>
      <c r="H200" s="86">
        <f t="shared" si="37"/>
        <v>1.2</v>
      </c>
      <c r="I200" s="22"/>
      <c r="J200" s="84" t="s">
        <v>1165</v>
      </c>
      <c r="K200" s="83" t="s">
        <v>1113</v>
      </c>
      <c r="L200" s="105"/>
      <c r="M200" s="105"/>
      <c r="N200" s="105"/>
      <c r="O200" s="104"/>
      <c r="P200" s="16" t="str">
        <f t="shared" si="39"/>
        <v>◄</v>
      </c>
      <c r="Q200" s="15" t="str">
        <f t="shared" si="40"/>
        <v>◄</v>
      </c>
      <c r="R200" s="14"/>
      <c r="S200" s="14"/>
      <c r="T200" s="13" t="str">
        <f t="shared" si="41"/>
        <v/>
      </c>
    </row>
    <row r="201" spans="1:20" ht="19.2" thickTop="1" thickBot="1" x14ac:dyDescent="0.35">
      <c r="A201" s="29">
        <f t="shared" si="38"/>
        <v>1</v>
      </c>
      <c r="B201" s="9">
        <f t="shared" si="42"/>
        <v>197</v>
      </c>
      <c r="C201" s="108">
        <f t="shared" si="35"/>
        <v>1190</v>
      </c>
      <c r="D201" s="94"/>
      <c r="E201" s="89" t="s">
        <v>1119</v>
      </c>
      <c r="F201" s="109"/>
      <c r="G201" s="87">
        <f>G200+1</f>
        <v>100</v>
      </c>
      <c r="H201" s="86"/>
      <c r="I201" s="22"/>
      <c r="J201" s="84"/>
      <c r="K201" s="83" t="s">
        <v>1120</v>
      </c>
      <c r="L201" s="105"/>
      <c r="M201" s="105"/>
      <c r="N201" s="105"/>
      <c r="O201" s="104"/>
      <c r="P201" s="16" t="str">
        <f t="shared" si="39"/>
        <v>◄</v>
      </c>
      <c r="Q201" s="15" t="str">
        <f t="shared" si="40"/>
        <v>◄</v>
      </c>
      <c r="R201" s="14"/>
      <c r="S201" s="14"/>
      <c r="T201" s="13" t="str">
        <f t="shared" si="41"/>
        <v/>
      </c>
    </row>
    <row r="202" spans="1:20" ht="19.2" thickTop="1" thickBot="1" x14ac:dyDescent="0.35">
      <c r="A202" s="29" t="str">
        <f t="shared" si="38"/>
        <v/>
      </c>
      <c r="B202" s="9">
        <f t="shared" si="42"/>
        <v>198</v>
      </c>
      <c r="C202" s="108">
        <f t="shared" si="35"/>
        <v>1191</v>
      </c>
      <c r="D202" s="94"/>
      <c r="E202" s="89" t="s">
        <v>1119</v>
      </c>
      <c r="F202" s="109" t="s">
        <v>3</v>
      </c>
      <c r="G202" s="87">
        <f>G201</f>
        <v>100</v>
      </c>
      <c r="H202" s="86">
        <v>1.2</v>
      </c>
      <c r="I202" s="22"/>
      <c r="J202" s="84" t="s">
        <v>1164</v>
      </c>
      <c r="K202" s="83" t="s">
        <v>1113</v>
      </c>
      <c r="L202" s="105"/>
      <c r="M202" s="105"/>
      <c r="N202" s="105"/>
      <c r="O202" s="104"/>
      <c r="P202" s="16" t="str">
        <f t="shared" si="39"/>
        <v>◄</v>
      </c>
      <c r="Q202" s="15" t="str">
        <f t="shared" si="40"/>
        <v>◄</v>
      </c>
      <c r="R202" s="14"/>
      <c r="S202" s="14"/>
      <c r="T202" s="13" t="str">
        <f t="shared" si="41"/>
        <v/>
      </c>
    </row>
    <row r="203" spans="1:20" ht="30" thickTop="1" thickBot="1" x14ac:dyDescent="0.35">
      <c r="A203" s="29" t="str">
        <f t="shared" si="38"/>
        <v/>
      </c>
      <c r="B203" s="9">
        <f t="shared" si="42"/>
        <v>199</v>
      </c>
      <c r="C203" s="108">
        <f t="shared" si="35"/>
        <v>1192</v>
      </c>
      <c r="D203" s="94"/>
      <c r="E203" s="89" t="str">
        <f t="shared" ref="E203:E223" si="43">IF(F203="","",E202)</f>
        <v>/1952</v>
      </c>
      <c r="F203" s="109" t="s">
        <v>3</v>
      </c>
      <c r="G203" s="87">
        <f>G202+1</f>
        <v>101</v>
      </c>
      <c r="H203" s="86">
        <v>1.2</v>
      </c>
      <c r="I203" s="22"/>
      <c r="J203" s="84" t="s">
        <v>1163</v>
      </c>
      <c r="K203" s="83" t="s">
        <v>1113</v>
      </c>
      <c r="L203" s="105"/>
      <c r="M203" s="105"/>
      <c r="N203" s="105"/>
      <c r="O203" s="104"/>
      <c r="P203" s="16" t="str">
        <f t="shared" si="39"/>
        <v>◄</v>
      </c>
      <c r="Q203" s="15" t="str">
        <f t="shared" si="40"/>
        <v>◄</v>
      </c>
      <c r="R203" s="14"/>
      <c r="S203" s="14"/>
      <c r="T203" s="13" t="str">
        <f t="shared" si="41"/>
        <v/>
      </c>
    </row>
    <row r="204" spans="1:20" ht="19.2" thickTop="1" thickBot="1" x14ac:dyDescent="0.35">
      <c r="A204" s="29" t="str">
        <f t="shared" si="38"/>
        <v/>
      </c>
      <c r="B204" s="9">
        <f t="shared" si="42"/>
        <v>200</v>
      </c>
      <c r="C204" s="108">
        <f t="shared" si="35"/>
        <v>1193</v>
      </c>
      <c r="D204" s="94"/>
      <c r="E204" s="89" t="str">
        <f t="shared" si="43"/>
        <v>/1952</v>
      </c>
      <c r="F204" s="109" t="s">
        <v>3</v>
      </c>
      <c r="G204" s="87">
        <f>G203</f>
        <v>101</v>
      </c>
      <c r="H204" s="86">
        <v>1.2</v>
      </c>
      <c r="I204" s="22"/>
      <c r="J204" s="84" t="s">
        <v>1162</v>
      </c>
      <c r="K204" s="83" t="s">
        <v>1113</v>
      </c>
      <c r="L204" s="105"/>
      <c r="M204" s="105"/>
      <c r="N204" s="105"/>
      <c r="O204" s="104"/>
      <c r="P204" s="16" t="str">
        <f t="shared" si="39"/>
        <v>◄</v>
      </c>
      <c r="Q204" s="15" t="str">
        <f t="shared" si="40"/>
        <v>◄</v>
      </c>
      <c r="R204" s="14"/>
      <c r="S204" s="14"/>
      <c r="T204" s="13" t="str">
        <f t="shared" si="41"/>
        <v/>
      </c>
    </row>
    <row r="205" spans="1:20" ht="19.2" thickTop="1" thickBot="1" x14ac:dyDescent="0.35">
      <c r="A205" s="29" t="str">
        <f t="shared" si="38"/>
        <v/>
      </c>
      <c r="B205" s="9">
        <f t="shared" si="42"/>
        <v>201</v>
      </c>
      <c r="C205" s="108">
        <f t="shared" si="35"/>
        <v>1194</v>
      </c>
      <c r="D205" s="94"/>
      <c r="E205" s="89" t="str">
        <f t="shared" si="43"/>
        <v>/1952</v>
      </c>
      <c r="F205" s="109" t="s">
        <v>3</v>
      </c>
      <c r="G205" s="87">
        <f>G204+1</f>
        <v>102</v>
      </c>
      <c r="H205" s="86">
        <v>1.2</v>
      </c>
      <c r="I205" s="22"/>
      <c r="J205" s="84" t="s">
        <v>1161</v>
      </c>
      <c r="K205" s="83" t="s">
        <v>1113</v>
      </c>
      <c r="L205" s="105"/>
      <c r="M205" s="105"/>
      <c r="N205" s="105"/>
      <c r="O205" s="104"/>
      <c r="P205" s="16" t="str">
        <f t="shared" si="39"/>
        <v>◄</v>
      </c>
      <c r="Q205" s="15" t="str">
        <f t="shared" si="40"/>
        <v>◄</v>
      </c>
      <c r="R205" s="14"/>
      <c r="S205" s="14"/>
      <c r="T205" s="13" t="str">
        <f t="shared" si="41"/>
        <v/>
      </c>
    </row>
    <row r="206" spans="1:20" ht="19.2" thickTop="1" thickBot="1" x14ac:dyDescent="0.35">
      <c r="A206" s="29" t="str">
        <f t="shared" si="38"/>
        <v/>
      </c>
      <c r="B206" s="9">
        <f t="shared" si="42"/>
        <v>202</v>
      </c>
      <c r="C206" s="108">
        <f t="shared" ref="C206:C237" si="44">C205+1</f>
        <v>1195</v>
      </c>
      <c r="D206" s="94"/>
      <c r="E206" s="89" t="str">
        <f t="shared" si="43"/>
        <v>/1952</v>
      </c>
      <c r="F206" s="109" t="s">
        <v>3</v>
      </c>
      <c r="G206" s="87">
        <f>G205</f>
        <v>102</v>
      </c>
      <c r="H206" s="86">
        <v>1.2</v>
      </c>
      <c r="I206" s="22"/>
      <c r="J206" s="84" t="s">
        <v>1160</v>
      </c>
      <c r="K206" s="111" t="s">
        <v>1111</v>
      </c>
      <c r="L206" s="105"/>
      <c r="M206" s="105"/>
      <c r="N206" s="105"/>
      <c r="O206" s="104"/>
      <c r="P206" s="16" t="str">
        <f t="shared" si="39"/>
        <v>◄</v>
      </c>
      <c r="Q206" s="15" t="str">
        <f t="shared" si="40"/>
        <v>◄</v>
      </c>
      <c r="R206" s="14"/>
      <c r="S206" s="14"/>
      <c r="T206" s="13" t="str">
        <f t="shared" si="41"/>
        <v/>
      </c>
    </row>
    <row r="207" spans="1:20" ht="19.2" thickTop="1" thickBot="1" x14ac:dyDescent="0.35">
      <c r="A207" s="29" t="str">
        <f t="shared" si="38"/>
        <v/>
      </c>
      <c r="B207" s="9">
        <f t="shared" si="42"/>
        <v>203</v>
      </c>
      <c r="C207" s="108">
        <f t="shared" si="44"/>
        <v>1196</v>
      </c>
      <c r="D207" s="94"/>
      <c r="E207" s="89" t="str">
        <f t="shared" si="43"/>
        <v>/1952</v>
      </c>
      <c r="F207" s="109" t="s">
        <v>3</v>
      </c>
      <c r="G207" s="87">
        <f>G206+1</f>
        <v>103</v>
      </c>
      <c r="H207" s="86">
        <v>1.2</v>
      </c>
      <c r="I207" s="22"/>
      <c r="J207" s="84" t="s">
        <v>1159</v>
      </c>
      <c r="K207" s="111" t="s">
        <v>1111</v>
      </c>
      <c r="L207" s="105"/>
      <c r="M207" s="105"/>
      <c r="N207" s="105"/>
      <c r="O207" s="104"/>
      <c r="P207" s="16" t="str">
        <f t="shared" si="39"/>
        <v>◄</v>
      </c>
      <c r="Q207" s="15" t="str">
        <f t="shared" si="40"/>
        <v>◄</v>
      </c>
      <c r="R207" s="14"/>
      <c r="S207" s="14"/>
      <c r="T207" s="13" t="str">
        <f t="shared" si="41"/>
        <v/>
      </c>
    </row>
    <row r="208" spans="1:20" ht="19.2" thickTop="1" thickBot="1" x14ac:dyDescent="0.35">
      <c r="A208" s="29" t="str">
        <f t="shared" si="38"/>
        <v/>
      </c>
      <c r="B208" s="9">
        <f t="shared" si="42"/>
        <v>204</v>
      </c>
      <c r="C208" s="108">
        <f t="shared" si="44"/>
        <v>1197</v>
      </c>
      <c r="D208" s="94"/>
      <c r="E208" s="89" t="str">
        <f t="shared" si="43"/>
        <v>/1952</v>
      </c>
      <c r="F208" s="109" t="s">
        <v>3</v>
      </c>
      <c r="G208" s="87">
        <f>G207</f>
        <v>103</v>
      </c>
      <c r="H208" s="86">
        <v>1.2</v>
      </c>
      <c r="I208" s="22"/>
      <c r="J208" s="84" t="s">
        <v>1158</v>
      </c>
      <c r="K208" s="111" t="s">
        <v>1111</v>
      </c>
      <c r="L208" s="105"/>
      <c r="M208" s="105"/>
      <c r="N208" s="105"/>
      <c r="O208" s="104"/>
      <c r="P208" s="16" t="str">
        <f t="shared" si="39"/>
        <v>◄</v>
      </c>
      <c r="Q208" s="15" t="str">
        <f t="shared" si="40"/>
        <v>◄</v>
      </c>
      <c r="R208" s="14"/>
      <c r="S208" s="14"/>
      <c r="T208" s="13" t="str">
        <f t="shared" si="41"/>
        <v/>
      </c>
    </row>
    <row r="209" spans="1:20" ht="19.2" thickTop="1" thickBot="1" x14ac:dyDescent="0.35">
      <c r="A209" s="29" t="str">
        <f t="shared" si="38"/>
        <v/>
      </c>
      <c r="B209" s="9">
        <f t="shared" si="42"/>
        <v>205</v>
      </c>
      <c r="C209" s="108">
        <f t="shared" si="44"/>
        <v>1198</v>
      </c>
      <c r="D209" s="94"/>
      <c r="E209" s="89" t="str">
        <f t="shared" si="43"/>
        <v>/1952</v>
      </c>
      <c r="F209" s="109" t="s">
        <v>3</v>
      </c>
      <c r="G209" s="87">
        <f>G208+1</f>
        <v>104</v>
      </c>
      <c r="H209" s="86">
        <v>1.2</v>
      </c>
      <c r="I209" s="22"/>
      <c r="J209" s="84" t="s">
        <v>1157</v>
      </c>
      <c r="K209" s="111" t="s">
        <v>1111</v>
      </c>
      <c r="L209" s="105"/>
      <c r="M209" s="105"/>
      <c r="N209" s="105"/>
      <c r="O209" s="104"/>
      <c r="P209" s="16" t="str">
        <f t="shared" si="39"/>
        <v>◄</v>
      </c>
      <c r="Q209" s="15" t="str">
        <f t="shared" si="40"/>
        <v>◄</v>
      </c>
      <c r="R209" s="14"/>
      <c r="S209" s="14"/>
      <c r="T209" s="13" t="str">
        <f t="shared" si="41"/>
        <v/>
      </c>
    </row>
    <row r="210" spans="1:20" ht="19.2" thickTop="1" thickBot="1" x14ac:dyDescent="0.35">
      <c r="A210" s="29" t="str">
        <f t="shared" si="38"/>
        <v/>
      </c>
      <c r="B210" s="9">
        <f t="shared" si="42"/>
        <v>206</v>
      </c>
      <c r="C210" s="108">
        <f t="shared" si="44"/>
        <v>1199</v>
      </c>
      <c r="D210" s="94"/>
      <c r="E210" s="89" t="str">
        <f t="shared" si="43"/>
        <v>/1952</v>
      </c>
      <c r="F210" s="109" t="s">
        <v>3</v>
      </c>
      <c r="G210" s="87">
        <f>G209</f>
        <v>104</v>
      </c>
      <c r="H210" s="86">
        <v>1.2</v>
      </c>
      <c r="I210" s="22"/>
      <c r="J210" s="84" t="s">
        <v>1156</v>
      </c>
      <c r="K210" s="83" t="s">
        <v>1113</v>
      </c>
      <c r="L210" s="105"/>
      <c r="M210" s="105"/>
      <c r="N210" s="105"/>
      <c r="O210" s="104"/>
      <c r="P210" s="16" t="str">
        <f t="shared" si="39"/>
        <v>◄</v>
      </c>
      <c r="Q210" s="15" t="str">
        <f t="shared" si="40"/>
        <v>◄</v>
      </c>
      <c r="R210" s="14"/>
      <c r="S210" s="14"/>
      <c r="T210" s="13" t="str">
        <f t="shared" si="41"/>
        <v/>
      </c>
    </row>
    <row r="211" spans="1:20" ht="19.2" thickTop="1" thickBot="1" x14ac:dyDescent="0.35">
      <c r="A211" s="29" t="str">
        <f t="shared" si="38"/>
        <v/>
      </c>
      <c r="B211" s="9">
        <f t="shared" si="42"/>
        <v>207</v>
      </c>
      <c r="C211" s="108">
        <f t="shared" si="44"/>
        <v>1200</v>
      </c>
      <c r="D211" s="94"/>
      <c r="E211" s="89" t="str">
        <f t="shared" si="43"/>
        <v>/1952</v>
      </c>
      <c r="F211" s="109" t="s">
        <v>3</v>
      </c>
      <c r="G211" s="87">
        <f>G210+1</f>
        <v>105</v>
      </c>
      <c r="H211" s="86">
        <v>1.2</v>
      </c>
      <c r="I211" s="22"/>
      <c r="J211" s="84" t="s">
        <v>1155</v>
      </c>
      <c r="K211" s="111" t="s">
        <v>1111</v>
      </c>
      <c r="L211" s="105"/>
      <c r="M211" s="105"/>
      <c r="N211" s="105"/>
      <c r="O211" s="104"/>
      <c r="P211" s="16" t="str">
        <f t="shared" si="39"/>
        <v>◄</v>
      </c>
      <c r="Q211" s="15" t="str">
        <f t="shared" si="40"/>
        <v>◄</v>
      </c>
      <c r="R211" s="14"/>
      <c r="S211" s="14"/>
      <c r="T211" s="13" t="str">
        <f t="shared" si="41"/>
        <v/>
      </c>
    </row>
    <row r="212" spans="1:20" ht="19.2" thickTop="1" thickBot="1" x14ac:dyDescent="0.35">
      <c r="A212" s="29" t="str">
        <f t="shared" si="38"/>
        <v/>
      </c>
      <c r="B212" s="9">
        <f t="shared" si="42"/>
        <v>208</v>
      </c>
      <c r="C212" s="108">
        <f t="shared" si="44"/>
        <v>1201</v>
      </c>
      <c r="D212" s="94"/>
      <c r="E212" s="89" t="str">
        <f t="shared" si="43"/>
        <v>/1952</v>
      </c>
      <c r="F212" s="109" t="s">
        <v>3</v>
      </c>
      <c r="G212" s="87">
        <f>G211</f>
        <v>105</v>
      </c>
      <c r="H212" s="86">
        <v>1.2</v>
      </c>
      <c r="I212" s="22"/>
      <c r="J212" s="84" t="s">
        <v>1154</v>
      </c>
      <c r="K212" s="111" t="s">
        <v>1111</v>
      </c>
      <c r="L212" s="105"/>
      <c r="M212" s="105"/>
      <c r="N212" s="105"/>
      <c r="O212" s="104"/>
      <c r="P212" s="16" t="str">
        <f t="shared" si="39"/>
        <v>◄</v>
      </c>
      <c r="Q212" s="15" t="str">
        <f t="shared" si="40"/>
        <v>◄</v>
      </c>
      <c r="R212" s="14"/>
      <c r="S212" s="14"/>
      <c r="T212" s="13" t="str">
        <f t="shared" si="41"/>
        <v/>
      </c>
    </row>
    <row r="213" spans="1:20" ht="19.2" thickTop="1" thickBot="1" x14ac:dyDescent="0.35">
      <c r="A213" s="29" t="str">
        <f t="shared" si="38"/>
        <v/>
      </c>
      <c r="B213" s="9">
        <f t="shared" si="42"/>
        <v>209</v>
      </c>
      <c r="C213" s="108">
        <f t="shared" si="44"/>
        <v>1202</v>
      </c>
      <c r="D213" s="94"/>
      <c r="E213" s="89" t="str">
        <f t="shared" si="43"/>
        <v>/1952</v>
      </c>
      <c r="F213" s="107" t="s">
        <v>3</v>
      </c>
      <c r="G213" s="87">
        <f>G212+1</f>
        <v>106</v>
      </c>
      <c r="H213" s="86">
        <v>1.2</v>
      </c>
      <c r="I213" s="22"/>
      <c r="J213" s="84" t="s">
        <v>1153</v>
      </c>
      <c r="K213" s="111" t="s">
        <v>1111</v>
      </c>
      <c r="L213" s="105"/>
      <c r="M213" s="105"/>
      <c r="N213" s="105"/>
      <c r="O213" s="104"/>
      <c r="P213" s="16" t="str">
        <f t="shared" si="39"/>
        <v>◄</v>
      </c>
      <c r="Q213" s="15" t="str">
        <f t="shared" si="40"/>
        <v>◄</v>
      </c>
      <c r="R213" s="14"/>
      <c r="S213" s="14"/>
      <c r="T213" s="13" t="str">
        <f t="shared" si="41"/>
        <v/>
      </c>
    </row>
    <row r="214" spans="1:20" ht="19.2" thickTop="1" thickBot="1" x14ac:dyDescent="0.35">
      <c r="A214" s="29" t="str">
        <f t="shared" si="38"/>
        <v/>
      </c>
      <c r="B214" s="9">
        <f t="shared" si="42"/>
        <v>210</v>
      </c>
      <c r="C214" s="108">
        <f t="shared" si="44"/>
        <v>1203</v>
      </c>
      <c r="D214" s="94"/>
      <c r="E214" s="89" t="str">
        <f t="shared" si="43"/>
        <v>/1952</v>
      </c>
      <c r="F214" s="107" t="s">
        <v>3</v>
      </c>
      <c r="G214" s="87">
        <f>G213</f>
        <v>106</v>
      </c>
      <c r="H214" s="86">
        <v>1.2</v>
      </c>
      <c r="I214" s="22"/>
      <c r="J214" s="84" t="s">
        <v>1152</v>
      </c>
      <c r="K214" s="111" t="s">
        <v>1111</v>
      </c>
      <c r="L214" s="105"/>
      <c r="M214" s="105"/>
      <c r="N214" s="105"/>
      <c r="O214" s="104"/>
      <c r="P214" s="16" t="str">
        <f t="shared" si="39"/>
        <v>◄</v>
      </c>
      <c r="Q214" s="15" t="str">
        <f t="shared" si="40"/>
        <v>◄</v>
      </c>
      <c r="R214" s="14"/>
      <c r="S214" s="14"/>
      <c r="T214" s="13" t="str">
        <f t="shared" si="41"/>
        <v/>
      </c>
    </row>
    <row r="215" spans="1:20" ht="19.2" thickTop="1" thickBot="1" x14ac:dyDescent="0.35">
      <c r="A215" s="29" t="str">
        <f t="shared" si="38"/>
        <v/>
      </c>
      <c r="B215" s="9">
        <f t="shared" si="42"/>
        <v>211</v>
      </c>
      <c r="C215" s="108">
        <f t="shared" si="44"/>
        <v>1204</v>
      </c>
      <c r="D215" s="94"/>
      <c r="E215" s="89" t="str">
        <f t="shared" si="43"/>
        <v>/1952</v>
      </c>
      <c r="F215" s="109" t="s">
        <v>3</v>
      </c>
      <c r="G215" s="87">
        <f>G214+1</f>
        <v>107</v>
      </c>
      <c r="H215" s="86">
        <v>1.2</v>
      </c>
      <c r="I215" s="22"/>
      <c r="J215" s="84" t="s">
        <v>1151</v>
      </c>
      <c r="K215" s="111" t="s">
        <v>1111</v>
      </c>
      <c r="L215" s="105"/>
      <c r="M215" s="105"/>
      <c r="N215" s="105"/>
      <c r="O215" s="104"/>
      <c r="P215" s="16" t="str">
        <f t="shared" si="39"/>
        <v>◄</v>
      </c>
      <c r="Q215" s="15" t="str">
        <f t="shared" si="40"/>
        <v>◄</v>
      </c>
      <c r="R215" s="14"/>
      <c r="S215" s="14"/>
      <c r="T215" s="13" t="str">
        <f t="shared" si="41"/>
        <v/>
      </c>
    </row>
    <row r="216" spans="1:20" ht="19.2" thickTop="1" thickBot="1" x14ac:dyDescent="0.35">
      <c r="A216" s="29">
        <f t="shared" si="38"/>
        <v>1</v>
      </c>
      <c r="B216" s="9">
        <f t="shared" si="42"/>
        <v>212</v>
      </c>
      <c r="C216" s="108">
        <f t="shared" si="44"/>
        <v>1205</v>
      </c>
      <c r="D216" s="94"/>
      <c r="E216" s="89" t="str">
        <f t="shared" si="43"/>
        <v>/1952</v>
      </c>
      <c r="F216" s="107" t="s">
        <v>5</v>
      </c>
      <c r="G216" s="87">
        <f>G215</f>
        <v>107</v>
      </c>
      <c r="H216" s="86">
        <v>1.2</v>
      </c>
      <c r="I216" s="22"/>
      <c r="J216" s="84" t="s">
        <v>1150</v>
      </c>
      <c r="K216" s="83" t="s">
        <v>1113</v>
      </c>
      <c r="L216" s="105"/>
      <c r="M216" s="105"/>
      <c r="N216" s="105"/>
      <c r="O216" s="104"/>
      <c r="P216" s="16" t="str">
        <f t="shared" si="39"/>
        <v>◄</v>
      </c>
      <c r="Q216" s="15" t="str">
        <f t="shared" si="40"/>
        <v>◄</v>
      </c>
      <c r="R216" s="14"/>
      <c r="S216" s="14"/>
      <c r="T216" s="13" t="str">
        <f t="shared" si="41"/>
        <v/>
      </c>
    </row>
    <row r="217" spans="1:20" ht="19.2" thickTop="1" thickBot="1" x14ac:dyDescent="0.35">
      <c r="A217" s="29" t="str">
        <f t="shared" si="38"/>
        <v/>
      </c>
      <c r="B217" s="9">
        <f t="shared" si="42"/>
        <v>213</v>
      </c>
      <c r="C217" s="108">
        <f t="shared" si="44"/>
        <v>1206</v>
      </c>
      <c r="D217" s="94"/>
      <c r="E217" s="89" t="str">
        <f t="shared" si="43"/>
        <v>/1952</v>
      </c>
      <c r="F217" s="107" t="s">
        <v>3</v>
      </c>
      <c r="G217" s="87">
        <f>G216+1</f>
        <v>108</v>
      </c>
      <c r="H217" s="86">
        <v>1.2</v>
      </c>
      <c r="I217" s="22"/>
      <c r="J217" s="84" t="s">
        <v>1149</v>
      </c>
      <c r="K217" s="111" t="s">
        <v>1111</v>
      </c>
      <c r="L217" s="105"/>
      <c r="M217" s="105"/>
      <c r="N217" s="105"/>
      <c r="O217" s="104"/>
      <c r="P217" s="16" t="str">
        <f t="shared" si="39"/>
        <v>◄</v>
      </c>
      <c r="Q217" s="15" t="str">
        <f t="shared" si="40"/>
        <v>◄</v>
      </c>
      <c r="R217" s="14"/>
      <c r="S217" s="14"/>
      <c r="T217" s="13" t="str">
        <f t="shared" si="41"/>
        <v/>
      </c>
    </row>
    <row r="218" spans="1:20" ht="19.2" thickTop="1" thickBot="1" x14ac:dyDescent="0.35">
      <c r="A218" s="29" t="str">
        <f t="shared" si="38"/>
        <v/>
      </c>
      <c r="B218" s="9">
        <f t="shared" si="42"/>
        <v>214</v>
      </c>
      <c r="C218" s="108">
        <f t="shared" si="44"/>
        <v>1207</v>
      </c>
      <c r="D218" s="94"/>
      <c r="E218" s="89" t="str">
        <f t="shared" si="43"/>
        <v>/1952</v>
      </c>
      <c r="F218" s="109" t="s">
        <v>3</v>
      </c>
      <c r="G218" s="87">
        <f>G217</f>
        <v>108</v>
      </c>
      <c r="H218" s="86">
        <v>1.2</v>
      </c>
      <c r="I218" s="22"/>
      <c r="J218" s="84" t="s">
        <v>1148</v>
      </c>
      <c r="K218" s="111" t="s">
        <v>1111</v>
      </c>
      <c r="L218" s="105"/>
      <c r="M218" s="105"/>
      <c r="N218" s="105"/>
      <c r="O218" s="104"/>
      <c r="P218" s="16" t="str">
        <f t="shared" si="39"/>
        <v>◄</v>
      </c>
      <c r="Q218" s="15" t="str">
        <f t="shared" si="40"/>
        <v>◄</v>
      </c>
      <c r="R218" s="14"/>
      <c r="S218" s="14"/>
      <c r="T218" s="13" t="str">
        <f t="shared" si="41"/>
        <v/>
      </c>
    </row>
    <row r="219" spans="1:20" ht="19.2" thickTop="1" thickBot="1" x14ac:dyDescent="0.35">
      <c r="A219" s="29" t="str">
        <f t="shared" si="38"/>
        <v/>
      </c>
      <c r="B219" s="9">
        <f t="shared" si="42"/>
        <v>215</v>
      </c>
      <c r="C219" s="108">
        <f t="shared" si="44"/>
        <v>1208</v>
      </c>
      <c r="D219" s="94"/>
      <c r="E219" s="89" t="str">
        <f t="shared" si="43"/>
        <v>/1952</v>
      </c>
      <c r="F219" s="109" t="s">
        <v>3</v>
      </c>
      <c r="G219" s="87">
        <f>G218+1</f>
        <v>109</v>
      </c>
      <c r="H219" s="86">
        <v>1.2</v>
      </c>
      <c r="I219" s="22"/>
      <c r="J219" s="84" t="s">
        <v>1147</v>
      </c>
      <c r="K219" s="111" t="s">
        <v>1111</v>
      </c>
      <c r="L219" s="105"/>
      <c r="M219" s="105"/>
      <c r="N219" s="105"/>
      <c r="O219" s="104"/>
      <c r="P219" s="16" t="str">
        <f t="shared" si="39"/>
        <v>◄</v>
      </c>
      <c r="Q219" s="15" t="str">
        <f t="shared" si="40"/>
        <v>◄</v>
      </c>
      <c r="R219" s="14"/>
      <c r="S219" s="14"/>
      <c r="T219" s="13" t="str">
        <f t="shared" si="41"/>
        <v/>
      </c>
    </row>
    <row r="220" spans="1:20" ht="19.2" thickTop="1" thickBot="1" x14ac:dyDescent="0.35">
      <c r="A220" s="29" t="str">
        <f t="shared" si="38"/>
        <v/>
      </c>
      <c r="B220" s="9">
        <f t="shared" si="42"/>
        <v>216</v>
      </c>
      <c r="C220" s="108">
        <f t="shared" si="44"/>
        <v>1209</v>
      </c>
      <c r="D220" s="94"/>
      <c r="E220" s="89" t="str">
        <f t="shared" si="43"/>
        <v>/1952</v>
      </c>
      <c r="F220" s="109" t="s">
        <v>3</v>
      </c>
      <c r="G220" s="87">
        <f>G219</f>
        <v>109</v>
      </c>
      <c r="H220" s="86">
        <v>1.2</v>
      </c>
      <c r="I220" s="22"/>
      <c r="J220" s="84" t="s">
        <v>1146</v>
      </c>
      <c r="K220" s="111" t="s">
        <v>1111</v>
      </c>
      <c r="L220" s="105"/>
      <c r="M220" s="105"/>
      <c r="N220" s="105"/>
      <c r="O220" s="104"/>
      <c r="P220" s="16" t="str">
        <f t="shared" si="39"/>
        <v>◄</v>
      </c>
      <c r="Q220" s="15" t="str">
        <f t="shared" si="40"/>
        <v>◄</v>
      </c>
      <c r="R220" s="14"/>
      <c r="S220" s="14"/>
      <c r="T220" s="13" t="str">
        <f t="shared" si="41"/>
        <v/>
      </c>
    </row>
    <row r="221" spans="1:20" ht="19.2" thickTop="1" thickBot="1" x14ac:dyDescent="0.35">
      <c r="A221" s="29" t="str">
        <f t="shared" si="38"/>
        <v/>
      </c>
      <c r="B221" s="9">
        <f t="shared" si="42"/>
        <v>217</v>
      </c>
      <c r="C221" s="108">
        <f t="shared" si="44"/>
        <v>1210</v>
      </c>
      <c r="D221" s="94"/>
      <c r="E221" s="89" t="str">
        <f t="shared" si="43"/>
        <v>/1952</v>
      </c>
      <c r="F221" s="109" t="s">
        <v>3</v>
      </c>
      <c r="G221" s="87">
        <f>G220+1</f>
        <v>110</v>
      </c>
      <c r="H221" s="86">
        <v>1.2</v>
      </c>
      <c r="I221" s="22"/>
      <c r="J221" s="84" t="s">
        <v>1145</v>
      </c>
      <c r="K221" s="111" t="s">
        <v>1111</v>
      </c>
      <c r="L221" s="105"/>
      <c r="M221" s="105"/>
      <c r="N221" s="105"/>
      <c r="O221" s="104"/>
      <c r="P221" s="16" t="str">
        <f t="shared" si="39"/>
        <v>◄</v>
      </c>
      <c r="Q221" s="15" t="str">
        <f t="shared" si="40"/>
        <v>◄</v>
      </c>
      <c r="R221" s="14"/>
      <c r="S221" s="14"/>
      <c r="T221" s="13" t="str">
        <f t="shared" si="41"/>
        <v/>
      </c>
    </row>
    <row r="222" spans="1:20" ht="19.2" thickTop="1" thickBot="1" x14ac:dyDescent="0.35">
      <c r="A222" s="29" t="str">
        <f t="shared" si="38"/>
        <v/>
      </c>
      <c r="B222" s="9">
        <f t="shared" si="42"/>
        <v>218</v>
      </c>
      <c r="C222" s="108">
        <f t="shared" si="44"/>
        <v>1211</v>
      </c>
      <c r="D222" s="94"/>
      <c r="E222" s="89" t="str">
        <f t="shared" si="43"/>
        <v>/1952</v>
      </c>
      <c r="F222" s="109" t="s">
        <v>3</v>
      </c>
      <c r="G222" s="87">
        <f>G221</f>
        <v>110</v>
      </c>
      <c r="H222" s="86">
        <v>1.2</v>
      </c>
      <c r="I222" s="22"/>
      <c r="J222" s="84" t="s">
        <v>1144</v>
      </c>
      <c r="K222" s="83" t="s">
        <v>1113</v>
      </c>
      <c r="L222" s="105"/>
      <c r="M222" s="105"/>
      <c r="N222" s="105"/>
      <c r="O222" s="104"/>
      <c r="P222" s="16" t="str">
        <f t="shared" si="39"/>
        <v>◄</v>
      </c>
      <c r="Q222" s="15" t="str">
        <f t="shared" si="40"/>
        <v>◄</v>
      </c>
      <c r="R222" s="14"/>
      <c r="S222" s="14"/>
      <c r="T222" s="13" t="str">
        <f t="shared" si="41"/>
        <v/>
      </c>
    </row>
    <row r="223" spans="1:20" ht="19.2" thickTop="1" thickBot="1" x14ac:dyDescent="0.35">
      <c r="A223" s="29" t="str">
        <f t="shared" si="38"/>
        <v/>
      </c>
      <c r="B223" s="9">
        <f t="shared" si="42"/>
        <v>219</v>
      </c>
      <c r="C223" s="108">
        <f t="shared" si="44"/>
        <v>1212</v>
      </c>
      <c r="D223" s="94"/>
      <c r="E223" s="89" t="str">
        <f t="shared" si="43"/>
        <v>/1952</v>
      </c>
      <c r="F223" s="109" t="s">
        <v>3</v>
      </c>
      <c r="G223" s="87">
        <f>G222+1</f>
        <v>111</v>
      </c>
      <c r="H223" s="86">
        <v>1.2</v>
      </c>
      <c r="I223" s="22"/>
      <c r="J223" s="84" t="s">
        <v>1143</v>
      </c>
      <c r="K223" s="83" t="s">
        <v>1113</v>
      </c>
      <c r="L223" s="105"/>
      <c r="M223" s="105"/>
      <c r="N223" s="105"/>
      <c r="O223" s="104"/>
      <c r="P223" s="16" t="str">
        <f t="shared" si="39"/>
        <v>◄</v>
      </c>
      <c r="Q223" s="15" t="str">
        <f t="shared" si="40"/>
        <v>◄</v>
      </c>
      <c r="R223" s="14"/>
      <c r="S223" s="14"/>
      <c r="T223" s="13" t="str">
        <f t="shared" si="41"/>
        <v/>
      </c>
    </row>
    <row r="224" spans="1:20" ht="19.2" thickTop="1" thickBot="1" x14ac:dyDescent="0.35">
      <c r="A224" s="29" t="str">
        <f t="shared" si="38"/>
        <v/>
      </c>
      <c r="B224" s="9">
        <f t="shared" si="42"/>
        <v>220</v>
      </c>
      <c r="C224" s="108">
        <f t="shared" si="44"/>
        <v>1213</v>
      </c>
      <c r="D224" s="94"/>
      <c r="E224" s="89" t="s">
        <v>1119</v>
      </c>
      <c r="F224" s="109" t="s">
        <v>3</v>
      </c>
      <c r="G224" s="87">
        <f>G223</f>
        <v>111</v>
      </c>
      <c r="H224" s="86"/>
      <c r="I224" s="22"/>
      <c r="J224" s="84" t="s">
        <v>1142</v>
      </c>
      <c r="K224" s="111" t="s">
        <v>1111</v>
      </c>
      <c r="L224" s="105"/>
      <c r="M224" s="105"/>
      <c r="N224" s="105"/>
      <c r="O224" s="104"/>
      <c r="P224" s="16" t="str">
        <f t="shared" si="39"/>
        <v>◄</v>
      </c>
      <c r="Q224" s="15" t="str">
        <f t="shared" si="40"/>
        <v>◄</v>
      </c>
      <c r="R224" s="14"/>
      <c r="S224" s="14"/>
      <c r="T224" s="13" t="str">
        <f t="shared" si="41"/>
        <v/>
      </c>
    </row>
    <row r="225" spans="1:20" ht="19.2" thickTop="1" thickBot="1" x14ac:dyDescent="0.35">
      <c r="A225" s="29" t="str">
        <f t="shared" si="38"/>
        <v/>
      </c>
      <c r="B225" s="9">
        <f t="shared" si="42"/>
        <v>221</v>
      </c>
      <c r="C225" s="108">
        <f t="shared" si="44"/>
        <v>1214</v>
      </c>
      <c r="D225" s="94"/>
      <c r="E225" s="89" t="s">
        <v>1119</v>
      </c>
      <c r="F225" s="109" t="s">
        <v>3</v>
      </c>
      <c r="G225" s="87">
        <f>G224+1</f>
        <v>112</v>
      </c>
      <c r="H225" s="86">
        <v>1.2</v>
      </c>
      <c r="I225" s="22"/>
      <c r="J225" s="84" t="s">
        <v>1141</v>
      </c>
      <c r="K225" s="83" t="s">
        <v>1113</v>
      </c>
      <c r="L225" s="105"/>
      <c r="M225" s="105"/>
      <c r="N225" s="105"/>
      <c r="O225" s="104"/>
      <c r="P225" s="16" t="str">
        <f t="shared" si="39"/>
        <v>◄</v>
      </c>
      <c r="Q225" s="15" t="str">
        <f t="shared" si="40"/>
        <v>◄</v>
      </c>
      <c r="R225" s="14"/>
      <c r="S225" s="14"/>
      <c r="T225" s="13" t="str">
        <f t="shared" si="41"/>
        <v/>
      </c>
    </row>
    <row r="226" spans="1:20" ht="19.2" thickTop="1" thickBot="1" x14ac:dyDescent="0.35">
      <c r="A226" s="29">
        <f t="shared" si="38"/>
        <v>1</v>
      </c>
      <c r="B226" s="9">
        <f t="shared" si="42"/>
        <v>222</v>
      </c>
      <c r="C226" s="108">
        <f t="shared" si="44"/>
        <v>1215</v>
      </c>
      <c r="D226" s="94"/>
      <c r="E226" s="89" t="s">
        <v>1119</v>
      </c>
      <c r="F226" s="109"/>
      <c r="G226" s="87">
        <f>G225</f>
        <v>112</v>
      </c>
      <c r="H226" s="86"/>
      <c r="I226" s="22"/>
      <c r="J226" s="84"/>
      <c r="K226" s="83" t="s">
        <v>1120</v>
      </c>
      <c r="L226" s="105"/>
      <c r="M226" s="105"/>
      <c r="N226" s="105"/>
      <c r="O226" s="104"/>
      <c r="P226" s="16" t="str">
        <f t="shared" si="39"/>
        <v>◄</v>
      </c>
      <c r="Q226" s="15" t="str">
        <f t="shared" si="40"/>
        <v>◄</v>
      </c>
      <c r="R226" s="14"/>
      <c r="S226" s="14"/>
      <c r="T226" s="13" t="str">
        <f t="shared" si="41"/>
        <v/>
      </c>
    </row>
    <row r="227" spans="1:20" ht="19.2" thickTop="1" thickBot="1" x14ac:dyDescent="0.35">
      <c r="A227" s="29">
        <f t="shared" si="38"/>
        <v>1</v>
      </c>
      <c r="B227" s="9">
        <f t="shared" si="42"/>
        <v>223</v>
      </c>
      <c r="C227" s="108">
        <f t="shared" si="44"/>
        <v>1216</v>
      </c>
      <c r="D227" s="94"/>
      <c r="E227" s="89" t="s">
        <v>1119</v>
      </c>
      <c r="F227" s="107"/>
      <c r="G227" s="87">
        <f>G226+1</f>
        <v>113</v>
      </c>
      <c r="H227" s="86"/>
      <c r="I227" s="22"/>
      <c r="J227" s="84"/>
      <c r="K227" s="83" t="s">
        <v>1120</v>
      </c>
      <c r="L227" s="105"/>
      <c r="M227" s="105"/>
      <c r="N227" s="105"/>
      <c r="O227" s="104"/>
      <c r="P227" s="16" t="str">
        <f t="shared" si="39"/>
        <v>◄</v>
      </c>
      <c r="Q227" s="15" t="str">
        <f t="shared" si="40"/>
        <v>◄</v>
      </c>
      <c r="R227" s="14"/>
      <c r="S227" s="14"/>
      <c r="T227" s="13" t="str">
        <f t="shared" si="41"/>
        <v/>
      </c>
    </row>
    <row r="228" spans="1:20" ht="19.2" thickTop="1" thickBot="1" x14ac:dyDescent="0.35">
      <c r="A228" s="29" t="str">
        <f t="shared" si="38"/>
        <v/>
      </c>
      <c r="B228" s="9">
        <f t="shared" si="42"/>
        <v>224</v>
      </c>
      <c r="C228" s="108">
        <f t="shared" si="44"/>
        <v>1217</v>
      </c>
      <c r="D228" s="94"/>
      <c r="E228" s="89" t="s">
        <v>1119</v>
      </c>
      <c r="F228" s="107" t="s">
        <v>3</v>
      </c>
      <c r="G228" s="87">
        <f>G227</f>
        <v>113</v>
      </c>
      <c r="H228" s="86">
        <v>1.2</v>
      </c>
      <c r="I228" s="22"/>
      <c r="J228" s="84" t="s">
        <v>1140</v>
      </c>
      <c r="K228" s="111" t="s">
        <v>1111</v>
      </c>
      <c r="L228" s="105"/>
      <c r="M228" s="105"/>
      <c r="N228" s="105"/>
      <c r="O228" s="104"/>
      <c r="P228" s="16" t="str">
        <f t="shared" si="39"/>
        <v>◄</v>
      </c>
      <c r="Q228" s="15" t="str">
        <f t="shared" si="40"/>
        <v>◄</v>
      </c>
      <c r="R228" s="14"/>
      <c r="S228" s="14"/>
      <c r="T228" s="13" t="str">
        <f t="shared" si="41"/>
        <v/>
      </c>
    </row>
    <row r="229" spans="1:20" ht="19.2" thickTop="1" thickBot="1" x14ac:dyDescent="0.35">
      <c r="A229" s="29" t="str">
        <f t="shared" si="38"/>
        <v/>
      </c>
      <c r="B229" s="9">
        <f t="shared" si="42"/>
        <v>225</v>
      </c>
      <c r="C229" s="108">
        <f t="shared" si="44"/>
        <v>1218</v>
      </c>
      <c r="D229" s="94"/>
      <c r="E229" s="89" t="s">
        <v>1119</v>
      </c>
      <c r="F229" s="109" t="s">
        <v>3</v>
      </c>
      <c r="G229" s="87">
        <f>G228+1</f>
        <v>114</v>
      </c>
      <c r="H229" s="86">
        <v>1.2</v>
      </c>
      <c r="I229" s="22"/>
      <c r="J229" s="84" t="s">
        <v>1139</v>
      </c>
      <c r="K229" s="83" t="s">
        <v>1113</v>
      </c>
      <c r="L229" s="105"/>
      <c r="M229" s="105"/>
      <c r="N229" s="105"/>
      <c r="O229" s="104"/>
      <c r="P229" s="16" t="str">
        <f t="shared" si="39"/>
        <v>◄</v>
      </c>
      <c r="Q229" s="15" t="str">
        <f t="shared" si="40"/>
        <v>◄</v>
      </c>
      <c r="R229" s="14"/>
      <c r="S229" s="14"/>
      <c r="T229" s="13" t="str">
        <f t="shared" si="41"/>
        <v/>
      </c>
    </row>
    <row r="230" spans="1:20" ht="19.2" thickTop="1" thickBot="1" x14ac:dyDescent="0.35">
      <c r="A230" s="29" t="str">
        <f t="shared" si="38"/>
        <v/>
      </c>
      <c r="B230" s="9">
        <f t="shared" si="42"/>
        <v>226</v>
      </c>
      <c r="C230" s="108">
        <f t="shared" si="44"/>
        <v>1219</v>
      </c>
      <c r="D230" s="94"/>
      <c r="E230" s="89" t="s">
        <v>1119</v>
      </c>
      <c r="F230" s="107" t="s">
        <v>3</v>
      </c>
      <c r="G230" s="87">
        <f>G229</f>
        <v>114</v>
      </c>
      <c r="H230" s="86">
        <f t="shared" ref="H230:H254" si="45">IF(F230="","",H229)</f>
        <v>1.2</v>
      </c>
      <c r="I230" s="22"/>
      <c r="J230" s="84" t="s">
        <v>1139</v>
      </c>
      <c r="K230" s="111" t="s">
        <v>1111</v>
      </c>
      <c r="L230" s="105"/>
      <c r="M230" s="105"/>
      <c r="N230" s="105"/>
      <c r="O230" s="104"/>
      <c r="P230" s="16" t="str">
        <f t="shared" si="39"/>
        <v>◄</v>
      </c>
      <c r="Q230" s="15" t="str">
        <f t="shared" si="40"/>
        <v>◄</v>
      </c>
      <c r="R230" s="14"/>
      <c r="S230" s="14"/>
      <c r="T230" s="13" t="str">
        <f t="shared" si="41"/>
        <v/>
      </c>
    </row>
    <row r="231" spans="1:20" ht="19.2" thickTop="1" thickBot="1" x14ac:dyDescent="0.35">
      <c r="A231" s="29" t="str">
        <f t="shared" si="38"/>
        <v/>
      </c>
      <c r="B231" s="9">
        <f t="shared" si="42"/>
        <v>227</v>
      </c>
      <c r="C231" s="108">
        <f t="shared" si="44"/>
        <v>1220</v>
      </c>
      <c r="D231" s="94"/>
      <c r="E231" s="89" t="s">
        <v>1119</v>
      </c>
      <c r="F231" s="109" t="s">
        <v>3</v>
      </c>
      <c r="G231" s="87">
        <f>G230+1</f>
        <v>115</v>
      </c>
      <c r="H231" s="86">
        <f t="shared" si="45"/>
        <v>1.2</v>
      </c>
      <c r="I231" s="22"/>
      <c r="J231" s="84" t="s">
        <v>1138</v>
      </c>
      <c r="K231" s="83" t="s">
        <v>1113</v>
      </c>
      <c r="L231" s="105"/>
      <c r="M231" s="105"/>
      <c r="N231" s="105"/>
      <c r="O231" s="104"/>
      <c r="P231" s="16" t="str">
        <f t="shared" si="39"/>
        <v>◄</v>
      </c>
      <c r="Q231" s="15" t="str">
        <f t="shared" si="40"/>
        <v>◄</v>
      </c>
      <c r="R231" s="14"/>
      <c r="S231" s="14"/>
      <c r="T231" s="13" t="str">
        <f t="shared" si="41"/>
        <v/>
      </c>
    </row>
    <row r="232" spans="1:20" ht="19.2" thickTop="1" thickBot="1" x14ac:dyDescent="0.35">
      <c r="A232" s="29">
        <f t="shared" si="38"/>
        <v>1</v>
      </c>
      <c r="B232" s="9">
        <f t="shared" si="42"/>
        <v>228</v>
      </c>
      <c r="C232" s="108">
        <f t="shared" si="44"/>
        <v>1221</v>
      </c>
      <c r="D232" s="94"/>
      <c r="E232" s="89" t="s">
        <v>1119</v>
      </c>
      <c r="F232" s="107" t="s">
        <v>245</v>
      </c>
      <c r="G232" s="87">
        <f>G231</f>
        <v>115</v>
      </c>
      <c r="H232" s="86">
        <f t="shared" si="45"/>
        <v>1.2</v>
      </c>
      <c r="I232" s="22"/>
      <c r="J232" s="84" t="s">
        <v>1138</v>
      </c>
      <c r="K232" s="111" t="s">
        <v>1111</v>
      </c>
      <c r="L232" s="105"/>
      <c r="M232" s="105"/>
      <c r="N232" s="105"/>
      <c r="O232" s="104"/>
      <c r="P232" s="16" t="str">
        <f t="shared" si="39"/>
        <v>◄</v>
      </c>
      <c r="Q232" s="15" t="str">
        <f t="shared" si="40"/>
        <v>◄</v>
      </c>
      <c r="R232" s="14"/>
      <c r="S232" s="14"/>
      <c r="T232" s="13" t="str">
        <f t="shared" si="41"/>
        <v/>
      </c>
    </row>
    <row r="233" spans="1:20" ht="19.2" thickTop="1" thickBot="1" x14ac:dyDescent="0.35">
      <c r="A233" s="29" t="str">
        <f t="shared" si="38"/>
        <v/>
      </c>
      <c r="B233" s="9">
        <f t="shared" si="42"/>
        <v>229</v>
      </c>
      <c r="C233" s="108">
        <f t="shared" si="44"/>
        <v>1222</v>
      </c>
      <c r="D233" s="94"/>
      <c r="E233" s="89" t="s">
        <v>1119</v>
      </c>
      <c r="F233" s="107" t="s">
        <v>3</v>
      </c>
      <c r="G233" s="87">
        <f>G232+1</f>
        <v>116</v>
      </c>
      <c r="H233" s="86">
        <f t="shared" si="45"/>
        <v>1.2</v>
      </c>
      <c r="I233" s="22"/>
      <c r="J233" s="84" t="s">
        <v>1137</v>
      </c>
      <c r="K233" s="111" t="s">
        <v>1111</v>
      </c>
      <c r="L233" s="105"/>
      <c r="M233" s="105"/>
      <c r="N233" s="105"/>
      <c r="O233" s="104"/>
      <c r="P233" s="16" t="str">
        <f t="shared" si="39"/>
        <v>◄</v>
      </c>
      <c r="Q233" s="15" t="str">
        <f t="shared" si="40"/>
        <v>◄</v>
      </c>
      <c r="R233" s="14"/>
      <c r="S233" s="14"/>
      <c r="T233" s="13" t="str">
        <f t="shared" si="41"/>
        <v/>
      </c>
    </row>
    <row r="234" spans="1:20" ht="19.2" thickTop="1" thickBot="1" x14ac:dyDescent="0.35">
      <c r="A234" s="29" t="str">
        <f t="shared" si="38"/>
        <v/>
      </c>
      <c r="B234" s="9">
        <f t="shared" si="42"/>
        <v>230</v>
      </c>
      <c r="C234" s="108">
        <f t="shared" si="44"/>
        <v>1223</v>
      </c>
      <c r="D234" s="94"/>
      <c r="E234" s="89" t="s">
        <v>1119</v>
      </c>
      <c r="F234" s="109" t="s">
        <v>3</v>
      </c>
      <c r="G234" s="87">
        <f>G233</f>
        <v>116</v>
      </c>
      <c r="H234" s="86">
        <f t="shared" si="45"/>
        <v>1.2</v>
      </c>
      <c r="I234" s="22"/>
      <c r="J234" s="84" t="s">
        <v>1136</v>
      </c>
      <c r="K234" s="83" t="s">
        <v>1113</v>
      </c>
      <c r="L234" s="105"/>
      <c r="M234" s="105"/>
      <c r="N234" s="105"/>
      <c r="O234" s="104"/>
      <c r="P234" s="16" t="str">
        <f t="shared" si="39"/>
        <v>◄</v>
      </c>
      <c r="Q234" s="15" t="str">
        <f t="shared" si="40"/>
        <v>◄</v>
      </c>
      <c r="R234" s="14"/>
      <c r="S234" s="14"/>
      <c r="T234" s="13" t="str">
        <f t="shared" si="41"/>
        <v/>
      </c>
    </row>
    <row r="235" spans="1:20" ht="19.2" thickTop="1" thickBot="1" x14ac:dyDescent="0.35">
      <c r="A235" s="29" t="str">
        <f t="shared" si="38"/>
        <v/>
      </c>
      <c r="B235" s="9">
        <f t="shared" si="42"/>
        <v>231</v>
      </c>
      <c r="C235" s="108">
        <f t="shared" si="44"/>
        <v>1224</v>
      </c>
      <c r="D235" s="94"/>
      <c r="E235" s="89" t="str">
        <f t="shared" ref="E235:E254" si="46">IF(F235="","",E234)</f>
        <v>/1952</v>
      </c>
      <c r="F235" s="109" t="s">
        <v>3</v>
      </c>
      <c r="G235" s="87">
        <f>G234+1</f>
        <v>117</v>
      </c>
      <c r="H235" s="86">
        <f t="shared" si="45"/>
        <v>1.2</v>
      </c>
      <c r="I235" s="22"/>
      <c r="J235" s="84" t="s">
        <v>1135</v>
      </c>
      <c r="K235" s="83" t="s">
        <v>1113</v>
      </c>
      <c r="L235" s="105"/>
      <c r="M235" s="105"/>
      <c r="N235" s="105"/>
      <c r="O235" s="104"/>
      <c r="P235" s="16" t="str">
        <f t="shared" si="39"/>
        <v>◄</v>
      </c>
      <c r="Q235" s="15" t="str">
        <f t="shared" si="40"/>
        <v>◄</v>
      </c>
      <c r="R235" s="14"/>
      <c r="S235" s="14"/>
      <c r="T235" s="13" t="str">
        <f t="shared" si="41"/>
        <v/>
      </c>
    </row>
    <row r="236" spans="1:20" ht="19.2" thickTop="1" thickBot="1" x14ac:dyDescent="0.35">
      <c r="A236" s="29" t="str">
        <f t="shared" si="38"/>
        <v/>
      </c>
      <c r="B236" s="9">
        <f t="shared" si="42"/>
        <v>232</v>
      </c>
      <c r="C236" s="108">
        <f t="shared" si="44"/>
        <v>1225</v>
      </c>
      <c r="D236" s="94"/>
      <c r="E236" s="89" t="str">
        <f t="shared" si="46"/>
        <v>/1952</v>
      </c>
      <c r="F236" s="107" t="s">
        <v>3</v>
      </c>
      <c r="G236" s="87">
        <f>G235</f>
        <v>117</v>
      </c>
      <c r="H236" s="86">
        <f t="shared" si="45"/>
        <v>1.2</v>
      </c>
      <c r="I236" s="22"/>
      <c r="J236" s="84" t="s">
        <v>1135</v>
      </c>
      <c r="K236" s="111" t="s">
        <v>1111</v>
      </c>
      <c r="L236" s="105"/>
      <c r="M236" s="105"/>
      <c r="N236" s="105"/>
      <c r="O236" s="104"/>
      <c r="P236" s="16" t="str">
        <f t="shared" si="39"/>
        <v>◄</v>
      </c>
      <c r="Q236" s="15" t="str">
        <f t="shared" si="40"/>
        <v>◄</v>
      </c>
      <c r="R236" s="14"/>
      <c r="S236" s="14"/>
      <c r="T236" s="13" t="str">
        <f t="shared" si="41"/>
        <v/>
      </c>
    </row>
    <row r="237" spans="1:20" ht="19.2" thickTop="1" thickBot="1" x14ac:dyDescent="0.35">
      <c r="A237" s="29" t="str">
        <f t="shared" si="38"/>
        <v/>
      </c>
      <c r="B237" s="9">
        <f t="shared" si="42"/>
        <v>233</v>
      </c>
      <c r="C237" s="108">
        <f t="shared" si="44"/>
        <v>1226</v>
      </c>
      <c r="D237" s="94"/>
      <c r="E237" s="89" t="str">
        <f t="shared" si="46"/>
        <v>/1952</v>
      </c>
      <c r="F237" s="109" t="s">
        <v>3</v>
      </c>
      <c r="G237" s="87">
        <f>G236+1</f>
        <v>118</v>
      </c>
      <c r="H237" s="86">
        <f t="shared" si="45"/>
        <v>1.2</v>
      </c>
      <c r="I237" s="22"/>
      <c r="J237" s="84" t="s">
        <v>1134</v>
      </c>
      <c r="K237" s="83" t="s">
        <v>1113</v>
      </c>
      <c r="L237" s="105"/>
      <c r="M237" s="105"/>
      <c r="N237" s="105"/>
      <c r="O237" s="104"/>
      <c r="P237" s="16" t="str">
        <f t="shared" si="39"/>
        <v>◄</v>
      </c>
      <c r="Q237" s="15" t="str">
        <f t="shared" si="40"/>
        <v>◄</v>
      </c>
      <c r="R237" s="14"/>
      <c r="S237" s="14"/>
      <c r="T237" s="13" t="str">
        <f t="shared" si="41"/>
        <v/>
      </c>
    </row>
    <row r="238" spans="1:20" ht="19.2" thickTop="1" thickBot="1" x14ac:dyDescent="0.35">
      <c r="A238" s="29" t="str">
        <f t="shared" si="38"/>
        <v/>
      </c>
      <c r="B238" s="9">
        <f t="shared" si="42"/>
        <v>234</v>
      </c>
      <c r="C238" s="108">
        <f t="shared" ref="C238:C260" si="47">C237+1</f>
        <v>1227</v>
      </c>
      <c r="D238" s="94"/>
      <c r="E238" s="89" t="str">
        <f t="shared" si="46"/>
        <v>/1952</v>
      </c>
      <c r="F238" s="107" t="s">
        <v>3</v>
      </c>
      <c r="G238" s="87">
        <f>G237</f>
        <v>118</v>
      </c>
      <c r="H238" s="86">
        <f t="shared" si="45"/>
        <v>1.2</v>
      </c>
      <c r="I238" s="22"/>
      <c r="J238" s="84" t="s">
        <v>1133</v>
      </c>
      <c r="K238" s="111" t="s">
        <v>1111</v>
      </c>
      <c r="L238" s="105"/>
      <c r="M238" s="105"/>
      <c r="N238" s="105"/>
      <c r="O238" s="104"/>
      <c r="P238" s="16" t="str">
        <f t="shared" si="39"/>
        <v>◄</v>
      </c>
      <c r="Q238" s="15" t="str">
        <f t="shared" si="40"/>
        <v>◄</v>
      </c>
      <c r="R238" s="14"/>
      <c r="S238" s="14"/>
      <c r="T238" s="13" t="str">
        <f t="shared" si="41"/>
        <v/>
      </c>
    </row>
    <row r="239" spans="1:20" ht="19.2" thickTop="1" thickBot="1" x14ac:dyDescent="0.35">
      <c r="A239" s="29" t="str">
        <f t="shared" si="38"/>
        <v/>
      </c>
      <c r="B239" s="9">
        <f t="shared" si="42"/>
        <v>235</v>
      </c>
      <c r="C239" s="108">
        <f t="shared" si="47"/>
        <v>1228</v>
      </c>
      <c r="D239" s="94"/>
      <c r="E239" s="89" t="str">
        <f t="shared" si="46"/>
        <v>/1952</v>
      </c>
      <c r="F239" s="109" t="s">
        <v>3</v>
      </c>
      <c r="G239" s="87">
        <f>G238+1</f>
        <v>119</v>
      </c>
      <c r="H239" s="86">
        <f t="shared" si="45"/>
        <v>1.2</v>
      </c>
      <c r="I239" s="22"/>
      <c r="J239" s="84" t="s">
        <v>1132</v>
      </c>
      <c r="K239" s="83" t="s">
        <v>1113</v>
      </c>
      <c r="L239" s="105"/>
      <c r="M239" s="105"/>
      <c r="N239" s="105"/>
      <c r="O239" s="104"/>
      <c r="P239" s="16" t="str">
        <f t="shared" si="39"/>
        <v>◄</v>
      </c>
      <c r="Q239" s="15" t="str">
        <f t="shared" si="40"/>
        <v>◄</v>
      </c>
      <c r="R239" s="14"/>
      <c r="S239" s="14"/>
      <c r="T239" s="13" t="str">
        <f t="shared" si="41"/>
        <v/>
      </c>
    </row>
    <row r="240" spans="1:20" ht="19.2" thickTop="1" thickBot="1" x14ac:dyDescent="0.35">
      <c r="A240" s="29" t="str">
        <f t="shared" si="38"/>
        <v/>
      </c>
      <c r="B240" s="9">
        <f t="shared" si="42"/>
        <v>236</v>
      </c>
      <c r="C240" s="108">
        <f t="shared" si="47"/>
        <v>1229</v>
      </c>
      <c r="D240" s="94"/>
      <c r="E240" s="89" t="str">
        <f t="shared" si="46"/>
        <v>/1952</v>
      </c>
      <c r="F240" s="109" t="s">
        <v>3</v>
      </c>
      <c r="G240" s="87">
        <f>G239</f>
        <v>119</v>
      </c>
      <c r="H240" s="86">
        <f t="shared" si="45"/>
        <v>1.2</v>
      </c>
      <c r="I240" s="22"/>
      <c r="J240" s="84" t="s">
        <v>1131</v>
      </c>
      <c r="K240" s="83" t="s">
        <v>1113</v>
      </c>
      <c r="L240" s="105"/>
      <c r="M240" s="105"/>
      <c r="N240" s="105"/>
      <c r="O240" s="104"/>
      <c r="P240" s="16" t="str">
        <f t="shared" si="39"/>
        <v>◄</v>
      </c>
      <c r="Q240" s="15" t="str">
        <f t="shared" si="40"/>
        <v>◄</v>
      </c>
      <c r="R240" s="14"/>
      <c r="S240" s="14"/>
      <c r="T240" s="13" t="str">
        <f t="shared" si="41"/>
        <v/>
      </c>
    </row>
    <row r="241" spans="1:20" ht="19.2" thickTop="1" thickBot="1" x14ac:dyDescent="0.35">
      <c r="A241" s="29" t="str">
        <f t="shared" si="38"/>
        <v/>
      </c>
      <c r="B241" s="9">
        <f t="shared" si="42"/>
        <v>237</v>
      </c>
      <c r="C241" s="108">
        <f t="shared" si="47"/>
        <v>1230</v>
      </c>
      <c r="D241" s="94"/>
      <c r="E241" s="89" t="str">
        <f t="shared" si="46"/>
        <v>/1952</v>
      </c>
      <c r="F241" s="109" t="s">
        <v>3</v>
      </c>
      <c r="G241" s="87">
        <f>G240+1</f>
        <v>120</v>
      </c>
      <c r="H241" s="86">
        <f t="shared" si="45"/>
        <v>1.2</v>
      </c>
      <c r="I241" s="22"/>
      <c r="J241" s="84" t="s">
        <v>1131</v>
      </c>
      <c r="K241" s="111" t="s">
        <v>1111</v>
      </c>
      <c r="L241" s="105"/>
      <c r="M241" s="105"/>
      <c r="N241" s="105"/>
      <c r="O241" s="104"/>
      <c r="P241" s="16" t="str">
        <f t="shared" si="39"/>
        <v>◄</v>
      </c>
      <c r="Q241" s="15" t="str">
        <f t="shared" si="40"/>
        <v>◄</v>
      </c>
      <c r="R241" s="14"/>
      <c r="S241" s="14"/>
      <c r="T241" s="13" t="str">
        <f t="shared" si="41"/>
        <v/>
      </c>
    </row>
    <row r="242" spans="1:20" ht="19.2" thickTop="1" thickBot="1" x14ac:dyDescent="0.35">
      <c r="A242" s="29" t="str">
        <f t="shared" si="38"/>
        <v/>
      </c>
      <c r="B242" s="9">
        <f t="shared" si="42"/>
        <v>238</v>
      </c>
      <c r="C242" s="108">
        <f t="shared" si="47"/>
        <v>1231</v>
      </c>
      <c r="D242" s="94"/>
      <c r="E242" s="89" t="str">
        <f t="shared" si="46"/>
        <v>/1952</v>
      </c>
      <c r="F242" s="107" t="s">
        <v>3</v>
      </c>
      <c r="G242" s="87">
        <f>G241</f>
        <v>120</v>
      </c>
      <c r="H242" s="86">
        <f t="shared" si="45"/>
        <v>1.2</v>
      </c>
      <c r="I242" s="22"/>
      <c r="J242" s="84" t="s">
        <v>1130</v>
      </c>
      <c r="K242" s="83" t="s">
        <v>1113</v>
      </c>
      <c r="L242" s="105"/>
      <c r="M242" s="105"/>
      <c r="N242" s="105"/>
      <c r="O242" s="104"/>
      <c r="P242" s="16" t="str">
        <f t="shared" si="39"/>
        <v>◄</v>
      </c>
      <c r="Q242" s="15" t="str">
        <f t="shared" si="40"/>
        <v>◄</v>
      </c>
      <c r="R242" s="14"/>
      <c r="S242" s="14"/>
      <c r="T242" s="13" t="str">
        <f t="shared" si="41"/>
        <v/>
      </c>
    </row>
    <row r="243" spans="1:20" ht="19.2" thickTop="1" thickBot="1" x14ac:dyDescent="0.35">
      <c r="A243" s="29">
        <f t="shared" si="38"/>
        <v>1</v>
      </c>
      <c r="B243" s="9">
        <f t="shared" si="42"/>
        <v>239</v>
      </c>
      <c r="C243" s="108">
        <f t="shared" si="47"/>
        <v>1232</v>
      </c>
      <c r="D243" s="94"/>
      <c r="E243" s="89" t="str">
        <f t="shared" si="46"/>
        <v>/1952</v>
      </c>
      <c r="F243" s="107" t="s">
        <v>5</v>
      </c>
      <c r="G243" s="87">
        <f>G242+1</f>
        <v>121</v>
      </c>
      <c r="H243" s="86">
        <f t="shared" si="45"/>
        <v>1.2</v>
      </c>
      <c r="I243" s="22"/>
      <c r="J243" s="84" t="s">
        <v>1130</v>
      </c>
      <c r="K243" s="111" t="s">
        <v>1111</v>
      </c>
      <c r="L243" s="105"/>
      <c r="M243" s="105"/>
      <c r="N243" s="105"/>
      <c r="O243" s="104"/>
      <c r="P243" s="16" t="str">
        <f t="shared" si="39"/>
        <v>◄</v>
      </c>
      <c r="Q243" s="15" t="str">
        <f t="shared" si="40"/>
        <v>◄</v>
      </c>
      <c r="R243" s="14"/>
      <c r="S243" s="14"/>
      <c r="T243" s="13" t="str">
        <f t="shared" si="41"/>
        <v/>
      </c>
    </row>
    <row r="244" spans="1:20" ht="19.2" thickTop="1" thickBot="1" x14ac:dyDescent="0.35">
      <c r="A244" s="29" t="str">
        <f t="shared" si="38"/>
        <v/>
      </c>
      <c r="B244" s="9">
        <f t="shared" si="42"/>
        <v>240</v>
      </c>
      <c r="C244" s="108">
        <f t="shared" si="47"/>
        <v>1233</v>
      </c>
      <c r="D244" s="94"/>
      <c r="E244" s="89" t="str">
        <f t="shared" si="46"/>
        <v>/1952</v>
      </c>
      <c r="F244" s="109" t="s">
        <v>3</v>
      </c>
      <c r="G244" s="87">
        <f>G243</f>
        <v>121</v>
      </c>
      <c r="H244" s="86">
        <f t="shared" si="45"/>
        <v>1.2</v>
      </c>
      <c r="I244" s="22"/>
      <c r="J244" s="84" t="s">
        <v>1129</v>
      </c>
      <c r="K244" s="83" t="s">
        <v>1113</v>
      </c>
      <c r="L244" s="105"/>
      <c r="M244" s="105"/>
      <c r="N244" s="105"/>
      <c r="O244" s="104"/>
      <c r="P244" s="16" t="str">
        <f t="shared" si="39"/>
        <v>◄</v>
      </c>
      <c r="Q244" s="15" t="str">
        <f t="shared" si="40"/>
        <v>◄</v>
      </c>
      <c r="R244" s="14"/>
      <c r="S244" s="14"/>
      <c r="T244" s="13" t="str">
        <f t="shared" si="41"/>
        <v/>
      </c>
    </row>
    <row r="245" spans="1:20" ht="19.2" thickTop="1" thickBot="1" x14ac:dyDescent="0.35">
      <c r="A245" s="29" t="str">
        <f t="shared" si="38"/>
        <v/>
      </c>
      <c r="B245" s="9">
        <f t="shared" si="42"/>
        <v>241</v>
      </c>
      <c r="C245" s="108">
        <f t="shared" si="47"/>
        <v>1234</v>
      </c>
      <c r="D245" s="94"/>
      <c r="E245" s="89" t="str">
        <f t="shared" si="46"/>
        <v>/1952</v>
      </c>
      <c r="F245" s="109" t="s">
        <v>3</v>
      </c>
      <c r="G245" s="87">
        <f>G244+1</f>
        <v>122</v>
      </c>
      <c r="H245" s="86">
        <f t="shared" si="45"/>
        <v>1.2</v>
      </c>
      <c r="I245" s="22"/>
      <c r="J245" s="84" t="s">
        <v>1128</v>
      </c>
      <c r="K245" s="83" t="s">
        <v>1113</v>
      </c>
      <c r="L245" s="105"/>
      <c r="M245" s="105"/>
      <c r="N245" s="105"/>
      <c r="O245" s="104"/>
      <c r="P245" s="16" t="str">
        <f t="shared" si="39"/>
        <v>◄</v>
      </c>
      <c r="Q245" s="15" t="str">
        <f t="shared" si="40"/>
        <v>◄</v>
      </c>
      <c r="R245" s="14"/>
      <c r="S245" s="14"/>
      <c r="T245" s="13" t="str">
        <f t="shared" si="41"/>
        <v/>
      </c>
    </row>
    <row r="246" spans="1:20" ht="19.2" thickTop="1" thickBot="1" x14ac:dyDescent="0.35">
      <c r="A246" s="29" t="str">
        <f t="shared" si="38"/>
        <v/>
      </c>
      <c r="B246" s="9">
        <f t="shared" si="42"/>
        <v>242</v>
      </c>
      <c r="C246" s="108">
        <f t="shared" si="47"/>
        <v>1235</v>
      </c>
      <c r="D246" s="94"/>
      <c r="E246" s="89" t="str">
        <f t="shared" si="46"/>
        <v>/1952</v>
      </c>
      <c r="F246" s="107" t="s">
        <v>3</v>
      </c>
      <c r="G246" s="87">
        <f>G245</f>
        <v>122</v>
      </c>
      <c r="H246" s="86">
        <f t="shared" si="45"/>
        <v>1.2</v>
      </c>
      <c r="I246" s="22"/>
      <c r="J246" s="84" t="s">
        <v>1127</v>
      </c>
      <c r="K246" s="111" t="s">
        <v>1111</v>
      </c>
      <c r="L246" s="105"/>
      <c r="M246" s="105"/>
      <c r="N246" s="105"/>
      <c r="O246" s="104"/>
      <c r="P246" s="16" t="str">
        <f t="shared" si="39"/>
        <v>◄</v>
      </c>
      <c r="Q246" s="15" t="str">
        <f t="shared" si="40"/>
        <v>◄</v>
      </c>
      <c r="R246" s="14"/>
      <c r="S246" s="14"/>
      <c r="T246" s="13" t="str">
        <f t="shared" si="41"/>
        <v/>
      </c>
    </row>
    <row r="247" spans="1:20" ht="19.2" thickTop="1" thickBot="1" x14ac:dyDescent="0.35">
      <c r="A247" s="29" t="str">
        <f t="shared" si="38"/>
        <v/>
      </c>
      <c r="B247" s="9">
        <f t="shared" si="42"/>
        <v>243</v>
      </c>
      <c r="C247" s="108">
        <f t="shared" si="47"/>
        <v>1236</v>
      </c>
      <c r="D247" s="94"/>
      <c r="E247" s="89" t="str">
        <f t="shared" si="46"/>
        <v>/1952</v>
      </c>
      <c r="F247" s="107" t="s">
        <v>3</v>
      </c>
      <c r="G247" s="87">
        <f>G246+1</f>
        <v>123</v>
      </c>
      <c r="H247" s="86">
        <f t="shared" si="45"/>
        <v>1.2</v>
      </c>
      <c r="I247" s="22"/>
      <c r="J247" s="84" t="s">
        <v>1126</v>
      </c>
      <c r="K247" s="111" t="s">
        <v>1111</v>
      </c>
      <c r="L247" s="105"/>
      <c r="M247" s="105"/>
      <c r="N247" s="105"/>
      <c r="O247" s="104"/>
      <c r="P247" s="16" t="str">
        <f t="shared" si="39"/>
        <v>◄</v>
      </c>
      <c r="Q247" s="15" t="str">
        <f t="shared" si="40"/>
        <v>◄</v>
      </c>
      <c r="R247" s="14"/>
      <c r="S247" s="14"/>
      <c r="T247" s="13" t="str">
        <f t="shared" si="41"/>
        <v/>
      </c>
    </row>
    <row r="248" spans="1:20" ht="19.2" thickTop="1" thickBot="1" x14ac:dyDescent="0.35">
      <c r="A248" s="29" t="str">
        <f t="shared" si="38"/>
        <v/>
      </c>
      <c r="B248" s="9">
        <f t="shared" si="42"/>
        <v>244</v>
      </c>
      <c r="C248" s="108">
        <f t="shared" si="47"/>
        <v>1237</v>
      </c>
      <c r="D248" s="94"/>
      <c r="E248" s="89" t="str">
        <f t="shared" si="46"/>
        <v>/1952</v>
      </c>
      <c r="F248" s="109" t="s">
        <v>3</v>
      </c>
      <c r="G248" s="87">
        <f>G247</f>
        <v>123</v>
      </c>
      <c r="H248" s="86">
        <f t="shared" si="45"/>
        <v>1.2</v>
      </c>
      <c r="I248" s="22"/>
      <c r="J248" s="84" t="s">
        <v>1125</v>
      </c>
      <c r="K248" s="111" t="s">
        <v>1111</v>
      </c>
      <c r="L248" s="105"/>
      <c r="M248" s="105"/>
      <c r="N248" s="105"/>
      <c r="O248" s="104"/>
      <c r="P248" s="16" t="str">
        <f t="shared" si="39"/>
        <v>◄</v>
      </c>
      <c r="Q248" s="15" t="str">
        <f t="shared" si="40"/>
        <v>◄</v>
      </c>
      <c r="R248" s="14"/>
      <c r="S248" s="14"/>
      <c r="T248" s="13" t="str">
        <f t="shared" si="41"/>
        <v/>
      </c>
    </row>
    <row r="249" spans="1:20" ht="19.2" thickTop="1" thickBot="1" x14ac:dyDescent="0.35">
      <c r="A249" s="29" t="str">
        <f t="shared" si="38"/>
        <v/>
      </c>
      <c r="B249" s="9">
        <f t="shared" si="42"/>
        <v>245</v>
      </c>
      <c r="C249" s="108">
        <f t="shared" si="47"/>
        <v>1238</v>
      </c>
      <c r="D249" s="94"/>
      <c r="E249" s="89" t="str">
        <f t="shared" si="46"/>
        <v>/1952</v>
      </c>
      <c r="F249" s="109" t="s">
        <v>3</v>
      </c>
      <c r="G249" s="87">
        <f>G248+1</f>
        <v>124</v>
      </c>
      <c r="H249" s="86">
        <f t="shared" si="45"/>
        <v>1.2</v>
      </c>
      <c r="I249" s="22"/>
      <c r="J249" s="84" t="s">
        <v>915</v>
      </c>
      <c r="K249" s="83" t="s">
        <v>1113</v>
      </c>
      <c r="L249" s="105"/>
      <c r="M249" s="105"/>
      <c r="N249" s="105"/>
      <c r="O249" s="104"/>
      <c r="P249" s="16" t="str">
        <f t="shared" si="39"/>
        <v>◄</v>
      </c>
      <c r="Q249" s="15" t="str">
        <f t="shared" si="40"/>
        <v>◄</v>
      </c>
      <c r="R249" s="14"/>
      <c r="S249" s="14"/>
      <c r="T249" s="13" t="str">
        <f t="shared" si="41"/>
        <v/>
      </c>
    </row>
    <row r="250" spans="1:20" ht="19.2" thickTop="1" thickBot="1" x14ac:dyDescent="0.35">
      <c r="A250" s="29" t="str">
        <f t="shared" si="38"/>
        <v/>
      </c>
      <c r="B250" s="9">
        <f t="shared" si="42"/>
        <v>246</v>
      </c>
      <c r="C250" s="108">
        <f t="shared" si="47"/>
        <v>1239</v>
      </c>
      <c r="D250" s="94"/>
      <c r="E250" s="89" t="str">
        <f t="shared" si="46"/>
        <v>/1952</v>
      </c>
      <c r="F250" s="109" t="s">
        <v>3</v>
      </c>
      <c r="G250" s="87">
        <f>G249</f>
        <v>124</v>
      </c>
      <c r="H250" s="86">
        <f t="shared" si="45"/>
        <v>1.2</v>
      </c>
      <c r="I250" s="22"/>
      <c r="J250" s="84" t="s">
        <v>1124</v>
      </c>
      <c r="K250" s="83" t="s">
        <v>1113</v>
      </c>
      <c r="L250" s="105"/>
      <c r="M250" s="105"/>
      <c r="N250" s="105"/>
      <c r="O250" s="104"/>
      <c r="P250" s="16" t="str">
        <f t="shared" si="39"/>
        <v>◄</v>
      </c>
      <c r="Q250" s="15" t="str">
        <f t="shared" si="40"/>
        <v>◄</v>
      </c>
      <c r="R250" s="14"/>
      <c r="S250" s="14"/>
      <c r="T250" s="13" t="str">
        <f t="shared" si="41"/>
        <v/>
      </c>
    </row>
    <row r="251" spans="1:20" ht="19.2" thickTop="1" thickBot="1" x14ac:dyDescent="0.35">
      <c r="A251" s="29" t="str">
        <f t="shared" si="38"/>
        <v/>
      </c>
      <c r="B251" s="9">
        <f t="shared" si="42"/>
        <v>247</v>
      </c>
      <c r="C251" s="108">
        <f t="shared" si="47"/>
        <v>1240</v>
      </c>
      <c r="D251" s="94"/>
      <c r="E251" s="89" t="str">
        <f t="shared" si="46"/>
        <v>/1952</v>
      </c>
      <c r="F251" s="109" t="s">
        <v>3</v>
      </c>
      <c r="G251" s="87">
        <f>G250+1</f>
        <v>125</v>
      </c>
      <c r="H251" s="86">
        <f t="shared" si="45"/>
        <v>1.2</v>
      </c>
      <c r="I251" s="22"/>
      <c r="J251" s="84" t="s">
        <v>1123</v>
      </c>
      <c r="K251" s="83" t="s">
        <v>1113</v>
      </c>
      <c r="L251" s="105"/>
      <c r="M251" s="105"/>
      <c r="N251" s="105"/>
      <c r="O251" s="104"/>
      <c r="P251" s="16" t="str">
        <f t="shared" si="39"/>
        <v>◄</v>
      </c>
      <c r="Q251" s="15" t="str">
        <f t="shared" si="40"/>
        <v>◄</v>
      </c>
      <c r="R251" s="14"/>
      <c r="S251" s="14"/>
      <c r="T251" s="13" t="str">
        <f t="shared" si="41"/>
        <v/>
      </c>
    </row>
    <row r="252" spans="1:20" ht="19.2" thickTop="1" thickBot="1" x14ac:dyDescent="0.35">
      <c r="A252" s="29">
        <f t="shared" si="38"/>
        <v>1</v>
      </c>
      <c r="B252" s="9">
        <f t="shared" si="42"/>
        <v>248</v>
      </c>
      <c r="C252" s="108">
        <f t="shared" si="47"/>
        <v>1241</v>
      </c>
      <c r="D252" s="94"/>
      <c r="E252" s="89" t="str">
        <f t="shared" si="46"/>
        <v>/1952</v>
      </c>
      <c r="F252" s="107" t="s">
        <v>5</v>
      </c>
      <c r="G252" s="87">
        <f>G251</f>
        <v>125</v>
      </c>
      <c r="H252" s="86">
        <f t="shared" si="45"/>
        <v>1.2</v>
      </c>
      <c r="I252" s="22"/>
      <c r="J252" s="84" t="s">
        <v>1122</v>
      </c>
      <c r="K252" s="83" t="s">
        <v>1113</v>
      </c>
      <c r="L252" s="105"/>
      <c r="M252" s="105"/>
      <c r="N252" s="105"/>
      <c r="O252" s="104"/>
      <c r="P252" s="16" t="str">
        <f t="shared" si="39"/>
        <v>◄</v>
      </c>
      <c r="Q252" s="15" t="str">
        <f t="shared" si="40"/>
        <v>◄</v>
      </c>
      <c r="R252" s="14"/>
      <c r="S252" s="14"/>
      <c r="T252" s="13" t="str">
        <f t="shared" si="41"/>
        <v/>
      </c>
    </row>
    <row r="253" spans="1:20" ht="19.2" thickTop="1" thickBot="1" x14ac:dyDescent="0.35">
      <c r="A253" s="29" t="str">
        <f t="shared" si="38"/>
        <v/>
      </c>
      <c r="B253" s="9">
        <f t="shared" si="42"/>
        <v>249</v>
      </c>
      <c r="C253" s="108">
        <f t="shared" si="47"/>
        <v>1242</v>
      </c>
      <c r="D253" s="94"/>
      <c r="E253" s="89" t="str">
        <f t="shared" si="46"/>
        <v>/1952</v>
      </c>
      <c r="F253" s="107" t="s">
        <v>3</v>
      </c>
      <c r="G253" s="87">
        <f>G252+1</f>
        <v>126</v>
      </c>
      <c r="H253" s="86">
        <f t="shared" si="45"/>
        <v>1.2</v>
      </c>
      <c r="I253" s="22"/>
      <c r="J253" s="84" t="s">
        <v>1121</v>
      </c>
      <c r="K253" s="111" t="s">
        <v>1111</v>
      </c>
      <c r="L253" s="105"/>
      <c r="M253" s="105"/>
      <c r="N253" s="105"/>
      <c r="O253" s="104"/>
      <c r="P253" s="16" t="str">
        <f t="shared" si="39"/>
        <v>◄</v>
      </c>
      <c r="Q253" s="15" t="str">
        <f t="shared" si="40"/>
        <v>◄</v>
      </c>
      <c r="R253" s="14"/>
      <c r="S253" s="14"/>
      <c r="T253" s="13" t="str">
        <f t="shared" si="41"/>
        <v/>
      </c>
    </row>
    <row r="254" spans="1:20" ht="19.2" thickTop="1" thickBot="1" x14ac:dyDescent="0.35">
      <c r="A254" s="29">
        <f t="shared" si="38"/>
        <v>1</v>
      </c>
      <c r="B254" s="9">
        <f t="shared" si="42"/>
        <v>250</v>
      </c>
      <c r="C254" s="108">
        <f t="shared" si="47"/>
        <v>1243</v>
      </c>
      <c r="D254" s="94"/>
      <c r="E254" s="89" t="str">
        <f t="shared" si="46"/>
        <v/>
      </c>
      <c r="F254" s="109"/>
      <c r="G254" s="87">
        <f>G253</f>
        <v>126</v>
      </c>
      <c r="H254" s="86" t="str">
        <f t="shared" si="45"/>
        <v/>
      </c>
      <c r="I254" s="22"/>
      <c r="J254" s="84"/>
      <c r="K254" s="83" t="s">
        <v>1120</v>
      </c>
      <c r="L254" s="105"/>
      <c r="M254" s="105"/>
      <c r="N254" s="105"/>
      <c r="O254" s="104"/>
      <c r="P254" s="16" t="str">
        <f t="shared" si="39"/>
        <v>◄</v>
      </c>
      <c r="Q254" s="15" t="str">
        <f t="shared" si="40"/>
        <v>◄</v>
      </c>
      <c r="R254" s="14"/>
      <c r="S254" s="14"/>
      <c r="T254" s="13" t="str">
        <f t="shared" si="41"/>
        <v/>
      </c>
    </row>
    <row r="255" spans="1:20" ht="19.2" thickTop="1" thickBot="1" x14ac:dyDescent="0.35">
      <c r="A255" s="29">
        <f t="shared" si="38"/>
        <v>1</v>
      </c>
      <c r="B255" s="9">
        <f t="shared" si="42"/>
        <v>251</v>
      </c>
      <c r="C255" s="108">
        <f t="shared" si="47"/>
        <v>1244</v>
      </c>
      <c r="D255" s="94"/>
      <c r="E255" s="89" t="s">
        <v>1119</v>
      </c>
      <c r="F255" s="107" t="s">
        <v>5</v>
      </c>
      <c r="G255" s="87">
        <f>G254+1</f>
        <v>127</v>
      </c>
      <c r="H255" s="86">
        <v>1.2</v>
      </c>
      <c r="I255" s="22"/>
      <c r="J255" s="84" t="s">
        <v>1118</v>
      </c>
      <c r="K255" s="111" t="s">
        <v>1111</v>
      </c>
      <c r="L255" s="105"/>
      <c r="M255" s="105"/>
      <c r="N255" s="105"/>
      <c r="O255" s="104"/>
      <c r="P255" s="16" t="str">
        <f t="shared" si="39"/>
        <v>◄</v>
      </c>
      <c r="Q255" s="15" t="str">
        <f t="shared" si="40"/>
        <v>◄</v>
      </c>
      <c r="R255" s="14"/>
      <c r="S255" s="14"/>
      <c r="T255" s="13" t="str">
        <f t="shared" si="41"/>
        <v/>
      </c>
    </row>
    <row r="256" spans="1:20" ht="19.2" thickTop="1" thickBot="1" x14ac:dyDescent="0.35">
      <c r="A256" s="29" t="str">
        <f t="shared" si="38"/>
        <v/>
      </c>
      <c r="B256" s="9">
        <f t="shared" si="42"/>
        <v>252</v>
      </c>
      <c r="C256" s="108">
        <f t="shared" si="47"/>
        <v>1245</v>
      </c>
      <c r="D256" s="94"/>
      <c r="E256" s="89" t="str">
        <f>IF(F256="","",E255)</f>
        <v>/1952</v>
      </c>
      <c r="F256" s="109" t="s">
        <v>3</v>
      </c>
      <c r="G256" s="87">
        <f>G255</f>
        <v>127</v>
      </c>
      <c r="H256" s="86">
        <f>IF(F256="","",H255)</f>
        <v>1.2</v>
      </c>
      <c r="I256" s="22"/>
      <c r="J256" s="84" t="s">
        <v>1117</v>
      </c>
      <c r="K256" s="111" t="s">
        <v>1111</v>
      </c>
      <c r="L256" s="105"/>
      <c r="M256" s="105"/>
      <c r="N256" s="105"/>
      <c r="O256" s="104"/>
      <c r="P256" s="16" t="str">
        <f t="shared" si="39"/>
        <v>◄</v>
      </c>
      <c r="Q256" s="15" t="str">
        <f t="shared" si="40"/>
        <v>◄</v>
      </c>
      <c r="R256" s="14"/>
      <c r="S256" s="14"/>
      <c r="T256" s="13" t="str">
        <f t="shared" si="41"/>
        <v/>
      </c>
    </row>
    <row r="257" spans="1:20" ht="19.2" thickTop="1" thickBot="1" x14ac:dyDescent="0.35">
      <c r="A257" s="29" t="str">
        <f t="shared" si="38"/>
        <v/>
      </c>
      <c r="B257" s="9">
        <f t="shared" si="42"/>
        <v>253</v>
      </c>
      <c r="C257" s="108">
        <f t="shared" si="47"/>
        <v>1246</v>
      </c>
      <c r="D257" s="94"/>
      <c r="E257" s="89" t="str">
        <f>IF(F257="","",E256)</f>
        <v>/1952</v>
      </c>
      <c r="F257" s="109" t="s">
        <v>3</v>
      </c>
      <c r="G257" s="87">
        <f>G256+1</f>
        <v>128</v>
      </c>
      <c r="H257" s="86">
        <f>IF(F257="","",H256)</f>
        <v>1.2</v>
      </c>
      <c r="I257" s="22"/>
      <c r="J257" s="84" t="s">
        <v>1116</v>
      </c>
      <c r="K257" s="111" t="s">
        <v>1111</v>
      </c>
      <c r="L257" s="105"/>
      <c r="M257" s="105"/>
      <c r="N257" s="105"/>
      <c r="O257" s="104"/>
      <c r="P257" s="16" t="str">
        <f t="shared" si="39"/>
        <v>◄</v>
      </c>
      <c r="Q257" s="15" t="str">
        <f t="shared" si="40"/>
        <v>◄</v>
      </c>
      <c r="R257" s="14"/>
      <c r="S257" s="14"/>
      <c r="T257" s="13" t="str">
        <f t="shared" si="41"/>
        <v/>
      </c>
    </row>
    <row r="258" spans="1:20" ht="19.2" thickTop="1" thickBot="1" x14ac:dyDescent="0.35">
      <c r="A258" s="29" t="str">
        <f t="shared" si="38"/>
        <v/>
      </c>
      <c r="B258" s="9">
        <f t="shared" si="42"/>
        <v>254</v>
      </c>
      <c r="C258" s="108">
        <f t="shared" si="47"/>
        <v>1247</v>
      </c>
      <c r="D258" s="94"/>
      <c r="E258" s="89" t="str">
        <f>IF(F258="","",E257)</f>
        <v>/1952</v>
      </c>
      <c r="F258" s="109" t="s">
        <v>3</v>
      </c>
      <c r="G258" s="87">
        <f>G257</f>
        <v>128</v>
      </c>
      <c r="H258" s="86">
        <f>IF(F258="","",H257)</f>
        <v>1.2</v>
      </c>
      <c r="I258" s="22"/>
      <c r="J258" s="84" t="s">
        <v>1115</v>
      </c>
      <c r="K258" s="111" t="s">
        <v>1111</v>
      </c>
      <c r="L258" s="105"/>
      <c r="M258" s="105"/>
      <c r="N258" s="105"/>
      <c r="O258" s="104"/>
      <c r="P258" s="16" t="str">
        <f t="shared" si="39"/>
        <v>◄</v>
      </c>
      <c r="Q258" s="15" t="str">
        <f t="shared" si="40"/>
        <v>◄</v>
      </c>
      <c r="R258" s="14"/>
      <c r="S258" s="14"/>
      <c r="T258" s="13" t="str">
        <f t="shared" si="41"/>
        <v/>
      </c>
    </row>
    <row r="259" spans="1:20" ht="19.2" thickTop="1" thickBot="1" x14ac:dyDescent="0.35">
      <c r="A259" s="29" t="str">
        <f t="shared" si="38"/>
        <v/>
      </c>
      <c r="B259" s="9">
        <f t="shared" si="42"/>
        <v>255</v>
      </c>
      <c r="C259" s="108">
        <f t="shared" si="47"/>
        <v>1248</v>
      </c>
      <c r="D259" s="94"/>
      <c r="E259" s="89" t="str">
        <f>IF(F259="","",E258)</f>
        <v>/1952</v>
      </c>
      <c r="F259" s="109" t="s">
        <v>3</v>
      </c>
      <c r="G259" s="87">
        <f>G258+1</f>
        <v>129</v>
      </c>
      <c r="H259" s="86">
        <f>IF(F259="","",H258)</f>
        <v>1.2</v>
      </c>
      <c r="I259" s="22"/>
      <c r="J259" s="84" t="s">
        <v>1114</v>
      </c>
      <c r="K259" s="83" t="s">
        <v>1113</v>
      </c>
      <c r="L259" s="105"/>
      <c r="M259" s="105"/>
      <c r="N259" s="105"/>
      <c r="O259" s="104"/>
      <c r="P259" s="16" t="str">
        <f t="shared" si="39"/>
        <v>◄</v>
      </c>
      <c r="Q259" s="15" t="str">
        <f t="shared" si="40"/>
        <v>◄</v>
      </c>
      <c r="R259" s="14"/>
      <c r="S259" s="14"/>
      <c r="T259" s="13" t="str">
        <f t="shared" si="41"/>
        <v/>
      </c>
    </row>
    <row r="260" spans="1:20" ht="19.2" thickTop="1" thickBot="1" x14ac:dyDescent="0.35">
      <c r="A260" s="29" t="str">
        <f t="shared" si="38"/>
        <v/>
      </c>
      <c r="B260" s="9">
        <f t="shared" si="42"/>
        <v>256</v>
      </c>
      <c r="C260" s="108">
        <f t="shared" si="47"/>
        <v>1249</v>
      </c>
      <c r="D260" s="94"/>
      <c r="E260" s="89" t="str">
        <f>IF(F260="","",E259)</f>
        <v>/1952</v>
      </c>
      <c r="F260" s="109" t="s">
        <v>3</v>
      </c>
      <c r="G260" s="87">
        <f>G259</f>
        <v>129</v>
      </c>
      <c r="H260" s="86">
        <f>IF(F260="","",H259)</f>
        <v>1.2</v>
      </c>
      <c r="I260" s="22"/>
      <c r="J260" s="84" t="s">
        <v>1112</v>
      </c>
      <c r="K260" s="111" t="s">
        <v>1111</v>
      </c>
      <c r="L260" s="105"/>
      <c r="M260" s="105"/>
      <c r="N260" s="105"/>
      <c r="O260" s="104"/>
      <c r="P260" s="16" t="str">
        <f t="shared" si="39"/>
        <v>◄</v>
      </c>
      <c r="Q260" s="15" t="str">
        <f t="shared" si="40"/>
        <v>◄</v>
      </c>
      <c r="R260" s="14"/>
      <c r="S260" s="14"/>
      <c r="T260" s="13" t="str">
        <f t="shared" si="41"/>
        <v/>
      </c>
    </row>
    <row r="261" spans="1:20" ht="15" thickTop="1" x14ac:dyDescent="0.3">
      <c r="A261" s="9"/>
      <c r="B261" s="9"/>
      <c r="C261" s="12"/>
      <c r="D261" s="9"/>
      <c r="E261" s="11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</sheetData>
  <autoFilter ref="A1:T266" xr:uid="{18C9491A-965D-4C4D-92AD-92E1785665D9}"/>
  <mergeCells count="7">
    <mergeCell ref="A3:A4"/>
    <mergeCell ref="D4:F4"/>
    <mergeCell ref="S2:T2"/>
    <mergeCell ref="Q2:R2"/>
    <mergeCell ref="K3:O3"/>
    <mergeCell ref="J2:L2"/>
    <mergeCell ref="B2:I2"/>
  </mergeCells>
  <conditionalFormatting sqref="P3">
    <cfRule type="cellIs" dxfId="52" priority="1" operator="equal">
      <formula>"◄"</formula>
    </cfRule>
    <cfRule type="cellIs" dxfId="51" priority="2" operator="equal">
      <formula>"•"</formula>
    </cfRule>
    <cfRule type="cellIs" priority="3" operator="equal">
      <formula>"◄"</formula>
    </cfRule>
    <cfRule type="cellIs" dxfId="50" priority="4" operator="equal">
      <formula>"►"</formula>
    </cfRule>
  </conditionalFormatting>
  <conditionalFormatting sqref="P5:P260">
    <cfRule type="cellIs" dxfId="49" priority="6" operator="equal">
      <formula>"◄"</formula>
    </cfRule>
    <cfRule type="cellIs" dxfId="48" priority="7" operator="equal">
      <formula>"•"</formula>
    </cfRule>
    <cfRule type="cellIs" priority="8" operator="equal">
      <formula>"◄"</formula>
    </cfRule>
    <cfRule type="cellIs" dxfId="47" priority="9" operator="equal">
      <formula>"►"</formula>
    </cfRule>
  </conditionalFormatting>
  <conditionalFormatting sqref="R3:S260">
    <cfRule type="containsText" dxfId="46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91" orientation="landscape" r:id="rId1"/>
  <headerFooter>
    <oddHeader xml:space="preserve">&amp;R&amp;G
</oddHeader>
    <oddFooter>&amp;R
&amp;G</oddFooter>
  </headerFooter>
  <rowBreaks count="10" manualBreakCount="10">
    <brk id="26" min="1" max="14" man="1"/>
    <brk id="48" min="1" max="14" man="1"/>
    <brk id="72" min="1" max="14" man="1"/>
    <brk id="94" min="1" max="14" man="1"/>
    <brk id="118" min="1" max="14" man="1"/>
    <brk id="142" min="1" max="14" man="1"/>
    <brk id="166" min="1" max="14" man="1"/>
    <brk id="186" min="1" max="14" man="1"/>
    <brk id="210" min="1" max="14" man="1"/>
    <brk id="236" min="1" max="14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48E5-526D-4D0D-8EEE-DFDF915D8EAE}">
  <dimension ref="A1:AG259"/>
  <sheetViews>
    <sheetView showZero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:XFD235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2.33203125" style="8" customWidth="1"/>
    <col min="4" max="4" width="1.44140625" style="7" customWidth="1"/>
    <col min="5" max="5" width="13.77734375" style="6" customWidth="1"/>
    <col min="6" max="6" width="4.44140625" style="62" customWidth="1"/>
    <col min="7" max="7" width="5.109375" style="4" customWidth="1"/>
    <col min="8" max="8" width="11.88671875" style="4" customWidth="1"/>
    <col min="9" max="9" width="12" style="4" customWidth="1"/>
    <col min="10" max="10" width="51.109375" style="1" customWidth="1"/>
    <col min="11" max="11" width="8.33203125" style="1" customWidth="1"/>
    <col min="12" max="12" width="25.77734375" style="1" customWidth="1"/>
    <col min="13" max="13" width="4.6640625" style="1" customWidth="1"/>
    <col min="14" max="14" width="6.77734375" style="1" customWidth="1"/>
    <col min="15" max="15" width="4.109375" style="1" customWidth="1"/>
    <col min="16" max="21" width="3.10937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SUM(A5:A259)</f>
        <v>21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194</v>
      </c>
      <c r="D3" s="54"/>
      <c r="E3" s="53" t="s">
        <v>193</v>
      </c>
      <c r="F3" s="52" t="s">
        <v>192</v>
      </c>
      <c r="G3" s="51" t="s">
        <v>191</v>
      </c>
      <c r="H3" s="50" t="s">
        <v>190</v>
      </c>
      <c r="I3" s="50" t="s">
        <v>189</v>
      </c>
      <c r="J3" s="49" t="s">
        <v>1564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SUM(R5:R297)</f>
        <v>0</v>
      </c>
      <c r="S3" s="14">
        <f>SUM(S5:S297)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f>ROWS(G5:G259)-1</f>
        <v>254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35">
      <c r="A5" s="29">
        <f t="shared" ref="A5:A68" si="0">IF(F5="☺","",1)</f>
        <v>1</v>
      </c>
      <c r="B5" s="9">
        <v>1</v>
      </c>
      <c r="C5" s="108">
        <v>1250</v>
      </c>
      <c r="D5" s="94"/>
      <c r="E5" s="89" t="s">
        <v>1119</v>
      </c>
      <c r="F5" s="109"/>
      <c r="G5" s="87">
        <f>G4+1</f>
        <v>2</v>
      </c>
      <c r="H5" s="86">
        <v>1.2</v>
      </c>
      <c r="I5" s="22"/>
      <c r="J5" s="110"/>
      <c r="K5" s="83" t="s">
        <v>1120</v>
      </c>
      <c r="L5" s="105"/>
      <c r="M5" s="105"/>
      <c r="N5" s="105"/>
      <c r="O5" s="104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</row>
    <row r="6" spans="1:33" ht="19.2" thickTop="1" thickBot="1" x14ac:dyDescent="0.35">
      <c r="A6" s="29">
        <f t="shared" si="0"/>
        <v>1</v>
      </c>
      <c r="B6" s="9">
        <f>B5+1</f>
        <v>2</v>
      </c>
      <c r="C6" s="108">
        <f t="shared" ref="C6:C37" si="4">C5+1</f>
        <v>1251</v>
      </c>
      <c r="D6" s="94"/>
      <c r="E6" s="89" t="s">
        <v>1376</v>
      </c>
      <c r="F6" s="107" t="s">
        <v>245</v>
      </c>
      <c r="G6" s="87">
        <f>G5</f>
        <v>2</v>
      </c>
      <c r="H6" s="86">
        <f t="shared" ref="H6:H14" si="5">IF(F6="","",H5)</f>
        <v>1.2</v>
      </c>
      <c r="I6" s="22"/>
      <c r="J6" s="110" t="s">
        <v>1563</v>
      </c>
      <c r="K6" s="106" t="s">
        <v>1111</v>
      </c>
      <c r="L6" s="105"/>
      <c r="M6" s="105"/>
      <c r="N6" s="105"/>
      <c r="O6" s="104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9.2" thickTop="1" thickBot="1" x14ac:dyDescent="0.35">
      <c r="A7" s="29" t="str">
        <f t="shared" si="0"/>
        <v/>
      </c>
      <c r="B7" s="9">
        <f>B6+1</f>
        <v>3</v>
      </c>
      <c r="C7" s="108">
        <f t="shared" si="4"/>
        <v>1252</v>
      </c>
      <c r="D7" s="94"/>
      <c r="E7" s="89" t="str">
        <f t="shared" ref="E7:E13" si="6">IF(F7="","",E6)</f>
        <v>/1954</v>
      </c>
      <c r="F7" s="109" t="s">
        <v>3</v>
      </c>
      <c r="G7" s="87">
        <f>G6+1</f>
        <v>3</v>
      </c>
      <c r="H7" s="86">
        <f t="shared" si="5"/>
        <v>1.2</v>
      </c>
      <c r="I7" s="22"/>
      <c r="J7" s="110" t="s">
        <v>1562</v>
      </c>
      <c r="K7" s="83" t="s">
        <v>1113</v>
      </c>
      <c r="L7" s="105"/>
      <c r="M7" s="105"/>
      <c r="N7" s="105"/>
      <c r="O7" s="104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9.2" thickTop="1" thickBot="1" x14ac:dyDescent="0.35">
      <c r="A8" s="29" t="str">
        <f t="shared" si="0"/>
        <v/>
      </c>
      <c r="B8" s="9">
        <f t="shared" ref="B8:B71" si="7">B7+1</f>
        <v>4</v>
      </c>
      <c r="C8" s="108">
        <f t="shared" si="4"/>
        <v>1253</v>
      </c>
      <c r="D8" s="94"/>
      <c r="E8" s="89" t="str">
        <f t="shared" si="6"/>
        <v>/1954</v>
      </c>
      <c r="F8" s="109" t="s">
        <v>3</v>
      </c>
      <c r="G8" s="87">
        <f>G7</f>
        <v>3</v>
      </c>
      <c r="H8" s="86">
        <f t="shared" si="5"/>
        <v>1.2</v>
      </c>
      <c r="I8" s="22"/>
      <c r="J8" s="110" t="s">
        <v>1562</v>
      </c>
      <c r="K8" s="106" t="s">
        <v>1111</v>
      </c>
      <c r="L8" s="105"/>
      <c r="M8" s="105"/>
      <c r="N8" s="105"/>
      <c r="O8" s="104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9.2" thickTop="1" thickBot="1" x14ac:dyDescent="0.35">
      <c r="A9" s="29" t="str">
        <f t="shared" si="0"/>
        <v/>
      </c>
      <c r="B9" s="9">
        <f t="shared" si="7"/>
        <v>5</v>
      </c>
      <c r="C9" s="108">
        <f t="shared" si="4"/>
        <v>1254</v>
      </c>
      <c r="D9" s="94"/>
      <c r="E9" s="89" t="str">
        <f t="shared" si="6"/>
        <v>/1954</v>
      </c>
      <c r="F9" s="109" t="s">
        <v>3</v>
      </c>
      <c r="G9" s="87">
        <f>G8+1</f>
        <v>4</v>
      </c>
      <c r="H9" s="86">
        <f t="shared" si="5"/>
        <v>1.2</v>
      </c>
      <c r="I9" s="22"/>
      <c r="J9" s="110" t="s">
        <v>1561</v>
      </c>
      <c r="K9" s="83" t="s">
        <v>1113</v>
      </c>
      <c r="L9" s="105"/>
      <c r="M9" s="105"/>
      <c r="N9" s="105"/>
      <c r="O9" s="104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9.2" thickTop="1" thickBot="1" x14ac:dyDescent="0.35">
      <c r="A10" s="29" t="str">
        <f t="shared" si="0"/>
        <v/>
      </c>
      <c r="B10" s="9">
        <f t="shared" si="7"/>
        <v>6</v>
      </c>
      <c r="C10" s="108">
        <f t="shared" si="4"/>
        <v>1255</v>
      </c>
      <c r="D10" s="94"/>
      <c r="E10" s="89" t="str">
        <f t="shared" si="6"/>
        <v>/1954</v>
      </c>
      <c r="F10" s="109" t="s">
        <v>3</v>
      </c>
      <c r="G10" s="87">
        <f>G9</f>
        <v>4</v>
      </c>
      <c r="H10" s="86">
        <f t="shared" si="5"/>
        <v>1.2</v>
      </c>
      <c r="I10" s="22"/>
      <c r="J10" s="110" t="s">
        <v>1560</v>
      </c>
      <c r="K10" s="106" t="s">
        <v>1111</v>
      </c>
      <c r="L10" s="105"/>
      <c r="M10" s="105"/>
      <c r="N10" s="105"/>
      <c r="O10" s="104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9.2" thickTop="1" thickBot="1" x14ac:dyDescent="0.35">
      <c r="A11" s="29" t="str">
        <f t="shared" si="0"/>
        <v/>
      </c>
      <c r="B11" s="9">
        <f t="shared" si="7"/>
        <v>7</v>
      </c>
      <c r="C11" s="108">
        <f t="shared" si="4"/>
        <v>1256</v>
      </c>
      <c r="D11" s="94"/>
      <c r="E11" s="89" t="str">
        <f t="shared" si="6"/>
        <v>/1954</v>
      </c>
      <c r="F11" s="109" t="s">
        <v>3</v>
      </c>
      <c r="G11" s="87">
        <f>G10+1</f>
        <v>5</v>
      </c>
      <c r="H11" s="86">
        <f t="shared" si="5"/>
        <v>1.2</v>
      </c>
      <c r="I11" s="22"/>
      <c r="J11" s="110" t="s">
        <v>1559</v>
      </c>
      <c r="K11" s="83" t="s">
        <v>1113</v>
      </c>
      <c r="L11" s="105"/>
      <c r="M11" s="105"/>
      <c r="N11" s="105"/>
      <c r="O11" s="104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9.2" thickTop="1" thickBot="1" x14ac:dyDescent="0.35">
      <c r="A12" s="29" t="str">
        <f t="shared" si="0"/>
        <v/>
      </c>
      <c r="B12" s="9">
        <f t="shared" si="7"/>
        <v>8</v>
      </c>
      <c r="C12" s="108">
        <f t="shared" si="4"/>
        <v>1257</v>
      </c>
      <c r="D12" s="94"/>
      <c r="E12" s="89" t="str">
        <f t="shared" si="6"/>
        <v>/1954</v>
      </c>
      <c r="F12" s="109" t="s">
        <v>3</v>
      </c>
      <c r="G12" s="87">
        <f>G11</f>
        <v>5</v>
      </c>
      <c r="H12" s="86">
        <f t="shared" si="5"/>
        <v>1.2</v>
      </c>
      <c r="I12" s="22"/>
      <c r="J12" s="110" t="s">
        <v>1558</v>
      </c>
      <c r="K12" s="106" t="s">
        <v>1111</v>
      </c>
      <c r="L12" s="105"/>
      <c r="M12" s="105"/>
      <c r="N12" s="105"/>
      <c r="O12" s="104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9.2" thickTop="1" thickBot="1" x14ac:dyDescent="0.35">
      <c r="A13" s="29" t="str">
        <f t="shared" si="0"/>
        <v/>
      </c>
      <c r="B13" s="9">
        <f t="shared" si="7"/>
        <v>9</v>
      </c>
      <c r="C13" s="108">
        <f t="shared" si="4"/>
        <v>1258</v>
      </c>
      <c r="D13" s="94"/>
      <c r="E13" s="89" t="str">
        <f t="shared" si="6"/>
        <v>/1954</v>
      </c>
      <c r="F13" s="109" t="s">
        <v>3</v>
      </c>
      <c r="G13" s="87">
        <f>G12+1</f>
        <v>6</v>
      </c>
      <c r="H13" s="86">
        <f t="shared" si="5"/>
        <v>1.2</v>
      </c>
      <c r="I13" s="22"/>
      <c r="J13" s="110" t="s">
        <v>1557</v>
      </c>
      <c r="K13" s="83" t="s">
        <v>1113</v>
      </c>
      <c r="L13" s="105"/>
      <c r="M13" s="105"/>
      <c r="N13" s="105"/>
      <c r="O13" s="104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9.2" thickTop="1" thickBot="1" x14ac:dyDescent="0.35">
      <c r="A14" s="29">
        <f t="shared" si="0"/>
        <v>1</v>
      </c>
      <c r="B14" s="9">
        <f t="shared" si="7"/>
        <v>10</v>
      </c>
      <c r="C14" s="108">
        <f t="shared" si="4"/>
        <v>1259</v>
      </c>
      <c r="D14" s="94"/>
      <c r="E14" s="89" t="s">
        <v>1376</v>
      </c>
      <c r="F14" s="109"/>
      <c r="G14" s="87">
        <f>G13</f>
        <v>6</v>
      </c>
      <c r="H14" s="86" t="str">
        <f t="shared" si="5"/>
        <v/>
      </c>
      <c r="I14" s="22"/>
      <c r="J14" s="110"/>
      <c r="K14" s="83" t="s">
        <v>1120</v>
      </c>
      <c r="L14" s="105"/>
      <c r="M14" s="105"/>
      <c r="N14" s="105"/>
      <c r="O14" s="104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19.2" thickTop="1" thickBot="1" x14ac:dyDescent="0.35">
      <c r="A15" s="29">
        <f t="shared" si="0"/>
        <v>1</v>
      </c>
      <c r="B15" s="9">
        <f t="shared" si="7"/>
        <v>11</v>
      </c>
      <c r="C15" s="108">
        <f t="shared" si="4"/>
        <v>1260</v>
      </c>
      <c r="D15" s="94"/>
      <c r="E15" s="89" t="str">
        <f t="shared" ref="E15:E46" si="8">IF(F15="","",E$6)</f>
        <v>/1954</v>
      </c>
      <c r="F15" s="107" t="s">
        <v>5</v>
      </c>
      <c r="G15" s="87">
        <f>G14+1</f>
        <v>7</v>
      </c>
      <c r="H15" s="86">
        <f t="shared" ref="H15:H78" si="9">IF(F15="","",H$5)</f>
        <v>1.2</v>
      </c>
      <c r="I15" s="22"/>
      <c r="J15" s="110" t="s">
        <v>1556</v>
      </c>
      <c r="K15" s="83" t="s">
        <v>1113</v>
      </c>
      <c r="L15" s="105"/>
      <c r="M15" s="105"/>
      <c r="N15" s="105"/>
      <c r="O15" s="104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9.2" thickTop="1" thickBot="1" x14ac:dyDescent="0.35">
      <c r="A16" s="29" t="str">
        <f t="shared" si="0"/>
        <v/>
      </c>
      <c r="B16" s="9">
        <f t="shared" si="7"/>
        <v>12</v>
      </c>
      <c r="C16" s="108">
        <f t="shared" si="4"/>
        <v>1261</v>
      </c>
      <c r="D16" s="94"/>
      <c r="E16" s="89" t="str">
        <f t="shared" si="8"/>
        <v>/1954</v>
      </c>
      <c r="F16" s="109" t="s">
        <v>3</v>
      </c>
      <c r="G16" s="87">
        <f>G15</f>
        <v>7</v>
      </c>
      <c r="H16" s="86">
        <f t="shared" si="9"/>
        <v>1.2</v>
      </c>
      <c r="I16" s="22"/>
      <c r="J16" s="110" t="s">
        <v>1555</v>
      </c>
      <c r="K16" s="106" t="s">
        <v>1111</v>
      </c>
      <c r="L16" s="105"/>
      <c r="M16" s="105"/>
      <c r="N16" s="105"/>
      <c r="O16" s="104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9.2" thickTop="1" thickBot="1" x14ac:dyDescent="0.35">
      <c r="A17" s="29" t="str">
        <f t="shared" si="0"/>
        <v/>
      </c>
      <c r="B17" s="9">
        <f t="shared" si="7"/>
        <v>13</v>
      </c>
      <c r="C17" s="108">
        <f t="shared" si="4"/>
        <v>1262</v>
      </c>
      <c r="D17" s="94"/>
      <c r="E17" s="89" t="str">
        <f t="shared" si="8"/>
        <v>/1954</v>
      </c>
      <c r="F17" s="109" t="s">
        <v>3</v>
      </c>
      <c r="G17" s="87">
        <f>G16+1</f>
        <v>8</v>
      </c>
      <c r="H17" s="86">
        <f t="shared" si="9"/>
        <v>1.2</v>
      </c>
      <c r="I17" s="22"/>
      <c r="J17" s="110" t="s">
        <v>1554</v>
      </c>
      <c r="K17" s="106" t="s">
        <v>1111</v>
      </c>
      <c r="L17" s="105"/>
      <c r="M17" s="105"/>
      <c r="N17" s="105"/>
      <c r="O17" s="104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9.2" thickTop="1" thickBot="1" x14ac:dyDescent="0.35">
      <c r="A18" s="29" t="str">
        <f t="shared" si="0"/>
        <v/>
      </c>
      <c r="B18" s="9">
        <f t="shared" si="7"/>
        <v>14</v>
      </c>
      <c r="C18" s="108">
        <f t="shared" si="4"/>
        <v>1263</v>
      </c>
      <c r="D18" s="94"/>
      <c r="E18" s="89" t="str">
        <f t="shared" si="8"/>
        <v>/1954</v>
      </c>
      <c r="F18" s="109" t="s">
        <v>3</v>
      </c>
      <c r="G18" s="87">
        <f>G17</f>
        <v>8</v>
      </c>
      <c r="H18" s="86">
        <f t="shared" si="9"/>
        <v>1.2</v>
      </c>
      <c r="I18" s="22"/>
      <c r="J18" s="110" t="s">
        <v>1553</v>
      </c>
      <c r="K18" s="83" t="s">
        <v>1113</v>
      </c>
      <c r="L18" s="105"/>
      <c r="M18" s="105"/>
      <c r="N18" s="105"/>
      <c r="O18" s="104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9.2" thickTop="1" thickBot="1" x14ac:dyDescent="0.35">
      <c r="A19" s="29" t="str">
        <f t="shared" si="0"/>
        <v/>
      </c>
      <c r="B19" s="9">
        <f t="shared" si="7"/>
        <v>15</v>
      </c>
      <c r="C19" s="108">
        <f t="shared" si="4"/>
        <v>1264</v>
      </c>
      <c r="D19" s="94"/>
      <c r="E19" s="89" t="str">
        <f t="shared" si="8"/>
        <v>/1954</v>
      </c>
      <c r="F19" s="109" t="s">
        <v>3</v>
      </c>
      <c r="G19" s="87">
        <f>G18+1</f>
        <v>9</v>
      </c>
      <c r="H19" s="86">
        <f t="shared" si="9"/>
        <v>1.2</v>
      </c>
      <c r="I19" s="22"/>
      <c r="J19" s="110" t="s">
        <v>1552</v>
      </c>
      <c r="K19" s="106" t="s">
        <v>1111</v>
      </c>
      <c r="L19" s="105"/>
      <c r="M19" s="105"/>
      <c r="N19" s="105"/>
      <c r="O19" s="104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19.2" thickTop="1" thickBot="1" x14ac:dyDescent="0.35">
      <c r="A20" s="29">
        <f t="shared" si="0"/>
        <v>1</v>
      </c>
      <c r="B20" s="9">
        <f t="shared" si="7"/>
        <v>16</v>
      </c>
      <c r="C20" s="108">
        <f t="shared" si="4"/>
        <v>1265</v>
      </c>
      <c r="D20" s="94"/>
      <c r="E20" s="89" t="str">
        <f t="shared" si="8"/>
        <v>/1954</v>
      </c>
      <c r="F20" s="107" t="s">
        <v>47</v>
      </c>
      <c r="G20" s="87">
        <f>G19</f>
        <v>9</v>
      </c>
      <c r="H20" s="86">
        <f t="shared" si="9"/>
        <v>1.2</v>
      </c>
      <c r="I20" s="22"/>
      <c r="J20" s="110" t="s">
        <v>1551</v>
      </c>
      <c r="K20" s="83" t="s">
        <v>1113</v>
      </c>
      <c r="L20" s="105"/>
      <c r="M20" s="105"/>
      <c r="N20" s="105"/>
      <c r="O20" s="104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19.2" thickTop="1" thickBot="1" x14ac:dyDescent="0.35">
      <c r="A21" s="29">
        <f t="shared" si="0"/>
        <v>1</v>
      </c>
      <c r="B21" s="9">
        <f t="shared" si="7"/>
        <v>17</v>
      </c>
      <c r="C21" s="108">
        <f t="shared" si="4"/>
        <v>1266</v>
      </c>
      <c r="D21" s="94"/>
      <c r="E21" s="89" t="str">
        <f t="shared" si="8"/>
        <v>/1954</v>
      </c>
      <c r="F21" s="107" t="s">
        <v>5</v>
      </c>
      <c r="G21" s="87">
        <f>G20+1</f>
        <v>10</v>
      </c>
      <c r="H21" s="86">
        <f t="shared" si="9"/>
        <v>1.2</v>
      </c>
      <c r="I21" s="22"/>
      <c r="J21" s="110" t="s">
        <v>1550</v>
      </c>
      <c r="K21" s="83" t="s">
        <v>1113</v>
      </c>
      <c r="L21" s="105"/>
      <c r="M21" s="105"/>
      <c r="N21" s="105"/>
      <c r="O21" s="104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30" thickTop="1" thickBot="1" x14ac:dyDescent="0.35">
      <c r="A22" s="29" t="str">
        <f t="shared" si="0"/>
        <v/>
      </c>
      <c r="B22" s="9">
        <f t="shared" si="7"/>
        <v>18</v>
      </c>
      <c r="C22" s="108">
        <f t="shared" si="4"/>
        <v>1267</v>
      </c>
      <c r="D22" s="94"/>
      <c r="E22" s="89" t="str">
        <f t="shared" si="8"/>
        <v>/1954</v>
      </c>
      <c r="F22" s="109" t="s">
        <v>3</v>
      </c>
      <c r="G22" s="87">
        <f>G21</f>
        <v>10</v>
      </c>
      <c r="H22" s="86">
        <f t="shared" si="9"/>
        <v>1.2</v>
      </c>
      <c r="I22" s="22"/>
      <c r="J22" s="84" t="s">
        <v>1549</v>
      </c>
      <c r="K22" s="106" t="s">
        <v>1111</v>
      </c>
      <c r="L22" s="105"/>
      <c r="M22" s="105"/>
      <c r="N22" s="105"/>
      <c r="O22" s="104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9.2" thickTop="1" thickBot="1" x14ac:dyDescent="0.35">
      <c r="A23" s="29" t="str">
        <f t="shared" si="0"/>
        <v/>
      </c>
      <c r="B23" s="9">
        <f t="shared" si="7"/>
        <v>19</v>
      </c>
      <c r="C23" s="108">
        <f t="shared" si="4"/>
        <v>1268</v>
      </c>
      <c r="D23" s="94"/>
      <c r="E23" s="89" t="str">
        <f t="shared" si="8"/>
        <v>/1954</v>
      </c>
      <c r="F23" s="109" t="s">
        <v>3</v>
      </c>
      <c r="G23" s="87">
        <f>G22+1</f>
        <v>11</v>
      </c>
      <c r="H23" s="86">
        <f t="shared" si="9"/>
        <v>1.2</v>
      </c>
      <c r="I23" s="22"/>
      <c r="J23" s="110" t="s">
        <v>1548</v>
      </c>
      <c r="K23" s="106" t="s">
        <v>1111</v>
      </c>
      <c r="L23" s="105"/>
      <c r="M23" s="105"/>
      <c r="N23" s="105"/>
      <c r="O23" s="104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19.2" thickTop="1" thickBot="1" x14ac:dyDescent="0.35">
      <c r="A24" s="29" t="str">
        <f t="shared" si="0"/>
        <v/>
      </c>
      <c r="B24" s="9">
        <f t="shared" si="7"/>
        <v>20</v>
      </c>
      <c r="C24" s="108">
        <f t="shared" si="4"/>
        <v>1269</v>
      </c>
      <c r="D24" s="94"/>
      <c r="E24" s="89" t="str">
        <f t="shared" si="8"/>
        <v>/1954</v>
      </c>
      <c r="F24" s="109" t="s">
        <v>3</v>
      </c>
      <c r="G24" s="87">
        <f>G23</f>
        <v>11</v>
      </c>
      <c r="H24" s="86">
        <f t="shared" si="9"/>
        <v>1.2</v>
      </c>
      <c r="I24" s="22"/>
      <c r="J24" s="110" t="s">
        <v>1548</v>
      </c>
      <c r="K24" s="106" t="s">
        <v>1111</v>
      </c>
      <c r="L24" s="105"/>
      <c r="M24" s="105"/>
      <c r="N24" s="105"/>
      <c r="O24" s="104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19.2" thickTop="1" thickBot="1" x14ac:dyDescent="0.35">
      <c r="A25" s="29" t="str">
        <f t="shared" si="0"/>
        <v/>
      </c>
      <c r="B25" s="9">
        <f t="shared" si="7"/>
        <v>21</v>
      </c>
      <c r="C25" s="108">
        <f t="shared" si="4"/>
        <v>1270</v>
      </c>
      <c r="D25" s="94"/>
      <c r="E25" s="89" t="str">
        <f t="shared" si="8"/>
        <v>/1954</v>
      </c>
      <c r="F25" s="109" t="s">
        <v>3</v>
      </c>
      <c r="G25" s="87">
        <f>G24+1</f>
        <v>12</v>
      </c>
      <c r="H25" s="86">
        <f t="shared" si="9"/>
        <v>1.2</v>
      </c>
      <c r="I25" s="22"/>
      <c r="J25" s="110" t="s">
        <v>1547</v>
      </c>
      <c r="K25" s="106" t="s">
        <v>1111</v>
      </c>
      <c r="L25" s="105"/>
      <c r="M25" s="105"/>
      <c r="N25" s="105"/>
      <c r="O25" s="104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19.2" thickTop="1" thickBot="1" x14ac:dyDescent="0.35">
      <c r="A26" s="29" t="str">
        <f t="shared" si="0"/>
        <v/>
      </c>
      <c r="B26" s="9">
        <f t="shared" si="7"/>
        <v>22</v>
      </c>
      <c r="C26" s="108">
        <f t="shared" si="4"/>
        <v>1271</v>
      </c>
      <c r="D26" s="94"/>
      <c r="E26" s="89" t="str">
        <f t="shared" si="8"/>
        <v>/1954</v>
      </c>
      <c r="F26" s="109" t="s">
        <v>3</v>
      </c>
      <c r="G26" s="87">
        <f>G25</f>
        <v>12</v>
      </c>
      <c r="H26" s="86">
        <f t="shared" si="9"/>
        <v>1.2</v>
      </c>
      <c r="I26" s="22"/>
      <c r="J26" s="110" t="s">
        <v>1161</v>
      </c>
      <c r="K26" s="83" t="s">
        <v>1113</v>
      </c>
      <c r="L26" s="105"/>
      <c r="M26" s="105"/>
      <c r="N26" s="105"/>
      <c r="O26" s="104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19.2" thickTop="1" thickBot="1" x14ac:dyDescent="0.35">
      <c r="A27" s="29" t="str">
        <f t="shared" si="0"/>
        <v/>
      </c>
      <c r="B27" s="9">
        <f t="shared" si="7"/>
        <v>23</v>
      </c>
      <c r="C27" s="108">
        <f t="shared" si="4"/>
        <v>1272</v>
      </c>
      <c r="D27" s="94"/>
      <c r="E27" s="89" t="str">
        <f t="shared" si="8"/>
        <v>/1954</v>
      </c>
      <c r="F27" s="109" t="s">
        <v>3</v>
      </c>
      <c r="G27" s="87">
        <f>G26+1</f>
        <v>13</v>
      </c>
      <c r="H27" s="86">
        <f t="shared" si="9"/>
        <v>1.2</v>
      </c>
      <c r="I27" s="22"/>
      <c r="J27" s="110" t="s">
        <v>1546</v>
      </c>
      <c r="K27" s="106" t="s">
        <v>1111</v>
      </c>
      <c r="L27" s="105"/>
      <c r="M27" s="105"/>
      <c r="N27" s="105"/>
      <c r="O27" s="104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19.2" thickTop="1" thickBot="1" x14ac:dyDescent="0.35">
      <c r="A28" s="29" t="str">
        <f t="shared" si="0"/>
        <v/>
      </c>
      <c r="B28" s="9">
        <f t="shared" si="7"/>
        <v>24</v>
      </c>
      <c r="C28" s="108">
        <f t="shared" si="4"/>
        <v>1273</v>
      </c>
      <c r="D28" s="94"/>
      <c r="E28" s="89" t="str">
        <f t="shared" si="8"/>
        <v>/1954</v>
      </c>
      <c r="F28" s="109" t="s">
        <v>3</v>
      </c>
      <c r="G28" s="87">
        <f>G27</f>
        <v>13</v>
      </c>
      <c r="H28" s="86">
        <f t="shared" si="9"/>
        <v>1.2</v>
      </c>
      <c r="I28" s="22"/>
      <c r="J28" s="110" t="s">
        <v>1545</v>
      </c>
      <c r="K28" s="83" t="s">
        <v>1113</v>
      </c>
      <c r="L28" s="105"/>
      <c r="M28" s="105"/>
      <c r="N28" s="105"/>
      <c r="O28" s="104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19.2" thickTop="1" thickBot="1" x14ac:dyDescent="0.35">
      <c r="A29" s="29" t="str">
        <f t="shared" si="0"/>
        <v/>
      </c>
      <c r="B29" s="9">
        <f t="shared" si="7"/>
        <v>25</v>
      </c>
      <c r="C29" s="108">
        <f t="shared" si="4"/>
        <v>1274</v>
      </c>
      <c r="D29" s="94"/>
      <c r="E29" s="89" t="str">
        <f t="shared" si="8"/>
        <v>/1954</v>
      </c>
      <c r="F29" s="109" t="s">
        <v>3</v>
      </c>
      <c r="G29" s="87">
        <f>G28+1</f>
        <v>14</v>
      </c>
      <c r="H29" s="86">
        <f t="shared" si="9"/>
        <v>1.2</v>
      </c>
      <c r="I29" s="22"/>
      <c r="J29" s="110" t="s">
        <v>1544</v>
      </c>
      <c r="K29" s="83" t="s">
        <v>1113</v>
      </c>
      <c r="L29" s="105"/>
      <c r="M29" s="105"/>
      <c r="N29" s="105"/>
      <c r="O29" s="104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9.2" thickTop="1" thickBot="1" x14ac:dyDescent="0.35">
      <c r="A30" s="29" t="str">
        <f t="shared" si="0"/>
        <v/>
      </c>
      <c r="B30" s="9">
        <f t="shared" si="7"/>
        <v>26</v>
      </c>
      <c r="C30" s="108">
        <f t="shared" si="4"/>
        <v>1275</v>
      </c>
      <c r="D30" s="94"/>
      <c r="E30" s="89" t="str">
        <f t="shared" si="8"/>
        <v>/1954</v>
      </c>
      <c r="F30" s="109" t="s">
        <v>3</v>
      </c>
      <c r="G30" s="87">
        <f>G29</f>
        <v>14</v>
      </c>
      <c r="H30" s="86">
        <f t="shared" si="9"/>
        <v>1.2</v>
      </c>
      <c r="I30" s="22"/>
      <c r="J30" s="110" t="s">
        <v>1543</v>
      </c>
      <c r="K30" s="106" t="s">
        <v>1111</v>
      </c>
      <c r="L30" s="105"/>
      <c r="M30" s="105"/>
      <c r="N30" s="105"/>
      <c r="O30" s="104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9.2" thickTop="1" thickBot="1" x14ac:dyDescent="0.35">
      <c r="A31" s="29" t="str">
        <f t="shared" si="0"/>
        <v/>
      </c>
      <c r="B31" s="9">
        <f t="shared" si="7"/>
        <v>27</v>
      </c>
      <c r="C31" s="108">
        <f t="shared" si="4"/>
        <v>1276</v>
      </c>
      <c r="D31" s="94"/>
      <c r="E31" s="89" t="str">
        <f t="shared" si="8"/>
        <v>/1954</v>
      </c>
      <c r="F31" s="109" t="s">
        <v>3</v>
      </c>
      <c r="G31" s="87">
        <f>G30+1</f>
        <v>15</v>
      </c>
      <c r="H31" s="86">
        <f t="shared" si="9"/>
        <v>1.2</v>
      </c>
      <c r="I31" s="22"/>
      <c r="J31" s="110" t="s">
        <v>1542</v>
      </c>
      <c r="K31" s="83" t="s">
        <v>1113</v>
      </c>
      <c r="L31" s="105"/>
      <c r="M31" s="105"/>
      <c r="N31" s="105"/>
      <c r="O31" s="104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9.2" thickTop="1" thickBot="1" x14ac:dyDescent="0.35">
      <c r="A32" s="29" t="str">
        <f t="shared" si="0"/>
        <v/>
      </c>
      <c r="B32" s="9">
        <f t="shared" si="7"/>
        <v>28</v>
      </c>
      <c r="C32" s="108">
        <f t="shared" si="4"/>
        <v>1277</v>
      </c>
      <c r="D32" s="94"/>
      <c r="E32" s="89" t="str">
        <f t="shared" si="8"/>
        <v>/1954</v>
      </c>
      <c r="F32" s="109" t="s">
        <v>3</v>
      </c>
      <c r="G32" s="87">
        <f>G31</f>
        <v>15</v>
      </c>
      <c r="H32" s="86">
        <f t="shared" si="9"/>
        <v>1.2</v>
      </c>
      <c r="I32" s="22"/>
      <c r="J32" s="110" t="s">
        <v>1541</v>
      </c>
      <c r="K32" s="83" t="s">
        <v>1113</v>
      </c>
      <c r="L32" s="105"/>
      <c r="M32" s="105"/>
      <c r="N32" s="105"/>
      <c r="O32" s="104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19.2" thickTop="1" thickBot="1" x14ac:dyDescent="0.35">
      <c r="A33" s="29" t="str">
        <f t="shared" si="0"/>
        <v/>
      </c>
      <c r="B33" s="9">
        <f t="shared" si="7"/>
        <v>29</v>
      </c>
      <c r="C33" s="108">
        <f t="shared" si="4"/>
        <v>1278</v>
      </c>
      <c r="D33" s="94"/>
      <c r="E33" s="89" t="str">
        <f t="shared" si="8"/>
        <v>/1954</v>
      </c>
      <c r="F33" s="109" t="s">
        <v>3</v>
      </c>
      <c r="G33" s="87">
        <f>G32+1</f>
        <v>16</v>
      </c>
      <c r="H33" s="86">
        <f t="shared" si="9"/>
        <v>1.2</v>
      </c>
      <c r="I33" s="22"/>
      <c r="J33" s="110" t="s">
        <v>1541</v>
      </c>
      <c r="K33" s="106" t="s">
        <v>1111</v>
      </c>
      <c r="L33" s="105"/>
      <c r="M33" s="105"/>
      <c r="N33" s="105"/>
      <c r="O33" s="104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19.2" thickTop="1" thickBot="1" x14ac:dyDescent="0.35">
      <c r="A34" s="29" t="str">
        <f t="shared" si="0"/>
        <v/>
      </c>
      <c r="B34" s="9">
        <f t="shared" si="7"/>
        <v>30</v>
      </c>
      <c r="C34" s="108">
        <f t="shared" si="4"/>
        <v>1279</v>
      </c>
      <c r="D34" s="94"/>
      <c r="E34" s="89" t="str">
        <f t="shared" si="8"/>
        <v>/1954</v>
      </c>
      <c r="F34" s="109" t="s">
        <v>3</v>
      </c>
      <c r="G34" s="87">
        <f>G33</f>
        <v>16</v>
      </c>
      <c r="H34" s="86">
        <f t="shared" si="9"/>
        <v>1.2</v>
      </c>
      <c r="I34" s="22"/>
      <c r="J34" s="110" t="s">
        <v>1530</v>
      </c>
      <c r="K34" s="106" t="s">
        <v>1111</v>
      </c>
      <c r="L34" s="105"/>
      <c r="M34" s="105"/>
      <c r="N34" s="105"/>
      <c r="O34" s="104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9.2" thickTop="1" thickBot="1" x14ac:dyDescent="0.35">
      <c r="A35" s="29" t="str">
        <f t="shared" si="0"/>
        <v/>
      </c>
      <c r="B35" s="9">
        <f t="shared" si="7"/>
        <v>31</v>
      </c>
      <c r="C35" s="108">
        <f t="shared" si="4"/>
        <v>1280</v>
      </c>
      <c r="D35" s="94"/>
      <c r="E35" s="89" t="str">
        <f t="shared" si="8"/>
        <v>/1954</v>
      </c>
      <c r="F35" s="109" t="s">
        <v>3</v>
      </c>
      <c r="G35" s="87">
        <f>G34+1</f>
        <v>17</v>
      </c>
      <c r="H35" s="86">
        <f t="shared" si="9"/>
        <v>1.2</v>
      </c>
      <c r="I35" s="22"/>
      <c r="J35" s="110" t="s">
        <v>1540</v>
      </c>
      <c r="K35" s="83" t="s">
        <v>1113</v>
      </c>
      <c r="L35" s="105"/>
      <c r="M35" s="105"/>
      <c r="N35" s="105"/>
      <c r="O35" s="104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9.2" thickTop="1" thickBot="1" x14ac:dyDescent="0.35">
      <c r="A36" s="29" t="str">
        <f t="shared" si="0"/>
        <v/>
      </c>
      <c r="B36" s="9">
        <f t="shared" si="7"/>
        <v>32</v>
      </c>
      <c r="C36" s="108">
        <f t="shared" si="4"/>
        <v>1281</v>
      </c>
      <c r="D36" s="94"/>
      <c r="E36" s="89" t="str">
        <f t="shared" si="8"/>
        <v>/1954</v>
      </c>
      <c r="F36" s="109" t="s">
        <v>3</v>
      </c>
      <c r="G36" s="87">
        <f>G35</f>
        <v>17</v>
      </c>
      <c r="H36" s="86">
        <f t="shared" si="9"/>
        <v>1.2</v>
      </c>
      <c r="I36" s="22"/>
      <c r="J36" s="110" t="s">
        <v>1539</v>
      </c>
      <c r="K36" s="83" t="s">
        <v>1113</v>
      </c>
      <c r="L36" s="105"/>
      <c r="M36" s="105"/>
      <c r="N36" s="105"/>
      <c r="O36" s="104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9.2" thickTop="1" thickBot="1" x14ac:dyDescent="0.35">
      <c r="A37" s="29">
        <f t="shared" si="0"/>
        <v>1</v>
      </c>
      <c r="B37" s="9">
        <f t="shared" si="7"/>
        <v>33</v>
      </c>
      <c r="C37" s="108">
        <f t="shared" si="4"/>
        <v>1282</v>
      </c>
      <c r="D37" s="94"/>
      <c r="E37" s="89" t="str">
        <f t="shared" si="8"/>
        <v>/1954</v>
      </c>
      <c r="F37" s="107" t="s">
        <v>5</v>
      </c>
      <c r="G37" s="87">
        <f>G36+1</f>
        <v>18</v>
      </c>
      <c r="H37" s="86">
        <f t="shared" si="9"/>
        <v>1.2</v>
      </c>
      <c r="I37" s="22"/>
      <c r="J37" s="110" t="s">
        <v>1538</v>
      </c>
      <c r="K37" s="83" t="s">
        <v>1113</v>
      </c>
      <c r="L37" s="105"/>
      <c r="M37" s="105"/>
      <c r="N37" s="105"/>
      <c r="O37" s="104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</row>
    <row r="38" spans="1:20" ht="19.2" thickTop="1" thickBot="1" x14ac:dyDescent="0.35">
      <c r="A38" s="29" t="str">
        <f t="shared" si="0"/>
        <v/>
      </c>
      <c r="B38" s="9">
        <f t="shared" si="7"/>
        <v>34</v>
      </c>
      <c r="C38" s="108">
        <f t="shared" ref="C38:C69" si="10">C37+1</f>
        <v>1283</v>
      </c>
      <c r="D38" s="94"/>
      <c r="E38" s="89" t="str">
        <f t="shared" si="8"/>
        <v>/1954</v>
      </c>
      <c r="F38" s="109" t="s">
        <v>3</v>
      </c>
      <c r="G38" s="87">
        <f>G37</f>
        <v>18</v>
      </c>
      <c r="H38" s="86">
        <f t="shared" si="9"/>
        <v>1.2</v>
      </c>
      <c r="I38" s="22"/>
      <c r="J38" s="110" t="s">
        <v>1538</v>
      </c>
      <c r="K38" s="106" t="s">
        <v>1111</v>
      </c>
      <c r="L38" s="105"/>
      <c r="M38" s="105"/>
      <c r="N38" s="105"/>
      <c r="O38" s="104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</row>
    <row r="39" spans="1:20" ht="19.2" thickTop="1" thickBot="1" x14ac:dyDescent="0.35">
      <c r="A39" s="29" t="str">
        <f t="shared" si="0"/>
        <v/>
      </c>
      <c r="B39" s="9">
        <f t="shared" si="7"/>
        <v>35</v>
      </c>
      <c r="C39" s="108">
        <f t="shared" si="10"/>
        <v>1284</v>
      </c>
      <c r="D39" s="94"/>
      <c r="E39" s="89" t="str">
        <f t="shared" si="8"/>
        <v>/1954</v>
      </c>
      <c r="F39" s="109" t="s">
        <v>3</v>
      </c>
      <c r="G39" s="87">
        <f>G38+1</f>
        <v>19</v>
      </c>
      <c r="H39" s="86">
        <f t="shared" si="9"/>
        <v>1.2</v>
      </c>
      <c r="I39" s="22"/>
      <c r="J39" s="110" t="s">
        <v>1489</v>
      </c>
      <c r="K39" s="83" t="s">
        <v>1113</v>
      </c>
      <c r="L39" s="105"/>
      <c r="M39" s="105"/>
      <c r="N39" s="105"/>
      <c r="O39" s="104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</row>
    <row r="40" spans="1:20" ht="19.2" thickTop="1" thickBot="1" x14ac:dyDescent="0.35">
      <c r="A40" s="29" t="str">
        <f t="shared" si="0"/>
        <v/>
      </c>
      <c r="B40" s="9">
        <f t="shared" si="7"/>
        <v>36</v>
      </c>
      <c r="C40" s="108">
        <f t="shared" si="10"/>
        <v>1285</v>
      </c>
      <c r="D40" s="94"/>
      <c r="E40" s="89" t="str">
        <f t="shared" si="8"/>
        <v>/1954</v>
      </c>
      <c r="F40" s="109" t="s">
        <v>3</v>
      </c>
      <c r="G40" s="87">
        <f>G39</f>
        <v>19</v>
      </c>
      <c r="H40" s="86">
        <f t="shared" si="9"/>
        <v>1.2</v>
      </c>
      <c r="I40" s="22"/>
      <c r="J40" s="110" t="s">
        <v>1105</v>
      </c>
      <c r="K40" s="106" t="s">
        <v>1111</v>
      </c>
      <c r="L40" s="105"/>
      <c r="M40" s="105"/>
      <c r="N40" s="105"/>
      <c r="O40" s="104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</row>
    <row r="41" spans="1:20" ht="19.2" thickTop="1" thickBot="1" x14ac:dyDescent="0.35">
      <c r="A41" s="29" t="str">
        <f t="shared" si="0"/>
        <v/>
      </c>
      <c r="B41" s="9">
        <f t="shared" si="7"/>
        <v>37</v>
      </c>
      <c r="C41" s="108">
        <f t="shared" si="10"/>
        <v>1286</v>
      </c>
      <c r="D41" s="94"/>
      <c r="E41" s="89" t="str">
        <f t="shared" si="8"/>
        <v>/1954</v>
      </c>
      <c r="F41" s="109" t="s">
        <v>3</v>
      </c>
      <c r="G41" s="87">
        <f>G40+1</f>
        <v>20</v>
      </c>
      <c r="H41" s="86">
        <f t="shared" si="9"/>
        <v>1.2</v>
      </c>
      <c r="I41" s="22"/>
      <c r="J41" s="110" t="s">
        <v>1537</v>
      </c>
      <c r="K41" s="83" t="s">
        <v>1113</v>
      </c>
      <c r="L41" s="105"/>
      <c r="M41" s="105"/>
      <c r="N41" s="105"/>
      <c r="O41" s="104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</row>
    <row r="42" spans="1:20" ht="19.2" thickTop="1" thickBot="1" x14ac:dyDescent="0.35">
      <c r="A42" s="29" t="str">
        <f t="shared" si="0"/>
        <v/>
      </c>
      <c r="B42" s="9">
        <f t="shared" si="7"/>
        <v>38</v>
      </c>
      <c r="C42" s="108">
        <f t="shared" si="10"/>
        <v>1287</v>
      </c>
      <c r="D42" s="94"/>
      <c r="E42" s="89" t="str">
        <f t="shared" si="8"/>
        <v>/1954</v>
      </c>
      <c r="F42" s="109" t="s">
        <v>3</v>
      </c>
      <c r="G42" s="87">
        <f>G41</f>
        <v>20</v>
      </c>
      <c r="H42" s="86">
        <f t="shared" si="9"/>
        <v>1.2</v>
      </c>
      <c r="I42" s="22"/>
      <c r="J42" s="110" t="s">
        <v>1536</v>
      </c>
      <c r="K42" s="83" t="s">
        <v>1113</v>
      </c>
      <c r="L42" s="105"/>
      <c r="M42" s="105"/>
      <c r="N42" s="105"/>
      <c r="O42" s="104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</row>
    <row r="43" spans="1:20" ht="19.2" thickTop="1" thickBot="1" x14ac:dyDescent="0.35">
      <c r="A43" s="29" t="str">
        <f t="shared" si="0"/>
        <v/>
      </c>
      <c r="B43" s="9">
        <f t="shared" si="7"/>
        <v>39</v>
      </c>
      <c r="C43" s="108">
        <f t="shared" si="10"/>
        <v>1288</v>
      </c>
      <c r="D43" s="94"/>
      <c r="E43" s="89" t="str">
        <f t="shared" si="8"/>
        <v>/1954</v>
      </c>
      <c r="F43" s="109" t="s">
        <v>3</v>
      </c>
      <c r="G43" s="87">
        <f>G42+1</f>
        <v>21</v>
      </c>
      <c r="H43" s="86">
        <f t="shared" si="9"/>
        <v>1.2</v>
      </c>
      <c r="I43" s="22"/>
      <c r="J43" s="110" t="s">
        <v>1535</v>
      </c>
      <c r="K43" s="83" t="s">
        <v>1113</v>
      </c>
      <c r="L43" s="105"/>
      <c r="M43" s="105"/>
      <c r="N43" s="105"/>
      <c r="O43" s="104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</row>
    <row r="44" spans="1:20" ht="19.2" thickTop="1" thickBot="1" x14ac:dyDescent="0.35">
      <c r="A44" s="29" t="str">
        <f t="shared" si="0"/>
        <v/>
      </c>
      <c r="B44" s="9">
        <f t="shared" si="7"/>
        <v>40</v>
      </c>
      <c r="C44" s="108">
        <f t="shared" si="10"/>
        <v>1289</v>
      </c>
      <c r="D44" s="94"/>
      <c r="E44" s="89" t="str">
        <f t="shared" si="8"/>
        <v>/1954</v>
      </c>
      <c r="F44" s="109" t="s">
        <v>3</v>
      </c>
      <c r="G44" s="87">
        <f>G43</f>
        <v>21</v>
      </c>
      <c r="H44" s="86">
        <f t="shared" si="9"/>
        <v>1.2</v>
      </c>
      <c r="I44" s="22"/>
      <c r="J44" s="110" t="s">
        <v>1534</v>
      </c>
      <c r="K44" s="106" t="s">
        <v>1111</v>
      </c>
      <c r="L44" s="105"/>
      <c r="M44" s="105"/>
      <c r="N44" s="105"/>
      <c r="O44" s="104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</row>
    <row r="45" spans="1:20" ht="19.2" thickTop="1" thickBot="1" x14ac:dyDescent="0.35">
      <c r="A45" s="29" t="str">
        <f t="shared" si="0"/>
        <v/>
      </c>
      <c r="B45" s="9">
        <f t="shared" si="7"/>
        <v>41</v>
      </c>
      <c r="C45" s="108">
        <f t="shared" si="10"/>
        <v>1290</v>
      </c>
      <c r="D45" s="94"/>
      <c r="E45" s="89" t="str">
        <f t="shared" si="8"/>
        <v>/1954</v>
      </c>
      <c r="F45" s="109" t="s">
        <v>3</v>
      </c>
      <c r="G45" s="87">
        <f>G44+1</f>
        <v>22</v>
      </c>
      <c r="H45" s="86">
        <f t="shared" si="9"/>
        <v>1.2</v>
      </c>
      <c r="I45" s="22"/>
      <c r="J45" s="110" t="s">
        <v>1533</v>
      </c>
      <c r="K45" s="83" t="s">
        <v>1113</v>
      </c>
      <c r="L45" s="105"/>
      <c r="M45" s="105"/>
      <c r="N45" s="105"/>
      <c r="O45" s="104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</row>
    <row r="46" spans="1:20" ht="19.2" thickTop="1" thickBot="1" x14ac:dyDescent="0.35">
      <c r="A46" s="29" t="str">
        <f t="shared" si="0"/>
        <v/>
      </c>
      <c r="B46" s="9">
        <f t="shared" si="7"/>
        <v>42</v>
      </c>
      <c r="C46" s="108">
        <f t="shared" si="10"/>
        <v>1291</v>
      </c>
      <c r="D46" s="94"/>
      <c r="E46" s="89" t="str">
        <f t="shared" si="8"/>
        <v>/1954</v>
      </c>
      <c r="F46" s="109" t="s">
        <v>3</v>
      </c>
      <c r="G46" s="87">
        <f>G45</f>
        <v>22</v>
      </c>
      <c r="H46" s="86">
        <f t="shared" si="9"/>
        <v>1.2</v>
      </c>
      <c r="I46" s="22"/>
      <c r="J46" s="110" t="s">
        <v>1532</v>
      </c>
      <c r="K46" s="83" t="s">
        <v>1113</v>
      </c>
      <c r="L46" s="105"/>
      <c r="M46" s="105"/>
      <c r="N46" s="105"/>
      <c r="O46" s="104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</row>
    <row r="47" spans="1:20" ht="19.2" thickTop="1" thickBot="1" x14ac:dyDescent="0.35">
      <c r="A47" s="29" t="str">
        <f t="shared" si="0"/>
        <v/>
      </c>
      <c r="B47" s="9">
        <f t="shared" si="7"/>
        <v>43</v>
      </c>
      <c r="C47" s="108">
        <f t="shared" si="10"/>
        <v>1292</v>
      </c>
      <c r="D47" s="94"/>
      <c r="E47" s="89" t="str">
        <f t="shared" ref="E47:E78" si="11">IF(F47="","",E$6)</f>
        <v>/1954</v>
      </c>
      <c r="F47" s="109" t="s">
        <v>3</v>
      </c>
      <c r="G47" s="87">
        <f>G46+1</f>
        <v>23</v>
      </c>
      <c r="H47" s="86">
        <f t="shared" si="9"/>
        <v>1.2</v>
      </c>
      <c r="I47" s="22"/>
      <c r="J47" s="110" t="s">
        <v>1531</v>
      </c>
      <c r="K47" s="83" t="s">
        <v>1113</v>
      </c>
      <c r="L47" s="105"/>
      <c r="M47" s="105"/>
      <c r="N47" s="105"/>
      <c r="O47" s="104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</row>
    <row r="48" spans="1:20" ht="19.2" thickTop="1" thickBot="1" x14ac:dyDescent="0.35">
      <c r="A48" s="29" t="str">
        <f t="shared" si="0"/>
        <v/>
      </c>
      <c r="B48" s="9">
        <f t="shared" si="7"/>
        <v>44</v>
      </c>
      <c r="C48" s="108">
        <f t="shared" si="10"/>
        <v>1293</v>
      </c>
      <c r="D48" s="94"/>
      <c r="E48" s="89" t="str">
        <f t="shared" si="11"/>
        <v>/1954</v>
      </c>
      <c r="F48" s="109" t="s">
        <v>3</v>
      </c>
      <c r="G48" s="87">
        <f>G47</f>
        <v>23</v>
      </c>
      <c r="H48" s="86">
        <f t="shared" si="9"/>
        <v>1.2</v>
      </c>
      <c r="I48" s="22"/>
      <c r="J48" s="110" t="s">
        <v>915</v>
      </c>
      <c r="K48" s="83" t="s">
        <v>1113</v>
      </c>
      <c r="L48" s="105"/>
      <c r="M48" s="105"/>
      <c r="N48" s="105"/>
      <c r="O48" s="104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</row>
    <row r="49" spans="1:20" ht="19.2" thickTop="1" thickBot="1" x14ac:dyDescent="0.35">
      <c r="A49" s="29" t="str">
        <f t="shared" si="0"/>
        <v/>
      </c>
      <c r="B49" s="9">
        <f t="shared" si="7"/>
        <v>45</v>
      </c>
      <c r="C49" s="108">
        <f t="shared" si="10"/>
        <v>1294</v>
      </c>
      <c r="D49" s="94"/>
      <c r="E49" s="89" t="str">
        <f t="shared" si="11"/>
        <v>/1954</v>
      </c>
      <c r="F49" s="109" t="s">
        <v>3</v>
      </c>
      <c r="G49" s="87">
        <f>G48+1</f>
        <v>24</v>
      </c>
      <c r="H49" s="86">
        <f t="shared" si="9"/>
        <v>1.2</v>
      </c>
      <c r="I49" s="22"/>
      <c r="J49" s="110" t="s">
        <v>1530</v>
      </c>
      <c r="K49" s="106" t="s">
        <v>1111</v>
      </c>
      <c r="L49" s="105"/>
      <c r="M49" s="105"/>
      <c r="N49" s="105"/>
      <c r="O49" s="104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</row>
    <row r="50" spans="1:20" ht="19.2" thickTop="1" thickBot="1" x14ac:dyDescent="0.35">
      <c r="A50" s="29">
        <f t="shared" si="0"/>
        <v>1</v>
      </c>
      <c r="B50" s="9">
        <f t="shared" si="7"/>
        <v>46</v>
      </c>
      <c r="C50" s="108">
        <f t="shared" si="10"/>
        <v>1295</v>
      </c>
      <c r="D50" s="94"/>
      <c r="E50" s="89" t="str">
        <f t="shared" si="11"/>
        <v>/1954</v>
      </c>
      <c r="F50" s="107" t="s">
        <v>5</v>
      </c>
      <c r="G50" s="87">
        <f>G49</f>
        <v>24</v>
      </c>
      <c r="H50" s="86">
        <f t="shared" si="9"/>
        <v>1.2</v>
      </c>
      <c r="I50" s="22"/>
      <c r="J50" s="110" t="s">
        <v>1529</v>
      </c>
      <c r="K50" s="83" t="s">
        <v>1113</v>
      </c>
      <c r="L50" s="105"/>
      <c r="M50" s="105"/>
      <c r="N50" s="105"/>
      <c r="O50" s="104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</row>
    <row r="51" spans="1:20" ht="19.2" thickTop="1" thickBot="1" x14ac:dyDescent="0.35">
      <c r="A51" s="29">
        <f t="shared" si="0"/>
        <v>1</v>
      </c>
      <c r="B51" s="9">
        <f t="shared" si="7"/>
        <v>47</v>
      </c>
      <c r="C51" s="108">
        <f t="shared" si="10"/>
        <v>1296</v>
      </c>
      <c r="D51" s="94"/>
      <c r="E51" s="89" t="str">
        <f t="shared" si="11"/>
        <v>/1954</v>
      </c>
      <c r="F51" s="107" t="s">
        <v>5</v>
      </c>
      <c r="G51" s="87">
        <f>G50+1</f>
        <v>25</v>
      </c>
      <c r="H51" s="86">
        <f t="shared" si="9"/>
        <v>1.2</v>
      </c>
      <c r="I51" s="22"/>
      <c r="J51" s="110" t="s">
        <v>1528</v>
      </c>
      <c r="K51" s="106" t="s">
        <v>1111</v>
      </c>
      <c r="L51" s="105"/>
      <c r="M51" s="105"/>
      <c r="N51" s="105"/>
      <c r="O51" s="104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</row>
    <row r="52" spans="1:20" ht="19.2" thickTop="1" thickBot="1" x14ac:dyDescent="0.35">
      <c r="A52" s="29" t="str">
        <f t="shared" si="0"/>
        <v/>
      </c>
      <c r="B52" s="9">
        <f t="shared" si="7"/>
        <v>48</v>
      </c>
      <c r="C52" s="108">
        <f t="shared" si="10"/>
        <v>1297</v>
      </c>
      <c r="D52" s="94"/>
      <c r="E52" s="89" t="str">
        <f t="shared" si="11"/>
        <v>/1954</v>
      </c>
      <c r="F52" s="109" t="s">
        <v>3</v>
      </c>
      <c r="G52" s="87">
        <f>G51</f>
        <v>25</v>
      </c>
      <c r="H52" s="86">
        <f t="shared" si="9"/>
        <v>1.2</v>
      </c>
      <c r="I52" s="22"/>
      <c r="J52" s="110" t="s">
        <v>1527</v>
      </c>
      <c r="K52" s="83" t="s">
        <v>1113</v>
      </c>
      <c r="L52" s="105"/>
      <c r="M52" s="105"/>
      <c r="N52" s="105"/>
      <c r="O52" s="104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</row>
    <row r="53" spans="1:20" ht="19.2" thickTop="1" thickBot="1" x14ac:dyDescent="0.35">
      <c r="A53" s="29" t="str">
        <f t="shared" si="0"/>
        <v/>
      </c>
      <c r="B53" s="9">
        <f t="shared" si="7"/>
        <v>49</v>
      </c>
      <c r="C53" s="108">
        <f t="shared" si="10"/>
        <v>1298</v>
      </c>
      <c r="D53" s="94"/>
      <c r="E53" s="89" t="str">
        <f t="shared" si="11"/>
        <v>/1954</v>
      </c>
      <c r="F53" s="109" t="s">
        <v>3</v>
      </c>
      <c r="G53" s="87">
        <f>G52+1</f>
        <v>26</v>
      </c>
      <c r="H53" s="86">
        <f t="shared" si="9"/>
        <v>1.2</v>
      </c>
      <c r="I53" s="22"/>
      <c r="J53" s="110" t="s">
        <v>1526</v>
      </c>
      <c r="K53" s="83" t="s">
        <v>1113</v>
      </c>
      <c r="L53" s="105"/>
      <c r="M53" s="105"/>
      <c r="N53" s="105"/>
      <c r="O53" s="104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</row>
    <row r="54" spans="1:20" ht="19.2" thickTop="1" thickBot="1" x14ac:dyDescent="0.35">
      <c r="A54" s="29" t="str">
        <f t="shared" si="0"/>
        <v/>
      </c>
      <c r="B54" s="9">
        <f t="shared" si="7"/>
        <v>50</v>
      </c>
      <c r="C54" s="108">
        <f t="shared" si="10"/>
        <v>1299</v>
      </c>
      <c r="D54" s="94"/>
      <c r="E54" s="89" t="str">
        <f t="shared" si="11"/>
        <v>/1954</v>
      </c>
      <c r="F54" s="109" t="s">
        <v>3</v>
      </c>
      <c r="G54" s="87">
        <f>G53</f>
        <v>26</v>
      </c>
      <c r="H54" s="86">
        <f t="shared" si="9"/>
        <v>1.2</v>
      </c>
      <c r="I54" s="22"/>
      <c r="J54" s="110" t="s">
        <v>1526</v>
      </c>
      <c r="K54" s="106" t="s">
        <v>1111</v>
      </c>
      <c r="L54" s="105"/>
      <c r="M54" s="105"/>
      <c r="N54" s="105"/>
      <c r="O54" s="104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</row>
    <row r="55" spans="1:20" ht="19.2" thickTop="1" thickBot="1" x14ac:dyDescent="0.35">
      <c r="A55" s="29" t="str">
        <f t="shared" si="0"/>
        <v/>
      </c>
      <c r="B55" s="9">
        <f t="shared" si="7"/>
        <v>51</v>
      </c>
      <c r="C55" s="108">
        <f t="shared" si="10"/>
        <v>1300</v>
      </c>
      <c r="D55" s="94"/>
      <c r="E55" s="89" t="str">
        <f t="shared" si="11"/>
        <v>/1954</v>
      </c>
      <c r="F55" s="109" t="s">
        <v>3</v>
      </c>
      <c r="G55" s="87">
        <f>G54+1</f>
        <v>27</v>
      </c>
      <c r="H55" s="86">
        <f t="shared" si="9"/>
        <v>1.2</v>
      </c>
      <c r="I55" s="22"/>
      <c r="J55" s="110" t="s">
        <v>1525</v>
      </c>
      <c r="K55" s="83" t="s">
        <v>1113</v>
      </c>
      <c r="L55" s="105"/>
      <c r="M55" s="105"/>
      <c r="N55" s="105"/>
      <c r="O55" s="104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</row>
    <row r="56" spans="1:20" ht="19.2" thickTop="1" thickBot="1" x14ac:dyDescent="0.35">
      <c r="A56" s="29" t="str">
        <f t="shared" si="0"/>
        <v/>
      </c>
      <c r="B56" s="9">
        <f t="shared" si="7"/>
        <v>52</v>
      </c>
      <c r="C56" s="108">
        <f t="shared" si="10"/>
        <v>1301</v>
      </c>
      <c r="D56" s="94"/>
      <c r="E56" s="89" t="str">
        <f t="shared" si="11"/>
        <v>/1954</v>
      </c>
      <c r="F56" s="109" t="s">
        <v>3</v>
      </c>
      <c r="G56" s="87">
        <f>G55</f>
        <v>27</v>
      </c>
      <c r="H56" s="86">
        <f t="shared" si="9"/>
        <v>1.2</v>
      </c>
      <c r="I56" s="22"/>
      <c r="J56" s="110" t="s">
        <v>1524</v>
      </c>
      <c r="K56" s="106" t="s">
        <v>1111</v>
      </c>
      <c r="L56" s="105"/>
      <c r="M56" s="105"/>
      <c r="N56" s="105"/>
      <c r="O56" s="104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</row>
    <row r="57" spans="1:20" ht="19.2" thickTop="1" thickBot="1" x14ac:dyDescent="0.35">
      <c r="A57" s="29" t="str">
        <f t="shared" si="0"/>
        <v/>
      </c>
      <c r="B57" s="9">
        <f t="shared" si="7"/>
        <v>53</v>
      </c>
      <c r="C57" s="108">
        <f t="shared" si="10"/>
        <v>1302</v>
      </c>
      <c r="D57" s="94"/>
      <c r="E57" s="89" t="str">
        <f t="shared" si="11"/>
        <v>/1954</v>
      </c>
      <c r="F57" s="109" t="s">
        <v>3</v>
      </c>
      <c r="G57" s="87">
        <f>G56+1</f>
        <v>28</v>
      </c>
      <c r="H57" s="86">
        <f t="shared" si="9"/>
        <v>1.2</v>
      </c>
      <c r="I57" s="22"/>
      <c r="J57" s="110" t="s">
        <v>1523</v>
      </c>
      <c r="K57" s="106" t="s">
        <v>1111</v>
      </c>
      <c r="L57" s="105"/>
      <c r="M57" s="105"/>
      <c r="N57" s="105"/>
      <c r="O57" s="104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</row>
    <row r="58" spans="1:20" ht="19.2" thickTop="1" thickBot="1" x14ac:dyDescent="0.35">
      <c r="A58" s="29" t="str">
        <f t="shared" si="0"/>
        <v/>
      </c>
      <c r="B58" s="9">
        <f t="shared" si="7"/>
        <v>54</v>
      </c>
      <c r="C58" s="108">
        <f t="shared" si="10"/>
        <v>1303</v>
      </c>
      <c r="D58" s="94"/>
      <c r="E58" s="89" t="str">
        <f t="shared" si="11"/>
        <v>/1954</v>
      </c>
      <c r="F58" s="109" t="s">
        <v>3</v>
      </c>
      <c r="G58" s="87">
        <f>G57</f>
        <v>28</v>
      </c>
      <c r="H58" s="86">
        <f t="shared" si="9"/>
        <v>1.2</v>
      </c>
      <c r="I58" s="22"/>
      <c r="J58" s="110" t="s">
        <v>1522</v>
      </c>
      <c r="K58" s="83" t="s">
        <v>1113</v>
      </c>
      <c r="L58" s="105"/>
      <c r="M58" s="105"/>
      <c r="N58" s="105"/>
      <c r="O58" s="104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</row>
    <row r="59" spans="1:20" ht="30" customHeight="1" thickTop="1" thickBot="1" x14ac:dyDescent="0.35">
      <c r="A59" s="29" t="str">
        <f t="shared" si="0"/>
        <v/>
      </c>
      <c r="B59" s="9">
        <f t="shared" si="7"/>
        <v>55</v>
      </c>
      <c r="C59" s="108">
        <f t="shared" si="10"/>
        <v>1304</v>
      </c>
      <c r="D59" s="94"/>
      <c r="E59" s="89" t="str">
        <f t="shared" si="11"/>
        <v>/1954</v>
      </c>
      <c r="F59" s="109" t="s">
        <v>3</v>
      </c>
      <c r="G59" s="87">
        <f>G58+1</f>
        <v>29</v>
      </c>
      <c r="H59" s="86">
        <f t="shared" si="9"/>
        <v>1.2</v>
      </c>
      <c r="I59" s="22"/>
      <c r="J59" s="84" t="s">
        <v>1521</v>
      </c>
      <c r="K59" s="83" t="s">
        <v>1113</v>
      </c>
      <c r="L59" s="105"/>
      <c r="M59" s="105"/>
      <c r="N59" s="105"/>
      <c r="O59" s="104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</row>
    <row r="60" spans="1:20" ht="19.2" thickTop="1" thickBot="1" x14ac:dyDescent="0.35">
      <c r="A60" s="29" t="str">
        <f t="shared" si="0"/>
        <v/>
      </c>
      <c r="B60" s="9">
        <f t="shared" si="7"/>
        <v>56</v>
      </c>
      <c r="C60" s="108">
        <f t="shared" si="10"/>
        <v>1305</v>
      </c>
      <c r="D60" s="94"/>
      <c r="E60" s="89" t="str">
        <f t="shared" si="11"/>
        <v>/1954</v>
      </c>
      <c r="F60" s="109" t="s">
        <v>3</v>
      </c>
      <c r="G60" s="87">
        <f>G59</f>
        <v>29</v>
      </c>
      <c r="H60" s="86">
        <f t="shared" si="9"/>
        <v>1.2</v>
      </c>
      <c r="I60" s="22"/>
      <c r="J60" s="84" t="s">
        <v>1520</v>
      </c>
      <c r="K60" s="83" t="s">
        <v>1113</v>
      </c>
      <c r="L60" s="105"/>
      <c r="M60" s="105"/>
      <c r="N60" s="105"/>
      <c r="O60" s="104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</row>
    <row r="61" spans="1:20" ht="19.2" thickTop="1" thickBot="1" x14ac:dyDescent="0.35">
      <c r="A61" s="29" t="str">
        <f t="shared" si="0"/>
        <v/>
      </c>
      <c r="B61" s="9">
        <f t="shared" si="7"/>
        <v>57</v>
      </c>
      <c r="C61" s="108">
        <f t="shared" si="10"/>
        <v>1306</v>
      </c>
      <c r="D61" s="94"/>
      <c r="E61" s="89" t="str">
        <f t="shared" si="11"/>
        <v>/1954</v>
      </c>
      <c r="F61" s="109" t="s">
        <v>3</v>
      </c>
      <c r="G61" s="87">
        <f>G60+1</f>
        <v>30</v>
      </c>
      <c r="H61" s="86">
        <f t="shared" si="9"/>
        <v>1.2</v>
      </c>
      <c r="I61" s="22"/>
      <c r="J61" s="84" t="s">
        <v>1519</v>
      </c>
      <c r="K61" s="106" t="s">
        <v>1111</v>
      </c>
      <c r="L61" s="105"/>
      <c r="M61" s="105"/>
      <c r="N61" s="105"/>
      <c r="O61" s="104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</row>
    <row r="62" spans="1:20" ht="19.2" thickTop="1" thickBot="1" x14ac:dyDescent="0.35">
      <c r="A62" s="29" t="str">
        <f t="shared" si="0"/>
        <v/>
      </c>
      <c r="B62" s="9">
        <f t="shared" si="7"/>
        <v>58</v>
      </c>
      <c r="C62" s="108">
        <f t="shared" si="10"/>
        <v>1307</v>
      </c>
      <c r="D62" s="94"/>
      <c r="E62" s="89" t="str">
        <f t="shared" si="11"/>
        <v>/1954</v>
      </c>
      <c r="F62" s="109" t="s">
        <v>3</v>
      </c>
      <c r="G62" s="87">
        <f>G61</f>
        <v>30</v>
      </c>
      <c r="H62" s="86">
        <f t="shared" si="9"/>
        <v>1.2</v>
      </c>
      <c r="I62" s="22"/>
      <c r="J62" s="84" t="s">
        <v>1414</v>
      </c>
      <c r="K62" s="83" t="s">
        <v>1113</v>
      </c>
      <c r="L62" s="105"/>
      <c r="M62" s="105"/>
      <c r="N62" s="105"/>
      <c r="O62" s="104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</row>
    <row r="63" spans="1:20" ht="19.2" thickTop="1" thickBot="1" x14ac:dyDescent="0.35">
      <c r="A63" s="29" t="str">
        <f t="shared" si="0"/>
        <v/>
      </c>
      <c r="B63" s="9">
        <f t="shared" si="7"/>
        <v>59</v>
      </c>
      <c r="C63" s="108">
        <f t="shared" si="10"/>
        <v>1308</v>
      </c>
      <c r="D63" s="94"/>
      <c r="E63" s="89" t="str">
        <f t="shared" si="11"/>
        <v>/1954</v>
      </c>
      <c r="F63" s="109" t="s">
        <v>3</v>
      </c>
      <c r="G63" s="87">
        <f>G62+1</f>
        <v>31</v>
      </c>
      <c r="H63" s="86">
        <f t="shared" si="9"/>
        <v>1.2</v>
      </c>
      <c r="I63" s="22"/>
      <c r="J63" s="84" t="s">
        <v>1518</v>
      </c>
      <c r="K63" s="106" t="s">
        <v>1111</v>
      </c>
      <c r="L63" s="105"/>
      <c r="M63" s="105"/>
      <c r="N63" s="105"/>
      <c r="O63" s="104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</row>
    <row r="64" spans="1:20" ht="19.2" thickTop="1" thickBot="1" x14ac:dyDescent="0.35">
      <c r="A64" s="29" t="str">
        <f t="shared" si="0"/>
        <v/>
      </c>
      <c r="B64" s="9">
        <f t="shared" si="7"/>
        <v>60</v>
      </c>
      <c r="C64" s="108">
        <f t="shared" si="10"/>
        <v>1309</v>
      </c>
      <c r="D64" s="94"/>
      <c r="E64" s="89" t="str">
        <f t="shared" si="11"/>
        <v>/1954</v>
      </c>
      <c r="F64" s="109" t="s">
        <v>3</v>
      </c>
      <c r="G64" s="87">
        <f>G63</f>
        <v>31</v>
      </c>
      <c r="H64" s="86">
        <f t="shared" si="9"/>
        <v>1.2</v>
      </c>
      <c r="I64" s="22"/>
      <c r="J64" s="84" t="s">
        <v>1517</v>
      </c>
      <c r="K64" s="106" t="s">
        <v>1111</v>
      </c>
      <c r="L64" s="105"/>
      <c r="M64" s="105"/>
      <c r="N64" s="105"/>
      <c r="O64" s="104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</row>
    <row r="65" spans="1:20" ht="19.2" thickTop="1" thickBot="1" x14ac:dyDescent="0.35">
      <c r="A65" s="29" t="str">
        <f t="shared" si="0"/>
        <v/>
      </c>
      <c r="B65" s="9">
        <f t="shared" si="7"/>
        <v>61</v>
      </c>
      <c r="C65" s="108">
        <f t="shared" si="10"/>
        <v>1310</v>
      </c>
      <c r="D65" s="94"/>
      <c r="E65" s="89" t="str">
        <f t="shared" si="11"/>
        <v>/1954</v>
      </c>
      <c r="F65" s="109" t="s">
        <v>3</v>
      </c>
      <c r="G65" s="87">
        <f>G64+1</f>
        <v>32</v>
      </c>
      <c r="H65" s="86">
        <f t="shared" si="9"/>
        <v>1.2</v>
      </c>
      <c r="I65" s="22"/>
      <c r="J65" s="84" t="s">
        <v>1516</v>
      </c>
      <c r="K65" s="83" t="s">
        <v>1113</v>
      </c>
      <c r="L65" s="105"/>
      <c r="M65" s="105"/>
      <c r="N65" s="105"/>
      <c r="O65" s="104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</row>
    <row r="66" spans="1:20" ht="19.2" thickTop="1" thickBot="1" x14ac:dyDescent="0.35">
      <c r="A66" s="29" t="str">
        <f t="shared" si="0"/>
        <v/>
      </c>
      <c r="B66" s="9">
        <f t="shared" si="7"/>
        <v>62</v>
      </c>
      <c r="C66" s="108">
        <f t="shared" si="10"/>
        <v>1311</v>
      </c>
      <c r="D66" s="94"/>
      <c r="E66" s="89" t="str">
        <f t="shared" si="11"/>
        <v>/1954</v>
      </c>
      <c r="F66" s="109" t="s">
        <v>3</v>
      </c>
      <c r="G66" s="87">
        <f>G65</f>
        <v>32</v>
      </c>
      <c r="H66" s="86">
        <f t="shared" si="9"/>
        <v>1.2</v>
      </c>
      <c r="I66" s="22"/>
      <c r="J66" s="84" t="s">
        <v>1515</v>
      </c>
      <c r="K66" s="83" t="s">
        <v>1113</v>
      </c>
      <c r="L66" s="105"/>
      <c r="M66" s="105"/>
      <c r="N66" s="105"/>
      <c r="O66" s="104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</row>
    <row r="67" spans="1:20" ht="19.2" thickTop="1" thickBot="1" x14ac:dyDescent="0.35">
      <c r="A67" s="29" t="str">
        <f t="shared" si="0"/>
        <v/>
      </c>
      <c r="B67" s="9">
        <f t="shared" si="7"/>
        <v>63</v>
      </c>
      <c r="C67" s="108">
        <f t="shared" si="10"/>
        <v>1312</v>
      </c>
      <c r="D67" s="94"/>
      <c r="E67" s="89" t="str">
        <f t="shared" si="11"/>
        <v>/1954</v>
      </c>
      <c r="F67" s="109" t="s">
        <v>3</v>
      </c>
      <c r="G67" s="87">
        <f>G66+1</f>
        <v>33</v>
      </c>
      <c r="H67" s="86">
        <f t="shared" si="9"/>
        <v>1.2</v>
      </c>
      <c r="I67" s="22"/>
      <c r="J67" s="84" t="s">
        <v>1515</v>
      </c>
      <c r="K67" s="106" t="s">
        <v>1111</v>
      </c>
      <c r="L67" s="105"/>
      <c r="M67" s="105"/>
      <c r="N67" s="105"/>
      <c r="O67" s="104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</row>
    <row r="68" spans="1:20" ht="19.2" thickTop="1" thickBot="1" x14ac:dyDescent="0.35">
      <c r="A68" s="29" t="str">
        <f t="shared" si="0"/>
        <v/>
      </c>
      <c r="B68" s="9">
        <f t="shared" si="7"/>
        <v>64</v>
      </c>
      <c r="C68" s="108">
        <f t="shared" si="10"/>
        <v>1313</v>
      </c>
      <c r="D68" s="94"/>
      <c r="E68" s="89" t="str">
        <f t="shared" si="11"/>
        <v>/1954</v>
      </c>
      <c r="F68" s="109" t="s">
        <v>3</v>
      </c>
      <c r="G68" s="87">
        <f>G67</f>
        <v>33</v>
      </c>
      <c r="H68" s="86">
        <f t="shared" si="9"/>
        <v>1.2</v>
      </c>
      <c r="I68" s="22"/>
      <c r="J68" s="84" t="s">
        <v>1514</v>
      </c>
      <c r="K68" s="83" t="s">
        <v>1113</v>
      </c>
      <c r="L68" s="105"/>
      <c r="M68" s="105"/>
      <c r="N68" s="105"/>
      <c r="O68" s="104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</row>
    <row r="69" spans="1:20" ht="19.2" thickTop="1" thickBot="1" x14ac:dyDescent="0.35">
      <c r="A69" s="29" t="str">
        <f t="shared" ref="A69:A132" si="12">IF(F69="☺","",1)</f>
        <v/>
      </c>
      <c r="B69" s="9">
        <f t="shared" si="7"/>
        <v>65</v>
      </c>
      <c r="C69" s="108">
        <f t="shared" si="10"/>
        <v>1314</v>
      </c>
      <c r="D69" s="94"/>
      <c r="E69" s="89" t="str">
        <f t="shared" si="11"/>
        <v>/1954</v>
      </c>
      <c r="F69" s="109" t="s">
        <v>3</v>
      </c>
      <c r="G69" s="87">
        <f>G68+1</f>
        <v>34</v>
      </c>
      <c r="H69" s="86">
        <f t="shared" si="9"/>
        <v>1.2</v>
      </c>
      <c r="I69" s="22"/>
      <c r="J69" s="84" t="s">
        <v>1513</v>
      </c>
      <c r="K69" s="83" t="s">
        <v>1113</v>
      </c>
      <c r="L69" s="105"/>
      <c r="M69" s="105"/>
      <c r="N69" s="105"/>
      <c r="O69" s="104"/>
      <c r="P69" s="16" t="str">
        <f t="shared" ref="P69:P132" si="13">IF(AND(Q69="◄",T69="►"),"◄?►",IF(Q69="◄","◄",IF(T69="►","►","")))</f>
        <v>◄</v>
      </c>
      <c r="Q69" s="15" t="str">
        <f t="shared" ref="Q69:Q132" si="14">IF(R69&gt;0,"","◄")</f>
        <v>◄</v>
      </c>
      <c r="R69" s="14"/>
      <c r="S69" s="14"/>
      <c r="T69" s="13" t="str">
        <f t="shared" ref="T69:T132" si="15">IF(S69&gt;0,"►","")</f>
        <v/>
      </c>
    </row>
    <row r="70" spans="1:20" ht="19.2" thickTop="1" thickBot="1" x14ac:dyDescent="0.35">
      <c r="A70" s="29" t="str">
        <f t="shared" si="12"/>
        <v/>
      </c>
      <c r="B70" s="9">
        <f t="shared" si="7"/>
        <v>66</v>
      </c>
      <c r="C70" s="108">
        <f t="shared" ref="C70:C101" si="16">C69+1</f>
        <v>1315</v>
      </c>
      <c r="D70" s="94"/>
      <c r="E70" s="89" t="str">
        <f t="shared" si="11"/>
        <v>/1954</v>
      </c>
      <c r="F70" s="109" t="s">
        <v>3</v>
      </c>
      <c r="G70" s="87">
        <f>G69</f>
        <v>34</v>
      </c>
      <c r="H70" s="86">
        <f t="shared" si="9"/>
        <v>1.2</v>
      </c>
      <c r="I70" s="22"/>
      <c r="J70" s="84" t="s">
        <v>1512</v>
      </c>
      <c r="K70" s="106" t="s">
        <v>1111</v>
      </c>
      <c r="L70" s="105"/>
      <c r="M70" s="105"/>
      <c r="N70" s="105"/>
      <c r="O70" s="104"/>
      <c r="P70" s="16" t="str">
        <f t="shared" si="13"/>
        <v>◄</v>
      </c>
      <c r="Q70" s="15" t="str">
        <f t="shared" si="14"/>
        <v>◄</v>
      </c>
      <c r="R70" s="14"/>
      <c r="S70" s="14"/>
      <c r="T70" s="13" t="str">
        <f t="shared" si="15"/>
        <v/>
      </c>
    </row>
    <row r="71" spans="1:20" ht="19.2" thickTop="1" thickBot="1" x14ac:dyDescent="0.35">
      <c r="A71" s="29" t="str">
        <f t="shared" si="12"/>
        <v/>
      </c>
      <c r="B71" s="9">
        <f t="shared" si="7"/>
        <v>67</v>
      </c>
      <c r="C71" s="108">
        <f t="shared" si="16"/>
        <v>1316</v>
      </c>
      <c r="D71" s="94"/>
      <c r="E71" s="89" t="str">
        <f t="shared" si="11"/>
        <v>/1954</v>
      </c>
      <c r="F71" s="109" t="s">
        <v>3</v>
      </c>
      <c r="G71" s="87">
        <f>G70+1</f>
        <v>35</v>
      </c>
      <c r="H71" s="86">
        <f t="shared" si="9"/>
        <v>1.2</v>
      </c>
      <c r="I71" s="22"/>
      <c r="J71" s="84" t="s">
        <v>1511</v>
      </c>
      <c r="K71" s="106" t="s">
        <v>1111</v>
      </c>
      <c r="L71" s="105"/>
      <c r="M71" s="105"/>
      <c r="N71" s="105"/>
      <c r="O71" s="104"/>
      <c r="P71" s="16" t="str">
        <f t="shared" si="13"/>
        <v>◄</v>
      </c>
      <c r="Q71" s="15" t="str">
        <f t="shared" si="14"/>
        <v>◄</v>
      </c>
      <c r="R71" s="14"/>
      <c r="S71" s="14"/>
      <c r="T71" s="13" t="str">
        <f t="shared" si="15"/>
        <v/>
      </c>
    </row>
    <row r="72" spans="1:20" ht="19.2" thickTop="1" thickBot="1" x14ac:dyDescent="0.35">
      <c r="A72" s="29" t="str">
        <f t="shared" si="12"/>
        <v/>
      </c>
      <c r="B72" s="9">
        <f t="shared" ref="B72:B135" si="17">B71+1</f>
        <v>68</v>
      </c>
      <c r="C72" s="108">
        <f t="shared" si="16"/>
        <v>1317</v>
      </c>
      <c r="D72" s="94"/>
      <c r="E72" s="89" t="str">
        <f t="shared" si="11"/>
        <v>/1954</v>
      </c>
      <c r="F72" s="109" t="s">
        <v>3</v>
      </c>
      <c r="G72" s="87">
        <f>G71</f>
        <v>35</v>
      </c>
      <c r="H72" s="86">
        <f t="shared" si="9"/>
        <v>1.2</v>
      </c>
      <c r="I72" s="22"/>
      <c r="J72" s="84" t="s">
        <v>1510</v>
      </c>
      <c r="K72" s="106" t="s">
        <v>1111</v>
      </c>
      <c r="L72" s="105"/>
      <c r="M72" s="105"/>
      <c r="N72" s="105"/>
      <c r="O72" s="104"/>
      <c r="P72" s="16" t="str">
        <f t="shared" si="13"/>
        <v>◄</v>
      </c>
      <c r="Q72" s="15" t="str">
        <f t="shared" si="14"/>
        <v>◄</v>
      </c>
      <c r="R72" s="14"/>
      <c r="S72" s="14"/>
      <c r="T72" s="13" t="str">
        <f t="shared" si="15"/>
        <v/>
      </c>
    </row>
    <row r="73" spans="1:20" ht="19.2" thickTop="1" thickBot="1" x14ac:dyDescent="0.35">
      <c r="A73" s="29" t="str">
        <f t="shared" si="12"/>
        <v/>
      </c>
      <c r="B73" s="9">
        <f t="shared" si="17"/>
        <v>69</v>
      </c>
      <c r="C73" s="108">
        <f t="shared" si="16"/>
        <v>1318</v>
      </c>
      <c r="D73" s="94"/>
      <c r="E73" s="89" t="str">
        <f t="shared" si="11"/>
        <v>/1954</v>
      </c>
      <c r="F73" s="109" t="s">
        <v>3</v>
      </c>
      <c r="G73" s="87">
        <f>G72+1</f>
        <v>36</v>
      </c>
      <c r="H73" s="86">
        <f t="shared" si="9"/>
        <v>1.2</v>
      </c>
      <c r="I73" s="22"/>
      <c r="J73" s="84" t="s">
        <v>1509</v>
      </c>
      <c r="K73" s="83" t="s">
        <v>1113</v>
      </c>
      <c r="L73" s="105"/>
      <c r="M73" s="105"/>
      <c r="N73" s="105"/>
      <c r="O73" s="104"/>
      <c r="P73" s="16" t="str">
        <f t="shared" si="13"/>
        <v>◄</v>
      </c>
      <c r="Q73" s="15" t="str">
        <f t="shared" si="14"/>
        <v>◄</v>
      </c>
      <c r="R73" s="14"/>
      <c r="S73" s="14"/>
      <c r="T73" s="13" t="str">
        <f t="shared" si="15"/>
        <v/>
      </c>
    </row>
    <row r="74" spans="1:20" ht="19.2" thickTop="1" thickBot="1" x14ac:dyDescent="0.35">
      <c r="A74" s="29" t="str">
        <f t="shared" si="12"/>
        <v/>
      </c>
      <c r="B74" s="9">
        <f t="shared" si="17"/>
        <v>70</v>
      </c>
      <c r="C74" s="108">
        <f t="shared" si="16"/>
        <v>1319</v>
      </c>
      <c r="D74" s="94"/>
      <c r="E74" s="89" t="str">
        <f t="shared" si="11"/>
        <v>/1954</v>
      </c>
      <c r="F74" s="109" t="s">
        <v>3</v>
      </c>
      <c r="G74" s="87">
        <f>G73</f>
        <v>36</v>
      </c>
      <c r="H74" s="86">
        <f t="shared" si="9"/>
        <v>1.2</v>
      </c>
      <c r="I74" s="22"/>
      <c r="J74" s="84" t="s">
        <v>1508</v>
      </c>
      <c r="K74" s="106" t="s">
        <v>1111</v>
      </c>
      <c r="L74" s="105"/>
      <c r="M74" s="105"/>
      <c r="N74" s="105"/>
      <c r="O74" s="104"/>
      <c r="P74" s="16" t="str">
        <f t="shared" si="13"/>
        <v>◄</v>
      </c>
      <c r="Q74" s="15" t="str">
        <f t="shared" si="14"/>
        <v>◄</v>
      </c>
      <c r="R74" s="14"/>
      <c r="S74" s="14"/>
      <c r="T74" s="13" t="str">
        <f t="shared" si="15"/>
        <v/>
      </c>
    </row>
    <row r="75" spans="1:20" ht="19.2" thickTop="1" thickBot="1" x14ac:dyDescent="0.35">
      <c r="A75" s="29" t="str">
        <f t="shared" si="12"/>
        <v/>
      </c>
      <c r="B75" s="9">
        <f t="shared" si="17"/>
        <v>71</v>
      </c>
      <c r="C75" s="108">
        <f t="shared" si="16"/>
        <v>1320</v>
      </c>
      <c r="D75" s="94"/>
      <c r="E75" s="89" t="str">
        <f t="shared" si="11"/>
        <v>/1954</v>
      </c>
      <c r="F75" s="109" t="s">
        <v>3</v>
      </c>
      <c r="G75" s="87">
        <f>G74+1</f>
        <v>37</v>
      </c>
      <c r="H75" s="86">
        <f t="shared" si="9"/>
        <v>1.2</v>
      </c>
      <c r="I75" s="22"/>
      <c r="J75" s="84" t="s">
        <v>1507</v>
      </c>
      <c r="K75" s="106" t="s">
        <v>1111</v>
      </c>
      <c r="L75" s="105"/>
      <c r="M75" s="105"/>
      <c r="N75" s="105"/>
      <c r="O75" s="104"/>
      <c r="P75" s="16" t="str">
        <f t="shared" si="13"/>
        <v>◄</v>
      </c>
      <c r="Q75" s="15" t="str">
        <f t="shared" si="14"/>
        <v>◄</v>
      </c>
      <c r="R75" s="14"/>
      <c r="S75" s="14"/>
      <c r="T75" s="13" t="str">
        <f t="shared" si="15"/>
        <v/>
      </c>
    </row>
    <row r="76" spans="1:20" ht="19.2" thickTop="1" thickBot="1" x14ac:dyDescent="0.35">
      <c r="A76" s="29" t="str">
        <f t="shared" si="12"/>
        <v/>
      </c>
      <c r="B76" s="9">
        <f t="shared" si="17"/>
        <v>72</v>
      </c>
      <c r="C76" s="108">
        <f t="shared" si="16"/>
        <v>1321</v>
      </c>
      <c r="D76" s="94"/>
      <c r="E76" s="89" t="str">
        <f t="shared" si="11"/>
        <v>/1954</v>
      </c>
      <c r="F76" s="109" t="s">
        <v>3</v>
      </c>
      <c r="G76" s="87">
        <f>G75</f>
        <v>37</v>
      </c>
      <c r="H76" s="86">
        <f t="shared" si="9"/>
        <v>1.2</v>
      </c>
      <c r="I76" s="22"/>
      <c r="J76" s="84" t="s">
        <v>1506</v>
      </c>
      <c r="K76" s="83" t="s">
        <v>1113</v>
      </c>
      <c r="L76" s="105"/>
      <c r="M76" s="105"/>
      <c r="N76" s="105"/>
      <c r="O76" s="104"/>
      <c r="P76" s="16" t="str">
        <f t="shared" si="13"/>
        <v>◄</v>
      </c>
      <c r="Q76" s="15" t="str">
        <f t="shared" si="14"/>
        <v>◄</v>
      </c>
      <c r="R76" s="14"/>
      <c r="S76" s="14"/>
      <c r="T76" s="13" t="str">
        <f t="shared" si="15"/>
        <v/>
      </c>
    </row>
    <row r="77" spans="1:20" ht="19.2" thickTop="1" thickBot="1" x14ac:dyDescent="0.35">
      <c r="A77" s="29" t="str">
        <f t="shared" si="12"/>
        <v/>
      </c>
      <c r="B77" s="9">
        <f t="shared" si="17"/>
        <v>73</v>
      </c>
      <c r="C77" s="108">
        <f t="shared" si="16"/>
        <v>1322</v>
      </c>
      <c r="D77" s="94"/>
      <c r="E77" s="89" t="str">
        <f t="shared" si="11"/>
        <v>/1954</v>
      </c>
      <c r="F77" s="109" t="s">
        <v>3</v>
      </c>
      <c r="G77" s="87">
        <f>G76+1</f>
        <v>38</v>
      </c>
      <c r="H77" s="86">
        <f t="shared" si="9"/>
        <v>1.2</v>
      </c>
      <c r="I77" s="22"/>
      <c r="J77" s="84" t="s">
        <v>1505</v>
      </c>
      <c r="K77" s="106" t="s">
        <v>1111</v>
      </c>
      <c r="L77" s="105"/>
      <c r="M77" s="105"/>
      <c r="N77" s="105"/>
      <c r="O77" s="104"/>
      <c r="P77" s="16" t="str">
        <f t="shared" si="13"/>
        <v>◄</v>
      </c>
      <c r="Q77" s="15" t="str">
        <f t="shared" si="14"/>
        <v>◄</v>
      </c>
      <c r="R77" s="14"/>
      <c r="S77" s="14"/>
      <c r="T77" s="13" t="str">
        <f t="shared" si="15"/>
        <v/>
      </c>
    </row>
    <row r="78" spans="1:20" ht="19.2" thickTop="1" thickBot="1" x14ac:dyDescent="0.35">
      <c r="A78" s="29" t="str">
        <f t="shared" si="12"/>
        <v/>
      </c>
      <c r="B78" s="9">
        <f t="shared" si="17"/>
        <v>74</v>
      </c>
      <c r="C78" s="108">
        <f t="shared" si="16"/>
        <v>1323</v>
      </c>
      <c r="D78" s="94"/>
      <c r="E78" s="89" t="str">
        <f t="shared" si="11"/>
        <v>/1954</v>
      </c>
      <c r="F78" s="109" t="s">
        <v>3</v>
      </c>
      <c r="G78" s="87">
        <f>G77</f>
        <v>38</v>
      </c>
      <c r="H78" s="86">
        <f t="shared" si="9"/>
        <v>1.2</v>
      </c>
      <c r="I78" s="22"/>
      <c r="J78" s="84" t="s">
        <v>1504</v>
      </c>
      <c r="K78" s="106" t="s">
        <v>1111</v>
      </c>
      <c r="L78" s="105"/>
      <c r="M78" s="105"/>
      <c r="N78" s="105"/>
      <c r="O78" s="104"/>
      <c r="P78" s="16" t="str">
        <f t="shared" si="13"/>
        <v>◄</v>
      </c>
      <c r="Q78" s="15" t="str">
        <f t="shared" si="14"/>
        <v>◄</v>
      </c>
      <c r="R78" s="14"/>
      <c r="S78" s="14"/>
      <c r="T78" s="13" t="str">
        <f t="shared" si="15"/>
        <v/>
      </c>
    </row>
    <row r="79" spans="1:20" ht="19.2" thickTop="1" thickBot="1" x14ac:dyDescent="0.35">
      <c r="A79" s="29" t="str">
        <f t="shared" si="12"/>
        <v/>
      </c>
      <c r="B79" s="9">
        <f t="shared" si="17"/>
        <v>75</v>
      </c>
      <c r="C79" s="108">
        <f t="shared" si="16"/>
        <v>1324</v>
      </c>
      <c r="D79" s="94"/>
      <c r="E79" s="89" t="str">
        <f t="shared" ref="E79:E82" si="18">IF(F79="","",E$6)</f>
        <v>/1954</v>
      </c>
      <c r="F79" s="109" t="s">
        <v>3</v>
      </c>
      <c r="G79" s="87">
        <f>G78+1</f>
        <v>39</v>
      </c>
      <c r="H79" s="86">
        <f t="shared" ref="H79:H142" si="19">IF(F79="","",H$5)</f>
        <v>1.2</v>
      </c>
      <c r="I79" s="22"/>
      <c r="J79" s="84" t="s">
        <v>1503</v>
      </c>
      <c r="K79" s="83" t="s">
        <v>1113</v>
      </c>
      <c r="L79" s="105"/>
      <c r="M79" s="105"/>
      <c r="N79" s="105"/>
      <c r="O79" s="104"/>
      <c r="P79" s="16" t="str">
        <f t="shared" si="13"/>
        <v>◄</v>
      </c>
      <c r="Q79" s="15" t="str">
        <f t="shared" si="14"/>
        <v>◄</v>
      </c>
      <c r="R79" s="14"/>
      <c r="S79" s="14"/>
      <c r="T79" s="13" t="str">
        <f t="shared" si="15"/>
        <v/>
      </c>
    </row>
    <row r="80" spans="1:20" ht="19.2" thickTop="1" thickBot="1" x14ac:dyDescent="0.35">
      <c r="A80" s="29" t="str">
        <f t="shared" si="12"/>
        <v/>
      </c>
      <c r="B80" s="9">
        <f t="shared" si="17"/>
        <v>76</v>
      </c>
      <c r="C80" s="108">
        <f t="shared" si="16"/>
        <v>1325</v>
      </c>
      <c r="D80" s="94"/>
      <c r="E80" s="89" t="str">
        <f t="shared" si="18"/>
        <v>/1954</v>
      </c>
      <c r="F80" s="109" t="s">
        <v>3</v>
      </c>
      <c r="G80" s="87">
        <f>G79</f>
        <v>39</v>
      </c>
      <c r="H80" s="86">
        <f t="shared" si="19"/>
        <v>1.2</v>
      </c>
      <c r="I80" s="22"/>
      <c r="J80" s="84" t="s">
        <v>1502</v>
      </c>
      <c r="K80" s="83" t="s">
        <v>1113</v>
      </c>
      <c r="L80" s="105"/>
      <c r="M80" s="105"/>
      <c r="N80" s="105"/>
      <c r="O80" s="104"/>
      <c r="P80" s="16" t="str">
        <f t="shared" si="13"/>
        <v>◄</v>
      </c>
      <c r="Q80" s="15" t="str">
        <f t="shared" si="14"/>
        <v>◄</v>
      </c>
      <c r="R80" s="14"/>
      <c r="S80" s="14"/>
      <c r="T80" s="13" t="str">
        <f t="shared" si="15"/>
        <v/>
      </c>
    </row>
    <row r="81" spans="1:30" ht="19.2" thickTop="1" thickBot="1" x14ac:dyDescent="0.35">
      <c r="A81" s="29" t="str">
        <f t="shared" si="12"/>
        <v/>
      </c>
      <c r="B81" s="9">
        <f t="shared" si="17"/>
        <v>77</v>
      </c>
      <c r="C81" s="108">
        <f t="shared" si="16"/>
        <v>1326</v>
      </c>
      <c r="D81" s="94"/>
      <c r="E81" s="89" t="str">
        <f t="shared" si="18"/>
        <v>/1954</v>
      </c>
      <c r="F81" s="109" t="s">
        <v>3</v>
      </c>
      <c r="G81" s="87">
        <f>G80+1</f>
        <v>40</v>
      </c>
      <c r="H81" s="86">
        <f t="shared" si="19"/>
        <v>1.2</v>
      </c>
      <c r="I81" s="22"/>
      <c r="J81" s="84" t="s">
        <v>1501</v>
      </c>
      <c r="K81" s="83" t="s">
        <v>1113</v>
      </c>
      <c r="L81" s="105"/>
      <c r="M81" s="105"/>
      <c r="N81" s="105"/>
      <c r="O81" s="104"/>
      <c r="P81" s="16" t="str">
        <f t="shared" si="13"/>
        <v>◄</v>
      </c>
      <c r="Q81" s="15" t="str">
        <f t="shared" si="14"/>
        <v>◄</v>
      </c>
      <c r="R81" s="14"/>
      <c r="S81" s="14"/>
      <c r="T81" s="13" t="str">
        <f t="shared" si="15"/>
        <v/>
      </c>
    </row>
    <row r="82" spans="1:30" ht="19.2" thickTop="1" thickBot="1" x14ac:dyDescent="0.35">
      <c r="A82" s="29" t="str">
        <f t="shared" si="12"/>
        <v/>
      </c>
      <c r="B82" s="9">
        <f t="shared" si="17"/>
        <v>78</v>
      </c>
      <c r="C82" s="108">
        <f t="shared" si="16"/>
        <v>1327</v>
      </c>
      <c r="D82" s="94"/>
      <c r="E82" s="89" t="str">
        <f t="shared" si="18"/>
        <v>/1954</v>
      </c>
      <c r="F82" s="109" t="s">
        <v>3</v>
      </c>
      <c r="G82" s="87">
        <f>G81</f>
        <v>40</v>
      </c>
      <c r="H82" s="86">
        <f t="shared" si="19"/>
        <v>1.2</v>
      </c>
      <c r="I82" s="22"/>
      <c r="J82" s="84" t="s">
        <v>1500</v>
      </c>
      <c r="K82" s="83" t="s">
        <v>1113</v>
      </c>
      <c r="L82" s="105"/>
      <c r="M82" s="105"/>
      <c r="N82" s="105"/>
      <c r="O82" s="104"/>
      <c r="P82" s="16" t="str">
        <f t="shared" si="13"/>
        <v>◄</v>
      </c>
      <c r="Q82" s="15" t="str">
        <f t="shared" si="14"/>
        <v>◄</v>
      </c>
      <c r="R82" s="14"/>
      <c r="S82" s="14"/>
      <c r="T82" s="13" t="str">
        <f t="shared" si="15"/>
        <v/>
      </c>
    </row>
    <row r="83" spans="1:30" ht="19.2" thickTop="1" thickBot="1" x14ac:dyDescent="0.35">
      <c r="A83" s="29">
        <f t="shared" si="12"/>
        <v>1</v>
      </c>
      <c r="B83" s="9">
        <f t="shared" si="17"/>
        <v>79</v>
      </c>
      <c r="C83" s="108">
        <f t="shared" si="16"/>
        <v>1328</v>
      </c>
      <c r="D83" s="94"/>
      <c r="E83" s="89" t="s">
        <v>1376</v>
      </c>
      <c r="F83" s="109"/>
      <c r="G83" s="87">
        <f>G82+1</f>
        <v>41</v>
      </c>
      <c r="H83" s="86" t="str">
        <f t="shared" si="19"/>
        <v/>
      </c>
      <c r="I83" s="22"/>
      <c r="J83" s="84"/>
      <c r="K83" s="83" t="s">
        <v>1120</v>
      </c>
      <c r="L83" s="105"/>
      <c r="M83" s="105"/>
      <c r="N83" s="105"/>
      <c r="O83" s="104"/>
      <c r="P83" s="16" t="str">
        <f t="shared" si="13"/>
        <v>◄</v>
      </c>
      <c r="Q83" s="15" t="str">
        <f t="shared" si="14"/>
        <v>◄</v>
      </c>
      <c r="R83" s="14"/>
      <c r="S83" s="14"/>
      <c r="T83" s="13" t="str">
        <f t="shared" si="15"/>
        <v/>
      </c>
    </row>
    <row r="84" spans="1:30" ht="19.2" thickTop="1" thickBot="1" x14ac:dyDescent="0.35">
      <c r="A84" s="29" t="str">
        <f t="shared" si="12"/>
        <v/>
      </c>
      <c r="B84" s="9">
        <f t="shared" si="17"/>
        <v>80</v>
      </c>
      <c r="C84" s="108">
        <f t="shared" si="16"/>
        <v>1329</v>
      </c>
      <c r="D84" s="94"/>
      <c r="E84" s="89" t="str">
        <f t="shared" ref="E84:E112" si="20">IF(F84="","",E$6)</f>
        <v>/1954</v>
      </c>
      <c r="F84" s="109" t="s">
        <v>3</v>
      </c>
      <c r="G84" s="87">
        <f>G83</f>
        <v>41</v>
      </c>
      <c r="H84" s="86">
        <f t="shared" si="19"/>
        <v>1.2</v>
      </c>
      <c r="I84" s="22"/>
      <c r="J84" s="84" t="s">
        <v>1499</v>
      </c>
      <c r="K84" s="83" t="s">
        <v>1113</v>
      </c>
      <c r="L84" s="105"/>
      <c r="M84" s="105"/>
      <c r="N84" s="105"/>
      <c r="O84" s="104"/>
      <c r="P84" s="16" t="str">
        <f t="shared" si="13"/>
        <v>◄</v>
      </c>
      <c r="Q84" s="15" t="str">
        <f t="shared" si="14"/>
        <v>◄</v>
      </c>
      <c r="R84" s="14"/>
      <c r="S84" s="14"/>
      <c r="T84" s="13" t="str">
        <f t="shared" si="15"/>
        <v/>
      </c>
    </row>
    <row r="85" spans="1:30" ht="19.2" thickTop="1" thickBot="1" x14ac:dyDescent="0.35">
      <c r="A85" s="29" t="str">
        <f t="shared" si="12"/>
        <v/>
      </c>
      <c r="B85" s="9">
        <f t="shared" si="17"/>
        <v>81</v>
      </c>
      <c r="C85" s="108">
        <f t="shared" si="16"/>
        <v>1330</v>
      </c>
      <c r="D85" s="94"/>
      <c r="E85" s="89" t="str">
        <f t="shared" si="20"/>
        <v>/1954</v>
      </c>
      <c r="F85" s="109" t="s">
        <v>3</v>
      </c>
      <c r="G85" s="87">
        <f>G84+1</f>
        <v>42</v>
      </c>
      <c r="H85" s="86">
        <f t="shared" si="19"/>
        <v>1.2</v>
      </c>
      <c r="I85" s="22"/>
      <c r="J85" s="84" t="s">
        <v>1498</v>
      </c>
      <c r="K85" s="106" t="s">
        <v>1111</v>
      </c>
      <c r="L85" s="105"/>
      <c r="M85" s="105"/>
      <c r="N85" s="105"/>
      <c r="O85" s="104"/>
      <c r="P85" s="16" t="str">
        <f t="shared" si="13"/>
        <v>◄</v>
      </c>
      <c r="Q85" s="15" t="str">
        <f t="shared" si="14"/>
        <v>◄</v>
      </c>
      <c r="R85" s="14"/>
      <c r="S85" s="14"/>
      <c r="T85" s="13" t="str">
        <f t="shared" si="15"/>
        <v/>
      </c>
    </row>
    <row r="86" spans="1:30" ht="19.2" thickTop="1" thickBot="1" x14ac:dyDescent="0.35">
      <c r="A86" s="29" t="str">
        <f t="shared" si="12"/>
        <v/>
      </c>
      <c r="B86" s="9">
        <f t="shared" si="17"/>
        <v>82</v>
      </c>
      <c r="C86" s="108">
        <f t="shared" si="16"/>
        <v>1331</v>
      </c>
      <c r="D86" s="94"/>
      <c r="E86" s="89" t="str">
        <f t="shared" si="20"/>
        <v>/1954</v>
      </c>
      <c r="F86" s="109" t="s">
        <v>3</v>
      </c>
      <c r="G86" s="87">
        <f>G85</f>
        <v>42</v>
      </c>
      <c r="H86" s="86">
        <f t="shared" si="19"/>
        <v>1.2</v>
      </c>
      <c r="I86" s="22"/>
      <c r="J86" s="84" t="s">
        <v>1497</v>
      </c>
      <c r="K86" s="106" t="s">
        <v>1111</v>
      </c>
      <c r="L86" s="105"/>
      <c r="M86" s="105"/>
      <c r="N86" s="105"/>
      <c r="O86" s="104"/>
      <c r="P86" s="16" t="str">
        <f t="shared" si="13"/>
        <v>◄</v>
      </c>
      <c r="Q86" s="15" t="str">
        <f t="shared" si="14"/>
        <v>◄</v>
      </c>
      <c r="R86" s="14"/>
      <c r="S86" s="14"/>
      <c r="T86" s="13" t="str">
        <f t="shared" si="15"/>
        <v/>
      </c>
    </row>
    <row r="87" spans="1:30" ht="19.2" thickTop="1" thickBot="1" x14ac:dyDescent="0.35">
      <c r="A87" s="29" t="str">
        <f t="shared" si="12"/>
        <v/>
      </c>
      <c r="B87" s="9">
        <f t="shared" si="17"/>
        <v>83</v>
      </c>
      <c r="C87" s="108">
        <f t="shared" si="16"/>
        <v>1332</v>
      </c>
      <c r="D87" s="94"/>
      <c r="E87" s="89" t="str">
        <f t="shared" si="20"/>
        <v>/1954</v>
      </c>
      <c r="F87" s="109" t="s">
        <v>3</v>
      </c>
      <c r="G87" s="87">
        <f>G86+1</f>
        <v>43</v>
      </c>
      <c r="H87" s="86">
        <f t="shared" si="19"/>
        <v>1.2</v>
      </c>
      <c r="I87" s="22"/>
      <c r="J87" s="84" t="s">
        <v>1496</v>
      </c>
      <c r="K87" s="83" t="s">
        <v>1113</v>
      </c>
      <c r="L87" s="105"/>
      <c r="M87" s="105"/>
      <c r="N87" s="105"/>
      <c r="O87" s="104"/>
      <c r="P87" s="16" t="str">
        <f t="shared" si="13"/>
        <v>◄</v>
      </c>
      <c r="Q87" s="15" t="str">
        <f t="shared" si="14"/>
        <v>◄</v>
      </c>
      <c r="R87" s="14"/>
      <c r="S87" s="14"/>
      <c r="T87" s="13" t="str">
        <f t="shared" si="15"/>
        <v/>
      </c>
    </row>
    <row r="88" spans="1:30" ht="19.2" thickTop="1" thickBot="1" x14ac:dyDescent="0.35">
      <c r="A88" s="29" t="str">
        <f t="shared" si="12"/>
        <v/>
      </c>
      <c r="B88" s="9">
        <f t="shared" si="17"/>
        <v>84</v>
      </c>
      <c r="C88" s="108">
        <f t="shared" si="16"/>
        <v>1333</v>
      </c>
      <c r="D88" s="94"/>
      <c r="E88" s="89" t="str">
        <f t="shared" si="20"/>
        <v>/1954</v>
      </c>
      <c r="F88" s="109" t="s">
        <v>3</v>
      </c>
      <c r="G88" s="87">
        <f>G87</f>
        <v>43</v>
      </c>
      <c r="H88" s="86">
        <f t="shared" si="19"/>
        <v>1.2</v>
      </c>
      <c r="I88" s="22"/>
      <c r="J88" s="84" t="s">
        <v>1495</v>
      </c>
      <c r="K88" s="83" t="s">
        <v>1113</v>
      </c>
      <c r="L88" s="105"/>
      <c r="M88" s="105"/>
      <c r="N88" s="105"/>
      <c r="O88" s="104"/>
      <c r="P88" s="16" t="str">
        <f t="shared" si="13"/>
        <v>◄</v>
      </c>
      <c r="Q88" s="15" t="str">
        <f t="shared" si="14"/>
        <v>◄</v>
      </c>
      <c r="R88" s="14"/>
      <c r="S88" s="14"/>
      <c r="T88" s="13" t="str">
        <f t="shared" si="15"/>
        <v/>
      </c>
    </row>
    <row r="89" spans="1:30" ht="19.2" thickTop="1" thickBot="1" x14ac:dyDescent="0.35">
      <c r="A89" s="29" t="str">
        <f t="shared" si="12"/>
        <v/>
      </c>
      <c r="B89" s="9">
        <f t="shared" si="17"/>
        <v>85</v>
      </c>
      <c r="C89" s="108">
        <f t="shared" si="16"/>
        <v>1334</v>
      </c>
      <c r="D89" s="94"/>
      <c r="E89" s="89" t="str">
        <f t="shared" si="20"/>
        <v>/1954</v>
      </c>
      <c r="F89" s="109" t="s">
        <v>3</v>
      </c>
      <c r="G89" s="87">
        <f>G88+1</f>
        <v>44</v>
      </c>
      <c r="H89" s="86">
        <f t="shared" si="19"/>
        <v>1.2</v>
      </c>
      <c r="I89" s="22"/>
      <c r="J89" s="84" t="s">
        <v>1494</v>
      </c>
      <c r="K89" s="83" t="s">
        <v>1113</v>
      </c>
      <c r="L89" s="105"/>
      <c r="M89" s="105"/>
      <c r="N89" s="105"/>
      <c r="O89" s="104"/>
      <c r="P89" s="16" t="str">
        <f t="shared" si="13"/>
        <v>◄</v>
      </c>
      <c r="Q89" s="15" t="str">
        <f t="shared" si="14"/>
        <v>◄</v>
      </c>
      <c r="R89" s="14"/>
      <c r="S89" s="14"/>
      <c r="T89" s="13" t="str">
        <f t="shared" si="15"/>
        <v/>
      </c>
    </row>
    <row r="90" spans="1:30" ht="19.2" thickTop="1" thickBot="1" x14ac:dyDescent="0.35">
      <c r="A90" s="29" t="str">
        <f t="shared" si="12"/>
        <v/>
      </c>
      <c r="B90" s="9">
        <f t="shared" si="17"/>
        <v>86</v>
      </c>
      <c r="C90" s="108">
        <f t="shared" si="16"/>
        <v>1335</v>
      </c>
      <c r="D90" s="94"/>
      <c r="E90" s="89" t="str">
        <f t="shared" si="20"/>
        <v>/1954</v>
      </c>
      <c r="F90" s="109" t="s">
        <v>3</v>
      </c>
      <c r="G90" s="87">
        <f>G89</f>
        <v>44</v>
      </c>
      <c r="H90" s="86">
        <f t="shared" si="19"/>
        <v>1.2</v>
      </c>
      <c r="I90" s="22"/>
      <c r="J90" s="84" t="s">
        <v>1493</v>
      </c>
      <c r="K90" s="83" t="s">
        <v>1113</v>
      </c>
      <c r="L90" s="105"/>
      <c r="M90" s="105"/>
      <c r="N90" s="105"/>
      <c r="O90" s="104"/>
      <c r="P90" s="16" t="str">
        <f t="shared" si="13"/>
        <v>◄</v>
      </c>
      <c r="Q90" s="15" t="str">
        <f t="shared" si="14"/>
        <v>◄</v>
      </c>
      <c r="R90" s="14"/>
      <c r="S90" s="14"/>
      <c r="T90" s="13" t="str">
        <f t="shared" si="15"/>
        <v/>
      </c>
    </row>
    <row r="91" spans="1:30" ht="19.2" thickTop="1" thickBot="1" x14ac:dyDescent="0.35">
      <c r="A91" s="29" t="str">
        <f t="shared" si="12"/>
        <v/>
      </c>
      <c r="B91" s="9">
        <f t="shared" si="17"/>
        <v>87</v>
      </c>
      <c r="C91" s="108">
        <f t="shared" si="16"/>
        <v>1336</v>
      </c>
      <c r="D91" s="94"/>
      <c r="E91" s="89" t="str">
        <f t="shared" si="20"/>
        <v>/1954</v>
      </c>
      <c r="F91" s="109" t="s">
        <v>3</v>
      </c>
      <c r="G91" s="87">
        <f>G90+1</f>
        <v>45</v>
      </c>
      <c r="H91" s="86">
        <f t="shared" si="19"/>
        <v>1.2</v>
      </c>
      <c r="I91" s="22"/>
      <c r="J91" s="84" t="s">
        <v>1492</v>
      </c>
      <c r="K91" s="106" t="s">
        <v>1111</v>
      </c>
      <c r="L91" s="105"/>
      <c r="M91" s="105"/>
      <c r="N91" s="105"/>
      <c r="O91" s="104"/>
      <c r="P91" s="16" t="str">
        <f t="shared" si="13"/>
        <v>◄</v>
      </c>
      <c r="Q91" s="15" t="str">
        <f t="shared" si="14"/>
        <v>◄</v>
      </c>
      <c r="R91" s="14"/>
      <c r="S91" s="14"/>
      <c r="T91" s="13" t="str">
        <f t="shared" si="15"/>
        <v/>
      </c>
    </row>
    <row r="92" spans="1:30" s="70" customFormat="1" ht="19.2" thickTop="1" thickBot="1" x14ac:dyDescent="0.35">
      <c r="A92" s="29" t="str">
        <f t="shared" si="12"/>
        <v/>
      </c>
      <c r="B92" s="9">
        <f t="shared" si="17"/>
        <v>88</v>
      </c>
      <c r="C92" s="108">
        <f t="shared" si="16"/>
        <v>1337</v>
      </c>
      <c r="D92" s="94"/>
      <c r="E92" s="89" t="str">
        <f t="shared" si="20"/>
        <v>/1954</v>
      </c>
      <c r="F92" s="109" t="s">
        <v>3</v>
      </c>
      <c r="G92" s="87">
        <f>G91</f>
        <v>45</v>
      </c>
      <c r="H92" s="86">
        <f t="shared" si="19"/>
        <v>1.2</v>
      </c>
      <c r="I92" s="22"/>
      <c r="J92" s="84" t="s">
        <v>1491</v>
      </c>
      <c r="K92" s="83" t="s">
        <v>1113</v>
      </c>
      <c r="L92" s="105"/>
      <c r="M92" s="105"/>
      <c r="N92" s="105"/>
      <c r="O92" s="104"/>
      <c r="P92" s="76" t="str">
        <f t="shared" si="13"/>
        <v>◄</v>
      </c>
      <c r="Q92" s="75" t="str">
        <f t="shared" si="14"/>
        <v>◄</v>
      </c>
      <c r="R92" s="74"/>
      <c r="S92" s="74"/>
      <c r="T92" s="73" t="str">
        <f t="shared" si="15"/>
        <v/>
      </c>
      <c r="U92" s="72"/>
      <c r="V92" s="71"/>
      <c r="W92" s="71"/>
      <c r="X92" s="71"/>
      <c r="Y92" s="71"/>
      <c r="Z92" s="71"/>
      <c r="AA92" s="71"/>
      <c r="AB92" s="71"/>
      <c r="AC92" s="71"/>
      <c r="AD92"/>
    </row>
    <row r="93" spans="1:30" ht="19.2" thickTop="1" thickBot="1" x14ac:dyDescent="0.35">
      <c r="A93" s="29" t="str">
        <f t="shared" si="12"/>
        <v/>
      </c>
      <c r="B93" s="9">
        <f t="shared" si="17"/>
        <v>89</v>
      </c>
      <c r="C93" s="108">
        <f t="shared" si="16"/>
        <v>1338</v>
      </c>
      <c r="D93" s="94"/>
      <c r="E93" s="89" t="str">
        <f t="shared" si="20"/>
        <v>/1954</v>
      </c>
      <c r="F93" s="109" t="s">
        <v>3</v>
      </c>
      <c r="G93" s="87">
        <f>G92+1</f>
        <v>46</v>
      </c>
      <c r="H93" s="86">
        <f t="shared" si="19"/>
        <v>1.2</v>
      </c>
      <c r="I93" s="22"/>
      <c r="J93" s="84" t="s">
        <v>1491</v>
      </c>
      <c r="K93" s="106" t="s">
        <v>1111</v>
      </c>
      <c r="L93" s="105"/>
      <c r="M93" s="105"/>
      <c r="N93" s="105"/>
      <c r="O93" s="104"/>
      <c r="P93" s="16" t="str">
        <f t="shared" si="13"/>
        <v>◄</v>
      </c>
      <c r="Q93" s="15" t="str">
        <f t="shared" si="14"/>
        <v>◄</v>
      </c>
      <c r="R93" s="14"/>
      <c r="S93" s="14"/>
      <c r="T93" s="13" t="str">
        <f t="shared" si="15"/>
        <v/>
      </c>
    </row>
    <row r="94" spans="1:30" ht="19.2" thickTop="1" thickBot="1" x14ac:dyDescent="0.35">
      <c r="A94" s="29" t="str">
        <f t="shared" si="12"/>
        <v/>
      </c>
      <c r="B94" s="9">
        <f t="shared" si="17"/>
        <v>90</v>
      </c>
      <c r="C94" s="108">
        <f t="shared" si="16"/>
        <v>1339</v>
      </c>
      <c r="D94" s="94"/>
      <c r="E94" s="89" t="str">
        <f t="shared" si="20"/>
        <v>/1954</v>
      </c>
      <c r="F94" s="109" t="s">
        <v>3</v>
      </c>
      <c r="G94" s="87">
        <f>G93</f>
        <v>46</v>
      </c>
      <c r="H94" s="86">
        <f t="shared" si="19"/>
        <v>1.2</v>
      </c>
      <c r="I94" s="22"/>
      <c r="J94" s="84" t="s">
        <v>1490</v>
      </c>
      <c r="K94" s="83" t="s">
        <v>1113</v>
      </c>
      <c r="L94" s="105"/>
      <c r="M94" s="105"/>
      <c r="N94" s="105"/>
      <c r="O94" s="104"/>
      <c r="P94" s="16" t="str">
        <f t="shared" si="13"/>
        <v>◄</v>
      </c>
      <c r="Q94" s="15" t="str">
        <f t="shared" si="14"/>
        <v>◄</v>
      </c>
      <c r="R94" s="14"/>
      <c r="S94" s="14"/>
      <c r="T94" s="13" t="str">
        <f t="shared" si="15"/>
        <v/>
      </c>
    </row>
    <row r="95" spans="1:30" ht="19.2" thickTop="1" thickBot="1" x14ac:dyDescent="0.35">
      <c r="A95" s="29" t="str">
        <f t="shared" si="12"/>
        <v/>
      </c>
      <c r="B95" s="9">
        <f t="shared" si="17"/>
        <v>91</v>
      </c>
      <c r="C95" s="108">
        <f t="shared" si="16"/>
        <v>1340</v>
      </c>
      <c r="D95" s="94"/>
      <c r="E95" s="89" t="str">
        <f t="shared" si="20"/>
        <v>/1954</v>
      </c>
      <c r="F95" s="109" t="s">
        <v>3</v>
      </c>
      <c r="G95" s="87">
        <f>G94+1</f>
        <v>47</v>
      </c>
      <c r="H95" s="86">
        <f t="shared" si="19"/>
        <v>1.2</v>
      </c>
      <c r="I95" s="22"/>
      <c r="J95" s="84" t="s">
        <v>1490</v>
      </c>
      <c r="K95" s="106" t="s">
        <v>1111</v>
      </c>
      <c r="L95" s="105"/>
      <c r="M95" s="105"/>
      <c r="N95" s="105"/>
      <c r="O95" s="104"/>
      <c r="P95" s="16" t="str">
        <f t="shared" si="13"/>
        <v>◄</v>
      </c>
      <c r="Q95" s="15" t="str">
        <f t="shared" si="14"/>
        <v>◄</v>
      </c>
      <c r="R95" s="14"/>
      <c r="S95" s="14"/>
      <c r="T95" s="13" t="str">
        <f t="shared" si="15"/>
        <v/>
      </c>
    </row>
    <row r="96" spans="1:30" ht="19.2" thickTop="1" thickBot="1" x14ac:dyDescent="0.35">
      <c r="A96" s="29" t="str">
        <f t="shared" si="12"/>
        <v/>
      </c>
      <c r="B96" s="9">
        <f t="shared" si="17"/>
        <v>92</v>
      </c>
      <c r="C96" s="108">
        <f t="shared" si="16"/>
        <v>1341</v>
      </c>
      <c r="D96" s="94"/>
      <c r="E96" s="89" t="str">
        <f t="shared" si="20"/>
        <v>/1954</v>
      </c>
      <c r="F96" s="109" t="s">
        <v>3</v>
      </c>
      <c r="G96" s="87">
        <f>G95</f>
        <v>47</v>
      </c>
      <c r="H96" s="86">
        <f t="shared" si="19"/>
        <v>1.2</v>
      </c>
      <c r="I96" s="22"/>
      <c r="J96" s="84" t="s">
        <v>1489</v>
      </c>
      <c r="K96" s="83" t="s">
        <v>1113</v>
      </c>
      <c r="L96" s="105"/>
      <c r="M96" s="105"/>
      <c r="N96" s="105"/>
      <c r="O96" s="104"/>
      <c r="P96" s="16" t="str">
        <f t="shared" si="13"/>
        <v>◄</v>
      </c>
      <c r="Q96" s="15" t="str">
        <f t="shared" si="14"/>
        <v>◄</v>
      </c>
      <c r="R96" s="14"/>
      <c r="S96" s="14"/>
      <c r="T96" s="13" t="str">
        <f t="shared" si="15"/>
        <v/>
      </c>
    </row>
    <row r="97" spans="1:20" ht="19.2" thickTop="1" thickBot="1" x14ac:dyDescent="0.35">
      <c r="A97" s="29" t="str">
        <f t="shared" si="12"/>
        <v/>
      </c>
      <c r="B97" s="9">
        <f t="shared" si="17"/>
        <v>93</v>
      </c>
      <c r="C97" s="108">
        <f t="shared" si="16"/>
        <v>1342</v>
      </c>
      <c r="D97" s="94"/>
      <c r="E97" s="89" t="str">
        <f t="shared" si="20"/>
        <v>/1954</v>
      </c>
      <c r="F97" s="109" t="s">
        <v>3</v>
      </c>
      <c r="G97" s="87">
        <f>G96+1</f>
        <v>48</v>
      </c>
      <c r="H97" s="86">
        <f t="shared" si="19"/>
        <v>1.2</v>
      </c>
      <c r="I97" s="22"/>
      <c r="J97" s="84" t="s">
        <v>1105</v>
      </c>
      <c r="K97" s="106" t="s">
        <v>1111</v>
      </c>
      <c r="L97" s="105"/>
      <c r="M97" s="105"/>
      <c r="N97" s="105"/>
      <c r="O97" s="104"/>
      <c r="P97" s="16" t="str">
        <f t="shared" si="13"/>
        <v>◄</v>
      </c>
      <c r="Q97" s="15" t="str">
        <f t="shared" si="14"/>
        <v>◄</v>
      </c>
      <c r="R97" s="14"/>
      <c r="S97" s="14"/>
      <c r="T97" s="13" t="str">
        <f t="shared" si="15"/>
        <v/>
      </c>
    </row>
    <row r="98" spans="1:20" ht="19.2" thickTop="1" thickBot="1" x14ac:dyDescent="0.35">
      <c r="A98" s="29" t="str">
        <f t="shared" si="12"/>
        <v/>
      </c>
      <c r="B98" s="9">
        <f t="shared" si="17"/>
        <v>94</v>
      </c>
      <c r="C98" s="108">
        <f t="shared" si="16"/>
        <v>1343</v>
      </c>
      <c r="D98" s="94"/>
      <c r="E98" s="89" t="str">
        <f t="shared" si="20"/>
        <v>/1954</v>
      </c>
      <c r="F98" s="109" t="s">
        <v>3</v>
      </c>
      <c r="G98" s="87">
        <f>G97</f>
        <v>48</v>
      </c>
      <c r="H98" s="86">
        <f t="shared" si="19"/>
        <v>1.2</v>
      </c>
      <c r="I98" s="22"/>
      <c r="J98" s="84" t="s">
        <v>1488</v>
      </c>
      <c r="K98" s="83" t="s">
        <v>1113</v>
      </c>
      <c r="L98" s="105"/>
      <c r="M98" s="105"/>
      <c r="N98" s="105"/>
      <c r="O98" s="104"/>
      <c r="P98" s="16" t="str">
        <f t="shared" si="13"/>
        <v>◄</v>
      </c>
      <c r="Q98" s="15" t="str">
        <f t="shared" si="14"/>
        <v>◄</v>
      </c>
      <c r="R98" s="14"/>
      <c r="S98" s="14"/>
      <c r="T98" s="13" t="str">
        <f t="shared" si="15"/>
        <v/>
      </c>
    </row>
    <row r="99" spans="1:20" ht="19.2" thickTop="1" thickBot="1" x14ac:dyDescent="0.35">
      <c r="A99" s="29" t="str">
        <f t="shared" si="12"/>
        <v/>
      </c>
      <c r="B99" s="9">
        <f t="shared" si="17"/>
        <v>95</v>
      </c>
      <c r="C99" s="108">
        <f t="shared" si="16"/>
        <v>1344</v>
      </c>
      <c r="D99" s="94"/>
      <c r="E99" s="89" t="str">
        <f t="shared" si="20"/>
        <v>/1954</v>
      </c>
      <c r="F99" s="109" t="s">
        <v>3</v>
      </c>
      <c r="G99" s="87">
        <f>G98+1</f>
        <v>49</v>
      </c>
      <c r="H99" s="86">
        <f t="shared" si="19"/>
        <v>1.2</v>
      </c>
      <c r="I99" s="22"/>
      <c r="J99" s="84" t="s">
        <v>1488</v>
      </c>
      <c r="K99" s="106" t="s">
        <v>1111</v>
      </c>
      <c r="L99" s="105"/>
      <c r="M99" s="105"/>
      <c r="N99" s="105"/>
      <c r="O99" s="104"/>
      <c r="P99" s="16" t="str">
        <f t="shared" si="13"/>
        <v>◄</v>
      </c>
      <c r="Q99" s="15" t="str">
        <f t="shared" si="14"/>
        <v>◄</v>
      </c>
      <c r="R99" s="14"/>
      <c r="S99" s="14"/>
      <c r="T99" s="13" t="str">
        <f t="shared" si="15"/>
        <v/>
      </c>
    </row>
    <row r="100" spans="1:20" ht="19.2" thickTop="1" thickBot="1" x14ac:dyDescent="0.35">
      <c r="A100" s="29" t="str">
        <f t="shared" si="12"/>
        <v/>
      </c>
      <c r="B100" s="9">
        <f t="shared" si="17"/>
        <v>96</v>
      </c>
      <c r="C100" s="108">
        <f t="shared" si="16"/>
        <v>1345</v>
      </c>
      <c r="D100" s="94"/>
      <c r="E100" s="89" t="str">
        <f t="shared" si="20"/>
        <v>/1954</v>
      </c>
      <c r="F100" s="109" t="s">
        <v>3</v>
      </c>
      <c r="G100" s="87">
        <f>G99</f>
        <v>49</v>
      </c>
      <c r="H100" s="86">
        <f t="shared" si="19"/>
        <v>1.2</v>
      </c>
      <c r="I100" s="22"/>
      <c r="J100" s="84" t="s">
        <v>1487</v>
      </c>
      <c r="K100" s="83" t="s">
        <v>1113</v>
      </c>
      <c r="L100" s="105"/>
      <c r="M100" s="105"/>
      <c r="N100" s="105"/>
      <c r="O100" s="104"/>
      <c r="P100" s="16" t="str">
        <f t="shared" si="13"/>
        <v>◄</v>
      </c>
      <c r="Q100" s="15" t="str">
        <f t="shared" si="14"/>
        <v>◄</v>
      </c>
      <c r="R100" s="14"/>
      <c r="S100" s="14"/>
      <c r="T100" s="13" t="str">
        <f t="shared" si="15"/>
        <v/>
      </c>
    </row>
    <row r="101" spans="1:20" ht="19.2" thickTop="1" thickBot="1" x14ac:dyDescent="0.35">
      <c r="A101" s="29" t="str">
        <f t="shared" si="12"/>
        <v/>
      </c>
      <c r="B101" s="9">
        <f t="shared" si="17"/>
        <v>97</v>
      </c>
      <c r="C101" s="108">
        <f t="shared" si="16"/>
        <v>1346</v>
      </c>
      <c r="D101" s="94"/>
      <c r="E101" s="89" t="str">
        <f t="shared" si="20"/>
        <v>/1954</v>
      </c>
      <c r="F101" s="109" t="s">
        <v>3</v>
      </c>
      <c r="G101" s="87">
        <f>G100+1</f>
        <v>50</v>
      </c>
      <c r="H101" s="86">
        <f t="shared" si="19"/>
        <v>1.2</v>
      </c>
      <c r="I101" s="22"/>
      <c r="J101" s="84" t="s">
        <v>1486</v>
      </c>
      <c r="K101" s="106" t="s">
        <v>1111</v>
      </c>
      <c r="L101" s="105"/>
      <c r="M101" s="105"/>
      <c r="N101" s="105"/>
      <c r="O101" s="104"/>
      <c r="P101" s="16" t="str">
        <f t="shared" si="13"/>
        <v>◄</v>
      </c>
      <c r="Q101" s="15" t="str">
        <f t="shared" si="14"/>
        <v>◄</v>
      </c>
      <c r="R101" s="14"/>
      <c r="S101" s="14"/>
      <c r="T101" s="13" t="str">
        <f t="shared" si="15"/>
        <v/>
      </c>
    </row>
    <row r="102" spans="1:20" ht="19.2" thickTop="1" thickBot="1" x14ac:dyDescent="0.35">
      <c r="A102" s="29" t="str">
        <f t="shared" si="12"/>
        <v/>
      </c>
      <c r="B102" s="9">
        <f t="shared" si="17"/>
        <v>98</v>
      </c>
      <c r="C102" s="108">
        <f t="shared" ref="C102:C127" si="21">C101+1</f>
        <v>1347</v>
      </c>
      <c r="D102" s="94"/>
      <c r="E102" s="89" t="str">
        <f t="shared" si="20"/>
        <v>/1954</v>
      </c>
      <c r="F102" s="109" t="s">
        <v>3</v>
      </c>
      <c r="G102" s="87">
        <f>G101</f>
        <v>50</v>
      </c>
      <c r="H102" s="86">
        <f t="shared" si="19"/>
        <v>1.2</v>
      </c>
      <c r="I102" s="22"/>
      <c r="J102" s="84" t="s">
        <v>1485</v>
      </c>
      <c r="K102" s="83" t="s">
        <v>1113</v>
      </c>
      <c r="L102" s="105"/>
      <c r="M102" s="105"/>
      <c r="N102" s="105"/>
      <c r="O102" s="104"/>
      <c r="P102" s="16" t="str">
        <f t="shared" si="13"/>
        <v>◄</v>
      </c>
      <c r="Q102" s="15" t="str">
        <f t="shared" si="14"/>
        <v>◄</v>
      </c>
      <c r="R102" s="14"/>
      <c r="S102" s="14"/>
      <c r="T102" s="13" t="str">
        <f t="shared" si="15"/>
        <v/>
      </c>
    </row>
    <row r="103" spans="1:20" ht="19.2" thickTop="1" thickBot="1" x14ac:dyDescent="0.35">
      <c r="A103" s="29" t="str">
        <f t="shared" si="12"/>
        <v/>
      </c>
      <c r="B103" s="9">
        <f t="shared" si="17"/>
        <v>99</v>
      </c>
      <c r="C103" s="108">
        <f t="shared" si="21"/>
        <v>1348</v>
      </c>
      <c r="D103" s="94"/>
      <c r="E103" s="89" t="str">
        <f t="shared" si="20"/>
        <v>/1954</v>
      </c>
      <c r="F103" s="109" t="s">
        <v>3</v>
      </c>
      <c r="G103" s="87">
        <f>G102+1</f>
        <v>51</v>
      </c>
      <c r="H103" s="86">
        <f t="shared" si="19"/>
        <v>1.2</v>
      </c>
      <c r="I103" s="22"/>
      <c r="J103" s="84" t="s">
        <v>1484</v>
      </c>
      <c r="K103" s="106" t="s">
        <v>1111</v>
      </c>
      <c r="L103" s="105"/>
      <c r="M103" s="105"/>
      <c r="N103" s="105"/>
      <c r="O103" s="104"/>
      <c r="P103" s="16" t="str">
        <f t="shared" si="13"/>
        <v>◄</v>
      </c>
      <c r="Q103" s="15" t="str">
        <f t="shared" si="14"/>
        <v>◄</v>
      </c>
      <c r="R103" s="14"/>
      <c r="S103" s="14"/>
      <c r="T103" s="13" t="str">
        <f t="shared" si="15"/>
        <v/>
      </c>
    </row>
    <row r="104" spans="1:20" ht="19.2" thickTop="1" thickBot="1" x14ac:dyDescent="0.35">
      <c r="A104" s="29" t="str">
        <f t="shared" si="12"/>
        <v/>
      </c>
      <c r="B104" s="9">
        <f t="shared" si="17"/>
        <v>100</v>
      </c>
      <c r="C104" s="108">
        <f t="shared" si="21"/>
        <v>1349</v>
      </c>
      <c r="D104" s="94"/>
      <c r="E104" s="89" t="str">
        <f t="shared" si="20"/>
        <v>/1954</v>
      </c>
      <c r="F104" s="109" t="s">
        <v>3</v>
      </c>
      <c r="G104" s="87">
        <f>G103</f>
        <v>51</v>
      </c>
      <c r="H104" s="86">
        <f t="shared" si="19"/>
        <v>1.2</v>
      </c>
      <c r="I104" s="22"/>
      <c r="J104" s="84" t="s">
        <v>1483</v>
      </c>
      <c r="K104" s="83" t="s">
        <v>1113</v>
      </c>
      <c r="L104" s="105"/>
      <c r="M104" s="105"/>
      <c r="N104" s="105"/>
      <c r="O104" s="104"/>
      <c r="P104" s="16" t="str">
        <f t="shared" si="13"/>
        <v>◄</v>
      </c>
      <c r="Q104" s="15" t="str">
        <f t="shared" si="14"/>
        <v>◄</v>
      </c>
      <c r="R104" s="14"/>
      <c r="S104" s="14"/>
      <c r="T104" s="13" t="str">
        <f t="shared" si="15"/>
        <v/>
      </c>
    </row>
    <row r="105" spans="1:20" ht="19.2" thickTop="1" thickBot="1" x14ac:dyDescent="0.35">
      <c r="A105" s="29" t="str">
        <f t="shared" si="12"/>
        <v/>
      </c>
      <c r="B105" s="9">
        <f t="shared" si="17"/>
        <v>101</v>
      </c>
      <c r="C105" s="108">
        <f t="shared" si="21"/>
        <v>1350</v>
      </c>
      <c r="D105" s="94"/>
      <c r="E105" s="89" t="str">
        <f t="shared" si="20"/>
        <v>/1954</v>
      </c>
      <c r="F105" s="109" t="s">
        <v>3</v>
      </c>
      <c r="G105" s="87">
        <f>G104+1</f>
        <v>52</v>
      </c>
      <c r="H105" s="86">
        <f t="shared" si="19"/>
        <v>1.2</v>
      </c>
      <c r="I105" s="22"/>
      <c r="J105" s="84" t="s">
        <v>1483</v>
      </c>
      <c r="K105" s="106" t="s">
        <v>1111</v>
      </c>
      <c r="L105" s="105"/>
      <c r="M105" s="105"/>
      <c r="N105" s="105"/>
      <c r="O105" s="104"/>
      <c r="P105" s="16" t="str">
        <f t="shared" si="13"/>
        <v>◄</v>
      </c>
      <c r="Q105" s="15" t="str">
        <f t="shared" si="14"/>
        <v>◄</v>
      </c>
      <c r="R105" s="14"/>
      <c r="S105" s="14"/>
      <c r="T105" s="13" t="str">
        <f t="shared" si="15"/>
        <v/>
      </c>
    </row>
    <row r="106" spans="1:20" ht="19.2" thickTop="1" thickBot="1" x14ac:dyDescent="0.35">
      <c r="A106" s="29">
        <f t="shared" si="12"/>
        <v>1</v>
      </c>
      <c r="B106" s="9">
        <f t="shared" si="17"/>
        <v>102</v>
      </c>
      <c r="C106" s="108">
        <f t="shared" si="21"/>
        <v>1351</v>
      </c>
      <c r="D106" s="94"/>
      <c r="E106" s="89" t="str">
        <f t="shared" si="20"/>
        <v>/1954</v>
      </c>
      <c r="F106" s="107" t="s">
        <v>245</v>
      </c>
      <c r="G106" s="87">
        <f>G105</f>
        <v>52</v>
      </c>
      <c r="H106" s="86">
        <f t="shared" si="19"/>
        <v>1.2</v>
      </c>
      <c r="I106" s="22"/>
      <c r="J106" s="84" t="s">
        <v>1482</v>
      </c>
      <c r="K106" s="83" t="s">
        <v>1113</v>
      </c>
      <c r="L106" s="105"/>
      <c r="M106" s="105"/>
      <c r="N106" s="105"/>
      <c r="O106" s="104"/>
      <c r="P106" s="16" t="str">
        <f t="shared" si="13"/>
        <v>◄</v>
      </c>
      <c r="Q106" s="15" t="str">
        <f t="shared" si="14"/>
        <v>◄</v>
      </c>
      <c r="R106" s="14"/>
      <c r="S106" s="14"/>
      <c r="T106" s="13" t="str">
        <f t="shared" si="15"/>
        <v/>
      </c>
    </row>
    <row r="107" spans="1:20" ht="19.2" thickTop="1" thickBot="1" x14ac:dyDescent="0.35">
      <c r="A107" s="29" t="str">
        <f t="shared" si="12"/>
        <v/>
      </c>
      <c r="B107" s="9">
        <f t="shared" si="17"/>
        <v>103</v>
      </c>
      <c r="C107" s="108">
        <f t="shared" si="21"/>
        <v>1352</v>
      </c>
      <c r="D107" s="94"/>
      <c r="E107" s="89" t="str">
        <f t="shared" si="20"/>
        <v>/1954</v>
      </c>
      <c r="F107" s="109" t="s">
        <v>3</v>
      </c>
      <c r="G107" s="87">
        <f>G106+1</f>
        <v>53</v>
      </c>
      <c r="H107" s="86">
        <f t="shared" si="19"/>
        <v>1.2</v>
      </c>
      <c r="I107" s="22"/>
      <c r="J107" s="84" t="s">
        <v>1481</v>
      </c>
      <c r="K107" s="106" t="s">
        <v>1111</v>
      </c>
      <c r="L107" s="105"/>
      <c r="M107" s="105"/>
      <c r="N107" s="105"/>
      <c r="O107" s="104"/>
      <c r="P107" s="16" t="str">
        <f t="shared" si="13"/>
        <v>◄</v>
      </c>
      <c r="Q107" s="15" t="str">
        <f t="shared" si="14"/>
        <v>◄</v>
      </c>
      <c r="R107" s="14"/>
      <c r="S107" s="14"/>
      <c r="T107" s="13" t="str">
        <f t="shared" si="15"/>
        <v/>
      </c>
    </row>
    <row r="108" spans="1:20" ht="19.2" thickTop="1" thickBot="1" x14ac:dyDescent="0.35">
      <c r="A108" s="29" t="str">
        <f t="shared" si="12"/>
        <v/>
      </c>
      <c r="B108" s="9">
        <f t="shared" si="17"/>
        <v>104</v>
      </c>
      <c r="C108" s="108">
        <f t="shared" si="21"/>
        <v>1353</v>
      </c>
      <c r="D108" s="94"/>
      <c r="E108" s="89" t="str">
        <f t="shared" si="20"/>
        <v>/1954</v>
      </c>
      <c r="F108" s="109" t="s">
        <v>3</v>
      </c>
      <c r="G108" s="87">
        <f>G107</f>
        <v>53</v>
      </c>
      <c r="H108" s="86">
        <f t="shared" si="19"/>
        <v>1.2</v>
      </c>
      <c r="I108" s="22"/>
      <c r="J108" s="84" t="s">
        <v>1480</v>
      </c>
      <c r="K108" s="83" t="s">
        <v>1113</v>
      </c>
      <c r="L108" s="105"/>
      <c r="M108" s="105"/>
      <c r="N108" s="105"/>
      <c r="O108" s="104"/>
      <c r="P108" s="16" t="str">
        <f t="shared" si="13"/>
        <v>◄</v>
      </c>
      <c r="Q108" s="15" t="str">
        <f t="shared" si="14"/>
        <v>◄</v>
      </c>
      <c r="R108" s="14"/>
      <c r="S108" s="14"/>
      <c r="T108" s="13" t="str">
        <f t="shared" si="15"/>
        <v/>
      </c>
    </row>
    <row r="109" spans="1:20" ht="19.2" thickTop="1" thickBot="1" x14ac:dyDescent="0.35">
      <c r="A109" s="29" t="str">
        <f t="shared" si="12"/>
        <v/>
      </c>
      <c r="B109" s="9">
        <f t="shared" si="17"/>
        <v>105</v>
      </c>
      <c r="C109" s="108">
        <f t="shared" si="21"/>
        <v>1354</v>
      </c>
      <c r="D109" s="94"/>
      <c r="E109" s="89" t="str">
        <f t="shared" si="20"/>
        <v>/1954</v>
      </c>
      <c r="F109" s="109" t="s">
        <v>3</v>
      </c>
      <c r="G109" s="87">
        <f>G108+1</f>
        <v>54</v>
      </c>
      <c r="H109" s="86">
        <f t="shared" si="19"/>
        <v>1.2</v>
      </c>
      <c r="I109" s="22"/>
      <c r="J109" s="84" t="s">
        <v>1360</v>
      </c>
      <c r="K109" s="106" t="s">
        <v>1111</v>
      </c>
      <c r="L109" s="105"/>
      <c r="M109" s="105"/>
      <c r="N109" s="105"/>
      <c r="O109" s="104"/>
      <c r="P109" s="16" t="str">
        <f t="shared" si="13"/>
        <v>◄</v>
      </c>
      <c r="Q109" s="15" t="str">
        <f t="shared" si="14"/>
        <v>◄</v>
      </c>
      <c r="R109" s="14"/>
      <c r="S109" s="14"/>
      <c r="T109" s="13" t="str">
        <f t="shared" si="15"/>
        <v/>
      </c>
    </row>
    <row r="110" spans="1:20" ht="19.2" thickTop="1" thickBot="1" x14ac:dyDescent="0.35">
      <c r="A110" s="29" t="str">
        <f t="shared" si="12"/>
        <v/>
      </c>
      <c r="B110" s="9">
        <f t="shared" si="17"/>
        <v>106</v>
      </c>
      <c r="C110" s="108">
        <f t="shared" si="21"/>
        <v>1355</v>
      </c>
      <c r="D110" s="94"/>
      <c r="E110" s="89" t="str">
        <f t="shared" si="20"/>
        <v>/1954</v>
      </c>
      <c r="F110" s="109" t="s">
        <v>3</v>
      </c>
      <c r="G110" s="87">
        <f>G109</f>
        <v>54</v>
      </c>
      <c r="H110" s="86">
        <f t="shared" si="19"/>
        <v>1.2</v>
      </c>
      <c r="I110" s="22"/>
      <c r="J110" s="84" t="s">
        <v>1479</v>
      </c>
      <c r="K110" s="83" t="s">
        <v>1113</v>
      </c>
      <c r="L110" s="105"/>
      <c r="M110" s="105"/>
      <c r="N110" s="105"/>
      <c r="O110" s="104"/>
      <c r="P110" s="16" t="str">
        <f t="shared" si="13"/>
        <v>◄</v>
      </c>
      <c r="Q110" s="15" t="str">
        <f t="shared" si="14"/>
        <v>◄</v>
      </c>
      <c r="R110" s="14"/>
      <c r="S110" s="14"/>
      <c r="T110" s="13" t="str">
        <f t="shared" si="15"/>
        <v/>
      </c>
    </row>
    <row r="111" spans="1:20" ht="19.2" thickTop="1" thickBot="1" x14ac:dyDescent="0.35">
      <c r="A111" s="29" t="str">
        <f t="shared" si="12"/>
        <v/>
      </c>
      <c r="B111" s="9">
        <f t="shared" si="17"/>
        <v>107</v>
      </c>
      <c r="C111" s="108">
        <f t="shared" si="21"/>
        <v>1356</v>
      </c>
      <c r="D111" s="94"/>
      <c r="E111" s="89" t="str">
        <f t="shared" si="20"/>
        <v>/1954</v>
      </c>
      <c r="F111" s="109" t="s">
        <v>3</v>
      </c>
      <c r="G111" s="87">
        <f>G110+1</f>
        <v>55</v>
      </c>
      <c r="H111" s="86">
        <f t="shared" si="19"/>
        <v>1.2</v>
      </c>
      <c r="I111" s="22"/>
      <c r="J111" s="84" t="s">
        <v>1478</v>
      </c>
      <c r="K111" s="83" t="s">
        <v>1113</v>
      </c>
      <c r="L111" s="105"/>
      <c r="M111" s="105"/>
      <c r="N111" s="105"/>
      <c r="O111" s="104"/>
      <c r="P111" s="16" t="str">
        <f t="shared" si="13"/>
        <v>◄</v>
      </c>
      <c r="Q111" s="15" t="str">
        <f t="shared" si="14"/>
        <v>◄</v>
      </c>
      <c r="R111" s="14"/>
      <c r="S111" s="14"/>
      <c r="T111" s="13" t="str">
        <f t="shared" si="15"/>
        <v/>
      </c>
    </row>
    <row r="112" spans="1:20" ht="19.2" thickTop="1" thickBot="1" x14ac:dyDescent="0.35">
      <c r="A112" s="29" t="str">
        <f t="shared" si="12"/>
        <v/>
      </c>
      <c r="B112" s="9">
        <f t="shared" si="17"/>
        <v>108</v>
      </c>
      <c r="C112" s="108">
        <f t="shared" si="21"/>
        <v>1357</v>
      </c>
      <c r="D112" s="94"/>
      <c r="E112" s="89" t="str">
        <f t="shared" si="20"/>
        <v>/1954</v>
      </c>
      <c r="F112" s="109" t="s">
        <v>3</v>
      </c>
      <c r="G112" s="87">
        <f>G111</f>
        <v>55</v>
      </c>
      <c r="H112" s="86">
        <f t="shared" si="19"/>
        <v>1.2</v>
      </c>
      <c r="I112" s="22"/>
      <c r="J112" s="84" t="s">
        <v>1477</v>
      </c>
      <c r="K112" s="83" t="s">
        <v>1113</v>
      </c>
      <c r="L112" s="105"/>
      <c r="M112" s="105"/>
      <c r="N112" s="105"/>
      <c r="O112" s="104"/>
      <c r="P112" s="16" t="str">
        <f t="shared" si="13"/>
        <v>◄</v>
      </c>
      <c r="Q112" s="15" t="str">
        <f t="shared" si="14"/>
        <v>◄</v>
      </c>
      <c r="R112" s="14"/>
      <c r="S112" s="14"/>
      <c r="T112" s="13" t="str">
        <f t="shared" si="15"/>
        <v/>
      </c>
    </row>
    <row r="113" spans="1:20" ht="19.2" thickTop="1" thickBot="1" x14ac:dyDescent="0.35">
      <c r="A113" s="29">
        <f t="shared" si="12"/>
        <v>1</v>
      </c>
      <c r="B113" s="9">
        <f t="shared" si="17"/>
        <v>109</v>
      </c>
      <c r="C113" s="108">
        <f t="shared" si="21"/>
        <v>1358</v>
      </c>
      <c r="D113" s="94"/>
      <c r="E113" s="89" t="s">
        <v>1376</v>
      </c>
      <c r="F113" s="109"/>
      <c r="G113" s="87">
        <f>G112+1</f>
        <v>56</v>
      </c>
      <c r="H113" s="86" t="str">
        <f t="shared" si="19"/>
        <v/>
      </c>
      <c r="I113" s="22"/>
      <c r="J113" s="84"/>
      <c r="K113" s="83" t="s">
        <v>1120</v>
      </c>
      <c r="L113" s="105"/>
      <c r="M113" s="105"/>
      <c r="N113" s="105"/>
      <c r="O113" s="104"/>
      <c r="P113" s="16" t="str">
        <f t="shared" si="13"/>
        <v>◄</v>
      </c>
      <c r="Q113" s="15" t="str">
        <f t="shared" si="14"/>
        <v>◄</v>
      </c>
      <c r="R113" s="14"/>
      <c r="S113" s="14"/>
      <c r="T113" s="13" t="str">
        <f t="shared" si="15"/>
        <v/>
      </c>
    </row>
    <row r="114" spans="1:20" ht="19.2" thickTop="1" thickBot="1" x14ac:dyDescent="0.35">
      <c r="A114" s="29" t="str">
        <f t="shared" si="12"/>
        <v/>
      </c>
      <c r="B114" s="9">
        <f t="shared" si="17"/>
        <v>110</v>
      </c>
      <c r="C114" s="108">
        <f t="shared" si="21"/>
        <v>1359</v>
      </c>
      <c r="D114" s="94"/>
      <c r="E114" s="89" t="str">
        <f t="shared" ref="E114:E132" si="22">IF(F114="","",E$6)</f>
        <v>/1954</v>
      </c>
      <c r="F114" s="109" t="s">
        <v>3</v>
      </c>
      <c r="G114" s="87">
        <f>G113</f>
        <v>56</v>
      </c>
      <c r="H114" s="86">
        <f t="shared" si="19"/>
        <v>1.2</v>
      </c>
      <c r="I114" s="22"/>
      <c r="J114" s="84" t="s">
        <v>1476</v>
      </c>
      <c r="K114" s="83" t="s">
        <v>1113</v>
      </c>
      <c r="L114" s="105"/>
      <c r="M114" s="105"/>
      <c r="N114" s="105"/>
      <c r="O114" s="104"/>
      <c r="P114" s="16" t="str">
        <f t="shared" si="13"/>
        <v>◄</v>
      </c>
      <c r="Q114" s="15" t="str">
        <f t="shared" si="14"/>
        <v>◄</v>
      </c>
      <c r="R114" s="14"/>
      <c r="S114" s="14"/>
      <c r="T114" s="13" t="str">
        <f t="shared" si="15"/>
        <v/>
      </c>
    </row>
    <row r="115" spans="1:20" ht="19.2" thickTop="1" thickBot="1" x14ac:dyDescent="0.35">
      <c r="A115" s="29" t="str">
        <f t="shared" si="12"/>
        <v/>
      </c>
      <c r="B115" s="9">
        <f t="shared" si="17"/>
        <v>111</v>
      </c>
      <c r="C115" s="108">
        <f t="shared" si="21"/>
        <v>1360</v>
      </c>
      <c r="D115" s="94"/>
      <c r="E115" s="89" t="str">
        <f t="shared" si="22"/>
        <v>/1954</v>
      </c>
      <c r="F115" s="109" t="s">
        <v>3</v>
      </c>
      <c r="G115" s="87">
        <f>G114+1</f>
        <v>57</v>
      </c>
      <c r="H115" s="86">
        <f t="shared" si="19"/>
        <v>1.2</v>
      </c>
      <c r="I115" s="22"/>
      <c r="J115" s="84" t="s">
        <v>1476</v>
      </c>
      <c r="K115" s="106" t="s">
        <v>1111</v>
      </c>
      <c r="L115" s="105"/>
      <c r="M115" s="105"/>
      <c r="N115" s="105"/>
      <c r="O115" s="104"/>
      <c r="P115" s="16" t="str">
        <f t="shared" si="13"/>
        <v>◄</v>
      </c>
      <c r="Q115" s="15" t="str">
        <f t="shared" si="14"/>
        <v>◄</v>
      </c>
      <c r="R115" s="14"/>
      <c r="S115" s="14"/>
      <c r="T115" s="13" t="str">
        <f t="shared" si="15"/>
        <v/>
      </c>
    </row>
    <row r="116" spans="1:20" ht="19.2" thickTop="1" thickBot="1" x14ac:dyDescent="0.35">
      <c r="A116" s="29" t="str">
        <f t="shared" si="12"/>
        <v/>
      </c>
      <c r="B116" s="9">
        <f t="shared" si="17"/>
        <v>112</v>
      </c>
      <c r="C116" s="108">
        <f t="shared" si="21"/>
        <v>1361</v>
      </c>
      <c r="D116" s="94"/>
      <c r="E116" s="89" t="str">
        <f t="shared" si="22"/>
        <v>/1954</v>
      </c>
      <c r="F116" s="109" t="s">
        <v>3</v>
      </c>
      <c r="G116" s="87">
        <f>G115</f>
        <v>57</v>
      </c>
      <c r="H116" s="86">
        <f t="shared" si="19"/>
        <v>1.2</v>
      </c>
      <c r="I116" s="22"/>
      <c r="J116" s="84" t="s">
        <v>1475</v>
      </c>
      <c r="K116" s="83" t="s">
        <v>1113</v>
      </c>
      <c r="L116" s="105"/>
      <c r="M116" s="105"/>
      <c r="N116" s="105"/>
      <c r="O116" s="104"/>
      <c r="P116" s="16" t="str">
        <f t="shared" si="13"/>
        <v>◄</v>
      </c>
      <c r="Q116" s="15" t="str">
        <f t="shared" si="14"/>
        <v>◄</v>
      </c>
      <c r="R116" s="14"/>
      <c r="S116" s="14"/>
      <c r="T116" s="13" t="str">
        <f t="shared" si="15"/>
        <v/>
      </c>
    </row>
    <row r="117" spans="1:20" ht="19.2" thickTop="1" thickBot="1" x14ac:dyDescent="0.35">
      <c r="A117" s="29" t="str">
        <f t="shared" si="12"/>
        <v/>
      </c>
      <c r="B117" s="9">
        <f t="shared" si="17"/>
        <v>113</v>
      </c>
      <c r="C117" s="108">
        <f t="shared" si="21"/>
        <v>1362</v>
      </c>
      <c r="D117" s="94"/>
      <c r="E117" s="89" t="str">
        <f t="shared" si="22"/>
        <v>/1954</v>
      </c>
      <c r="F117" s="109" t="s">
        <v>3</v>
      </c>
      <c r="G117" s="87">
        <f>G116+1</f>
        <v>58</v>
      </c>
      <c r="H117" s="86">
        <f t="shared" si="19"/>
        <v>1.2</v>
      </c>
      <c r="I117" s="22"/>
      <c r="J117" s="84" t="s">
        <v>1474</v>
      </c>
      <c r="K117" s="83" t="s">
        <v>1113</v>
      </c>
      <c r="L117" s="105"/>
      <c r="M117" s="105"/>
      <c r="N117" s="105"/>
      <c r="O117" s="104"/>
      <c r="P117" s="16" t="str">
        <f t="shared" si="13"/>
        <v>◄</v>
      </c>
      <c r="Q117" s="15" t="str">
        <f t="shared" si="14"/>
        <v>◄</v>
      </c>
      <c r="R117" s="14"/>
      <c r="S117" s="14"/>
      <c r="T117" s="13" t="str">
        <f t="shared" si="15"/>
        <v/>
      </c>
    </row>
    <row r="118" spans="1:20" ht="19.2" thickTop="1" thickBot="1" x14ac:dyDescent="0.35">
      <c r="A118" s="29" t="str">
        <f t="shared" si="12"/>
        <v/>
      </c>
      <c r="B118" s="9">
        <f t="shared" si="17"/>
        <v>114</v>
      </c>
      <c r="C118" s="108">
        <f t="shared" si="21"/>
        <v>1363</v>
      </c>
      <c r="D118" s="94"/>
      <c r="E118" s="89" t="str">
        <f t="shared" si="22"/>
        <v>/1954</v>
      </c>
      <c r="F118" s="109" t="s">
        <v>3</v>
      </c>
      <c r="G118" s="87">
        <f>G117</f>
        <v>58</v>
      </c>
      <c r="H118" s="86">
        <f t="shared" si="19"/>
        <v>1.2</v>
      </c>
      <c r="I118" s="22"/>
      <c r="J118" s="84" t="s">
        <v>1473</v>
      </c>
      <c r="K118" s="83" t="s">
        <v>1113</v>
      </c>
      <c r="L118" s="105"/>
      <c r="M118" s="105"/>
      <c r="N118" s="105"/>
      <c r="O118" s="104"/>
      <c r="P118" s="16" t="str">
        <f t="shared" si="13"/>
        <v>◄</v>
      </c>
      <c r="Q118" s="15" t="str">
        <f t="shared" si="14"/>
        <v>◄</v>
      </c>
      <c r="R118" s="14"/>
      <c r="S118" s="14"/>
      <c r="T118" s="13" t="str">
        <f t="shared" si="15"/>
        <v/>
      </c>
    </row>
    <row r="119" spans="1:20" ht="19.2" thickTop="1" thickBot="1" x14ac:dyDescent="0.35">
      <c r="A119" s="29" t="str">
        <f t="shared" si="12"/>
        <v/>
      </c>
      <c r="B119" s="9">
        <f t="shared" si="17"/>
        <v>115</v>
      </c>
      <c r="C119" s="108">
        <f t="shared" si="21"/>
        <v>1364</v>
      </c>
      <c r="D119" s="94"/>
      <c r="E119" s="89" t="str">
        <f t="shared" si="22"/>
        <v>/1954</v>
      </c>
      <c r="F119" s="109" t="s">
        <v>3</v>
      </c>
      <c r="G119" s="87">
        <f>G118+1</f>
        <v>59</v>
      </c>
      <c r="H119" s="86">
        <f t="shared" si="19"/>
        <v>1.2</v>
      </c>
      <c r="I119" s="22"/>
      <c r="J119" s="84" t="s">
        <v>1473</v>
      </c>
      <c r="K119" s="106" t="s">
        <v>1111</v>
      </c>
      <c r="L119" s="105"/>
      <c r="M119" s="105"/>
      <c r="N119" s="105"/>
      <c r="O119" s="104"/>
      <c r="P119" s="16" t="str">
        <f t="shared" si="13"/>
        <v>◄</v>
      </c>
      <c r="Q119" s="15" t="str">
        <f t="shared" si="14"/>
        <v>◄</v>
      </c>
      <c r="R119" s="14"/>
      <c r="S119" s="14"/>
      <c r="T119" s="13" t="str">
        <f t="shared" si="15"/>
        <v/>
      </c>
    </row>
    <row r="120" spans="1:20" ht="19.2" thickTop="1" thickBot="1" x14ac:dyDescent="0.35">
      <c r="A120" s="29" t="str">
        <f t="shared" si="12"/>
        <v/>
      </c>
      <c r="B120" s="9">
        <f t="shared" si="17"/>
        <v>116</v>
      </c>
      <c r="C120" s="108">
        <f t="shared" si="21"/>
        <v>1365</v>
      </c>
      <c r="D120" s="94"/>
      <c r="E120" s="89" t="str">
        <f t="shared" si="22"/>
        <v>/1954</v>
      </c>
      <c r="F120" s="109" t="s">
        <v>3</v>
      </c>
      <c r="G120" s="87">
        <f>G119</f>
        <v>59</v>
      </c>
      <c r="H120" s="86">
        <f t="shared" si="19"/>
        <v>1.2</v>
      </c>
      <c r="I120" s="22"/>
      <c r="J120" s="84" t="s">
        <v>951</v>
      </c>
      <c r="K120" s="83" t="s">
        <v>1113</v>
      </c>
      <c r="L120" s="105"/>
      <c r="M120" s="105"/>
      <c r="N120" s="105"/>
      <c r="O120" s="104"/>
      <c r="P120" s="16" t="str">
        <f t="shared" si="13"/>
        <v>◄</v>
      </c>
      <c r="Q120" s="15" t="str">
        <f t="shared" si="14"/>
        <v>◄</v>
      </c>
      <c r="R120" s="14"/>
      <c r="S120" s="14"/>
      <c r="T120" s="13" t="str">
        <f t="shared" si="15"/>
        <v/>
      </c>
    </row>
    <row r="121" spans="1:20" ht="19.2" thickTop="1" thickBot="1" x14ac:dyDescent="0.35">
      <c r="A121" s="29" t="str">
        <f t="shared" si="12"/>
        <v/>
      </c>
      <c r="B121" s="9">
        <f t="shared" si="17"/>
        <v>117</v>
      </c>
      <c r="C121" s="108">
        <f t="shared" si="21"/>
        <v>1366</v>
      </c>
      <c r="D121" s="94"/>
      <c r="E121" s="89" t="str">
        <f t="shared" si="22"/>
        <v>/1954</v>
      </c>
      <c r="F121" s="109" t="s">
        <v>3</v>
      </c>
      <c r="G121" s="87">
        <f>G120+1</f>
        <v>60</v>
      </c>
      <c r="H121" s="86">
        <f t="shared" si="19"/>
        <v>1.2</v>
      </c>
      <c r="I121" s="22"/>
      <c r="J121" s="84" t="s">
        <v>1472</v>
      </c>
      <c r="K121" s="106" t="s">
        <v>1111</v>
      </c>
      <c r="L121" s="105"/>
      <c r="M121" s="105"/>
      <c r="N121" s="105"/>
      <c r="O121" s="104"/>
      <c r="P121" s="16" t="str">
        <f t="shared" si="13"/>
        <v>◄</v>
      </c>
      <c r="Q121" s="15" t="str">
        <f t="shared" si="14"/>
        <v>◄</v>
      </c>
      <c r="R121" s="14"/>
      <c r="S121" s="14"/>
      <c r="T121" s="13" t="str">
        <f t="shared" si="15"/>
        <v/>
      </c>
    </row>
    <row r="122" spans="1:20" ht="19.2" thickTop="1" thickBot="1" x14ac:dyDescent="0.35">
      <c r="A122" s="29" t="str">
        <f t="shared" si="12"/>
        <v/>
      </c>
      <c r="B122" s="9">
        <f t="shared" si="17"/>
        <v>118</v>
      </c>
      <c r="C122" s="108">
        <f t="shared" si="21"/>
        <v>1367</v>
      </c>
      <c r="D122" s="94"/>
      <c r="E122" s="89" t="str">
        <f t="shared" si="22"/>
        <v>/1954</v>
      </c>
      <c r="F122" s="109" t="s">
        <v>3</v>
      </c>
      <c r="G122" s="87">
        <f>G121</f>
        <v>60</v>
      </c>
      <c r="H122" s="86">
        <f t="shared" si="19"/>
        <v>1.2</v>
      </c>
      <c r="I122" s="22"/>
      <c r="J122" s="84" t="s">
        <v>1471</v>
      </c>
      <c r="K122" s="83" t="s">
        <v>1113</v>
      </c>
      <c r="L122" s="105"/>
      <c r="M122" s="105"/>
      <c r="N122" s="105"/>
      <c r="O122" s="104"/>
      <c r="P122" s="16" t="str">
        <f t="shared" si="13"/>
        <v>◄</v>
      </c>
      <c r="Q122" s="15" t="str">
        <f t="shared" si="14"/>
        <v>◄</v>
      </c>
      <c r="R122" s="14"/>
      <c r="S122" s="14"/>
      <c r="T122" s="13" t="str">
        <f t="shared" si="15"/>
        <v/>
      </c>
    </row>
    <row r="123" spans="1:20" ht="19.2" thickTop="1" thickBot="1" x14ac:dyDescent="0.35">
      <c r="A123" s="29" t="str">
        <f t="shared" si="12"/>
        <v/>
      </c>
      <c r="B123" s="9">
        <f t="shared" si="17"/>
        <v>119</v>
      </c>
      <c r="C123" s="108">
        <f t="shared" si="21"/>
        <v>1368</v>
      </c>
      <c r="D123" s="94"/>
      <c r="E123" s="89" t="str">
        <f t="shared" si="22"/>
        <v>/1954</v>
      </c>
      <c r="F123" s="109" t="s">
        <v>3</v>
      </c>
      <c r="G123" s="87">
        <f>G122+1</f>
        <v>61</v>
      </c>
      <c r="H123" s="86">
        <f t="shared" si="19"/>
        <v>1.2</v>
      </c>
      <c r="I123" s="22"/>
      <c r="J123" s="84" t="s">
        <v>1470</v>
      </c>
      <c r="K123" s="83" t="s">
        <v>1120</v>
      </c>
      <c r="L123" s="105"/>
      <c r="M123" s="105"/>
      <c r="N123" s="105"/>
      <c r="O123" s="104"/>
      <c r="P123" s="16" t="str">
        <f t="shared" si="13"/>
        <v>◄</v>
      </c>
      <c r="Q123" s="15" t="str">
        <f t="shared" si="14"/>
        <v>◄</v>
      </c>
      <c r="R123" s="14"/>
      <c r="S123" s="14"/>
      <c r="T123" s="13" t="str">
        <f t="shared" si="15"/>
        <v/>
      </c>
    </row>
    <row r="124" spans="1:20" ht="19.2" thickTop="1" thickBot="1" x14ac:dyDescent="0.35">
      <c r="A124" s="29" t="str">
        <f t="shared" si="12"/>
        <v/>
      </c>
      <c r="B124" s="9">
        <f t="shared" si="17"/>
        <v>120</v>
      </c>
      <c r="C124" s="108">
        <f t="shared" si="21"/>
        <v>1369</v>
      </c>
      <c r="D124" s="94"/>
      <c r="E124" s="89" t="str">
        <f t="shared" si="22"/>
        <v>/1954</v>
      </c>
      <c r="F124" s="109" t="s">
        <v>3</v>
      </c>
      <c r="G124" s="87">
        <f>G123</f>
        <v>61</v>
      </c>
      <c r="H124" s="86">
        <f t="shared" si="19"/>
        <v>1.2</v>
      </c>
      <c r="I124" s="22"/>
      <c r="J124" s="84" t="s">
        <v>1469</v>
      </c>
      <c r="K124" s="83" t="s">
        <v>1113</v>
      </c>
      <c r="L124" s="105"/>
      <c r="M124" s="105"/>
      <c r="N124" s="105"/>
      <c r="O124" s="104"/>
      <c r="P124" s="16" t="str">
        <f t="shared" si="13"/>
        <v>◄</v>
      </c>
      <c r="Q124" s="15" t="str">
        <f t="shared" si="14"/>
        <v>◄</v>
      </c>
      <c r="R124" s="14"/>
      <c r="S124" s="14"/>
      <c r="T124" s="13" t="str">
        <f t="shared" si="15"/>
        <v/>
      </c>
    </row>
    <row r="125" spans="1:20" ht="19.2" thickTop="1" thickBot="1" x14ac:dyDescent="0.35">
      <c r="A125" s="29" t="str">
        <f t="shared" si="12"/>
        <v/>
      </c>
      <c r="B125" s="9">
        <f t="shared" si="17"/>
        <v>121</v>
      </c>
      <c r="C125" s="108">
        <f t="shared" si="21"/>
        <v>1370</v>
      </c>
      <c r="D125" s="94"/>
      <c r="E125" s="89" t="str">
        <f t="shared" si="22"/>
        <v>/1954</v>
      </c>
      <c r="F125" s="109" t="s">
        <v>3</v>
      </c>
      <c r="G125" s="87">
        <f>G124+1</f>
        <v>62</v>
      </c>
      <c r="H125" s="86">
        <f t="shared" si="19"/>
        <v>1.2</v>
      </c>
      <c r="I125" s="22"/>
      <c r="J125" s="84" t="s">
        <v>1468</v>
      </c>
      <c r="K125" s="83" t="s">
        <v>1113</v>
      </c>
      <c r="L125" s="105"/>
      <c r="M125" s="105"/>
      <c r="N125" s="105"/>
      <c r="O125" s="104"/>
      <c r="P125" s="16" t="str">
        <f t="shared" si="13"/>
        <v>◄</v>
      </c>
      <c r="Q125" s="15" t="str">
        <f t="shared" si="14"/>
        <v>◄</v>
      </c>
      <c r="R125" s="14"/>
      <c r="S125" s="14"/>
      <c r="T125" s="13" t="str">
        <f t="shared" si="15"/>
        <v/>
      </c>
    </row>
    <row r="126" spans="1:20" ht="19.2" thickTop="1" thickBot="1" x14ac:dyDescent="0.35">
      <c r="A126" s="29" t="str">
        <f t="shared" si="12"/>
        <v/>
      </c>
      <c r="B126" s="9">
        <f t="shared" si="17"/>
        <v>122</v>
      </c>
      <c r="C126" s="108">
        <f t="shared" si="21"/>
        <v>1371</v>
      </c>
      <c r="D126" s="94"/>
      <c r="E126" s="89" t="str">
        <f t="shared" si="22"/>
        <v>/1954</v>
      </c>
      <c r="F126" s="109" t="s">
        <v>3</v>
      </c>
      <c r="G126" s="87">
        <f>G125</f>
        <v>62</v>
      </c>
      <c r="H126" s="86">
        <f t="shared" si="19"/>
        <v>1.2</v>
      </c>
      <c r="I126" s="22"/>
      <c r="J126" s="84" t="s">
        <v>1467</v>
      </c>
      <c r="K126" s="83" t="s">
        <v>1113</v>
      </c>
      <c r="L126" s="105"/>
      <c r="M126" s="105"/>
      <c r="N126" s="105"/>
      <c r="O126" s="104"/>
      <c r="P126" s="16" t="str">
        <f t="shared" si="13"/>
        <v>◄</v>
      </c>
      <c r="Q126" s="15" t="str">
        <f t="shared" si="14"/>
        <v>◄</v>
      </c>
      <c r="R126" s="14"/>
      <c r="S126" s="14"/>
      <c r="T126" s="13" t="str">
        <f t="shared" si="15"/>
        <v/>
      </c>
    </row>
    <row r="127" spans="1:20" ht="19.2" thickTop="1" thickBot="1" x14ac:dyDescent="0.35">
      <c r="A127" s="29" t="str">
        <f t="shared" si="12"/>
        <v/>
      </c>
      <c r="B127" s="9">
        <f t="shared" si="17"/>
        <v>123</v>
      </c>
      <c r="C127" s="108">
        <f t="shared" si="21"/>
        <v>1372</v>
      </c>
      <c r="D127" s="94"/>
      <c r="E127" s="89" t="str">
        <f t="shared" si="22"/>
        <v>/1954</v>
      </c>
      <c r="F127" s="109" t="s">
        <v>3</v>
      </c>
      <c r="G127" s="87">
        <f>G126+1</f>
        <v>63</v>
      </c>
      <c r="H127" s="86">
        <f t="shared" si="19"/>
        <v>1.2</v>
      </c>
      <c r="I127" s="22"/>
      <c r="J127" s="84" t="s">
        <v>1466</v>
      </c>
      <c r="K127" s="83" t="s">
        <v>1113</v>
      </c>
      <c r="L127" s="105"/>
      <c r="M127" s="105"/>
      <c r="N127" s="105"/>
      <c r="O127" s="104"/>
      <c r="P127" s="16" t="str">
        <f t="shared" si="13"/>
        <v>◄</v>
      </c>
      <c r="Q127" s="15" t="str">
        <f t="shared" si="14"/>
        <v>◄</v>
      </c>
      <c r="R127" s="14"/>
      <c r="S127" s="14"/>
      <c r="T127" s="13" t="str">
        <f t="shared" si="15"/>
        <v/>
      </c>
    </row>
    <row r="128" spans="1:20" ht="19.2" thickTop="1" thickBot="1" x14ac:dyDescent="0.35">
      <c r="A128" s="29" t="str">
        <f t="shared" si="12"/>
        <v/>
      </c>
      <c r="B128" s="9">
        <f t="shared" si="17"/>
        <v>124</v>
      </c>
      <c r="C128" s="108" t="s">
        <v>1465</v>
      </c>
      <c r="D128" s="94"/>
      <c r="E128" s="89" t="str">
        <f t="shared" si="22"/>
        <v>/1954</v>
      </c>
      <c r="F128" s="109" t="s">
        <v>3</v>
      </c>
      <c r="G128" s="87">
        <f>G127</f>
        <v>63</v>
      </c>
      <c r="H128" s="86">
        <f t="shared" si="19"/>
        <v>1.2</v>
      </c>
      <c r="I128" s="22"/>
      <c r="J128" s="84" t="s">
        <v>1464</v>
      </c>
      <c r="K128" s="83" t="s">
        <v>1113</v>
      </c>
      <c r="L128" s="113" t="s">
        <v>1463</v>
      </c>
      <c r="M128" s="105"/>
      <c r="N128" s="105"/>
      <c r="O128" s="104"/>
      <c r="P128" s="16" t="str">
        <f t="shared" si="13"/>
        <v>◄</v>
      </c>
      <c r="Q128" s="15" t="str">
        <f t="shared" si="14"/>
        <v>◄</v>
      </c>
      <c r="R128" s="14"/>
      <c r="S128" s="14"/>
      <c r="T128" s="13" t="str">
        <f t="shared" si="15"/>
        <v/>
      </c>
    </row>
    <row r="129" spans="1:20" ht="19.2" thickTop="1" thickBot="1" x14ac:dyDescent="0.35">
      <c r="A129" s="29" t="str">
        <f t="shared" si="12"/>
        <v/>
      </c>
      <c r="B129" s="9">
        <f t="shared" si="17"/>
        <v>125</v>
      </c>
      <c r="C129" s="108">
        <f>C127+1</f>
        <v>1373</v>
      </c>
      <c r="D129" s="94"/>
      <c r="E129" s="89" t="str">
        <f t="shared" si="22"/>
        <v>/1954</v>
      </c>
      <c r="F129" s="109" t="s">
        <v>3</v>
      </c>
      <c r="G129" s="87">
        <f>G128+1</f>
        <v>64</v>
      </c>
      <c r="H129" s="86">
        <f t="shared" si="19"/>
        <v>1.2</v>
      </c>
      <c r="I129" s="22"/>
      <c r="J129" s="84" t="s">
        <v>1462</v>
      </c>
      <c r="K129" s="83" t="s">
        <v>1113</v>
      </c>
      <c r="L129" s="105"/>
      <c r="M129" s="105"/>
      <c r="N129" s="105"/>
      <c r="O129" s="104"/>
      <c r="P129" s="16" t="str">
        <f t="shared" si="13"/>
        <v>◄</v>
      </c>
      <c r="Q129" s="15" t="str">
        <f t="shared" si="14"/>
        <v>◄</v>
      </c>
      <c r="R129" s="14"/>
      <c r="S129" s="14"/>
      <c r="T129" s="13" t="str">
        <f t="shared" si="15"/>
        <v/>
      </c>
    </row>
    <row r="130" spans="1:20" ht="19.2" thickTop="1" thickBot="1" x14ac:dyDescent="0.35">
      <c r="A130" s="29" t="str">
        <f t="shared" si="12"/>
        <v/>
      </c>
      <c r="B130" s="9">
        <f t="shared" si="17"/>
        <v>126</v>
      </c>
      <c r="C130" s="108">
        <f t="shared" ref="C130:C177" si="23">C129+1</f>
        <v>1374</v>
      </c>
      <c r="D130" s="94"/>
      <c r="E130" s="89" t="str">
        <f t="shared" si="22"/>
        <v>/1954</v>
      </c>
      <c r="F130" s="109" t="s">
        <v>3</v>
      </c>
      <c r="G130" s="87">
        <f>G129</f>
        <v>64</v>
      </c>
      <c r="H130" s="86">
        <f t="shared" si="19"/>
        <v>1.2</v>
      </c>
      <c r="I130" s="22"/>
      <c r="J130" s="84" t="s">
        <v>1461</v>
      </c>
      <c r="K130" s="83" t="s">
        <v>1113</v>
      </c>
      <c r="L130" s="105"/>
      <c r="M130" s="105"/>
      <c r="N130" s="105"/>
      <c r="O130" s="104"/>
      <c r="P130" s="16" t="str">
        <f t="shared" si="13"/>
        <v>◄</v>
      </c>
      <c r="Q130" s="15" t="str">
        <f t="shared" si="14"/>
        <v>◄</v>
      </c>
      <c r="R130" s="14"/>
      <c r="S130" s="14"/>
      <c r="T130" s="13" t="str">
        <f t="shared" si="15"/>
        <v/>
      </c>
    </row>
    <row r="131" spans="1:20" ht="19.2" thickTop="1" thickBot="1" x14ac:dyDescent="0.35">
      <c r="A131" s="29" t="str">
        <f t="shared" si="12"/>
        <v/>
      </c>
      <c r="B131" s="9">
        <f t="shared" si="17"/>
        <v>127</v>
      </c>
      <c r="C131" s="108">
        <f t="shared" si="23"/>
        <v>1375</v>
      </c>
      <c r="D131" s="94"/>
      <c r="E131" s="89" t="str">
        <f t="shared" si="22"/>
        <v>/1954</v>
      </c>
      <c r="F131" s="109" t="s">
        <v>3</v>
      </c>
      <c r="G131" s="87">
        <f>G130+1</f>
        <v>65</v>
      </c>
      <c r="H131" s="86">
        <f t="shared" si="19"/>
        <v>1.2</v>
      </c>
      <c r="I131" s="22"/>
      <c r="J131" s="84" t="s">
        <v>1460</v>
      </c>
      <c r="K131" s="106" t="s">
        <v>1111</v>
      </c>
      <c r="L131" s="105"/>
      <c r="M131" s="105"/>
      <c r="N131" s="105"/>
      <c r="O131" s="104"/>
      <c r="P131" s="16" t="str">
        <f t="shared" si="13"/>
        <v>◄</v>
      </c>
      <c r="Q131" s="15" t="str">
        <f t="shared" si="14"/>
        <v>◄</v>
      </c>
      <c r="R131" s="14"/>
      <c r="S131" s="14"/>
      <c r="T131" s="13" t="str">
        <f t="shared" si="15"/>
        <v/>
      </c>
    </row>
    <row r="132" spans="1:20" ht="19.2" thickTop="1" thickBot="1" x14ac:dyDescent="0.35">
      <c r="A132" s="29" t="str">
        <f t="shared" si="12"/>
        <v/>
      </c>
      <c r="B132" s="9">
        <f t="shared" si="17"/>
        <v>128</v>
      </c>
      <c r="C132" s="108">
        <f t="shared" si="23"/>
        <v>1376</v>
      </c>
      <c r="D132" s="94"/>
      <c r="E132" s="89" t="str">
        <f t="shared" si="22"/>
        <v>/1954</v>
      </c>
      <c r="F132" s="109" t="s">
        <v>3</v>
      </c>
      <c r="G132" s="87">
        <f>G131</f>
        <v>65</v>
      </c>
      <c r="H132" s="86">
        <f t="shared" si="19"/>
        <v>1.2</v>
      </c>
      <c r="I132" s="22"/>
      <c r="J132" s="84" t="s">
        <v>1459</v>
      </c>
      <c r="K132" s="83" t="s">
        <v>1113</v>
      </c>
      <c r="L132" s="105"/>
      <c r="M132" s="105"/>
      <c r="N132" s="105"/>
      <c r="O132" s="104"/>
      <c r="P132" s="16" t="str">
        <f t="shared" si="13"/>
        <v>◄</v>
      </c>
      <c r="Q132" s="15" t="str">
        <f t="shared" si="14"/>
        <v>◄</v>
      </c>
      <c r="R132" s="14"/>
      <c r="S132" s="14"/>
      <c r="T132" s="13" t="str">
        <f t="shared" si="15"/>
        <v/>
      </c>
    </row>
    <row r="133" spans="1:20" ht="19.2" thickTop="1" thickBot="1" x14ac:dyDescent="0.35">
      <c r="A133" s="29">
        <f t="shared" ref="A133:A196" si="24">IF(F133="☺","",1)</f>
        <v>1</v>
      </c>
      <c r="B133" s="9">
        <f t="shared" si="17"/>
        <v>129</v>
      </c>
      <c r="C133" s="108">
        <f t="shared" si="23"/>
        <v>1377</v>
      </c>
      <c r="D133" s="94"/>
      <c r="E133" s="89" t="s">
        <v>1376</v>
      </c>
      <c r="F133" s="109"/>
      <c r="G133" s="87">
        <f>G132+1</f>
        <v>66</v>
      </c>
      <c r="H133" s="86" t="str">
        <f t="shared" si="19"/>
        <v/>
      </c>
      <c r="I133" s="22"/>
      <c r="J133" s="84"/>
      <c r="K133" s="83" t="s">
        <v>1120</v>
      </c>
      <c r="L133" s="105"/>
      <c r="M133" s="105"/>
      <c r="N133" s="105"/>
      <c r="O133" s="104"/>
      <c r="P133" s="16" t="str">
        <f t="shared" ref="P133:P196" si="25">IF(AND(Q133="◄",T133="►"),"◄?►",IF(Q133="◄","◄",IF(T133="►","►","")))</f>
        <v>◄</v>
      </c>
      <c r="Q133" s="15" t="str">
        <f t="shared" ref="Q133:Q196" si="26">IF(R133&gt;0,"","◄")</f>
        <v>◄</v>
      </c>
      <c r="R133" s="14"/>
      <c r="S133" s="14"/>
      <c r="T133" s="13" t="str">
        <f t="shared" ref="T133:T196" si="27">IF(S133&gt;0,"►","")</f>
        <v/>
      </c>
    </row>
    <row r="134" spans="1:20" ht="19.2" thickTop="1" thickBot="1" x14ac:dyDescent="0.35">
      <c r="A134" s="29" t="str">
        <f t="shared" si="24"/>
        <v/>
      </c>
      <c r="B134" s="9">
        <f t="shared" si="17"/>
        <v>130</v>
      </c>
      <c r="C134" s="108">
        <f t="shared" si="23"/>
        <v>1378</v>
      </c>
      <c r="D134" s="94"/>
      <c r="E134" s="89" t="str">
        <f t="shared" ref="E134:E165" si="28">IF(F134="","",E$6)</f>
        <v>/1954</v>
      </c>
      <c r="F134" s="109" t="s">
        <v>3</v>
      </c>
      <c r="G134" s="87">
        <f>G133</f>
        <v>66</v>
      </c>
      <c r="H134" s="86">
        <f t="shared" si="19"/>
        <v>1.2</v>
      </c>
      <c r="I134" s="22"/>
      <c r="J134" s="84" t="s">
        <v>1458</v>
      </c>
      <c r="K134" s="83" t="s">
        <v>1113</v>
      </c>
      <c r="L134" s="105"/>
      <c r="M134" s="105"/>
      <c r="N134" s="105"/>
      <c r="O134" s="104"/>
      <c r="P134" s="16" t="str">
        <f t="shared" si="25"/>
        <v>◄</v>
      </c>
      <c r="Q134" s="15" t="str">
        <f t="shared" si="26"/>
        <v>◄</v>
      </c>
      <c r="R134" s="14"/>
      <c r="S134" s="14"/>
      <c r="T134" s="13" t="str">
        <f t="shared" si="27"/>
        <v/>
      </c>
    </row>
    <row r="135" spans="1:20" ht="19.2" thickTop="1" thickBot="1" x14ac:dyDescent="0.35">
      <c r="A135" s="29" t="str">
        <f t="shared" si="24"/>
        <v/>
      </c>
      <c r="B135" s="9">
        <f t="shared" si="17"/>
        <v>131</v>
      </c>
      <c r="C135" s="108">
        <f t="shared" si="23"/>
        <v>1379</v>
      </c>
      <c r="D135" s="94"/>
      <c r="E135" s="89" t="str">
        <f t="shared" si="28"/>
        <v>/1954</v>
      </c>
      <c r="F135" s="109" t="s">
        <v>3</v>
      </c>
      <c r="G135" s="87">
        <f>G134+1</f>
        <v>67</v>
      </c>
      <c r="H135" s="86">
        <f t="shared" si="19"/>
        <v>1.2</v>
      </c>
      <c r="I135" s="22"/>
      <c r="J135" s="84" t="s">
        <v>1457</v>
      </c>
      <c r="K135" s="106" t="s">
        <v>1111</v>
      </c>
      <c r="L135" s="105"/>
      <c r="M135" s="105"/>
      <c r="N135" s="105"/>
      <c r="O135" s="104"/>
      <c r="P135" s="16" t="str">
        <f t="shared" si="25"/>
        <v>◄</v>
      </c>
      <c r="Q135" s="15" t="str">
        <f t="shared" si="26"/>
        <v>◄</v>
      </c>
      <c r="R135" s="14"/>
      <c r="S135" s="14"/>
      <c r="T135" s="13" t="str">
        <f t="shared" si="27"/>
        <v/>
      </c>
    </row>
    <row r="136" spans="1:20" ht="19.2" thickTop="1" thickBot="1" x14ac:dyDescent="0.35">
      <c r="A136" s="29" t="str">
        <f t="shared" si="24"/>
        <v/>
      </c>
      <c r="B136" s="9">
        <f t="shared" ref="B136:B199" si="29">B135+1</f>
        <v>132</v>
      </c>
      <c r="C136" s="108">
        <f t="shared" si="23"/>
        <v>1380</v>
      </c>
      <c r="D136" s="94"/>
      <c r="E136" s="89" t="str">
        <f t="shared" si="28"/>
        <v>/1954</v>
      </c>
      <c r="F136" s="109" t="s">
        <v>3</v>
      </c>
      <c r="G136" s="87">
        <f>G135</f>
        <v>67</v>
      </c>
      <c r="H136" s="86">
        <f t="shared" si="19"/>
        <v>1.2</v>
      </c>
      <c r="I136" s="22"/>
      <c r="J136" s="84" t="s">
        <v>1456</v>
      </c>
      <c r="K136" s="83" t="s">
        <v>1113</v>
      </c>
      <c r="L136" s="105"/>
      <c r="M136" s="105"/>
      <c r="N136" s="105"/>
      <c r="O136" s="104"/>
      <c r="P136" s="16" t="str">
        <f t="shared" si="25"/>
        <v>◄</v>
      </c>
      <c r="Q136" s="15" t="str">
        <f t="shared" si="26"/>
        <v>◄</v>
      </c>
      <c r="R136" s="14"/>
      <c r="S136" s="14"/>
      <c r="T136" s="13" t="str">
        <f t="shared" si="27"/>
        <v/>
      </c>
    </row>
    <row r="137" spans="1:20" ht="19.2" thickTop="1" thickBot="1" x14ac:dyDescent="0.35">
      <c r="A137" s="29" t="str">
        <f t="shared" si="24"/>
        <v/>
      </c>
      <c r="B137" s="9">
        <f t="shared" si="29"/>
        <v>133</v>
      </c>
      <c r="C137" s="108">
        <f t="shared" si="23"/>
        <v>1381</v>
      </c>
      <c r="D137" s="94"/>
      <c r="E137" s="89" t="str">
        <f t="shared" si="28"/>
        <v>/1954</v>
      </c>
      <c r="F137" s="109" t="s">
        <v>3</v>
      </c>
      <c r="G137" s="87">
        <f>G136+1</f>
        <v>68</v>
      </c>
      <c r="H137" s="86">
        <f t="shared" si="19"/>
        <v>1.2</v>
      </c>
      <c r="I137" s="22"/>
      <c r="J137" s="84" t="s">
        <v>1456</v>
      </c>
      <c r="K137" s="106" t="s">
        <v>1111</v>
      </c>
      <c r="L137" s="105"/>
      <c r="M137" s="105"/>
      <c r="N137" s="105"/>
      <c r="O137" s="104"/>
      <c r="P137" s="16" t="str">
        <f t="shared" si="25"/>
        <v>◄</v>
      </c>
      <c r="Q137" s="15" t="str">
        <f t="shared" si="26"/>
        <v>◄</v>
      </c>
      <c r="R137" s="14"/>
      <c r="S137" s="14"/>
      <c r="T137" s="13" t="str">
        <f t="shared" si="27"/>
        <v/>
      </c>
    </row>
    <row r="138" spans="1:20" ht="19.2" thickTop="1" thickBot="1" x14ac:dyDescent="0.35">
      <c r="A138" s="29" t="str">
        <f t="shared" si="24"/>
        <v/>
      </c>
      <c r="B138" s="9">
        <f t="shared" si="29"/>
        <v>134</v>
      </c>
      <c r="C138" s="108">
        <f t="shared" si="23"/>
        <v>1382</v>
      </c>
      <c r="D138" s="94"/>
      <c r="E138" s="89" t="str">
        <f t="shared" si="28"/>
        <v>/1954</v>
      </c>
      <c r="F138" s="109" t="s">
        <v>3</v>
      </c>
      <c r="G138" s="87">
        <f>G137</f>
        <v>68</v>
      </c>
      <c r="H138" s="86">
        <f t="shared" si="19"/>
        <v>1.2</v>
      </c>
      <c r="I138" s="22"/>
      <c r="J138" s="84" t="s">
        <v>990</v>
      </c>
      <c r="K138" s="106" t="s">
        <v>1111</v>
      </c>
      <c r="L138" s="105"/>
      <c r="M138" s="105"/>
      <c r="N138" s="105"/>
      <c r="O138" s="104"/>
      <c r="P138" s="16" t="str">
        <f t="shared" si="25"/>
        <v>◄</v>
      </c>
      <c r="Q138" s="15" t="str">
        <f t="shared" si="26"/>
        <v>◄</v>
      </c>
      <c r="R138" s="14"/>
      <c r="S138" s="14"/>
      <c r="T138" s="13" t="str">
        <f t="shared" si="27"/>
        <v/>
      </c>
    </row>
    <row r="139" spans="1:20" ht="19.2" thickTop="1" thickBot="1" x14ac:dyDescent="0.35">
      <c r="A139" s="29" t="str">
        <f t="shared" si="24"/>
        <v/>
      </c>
      <c r="B139" s="9">
        <f t="shared" si="29"/>
        <v>135</v>
      </c>
      <c r="C139" s="108">
        <f t="shared" si="23"/>
        <v>1383</v>
      </c>
      <c r="D139" s="94"/>
      <c r="E139" s="89" t="str">
        <f t="shared" si="28"/>
        <v>/1954</v>
      </c>
      <c r="F139" s="109" t="s">
        <v>3</v>
      </c>
      <c r="G139" s="87">
        <f>G138+1</f>
        <v>69</v>
      </c>
      <c r="H139" s="86">
        <f t="shared" si="19"/>
        <v>1.2</v>
      </c>
      <c r="I139" s="22"/>
      <c r="J139" s="84" t="s">
        <v>1455</v>
      </c>
      <c r="K139" s="83" t="s">
        <v>1113</v>
      </c>
      <c r="L139" s="105"/>
      <c r="M139" s="105"/>
      <c r="N139" s="105"/>
      <c r="O139" s="104"/>
      <c r="P139" s="16" t="str">
        <f t="shared" si="25"/>
        <v>◄</v>
      </c>
      <c r="Q139" s="15" t="str">
        <f t="shared" si="26"/>
        <v>◄</v>
      </c>
      <c r="R139" s="14"/>
      <c r="S139" s="14"/>
      <c r="T139" s="13" t="str">
        <f t="shared" si="27"/>
        <v/>
      </c>
    </row>
    <row r="140" spans="1:20" ht="19.8" customHeight="1" thickTop="1" thickBot="1" x14ac:dyDescent="0.35">
      <c r="A140" s="29" t="str">
        <f t="shared" si="24"/>
        <v/>
      </c>
      <c r="B140" s="9">
        <f t="shared" si="29"/>
        <v>136</v>
      </c>
      <c r="C140" s="108">
        <f t="shared" si="23"/>
        <v>1384</v>
      </c>
      <c r="D140" s="94"/>
      <c r="E140" s="89" t="str">
        <f t="shared" si="28"/>
        <v>/1954</v>
      </c>
      <c r="F140" s="109" t="s">
        <v>3</v>
      </c>
      <c r="G140" s="87">
        <f>G139</f>
        <v>69</v>
      </c>
      <c r="H140" s="86">
        <f t="shared" si="19"/>
        <v>1.2</v>
      </c>
      <c r="I140" s="22"/>
      <c r="J140" s="84" t="s">
        <v>1454</v>
      </c>
      <c r="K140" s="106" t="s">
        <v>1111</v>
      </c>
      <c r="L140" s="105"/>
      <c r="M140" s="105"/>
      <c r="N140" s="105"/>
      <c r="O140" s="104"/>
      <c r="P140" s="16" t="str">
        <f t="shared" si="25"/>
        <v>◄</v>
      </c>
      <c r="Q140" s="15" t="str">
        <f t="shared" si="26"/>
        <v>◄</v>
      </c>
      <c r="R140" s="14"/>
      <c r="S140" s="14"/>
      <c r="T140" s="13" t="str">
        <f t="shared" si="27"/>
        <v/>
      </c>
    </row>
    <row r="141" spans="1:20" ht="19.2" thickTop="1" thickBot="1" x14ac:dyDescent="0.35">
      <c r="A141" s="29" t="str">
        <f t="shared" si="24"/>
        <v/>
      </c>
      <c r="B141" s="9">
        <f t="shared" si="29"/>
        <v>137</v>
      </c>
      <c r="C141" s="108">
        <f t="shared" si="23"/>
        <v>1385</v>
      </c>
      <c r="D141" s="94"/>
      <c r="E141" s="89" t="str">
        <f t="shared" si="28"/>
        <v>/1954</v>
      </c>
      <c r="F141" s="109" t="s">
        <v>3</v>
      </c>
      <c r="G141" s="87">
        <f>G140+1</f>
        <v>70</v>
      </c>
      <c r="H141" s="86">
        <f t="shared" si="19"/>
        <v>1.2</v>
      </c>
      <c r="I141" s="22"/>
      <c r="J141" s="84" t="s">
        <v>1453</v>
      </c>
      <c r="K141" s="83" t="s">
        <v>1113</v>
      </c>
      <c r="L141" s="105"/>
      <c r="M141" s="105"/>
      <c r="N141" s="105"/>
      <c r="O141" s="104"/>
      <c r="P141" s="16" t="str">
        <f t="shared" si="25"/>
        <v>◄</v>
      </c>
      <c r="Q141" s="15" t="str">
        <f t="shared" si="26"/>
        <v>◄</v>
      </c>
      <c r="R141" s="14"/>
      <c r="S141" s="14"/>
      <c r="T141" s="13" t="str">
        <f t="shared" si="27"/>
        <v/>
      </c>
    </row>
    <row r="142" spans="1:20" ht="19.2" thickTop="1" thickBot="1" x14ac:dyDescent="0.35">
      <c r="A142" s="29" t="str">
        <f t="shared" si="24"/>
        <v/>
      </c>
      <c r="B142" s="9">
        <f t="shared" si="29"/>
        <v>138</v>
      </c>
      <c r="C142" s="108">
        <f t="shared" si="23"/>
        <v>1386</v>
      </c>
      <c r="D142" s="94"/>
      <c r="E142" s="89" t="str">
        <f t="shared" si="28"/>
        <v>/1954</v>
      </c>
      <c r="F142" s="109" t="s">
        <v>3</v>
      </c>
      <c r="G142" s="87">
        <f>G141</f>
        <v>70</v>
      </c>
      <c r="H142" s="86">
        <f t="shared" si="19"/>
        <v>1.2</v>
      </c>
      <c r="I142" s="22"/>
      <c r="J142" s="84" t="s">
        <v>1452</v>
      </c>
      <c r="K142" s="106" t="s">
        <v>1111</v>
      </c>
      <c r="L142" s="105"/>
      <c r="M142" s="105"/>
      <c r="N142" s="105"/>
      <c r="O142" s="104"/>
      <c r="P142" s="16" t="str">
        <f t="shared" si="25"/>
        <v>◄</v>
      </c>
      <c r="Q142" s="15" t="str">
        <f t="shared" si="26"/>
        <v>◄</v>
      </c>
      <c r="R142" s="14"/>
      <c r="S142" s="14"/>
      <c r="T142" s="13" t="str">
        <f t="shared" si="27"/>
        <v/>
      </c>
    </row>
    <row r="143" spans="1:20" ht="19.2" thickTop="1" thickBot="1" x14ac:dyDescent="0.35">
      <c r="A143" s="29" t="str">
        <f t="shared" si="24"/>
        <v/>
      </c>
      <c r="B143" s="9">
        <f t="shared" si="29"/>
        <v>139</v>
      </c>
      <c r="C143" s="108">
        <f t="shared" si="23"/>
        <v>1387</v>
      </c>
      <c r="D143" s="94"/>
      <c r="E143" s="89" t="str">
        <f t="shared" si="28"/>
        <v>/1954</v>
      </c>
      <c r="F143" s="109" t="s">
        <v>3</v>
      </c>
      <c r="G143" s="87">
        <f>G142+1</f>
        <v>71</v>
      </c>
      <c r="H143" s="86">
        <f t="shared" ref="H143:H206" si="30">IF(F143="","",H$5)</f>
        <v>1.2</v>
      </c>
      <c r="I143" s="22"/>
      <c r="J143" s="84" t="s">
        <v>1451</v>
      </c>
      <c r="K143" s="83" t="s">
        <v>1113</v>
      </c>
      <c r="L143" s="105"/>
      <c r="M143" s="105"/>
      <c r="N143" s="105"/>
      <c r="O143" s="104"/>
      <c r="P143" s="16" t="str">
        <f t="shared" si="25"/>
        <v>◄</v>
      </c>
      <c r="Q143" s="15" t="str">
        <f t="shared" si="26"/>
        <v>◄</v>
      </c>
      <c r="R143" s="14"/>
      <c r="S143" s="14"/>
      <c r="T143" s="13" t="str">
        <f t="shared" si="27"/>
        <v/>
      </c>
    </row>
    <row r="144" spans="1:20" ht="19.2" thickTop="1" thickBot="1" x14ac:dyDescent="0.35">
      <c r="A144" s="29" t="str">
        <f t="shared" si="24"/>
        <v/>
      </c>
      <c r="B144" s="9">
        <f t="shared" si="29"/>
        <v>140</v>
      </c>
      <c r="C144" s="108">
        <f t="shared" si="23"/>
        <v>1388</v>
      </c>
      <c r="D144" s="94"/>
      <c r="E144" s="89" t="str">
        <f t="shared" si="28"/>
        <v>/1954</v>
      </c>
      <c r="F144" s="109" t="s">
        <v>3</v>
      </c>
      <c r="G144" s="87">
        <f>G143</f>
        <v>71</v>
      </c>
      <c r="H144" s="86">
        <f t="shared" si="30"/>
        <v>1.2</v>
      </c>
      <c r="I144" s="22"/>
      <c r="J144" s="84" t="s">
        <v>1450</v>
      </c>
      <c r="K144" s="106" t="s">
        <v>1111</v>
      </c>
      <c r="L144" s="105"/>
      <c r="M144" s="105"/>
      <c r="N144" s="105"/>
      <c r="O144" s="104"/>
      <c r="P144" s="16" t="str">
        <f t="shared" si="25"/>
        <v>◄</v>
      </c>
      <c r="Q144" s="15" t="str">
        <f t="shared" si="26"/>
        <v>◄</v>
      </c>
      <c r="R144" s="14"/>
      <c r="S144" s="14"/>
      <c r="T144" s="13" t="str">
        <f t="shared" si="27"/>
        <v/>
      </c>
    </row>
    <row r="145" spans="1:20" ht="19.2" thickTop="1" thickBot="1" x14ac:dyDescent="0.35">
      <c r="A145" s="29" t="str">
        <f t="shared" si="24"/>
        <v/>
      </c>
      <c r="B145" s="9">
        <f t="shared" si="29"/>
        <v>141</v>
      </c>
      <c r="C145" s="108">
        <f t="shared" si="23"/>
        <v>1389</v>
      </c>
      <c r="D145" s="94"/>
      <c r="E145" s="89" t="str">
        <f t="shared" si="28"/>
        <v>/1954</v>
      </c>
      <c r="F145" s="109" t="s">
        <v>3</v>
      </c>
      <c r="G145" s="87">
        <f>G144+1</f>
        <v>72</v>
      </c>
      <c r="H145" s="86">
        <f t="shared" si="30"/>
        <v>1.2</v>
      </c>
      <c r="I145" s="22"/>
      <c r="J145" s="84" t="s">
        <v>915</v>
      </c>
      <c r="K145" s="83" t="s">
        <v>1113</v>
      </c>
      <c r="L145" s="105"/>
      <c r="M145" s="105"/>
      <c r="N145" s="105"/>
      <c r="O145" s="104"/>
      <c r="P145" s="16" t="str">
        <f t="shared" si="25"/>
        <v>◄</v>
      </c>
      <c r="Q145" s="15" t="str">
        <f t="shared" si="26"/>
        <v>◄</v>
      </c>
      <c r="R145" s="14"/>
      <c r="S145" s="14"/>
      <c r="T145" s="13" t="str">
        <f t="shared" si="27"/>
        <v/>
      </c>
    </row>
    <row r="146" spans="1:20" ht="19.2" thickTop="1" thickBot="1" x14ac:dyDescent="0.35">
      <c r="A146" s="29">
        <f t="shared" si="24"/>
        <v>1</v>
      </c>
      <c r="B146" s="9">
        <f t="shared" si="29"/>
        <v>142</v>
      </c>
      <c r="C146" s="108">
        <f t="shared" si="23"/>
        <v>1390</v>
      </c>
      <c r="D146" s="94"/>
      <c r="E146" s="89" t="str">
        <f t="shared" si="28"/>
        <v>/1954</v>
      </c>
      <c r="F146" s="114" t="s">
        <v>1449</v>
      </c>
      <c r="G146" s="87">
        <f>G145</f>
        <v>72</v>
      </c>
      <c r="H146" s="86">
        <f t="shared" si="30"/>
        <v>1.2</v>
      </c>
      <c r="I146" s="22"/>
      <c r="J146" s="84" t="s">
        <v>1448</v>
      </c>
      <c r="K146" s="83" t="s">
        <v>1113</v>
      </c>
      <c r="L146" s="105"/>
      <c r="M146" s="105"/>
      <c r="N146" s="105"/>
      <c r="O146" s="104"/>
      <c r="P146" s="16" t="str">
        <f t="shared" si="25"/>
        <v>◄</v>
      </c>
      <c r="Q146" s="15" t="str">
        <f t="shared" si="26"/>
        <v>◄</v>
      </c>
      <c r="R146" s="14"/>
      <c r="S146" s="14"/>
      <c r="T146" s="13" t="str">
        <f t="shared" si="27"/>
        <v/>
      </c>
    </row>
    <row r="147" spans="1:20" ht="19.2" thickTop="1" thickBot="1" x14ac:dyDescent="0.35">
      <c r="A147" s="29" t="str">
        <f t="shared" si="24"/>
        <v/>
      </c>
      <c r="B147" s="9">
        <f t="shared" si="29"/>
        <v>143</v>
      </c>
      <c r="C147" s="108">
        <f t="shared" si="23"/>
        <v>1391</v>
      </c>
      <c r="D147" s="94"/>
      <c r="E147" s="89" t="str">
        <f t="shared" si="28"/>
        <v>/1954</v>
      </c>
      <c r="F147" s="109" t="s">
        <v>3</v>
      </c>
      <c r="G147" s="87">
        <f>G146+1</f>
        <v>73</v>
      </c>
      <c r="H147" s="86">
        <f t="shared" si="30"/>
        <v>1.2</v>
      </c>
      <c r="I147" s="22"/>
      <c r="J147" s="84" t="s">
        <v>1447</v>
      </c>
      <c r="K147" s="83" t="s">
        <v>1113</v>
      </c>
      <c r="L147" s="105"/>
      <c r="M147" s="105"/>
      <c r="N147" s="105"/>
      <c r="O147" s="104"/>
      <c r="P147" s="16" t="str">
        <f t="shared" si="25"/>
        <v>◄</v>
      </c>
      <c r="Q147" s="15" t="str">
        <f t="shared" si="26"/>
        <v>◄</v>
      </c>
      <c r="R147" s="14"/>
      <c r="S147" s="14"/>
      <c r="T147" s="13" t="str">
        <f t="shared" si="27"/>
        <v/>
      </c>
    </row>
    <row r="148" spans="1:20" ht="19.2" thickTop="1" thickBot="1" x14ac:dyDescent="0.35">
      <c r="A148" s="29">
        <f t="shared" si="24"/>
        <v>1</v>
      </c>
      <c r="B148" s="9">
        <f t="shared" si="29"/>
        <v>144</v>
      </c>
      <c r="C148" s="108">
        <f t="shared" si="23"/>
        <v>1392</v>
      </c>
      <c r="D148" s="94"/>
      <c r="E148" s="89" t="str">
        <f t="shared" si="28"/>
        <v>/1954</v>
      </c>
      <c r="F148" s="107" t="s">
        <v>245</v>
      </c>
      <c r="G148" s="87">
        <f>G147</f>
        <v>73</v>
      </c>
      <c r="H148" s="86">
        <f t="shared" si="30"/>
        <v>1.2</v>
      </c>
      <c r="I148" s="22"/>
      <c r="J148" s="84" t="s">
        <v>1446</v>
      </c>
      <c r="K148" s="83" t="s">
        <v>1113</v>
      </c>
      <c r="L148" s="105"/>
      <c r="M148" s="105"/>
      <c r="N148" s="105"/>
      <c r="O148" s="104"/>
      <c r="P148" s="16" t="str">
        <f t="shared" si="25"/>
        <v>◄</v>
      </c>
      <c r="Q148" s="15" t="str">
        <f t="shared" si="26"/>
        <v>◄</v>
      </c>
      <c r="R148" s="14"/>
      <c r="S148" s="14"/>
      <c r="T148" s="13" t="str">
        <f t="shared" si="27"/>
        <v/>
      </c>
    </row>
    <row r="149" spans="1:20" ht="19.2" thickTop="1" thickBot="1" x14ac:dyDescent="0.35">
      <c r="A149" s="29" t="str">
        <f t="shared" si="24"/>
        <v/>
      </c>
      <c r="B149" s="9">
        <f t="shared" si="29"/>
        <v>145</v>
      </c>
      <c r="C149" s="108">
        <f t="shared" si="23"/>
        <v>1393</v>
      </c>
      <c r="D149" s="94"/>
      <c r="E149" s="89" t="str">
        <f t="shared" si="28"/>
        <v>/1954</v>
      </c>
      <c r="F149" s="109" t="s">
        <v>3</v>
      </c>
      <c r="G149" s="87">
        <f>G148+1</f>
        <v>74</v>
      </c>
      <c r="H149" s="86">
        <f t="shared" si="30"/>
        <v>1.2</v>
      </c>
      <c r="I149" s="22"/>
      <c r="J149" s="84" t="s">
        <v>1445</v>
      </c>
      <c r="K149" s="83" t="s">
        <v>1113</v>
      </c>
      <c r="L149" s="105"/>
      <c r="M149" s="105"/>
      <c r="N149" s="105"/>
      <c r="O149" s="104"/>
      <c r="P149" s="16" t="str">
        <f t="shared" si="25"/>
        <v>◄</v>
      </c>
      <c r="Q149" s="15" t="str">
        <f t="shared" si="26"/>
        <v>◄</v>
      </c>
      <c r="R149" s="14"/>
      <c r="S149" s="14"/>
      <c r="T149" s="13" t="str">
        <f t="shared" si="27"/>
        <v/>
      </c>
    </row>
    <row r="150" spans="1:20" ht="30" thickTop="1" thickBot="1" x14ac:dyDescent="0.35">
      <c r="A150" s="29" t="str">
        <f t="shared" si="24"/>
        <v/>
      </c>
      <c r="B150" s="9">
        <f t="shared" si="29"/>
        <v>146</v>
      </c>
      <c r="C150" s="108">
        <f t="shared" si="23"/>
        <v>1394</v>
      </c>
      <c r="D150" s="94"/>
      <c r="E150" s="89" t="str">
        <f t="shared" si="28"/>
        <v>/1954</v>
      </c>
      <c r="F150" s="109" t="s">
        <v>3</v>
      </c>
      <c r="G150" s="87">
        <f>G149</f>
        <v>74</v>
      </c>
      <c r="H150" s="86">
        <f t="shared" si="30"/>
        <v>1.2</v>
      </c>
      <c r="I150" s="22"/>
      <c r="J150" s="84" t="s">
        <v>1444</v>
      </c>
      <c r="K150" s="83" t="s">
        <v>1113</v>
      </c>
      <c r="L150" s="105"/>
      <c r="M150" s="105"/>
      <c r="N150" s="105"/>
      <c r="O150" s="104"/>
      <c r="P150" s="16" t="str">
        <f t="shared" si="25"/>
        <v>◄</v>
      </c>
      <c r="Q150" s="15" t="str">
        <f t="shared" si="26"/>
        <v>◄</v>
      </c>
      <c r="R150" s="14"/>
      <c r="S150" s="14"/>
      <c r="T150" s="13" t="str">
        <f t="shared" si="27"/>
        <v/>
      </c>
    </row>
    <row r="151" spans="1:20" ht="19.2" thickTop="1" thickBot="1" x14ac:dyDescent="0.35">
      <c r="A151" s="29" t="str">
        <f t="shared" si="24"/>
        <v/>
      </c>
      <c r="B151" s="9">
        <f t="shared" si="29"/>
        <v>147</v>
      </c>
      <c r="C151" s="108">
        <f t="shared" si="23"/>
        <v>1395</v>
      </c>
      <c r="D151" s="94"/>
      <c r="E151" s="89" t="str">
        <f t="shared" si="28"/>
        <v>/1954</v>
      </c>
      <c r="F151" s="109" t="s">
        <v>3</v>
      </c>
      <c r="G151" s="87">
        <f>G150+1</f>
        <v>75</v>
      </c>
      <c r="H151" s="86">
        <f t="shared" si="30"/>
        <v>1.2</v>
      </c>
      <c r="I151" s="22"/>
      <c r="J151" s="84" t="s">
        <v>1443</v>
      </c>
      <c r="K151" s="83" t="s">
        <v>1113</v>
      </c>
      <c r="L151" s="105"/>
      <c r="M151" s="105"/>
      <c r="N151" s="105"/>
      <c r="O151" s="104"/>
      <c r="P151" s="16" t="str">
        <f t="shared" si="25"/>
        <v>◄</v>
      </c>
      <c r="Q151" s="15" t="str">
        <f t="shared" si="26"/>
        <v>◄</v>
      </c>
      <c r="R151" s="14"/>
      <c r="S151" s="14"/>
      <c r="T151" s="13" t="str">
        <f t="shared" si="27"/>
        <v/>
      </c>
    </row>
    <row r="152" spans="1:20" ht="19.2" thickTop="1" thickBot="1" x14ac:dyDescent="0.35">
      <c r="A152" s="29" t="str">
        <f t="shared" si="24"/>
        <v/>
      </c>
      <c r="B152" s="9">
        <f t="shared" si="29"/>
        <v>148</v>
      </c>
      <c r="C152" s="108">
        <f t="shared" si="23"/>
        <v>1396</v>
      </c>
      <c r="D152" s="94"/>
      <c r="E152" s="89" t="str">
        <f t="shared" si="28"/>
        <v>/1954</v>
      </c>
      <c r="F152" s="109" t="s">
        <v>3</v>
      </c>
      <c r="G152" s="87">
        <f>G151</f>
        <v>75</v>
      </c>
      <c r="H152" s="86">
        <f t="shared" si="30"/>
        <v>1.2</v>
      </c>
      <c r="I152" s="22"/>
      <c r="J152" s="84" t="s">
        <v>1443</v>
      </c>
      <c r="K152" s="106" t="s">
        <v>1111</v>
      </c>
      <c r="L152" s="105"/>
      <c r="M152" s="105"/>
      <c r="N152" s="105"/>
      <c r="O152" s="104"/>
      <c r="P152" s="16" t="str">
        <f t="shared" si="25"/>
        <v>◄</v>
      </c>
      <c r="Q152" s="15" t="str">
        <f t="shared" si="26"/>
        <v>◄</v>
      </c>
      <c r="R152" s="14"/>
      <c r="S152" s="14"/>
      <c r="T152" s="13" t="str">
        <f t="shared" si="27"/>
        <v/>
      </c>
    </row>
    <row r="153" spans="1:20" ht="19.2" thickTop="1" thickBot="1" x14ac:dyDescent="0.35">
      <c r="A153" s="29" t="str">
        <f t="shared" si="24"/>
        <v/>
      </c>
      <c r="B153" s="9">
        <f t="shared" si="29"/>
        <v>149</v>
      </c>
      <c r="C153" s="108">
        <f t="shared" si="23"/>
        <v>1397</v>
      </c>
      <c r="D153" s="94"/>
      <c r="E153" s="89" t="str">
        <f t="shared" si="28"/>
        <v>/1954</v>
      </c>
      <c r="F153" s="109" t="s">
        <v>3</v>
      </c>
      <c r="G153" s="87">
        <f>G152+1</f>
        <v>76</v>
      </c>
      <c r="H153" s="86">
        <f t="shared" si="30"/>
        <v>1.2</v>
      </c>
      <c r="I153" s="22"/>
      <c r="J153" s="84" t="s">
        <v>1442</v>
      </c>
      <c r="K153" s="83" t="s">
        <v>1113</v>
      </c>
      <c r="L153" s="105"/>
      <c r="M153" s="105"/>
      <c r="N153" s="105"/>
      <c r="O153" s="104"/>
      <c r="P153" s="16" t="str">
        <f t="shared" si="25"/>
        <v>◄</v>
      </c>
      <c r="Q153" s="15" t="str">
        <f t="shared" si="26"/>
        <v>◄</v>
      </c>
      <c r="R153" s="14"/>
      <c r="S153" s="14"/>
      <c r="T153" s="13" t="str">
        <f t="shared" si="27"/>
        <v/>
      </c>
    </row>
    <row r="154" spans="1:20" ht="19.2" thickTop="1" thickBot="1" x14ac:dyDescent="0.35">
      <c r="A154" s="29" t="str">
        <f t="shared" si="24"/>
        <v/>
      </c>
      <c r="B154" s="9">
        <f t="shared" si="29"/>
        <v>150</v>
      </c>
      <c r="C154" s="108">
        <f t="shared" si="23"/>
        <v>1398</v>
      </c>
      <c r="D154" s="94"/>
      <c r="E154" s="89" t="str">
        <f t="shared" si="28"/>
        <v>/1954</v>
      </c>
      <c r="F154" s="109" t="s">
        <v>3</v>
      </c>
      <c r="G154" s="87">
        <f>G153</f>
        <v>76</v>
      </c>
      <c r="H154" s="86">
        <f t="shared" si="30"/>
        <v>1.2</v>
      </c>
      <c r="I154" s="22"/>
      <c r="J154" s="84" t="s">
        <v>1441</v>
      </c>
      <c r="K154" s="106" t="s">
        <v>1111</v>
      </c>
      <c r="L154" s="105"/>
      <c r="M154" s="105"/>
      <c r="N154" s="105"/>
      <c r="O154" s="104"/>
      <c r="P154" s="16" t="str">
        <f t="shared" si="25"/>
        <v>◄</v>
      </c>
      <c r="Q154" s="15" t="str">
        <f t="shared" si="26"/>
        <v>◄</v>
      </c>
      <c r="R154" s="14"/>
      <c r="S154" s="14"/>
      <c r="T154" s="13" t="str">
        <f t="shared" si="27"/>
        <v/>
      </c>
    </row>
    <row r="155" spans="1:20" ht="19.2" thickTop="1" thickBot="1" x14ac:dyDescent="0.35">
      <c r="A155" s="29" t="str">
        <f t="shared" si="24"/>
        <v/>
      </c>
      <c r="B155" s="9">
        <f t="shared" si="29"/>
        <v>151</v>
      </c>
      <c r="C155" s="108">
        <f t="shared" si="23"/>
        <v>1399</v>
      </c>
      <c r="D155" s="94"/>
      <c r="E155" s="89" t="str">
        <f t="shared" si="28"/>
        <v>/1954</v>
      </c>
      <c r="F155" s="109" t="s">
        <v>3</v>
      </c>
      <c r="G155" s="87">
        <f>G154+1</f>
        <v>77</v>
      </c>
      <c r="H155" s="86">
        <f t="shared" si="30"/>
        <v>1.2</v>
      </c>
      <c r="I155" s="22"/>
      <c r="J155" s="84" t="s">
        <v>1440</v>
      </c>
      <c r="K155" s="83" t="s">
        <v>1113</v>
      </c>
      <c r="L155" s="105"/>
      <c r="M155" s="105"/>
      <c r="N155" s="105"/>
      <c r="O155" s="104"/>
      <c r="P155" s="16" t="str">
        <f t="shared" si="25"/>
        <v>◄</v>
      </c>
      <c r="Q155" s="15" t="str">
        <f t="shared" si="26"/>
        <v>◄</v>
      </c>
      <c r="R155" s="14"/>
      <c r="S155" s="14"/>
      <c r="T155" s="13" t="str">
        <f t="shared" si="27"/>
        <v/>
      </c>
    </row>
    <row r="156" spans="1:20" ht="19.2" thickTop="1" thickBot="1" x14ac:dyDescent="0.35">
      <c r="A156" s="29" t="str">
        <f t="shared" si="24"/>
        <v/>
      </c>
      <c r="B156" s="9">
        <f t="shared" si="29"/>
        <v>152</v>
      </c>
      <c r="C156" s="108">
        <f t="shared" si="23"/>
        <v>1400</v>
      </c>
      <c r="D156" s="94"/>
      <c r="E156" s="89" t="str">
        <f t="shared" si="28"/>
        <v>/1954</v>
      </c>
      <c r="F156" s="109" t="s">
        <v>3</v>
      </c>
      <c r="G156" s="87">
        <f>G155</f>
        <v>77</v>
      </c>
      <c r="H156" s="86">
        <f t="shared" si="30"/>
        <v>1.2</v>
      </c>
      <c r="I156" s="22"/>
      <c r="J156" s="84" t="s">
        <v>1439</v>
      </c>
      <c r="K156" s="83" t="s">
        <v>1113</v>
      </c>
      <c r="L156" s="105"/>
      <c r="M156" s="105"/>
      <c r="N156" s="105"/>
      <c r="O156" s="104"/>
      <c r="P156" s="16" t="str">
        <f t="shared" si="25"/>
        <v>◄</v>
      </c>
      <c r="Q156" s="15" t="str">
        <f t="shared" si="26"/>
        <v>◄</v>
      </c>
      <c r="R156" s="14"/>
      <c r="S156" s="14"/>
      <c r="T156" s="13" t="str">
        <f t="shared" si="27"/>
        <v/>
      </c>
    </row>
    <row r="157" spans="1:20" ht="19.2" thickTop="1" thickBot="1" x14ac:dyDescent="0.35">
      <c r="A157" s="29" t="str">
        <f t="shared" si="24"/>
        <v/>
      </c>
      <c r="B157" s="9">
        <f t="shared" si="29"/>
        <v>153</v>
      </c>
      <c r="C157" s="108">
        <f t="shared" si="23"/>
        <v>1401</v>
      </c>
      <c r="D157" s="94"/>
      <c r="E157" s="89" t="str">
        <f t="shared" si="28"/>
        <v>/1954</v>
      </c>
      <c r="F157" s="109" t="s">
        <v>3</v>
      </c>
      <c r="G157" s="87">
        <f>G156+1</f>
        <v>78</v>
      </c>
      <c r="H157" s="86">
        <f t="shared" si="30"/>
        <v>1.2</v>
      </c>
      <c r="I157" s="22"/>
      <c r="J157" s="84" t="s">
        <v>1438</v>
      </c>
      <c r="K157" s="83" t="s">
        <v>1113</v>
      </c>
      <c r="L157" s="105"/>
      <c r="M157" s="105"/>
      <c r="N157" s="105"/>
      <c r="O157" s="104"/>
      <c r="P157" s="16" t="str">
        <f t="shared" si="25"/>
        <v>◄</v>
      </c>
      <c r="Q157" s="15" t="str">
        <f t="shared" si="26"/>
        <v>◄</v>
      </c>
      <c r="R157" s="14"/>
      <c r="S157" s="14"/>
      <c r="T157" s="13" t="str">
        <f t="shared" si="27"/>
        <v/>
      </c>
    </row>
    <row r="158" spans="1:20" ht="19.2" thickTop="1" thickBot="1" x14ac:dyDescent="0.35">
      <c r="A158" s="29" t="str">
        <f t="shared" si="24"/>
        <v/>
      </c>
      <c r="B158" s="9">
        <f t="shared" si="29"/>
        <v>154</v>
      </c>
      <c r="C158" s="108">
        <f t="shared" si="23"/>
        <v>1402</v>
      </c>
      <c r="D158" s="94"/>
      <c r="E158" s="89" t="str">
        <f t="shared" si="28"/>
        <v>/1954</v>
      </c>
      <c r="F158" s="109" t="s">
        <v>3</v>
      </c>
      <c r="G158" s="87">
        <f>G157</f>
        <v>78</v>
      </c>
      <c r="H158" s="86">
        <f t="shared" si="30"/>
        <v>1.2</v>
      </c>
      <c r="I158" s="22"/>
      <c r="J158" s="84" t="s">
        <v>1437</v>
      </c>
      <c r="K158" s="83" t="s">
        <v>1113</v>
      </c>
      <c r="L158" s="105"/>
      <c r="M158" s="105"/>
      <c r="N158" s="105"/>
      <c r="O158" s="104"/>
      <c r="P158" s="16" t="str">
        <f t="shared" si="25"/>
        <v>◄</v>
      </c>
      <c r="Q158" s="15" t="str">
        <f t="shared" si="26"/>
        <v>◄</v>
      </c>
      <c r="R158" s="14"/>
      <c r="S158" s="14"/>
      <c r="T158" s="13" t="str">
        <f t="shared" si="27"/>
        <v/>
      </c>
    </row>
    <row r="159" spans="1:20" ht="19.2" thickTop="1" thickBot="1" x14ac:dyDescent="0.35">
      <c r="A159" s="29" t="str">
        <f t="shared" si="24"/>
        <v/>
      </c>
      <c r="B159" s="9">
        <f t="shared" si="29"/>
        <v>155</v>
      </c>
      <c r="C159" s="108">
        <f t="shared" si="23"/>
        <v>1403</v>
      </c>
      <c r="D159" s="94"/>
      <c r="E159" s="89" t="str">
        <f t="shared" si="28"/>
        <v>/1954</v>
      </c>
      <c r="F159" s="109" t="s">
        <v>3</v>
      </c>
      <c r="G159" s="87">
        <f>G158+1</f>
        <v>79</v>
      </c>
      <c r="H159" s="86">
        <f t="shared" si="30"/>
        <v>1.2</v>
      </c>
      <c r="I159" s="22"/>
      <c r="J159" s="84" t="s">
        <v>1436</v>
      </c>
      <c r="K159" s="106" t="s">
        <v>1111</v>
      </c>
      <c r="L159" s="105"/>
      <c r="M159" s="105"/>
      <c r="N159" s="105"/>
      <c r="O159" s="104"/>
      <c r="P159" s="16" t="str">
        <f t="shared" si="25"/>
        <v>◄</v>
      </c>
      <c r="Q159" s="15" t="str">
        <f t="shared" si="26"/>
        <v>◄</v>
      </c>
      <c r="R159" s="14"/>
      <c r="S159" s="14"/>
      <c r="T159" s="13" t="str">
        <f t="shared" si="27"/>
        <v/>
      </c>
    </row>
    <row r="160" spans="1:20" ht="19.2" thickTop="1" thickBot="1" x14ac:dyDescent="0.35">
      <c r="A160" s="29" t="str">
        <f t="shared" si="24"/>
        <v/>
      </c>
      <c r="B160" s="9">
        <f t="shared" si="29"/>
        <v>156</v>
      </c>
      <c r="C160" s="108">
        <f t="shared" si="23"/>
        <v>1404</v>
      </c>
      <c r="D160" s="94"/>
      <c r="E160" s="89" t="str">
        <f t="shared" si="28"/>
        <v>/1954</v>
      </c>
      <c r="F160" s="109" t="s">
        <v>3</v>
      </c>
      <c r="G160" s="87">
        <f>G159</f>
        <v>79</v>
      </c>
      <c r="H160" s="86">
        <f t="shared" si="30"/>
        <v>1.2</v>
      </c>
      <c r="I160" s="22"/>
      <c r="J160" s="84" t="s">
        <v>1435</v>
      </c>
      <c r="K160" s="106" t="s">
        <v>1111</v>
      </c>
      <c r="L160" s="105"/>
      <c r="M160" s="105"/>
      <c r="N160" s="105"/>
      <c r="O160" s="104"/>
      <c r="P160" s="16" t="str">
        <f t="shared" si="25"/>
        <v>◄</v>
      </c>
      <c r="Q160" s="15" t="str">
        <f t="shared" si="26"/>
        <v>◄</v>
      </c>
      <c r="R160" s="14"/>
      <c r="S160" s="14"/>
      <c r="T160" s="13" t="str">
        <f t="shared" si="27"/>
        <v/>
      </c>
    </row>
    <row r="161" spans="1:20" ht="19.2" thickTop="1" thickBot="1" x14ac:dyDescent="0.35">
      <c r="A161" s="29" t="str">
        <f t="shared" si="24"/>
        <v/>
      </c>
      <c r="B161" s="9">
        <f t="shared" si="29"/>
        <v>157</v>
      </c>
      <c r="C161" s="108">
        <f t="shared" si="23"/>
        <v>1405</v>
      </c>
      <c r="D161" s="94"/>
      <c r="E161" s="89" t="str">
        <f t="shared" si="28"/>
        <v>/1954</v>
      </c>
      <c r="F161" s="109" t="s">
        <v>3</v>
      </c>
      <c r="G161" s="87">
        <f>G160+1</f>
        <v>80</v>
      </c>
      <c r="H161" s="86">
        <f t="shared" si="30"/>
        <v>1.2</v>
      </c>
      <c r="I161" s="22"/>
      <c r="J161" s="84" t="s">
        <v>1434</v>
      </c>
      <c r="K161" s="106" t="s">
        <v>1111</v>
      </c>
      <c r="L161" s="105"/>
      <c r="M161" s="105"/>
      <c r="N161" s="105"/>
      <c r="O161" s="104"/>
      <c r="P161" s="16" t="str">
        <f t="shared" si="25"/>
        <v>◄</v>
      </c>
      <c r="Q161" s="15" t="str">
        <f t="shared" si="26"/>
        <v>◄</v>
      </c>
      <c r="R161" s="14"/>
      <c r="S161" s="14"/>
      <c r="T161" s="13" t="str">
        <f t="shared" si="27"/>
        <v/>
      </c>
    </row>
    <row r="162" spans="1:20" ht="19.2" thickTop="1" thickBot="1" x14ac:dyDescent="0.35">
      <c r="A162" s="29" t="str">
        <f t="shared" si="24"/>
        <v/>
      </c>
      <c r="B162" s="9">
        <f t="shared" si="29"/>
        <v>158</v>
      </c>
      <c r="C162" s="108">
        <f t="shared" si="23"/>
        <v>1406</v>
      </c>
      <c r="D162" s="94"/>
      <c r="E162" s="89" t="str">
        <f t="shared" si="28"/>
        <v>/1954</v>
      </c>
      <c r="F162" s="109" t="s">
        <v>3</v>
      </c>
      <c r="G162" s="87">
        <f>G161</f>
        <v>80</v>
      </c>
      <c r="H162" s="86">
        <f t="shared" si="30"/>
        <v>1.2</v>
      </c>
      <c r="I162" s="22"/>
      <c r="J162" s="84" t="s">
        <v>1433</v>
      </c>
      <c r="K162" s="106" t="s">
        <v>1111</v>
      </c>
      <c r="L162" s="105"/>
      <c r="M162" s="105"/>
      <c r="N162" s="105"/>
      <c r="O162" s="104"/>
      <c r="P162" s="16" t="str">
        <f t="shared" si="25"/>
        <v>◄</v>
      </c>
      <c r="Q162" s="15" t="str">
        <f t="shared" si="26"/>
        <v>◄</v>
      </c>
      <c r="R162" s="14"/>
      <c r="S162" s="14"/>
      <c r="T162" s="13" t="str">
        <f t="shared" si="27"/>
        <v/>
      </c>
    </row>
    <row r="163" spans="1:20" ht="19.2" thickTop="1" thickBot="1" x14ac:dyDescent="0.35">
      <c r="A163" s="29" t="str">
        <f t="shared" si="24"/>
        <v/>
      </c>
      <c r="B163" s="9">
        <f t="shared" si="29"/>
        <v>159</v>
      </c>
      <c r="C163" s="108">
        <f t="shared" si="23"/>
        <v>1407</v>
      </c>
      <c r="D163" s="94"/>
      <c r="E163" s="89" t="str">
        <f t="shared" si="28"/>
        <v>/1954</v>
      </c>
      <c r="F163" s="109" t="s">
        <v>3</v>
      </c>
      <c r="G163" s="87">
        <f>G162+1</f>
        <v>81</v>
      </c>
      <c r="H163" s="86">
        <f t="shared" si="30"/>
        <v>1.2</v>
      </c>
      <c r="I163" s="22"/>
      <c r="J163" s="84" t="s">
        <v>1432</v>
      </c>
      <c r="K163" s="83" t="s">
        <v>1113</v>
      </c>
      <c r="L163" s="105"/>
      <c r="M163" s="105"/>
      <c r="N163" s="105"/>
      <c r="O163" s="104"/>
      <c r="P163" s="16" t="str">
        <f t="shared" si="25"/>
        <v>◄</v>
      </c>
      <c r="Q163" s="15" t="str">
        <f t="shared" si="26"/>
        <v>◄</v>
      </c>
      <c r="R163" s="14"/>
      <c r="S163" s="14"/>
      <c r="T163" s="13" t="str">
        <f t="shared" si="27"/>
        <v/>
      </c>
    </row>
    <row r="164" spans="1:20" ht="19.2" thickTop="1" thickBot="1" x14ac:dyDescent="0.35">
      <c r="A164" s="29" t="str">
        <f t="shared" si="24"/>
        <v/>
      </c>
      <c r="B164" s="9">
        <f t="shared" si="29"/>
        <v>160</v>
      </c>
      <c r="C164" s="108">
        <f t="shared" si="23"/>
        <v>1408</v>
      </c>
      <c r="D164" s="94"/>
      <c r="E164" s="89" t="str">
        <f t="shared" si="28"/>
        <v>/1954</v>
      </c>
      <c r="F164" s="109" t="s">
        <v>3</v>
      </c>
      <c r="G164" s="87">
        <f>G163</f>
        <v>81</v>
      </c>
      <c r="H164" s="86">
        <f t="shared" si="30"/>
        <v>1.2</v>
      </c>
      <c r="I164" s="22"/>
      <c r="J164" s="84" t="s">
        <v>1431</v>
      </c>
      <c r="K164" s="106" t="s">
        <v>1111</v>
      </c>
      <c r="L164" s="105"/>
      <c r="M164" s="105"/>
      <c r="N164" s="105"/>
      <c r="O164" s="104"/>
      <c r="P164" s="16" t="str">
        <f t="shared" si="25"/>
        <v>◄</v>
      </c>
      <c r="Q164" s="15" t="str">
        <f t="shared" si="26"/>
        <v>◄</v>
      </c>
      <c r="R164" s="14"/>
      <c r="S164" s="14"/>
      <c r="T164" s="13" t="str">
        <f t="shared" si="27"/>
        <v/>
      </c>
    </row>
    <row r="165" spans="1:20" ht="19.2" thickTop="1" thickBot="1" x14ac:dyDescent="0.35">
      <c r="A165" s="29" t="str">
        <f t="shared" si="24"/>
        <v/>
      </c>
      <c r="B165" s="9">
        <f t="shared" si="29"/>
        <v>161</v>
      </c>
      <c r="C165" s="108">
        <f t="shared" si="23"/>
        <v>1409</v>
      </c>
      <c r="D165" s="94"/>
      <c r="E165" s="89" t="str">
        <f t="shared" si="28"/>
        <v>/1954</v>
      </c>
      <c r="F165" s="109" t="s">
        <v>3</v>
      </c>
      <c r="G165" s="87">
        <f>G164+1</f>
        <v>82</v>
      </c>
      <c r="H165" s="86">
        <f t="shared" si="30"/>
        <v>1.2</v>
      </c>
      <c r="I165" s="22"/>
      <c r="J165" s="84" t="s">
        <v>1430</v>
      </c>
      <c r="K165" s="83" t="s">
        <v>1113</v>
      </c>
      <c r="L165" s="105"/>
      <c r="M165" s="105"/>
      <c r="N165" s="105"/>
      <c r="O165" s="104"/>
      <c r="P165" s="16" t="str">
        <f t="shared" si="25"/>
        <v>◄</v>
      </c>
      <c r="Q165" s="15" t="str">
        <f t="shared" si="26"/>
        <v>◄</v>
      </c>
      <c r="R165" s="14"/>
      <c r="S165" s="14"/>
      <c r="T165" s="13" t="str">
        <f t="shared" si="27"/>
        <v/>
      </c>
    </row>
    <row r="166" spans="1:20" ht="19.2" thickTop="1" thickBot="1" x14ac:dyDescent="0.35">
      <c r="A166" s="29" t="str">
        <f t="shared" si="24"/>
        <v/>
      </c>
      <c r="B166" s="9">
        <f t="shared" si="29"/>
        <v>162</v>
      </c>
      <c r="C166" s="108">
        <f t="shared" si="23"/>
        <v>1410</v>
      </c>
      <c r="D166" s="94"/>
      <c r="E166" s="89" t="str">
        <f t="shared" ref="E166:E185" si="31">IF(F166="","",E$6)</f>
        <v>/1954</v>
      </c>
      <c r="F166" s="109" t="s">
        <v>3</v>
      </c>
      <c r="G166" s="87">
        <f>G165</f>
        <v>82</v>
      </c>
      <c r="H166" s="86">
        <f t="shared" si="30"/>
        <v>1.2</v>
      </c>
      <c r="I166" s="22"/>
      <c r="J166" s="84" t="s">
        <v>1429</v>
      </c>
      <c r="K166" s="83" t="s">
        <v>1113</v>
      </c>
      <c r="L166" s="105"/>
      <c r="M166" s="105"/>
      <c r="N166" s="105"/>
      <c r="O166" s="104"/>
      <c r="P166" s="16" t="str">
        <f t="shared" si="25"/>
        <v>◄</v>
      </c>
      <c r="Q166" s="15" t="str">
        <f t="shared" si="26"/>
        <v>◄</v>
      </c>
      <c r="R166" s="14"/>
      <c r="S166" s="14"/>
      <c r="T166" s="13" t="str">
        <f t="shared" si="27"/>
        <v/>
      </c>
    </row>
    <row r="167" spans="1:20" ht="19.2" thickTop="1" thickBot="1" x14ac:dyDescent="0.35">
      <c r="A167" s="29" t="str">
        <f t="shared" si="24"/>
        <v/>
      </c>
      <c r="B167" s="9">
        <f t="shared" si="29"/>
        <v>163</v>
      </c>
      <c r="C167" s="108">
        <f t="shared" si="23"/>
        <v>1411</v>
      </c>
      <c r="D167" s="94"/>
      <c r="E167" s="89" t="str">
        <f t="shared" si="31"/>
        <v>/1954</v>
      </c>
      <c r="F167" s="109" t="s">
        <v>3</v>
      </c>
      <c r="G167" s="87">
        <f>G166+1</f>
        <v>83</v>
      </c>
      <c r="H167" s="86">
        <f t="shared" si="30"/>
        <v>1.2</v>
      </c>
      <c r="I167" s="22"/>
      <c r="J167" s="84" t="s">
        <v>1428</v>
      </c>
      <c r="K167" s="106" t="s">
        <v>1111</v>
      </c>
      <c r="L167" s="105"/>
      <c r="M167" s="105"/>
      <c r="N167" s="105"/>
      <c r="O167" s="104"/>
      <c r="P167" s="16" t="str">
        <f t="shared" si="25"/>
        <v>◄</v>
      </c>
      <c r="Q167" s="15" t="str">
        <f t="shared" si="26"/>
        <v>◄</v>
      </c>
      <c r="R167" s="14"/>
      <c r="S167" s="14"/>
      <c r="T167" s="13" t="str">
        <f t="shared" si="27"/>
        <v/>
      </c>
    </row>
    <row r="168" spans="1:20" ht="19.2" thickTop="1" thickBot="1" x14ac:dyDescent="0.35">
      <c r="A168" s="29" t="str">
        <f t="shared" si="24"/>
        <v/>
      </c>
      <c r="B168" s="9">
        <f t="shared" si="29"/>
        <v>164</v>
      </c>
      <c r="C168" s="108">
        <f t="shared" si="23"/>
        <v>1412</v>
      </c>
      <c r="D168" s="94"/>
      <c r="E168" s="89" t="str">
        <f t="shared" si="31"/>
        <v>/1954</v>
      </c>
      <c r="F168" s="109" t="s">
        <v>3</v>
      </c>
      <c r="G168" s="87">
        <f>G167</f>
        <v>83</v>
      </c>
      <c r="H168" s="86">
        <f t="shared" si="30"/>
        <v>1.2</v>
      </c>
      <c r="I168" s="22"/>
      <c r="J168" s="84" t="s">
        <v>1427</v>
      </c>
      <c r="K168" s="106" t="s">
        <v>1111</v>
      </c>
      <c r="L168" s="105"/>
      <c r="M168" s="105"/>
      <c r="N168" s="105"/>
      <c r="O168" s="104"/>
      <c r="P168" s="16" t="str">
        <f t="shared" si="25"/>
        <v>◄</v>
      </c>
      <c r="Q168" s="15" t="str">
        <f t="shared" si="26"/>
        <v>◄</v>
      </c>
      <c r="R168" s="14"/>
      <c r="S168" s="14"/>
      <c r="T168" s="13" t="str">
        <f t="shared" si="27"/>
        <v/>
      </c>
    </row>
    <row r="169" spans="1:20" ht="19.2" thickTop="1" thickBot="1" x14ac:dyDescent="0.35">
      <c r="A169" s="29" t="str">
        <f t="shared" si="24"/>
        <v/>
      </c>
      <c r="B169" s="9">
        <f t="shared" si="29"/>
        <v>165</v>
      </c>
      <c r="C169" s="108">
        <f t="shared" si="23"/>
        <v>1413</v>
      </c>
      <c r="D169" s="94"/>
      <c r="E169" s="89" t="str">
        <f t="shared" si="31"/>
        <v>/1954</v>
      </c>
      <c r="F169" s="109" t="s">
        <v>3</v>
      </c>
      <c r="G169" s="87">
        <f>G168+1</f>
        <v>84</v>
      </c>
      <c r="H169" s="86">
        <f t="shared" si="30"/>
        <v>1.2</v>
      </c>
      <c r="I169" s="22"/>
      <c r="J169" s="84" t="s">
        <v>1426</v>
      </c>
      <c r="K169" s="83" t="s">
        <v>1113</v>
      </c>
      <c r="L169" s="105"/>
      <c r="M169" s="105"/>
      <c r="N169" s="105"/>
      <c r="O169" s="104"/>
      <c r="P169" s="16" t="str">
        <f t="shared" si="25"/>
        <v>◄</v>
      </c>
      <c r="Q169" s="15" t="str">
        <f t="shared" si="26"/>
        <v>◄</v>
      </c>
      <c r="R169" s="14"/>
      <c r="S169" s="14"/>
      <c r="T169" s="13" t="str">
        <f t="shared" si="27"/>
        <v/>
      </c>
    </row>
    <row r="170" spans="1:20" ht="19.2" thickTop="1" thickBot="1" x14ac:dyDescent="0.35">
      <c r="A170" s="29" t="str">
        <f t="shared" si="24"/>
        <v/>
      </c>
      <c r="B170" s="9">
        <f t="shared" si="29"/>
        <v>166</v>
      </c>
      <c r="C170" s="108">
        <f t="shared" si="23"/>
        <v>1414</v>
      </c>
      <c r="D170" s="94"/>
      <c r="E170" s="89" t="str">
        <f t="shared" si="31"/>
        <v>/1954</v>
      </c>
      <c r="F170" s="109" t="s">
        <v>3</v>
      </c>
      <c r="G170" s="87">
        <f>G169</f>
        <v>84</v>
      </c>
      <c r="H170" s="86">
        <f t="shared" si="30"/>
        <v>1.2</v>
      </c>
      <c r="I170" s="22"/>
      <c r="J170" s="84" t="s">
        <v>1425</v>
      </c>
      <c r="K170" s="106" t="s">
        <v>1111</v>
      </c>
      <c r="L170" s="105"/>
      <c r="M170" s="105"/>
      <c r="N170" s="105"/>
      <c r="O170" s="104"/>
      <c r="P170" s="16" t="str">
        <f t="shared" si="25"/>
        <v>◄</v>
      </c>
      <c r="Q170" s="15" t="str">
        <f t="shared" si="26"/>
        <v>◄</v>
      </c>
      <c r="R170" s="14"/>
      <c r="S170" s="14"/>
      <c r="T170" s="13" t="str">
        <f t="shared" si="27"/>
        <v/>
      </c>
    </row>
    <row r="171" spans="1:20" ht="19.2" thickTop="1" thickBot="1" x14ac:dyDescent="0.35">
      <c r="A171" s="29" t="str">
        <f t="shared" si="24"/>
        <v/>
      </c>
      <c r="B171" s="9">
        <f t="shared" si="29"/>
        <v>167</v>
      </c>
      <c r="C171" s="108">
        <f t="shared" si="23"/>
        <v>1415</v>
      </c>
      <c r="D171" s="94"/>
      <c r="E171" s="89" t="str">
        <f t="shared" si="31"/>
        <v>/1954</v>
      </c>
      <c r="F171" s="109" t="s">
        <v>3</v>
      </c>
      <c r="G171" s="87">
        <f>G170+1</f>
        <v>85</v>
      </c>
      <c r="H171" s="86">
        <f t="shared" si="30"/>
        <v>1.2</v>
      </c>
      <c r="I171" s="22"/>
      <c r="J171" s="84" t="s">
        <v>1424</v>
      </c>
      <c r="K171" s="83" t="s">
        <v>1113</v>
      </c>
      <c r="L171" s="105"/>
      <c r="M171" s="105"/>
      <c r="N171" s="105"/>
      <c r="O171" s="104"/>
      <c r="P171" s="16" t="str">
        <f t="shared" si="25"/>
        <v>◄</v>
      </c>
      <c r="Q171" s="15" t="str">
        <f t="shared" si="26"/>
        <v>◄</v>
      </c>
      <c r="R171" s="14"/>
      <c r="S171" s="14"/>
      <c r="T171" s="13" t="str">
        <f t="shared" si="27"/>
        <v/>
      </c>
    </row>
    <row r="172" spans="1:20" ht="19.2" thickTop="1" thickBot="1" x14ac:dyDescent="0.35">
      <c r="A172" s="29" t="str">
        <f t="shared" si="24"/>
        <v/>
      </c>
      <c r="B172" s="9">
        <f t="shared" si="29"/>
        <v>168</v>
      </c>
      <c r="C172" s="108">
        <f t="shared" si="23"/>
        <v>1416</v>
      </c>
      <c r="D172" s="94"/>
      <c r="E172" s="89" t="str">
        <f t="shared" si="31"/>
        <v>/1954</v>
      </c>
      <c r="F172" s="109" t="s">
        <v>3</v>
      </c>
      <c r="G172" s="87">
        <f>G171</f>
        <v>85</v>
      </c>
      <c r="H172" s="86">
        <f t="shared" si="30"/>
        <v>1.2</v>
      </c>
      <c r="I172" s="22"/>
      <c r="J172" s="84" t="s">
        <v>1423</v>
      </c>
      <c r="K172" s="106" t="s">
        <v>1111</v>
      </c>
      <c r="L172" s="105"/>
      <c r="M172" s="105"/>
      <c r="N172" s="105"/>
      <c r="O172" s="104"/>
      <c r="P172" s="16" t="str">
        <f t="shared" si="25"/>
        <v>◄</v>
      </c>
      <c r="Q172" s="15" t="str">
        <f t="shared" si="26"/>
        <v>◄</v>
      </c>
      <c r="R172" s="14"/>
      <c r="S172" s="14"/>
      <c r="T172" s="13" t="str">
        <f t="shared" si="27"/>
        <v/>
      </c>
    </row>
    <row r="173" spans="1:20" ht="19.2" thickTop="1" thickBot="1" x14ac:dyDescent="0.35">
      <c r="A173" s="29">
        <f t="shared" si="24"/>
        <v>1</v>
      </c>
      <c r="B173" s="9">
        <f t="shared" si="29"/>
        <v>169</v>
      </c>
      <c r="C173" s="108">
        <f t="shared" si="23"/>
        <v>1417</v>
      </c>
      <c r="D173" s="94"/>
      <c r="E173" s="89" t="str">
        <f t="shared" si="31"/>
        <v>/1954</v>
      </c>
      <c r="F173" s="107" t="s">
        <v>5</v>
      </c>
      <c r="G173" s="87">
        <f>G172+1</f>
        <v>86</v>
      </c>
      <c r="H173" s="86">
        <f t="shared" si="30"/>
        <v>1.2</v>
      </c>
      <c r="I173" s="22"/>
      <c r="J173" s="84" t="s">
        <v>1422</v>
      </c>
      <c r="K173" s="83" t="s">
        <v>1113</v>
      </c>
      <c r="L173" s="105"/>
      <c r="M173" s="105"/>
      <c r="N173" s="105"/>
      <c r="O173" s="104"/>
      <c r="P173" s="16" t="str">
        <f t="shared" si="25"/>
        <v>◄</v>
      </c>
      <c r="Q173" s="15" t="str">
        <f t="shared" si="26"/>
        <v>◄</v>
      </c>
      <c r="R173" s="14"/>
      <c r="S173" s="14"/>
      <c r="T173" s="13" t="str">
        <f t="shared" si="27"/>
        <v/>
      </c>
    </row>
    <row r="174" spans="1:20" ht="19.2" thickTop="1" thickBot="1" x14ac:dyDescent="0.35">
      <c r="A174" s="29" t="str">
        <f t="shared" si="24"/>
        <v/>
      </c>
      <c r="B174" s="9">
        <f t="shared" si="29"/>
        <v>170</v>
      </c>
      <c r="C174" s="108">
        <f t="shared" si="23"/>
        <v>1418</v>
      </c>
      <c r="D174" s="94"/>
      <c r="E174" s="89" t="str">
        <f t="shared" si="31"/>
        <v>/1954</v>
      </c>
      <c r="F174" s="109" t="s">
        <v>3</v>
      </c>
      <c r="G174" s="87">
        <f>G173</f>
        <v>86</v>
      </c>
      <c r="H174" s="86">
        <f t="shared" si="30"/>
        <v>1.2</v>
      </c>
      <c r="I174" s="22"/>
      <c r="J174" s="84" t="s">
        <v>1421</v>
      </c>
      <c r="K174" s="83" t="s">
        <v>1113</v>
      </c>
      <c r="L174" s="105"/>
      <c r="M174" s="105"/>
      <c r="N174" s="105"/>
      <c r="O174" s="104"/>
      <c r="P174" s="16" t="str">
        <f t="shared" si="25"/>
        <v>◄</v>
      </c>
      <c r="Q174" s="15" t="str">
        <f t="shared" si="26"/>
        <v>◄</v>
      </c>
      <c r="R174" s="14"/>
      <c r="S174" s="14"/>
      <c r="T174" s="13" t="str">
        <f t="shared" si="27"/>
        <v/>
      </c>
    </row>
    <row r="175" spans="1:20" ht="19.2" thickTop="1" thickBot="1" x14ac:dyDescent="0.35">
      <c r="A175" s="29" t="str">
        <f t="shared" si="24"/>
        <v/>
      </c>
      <c r="B175" s="9">
        <f t="shared" si="29"/>
        <v>171</v>
      </c>
      <c r="C175" s="108">
        <f t="shared" si="23"/>
        <v>1419</v>
      </c>
      <c r="D175" s="94"/>
      <c r="E175" s="89" t="str">
        <f t="shared" si="31"/>
        <v>/1954</v>
      </c>
      <c r="F175" s="109" t="s">
        <v>3</v>
      </c>
      <c r="G175" s="87">
        <f>G174+1</f>
        <v>87</v>
      </c>
      <c r="H175" s="86">
        <f t="shared" si="30"/>
        <v>1.2</v>
      </c>
      <c r="I175" s="22"/>
      <c r="J175" s="84" t="s">
        <v>1420</v>
      </c>
      <c r="K175" s="83" t="s">
        <v>1113</v>
      </c>
      <c r="L175" s="105"/>
      <c r="M175" s="105"/>
      <c r="N175" s="105"/>
      <c r="O175" s="104"/>
      <c r="P175" s="16" t="str">
        <f t="shared" si="25"/>
        <v>◄</v>
      </c>
      <c r="Q175" s="15" t="str">
        <f t="shared" si="26"/>
        <v>◄</v>
      </c>
      <c r="R175" s="14"/>
      <c r="S175" s="14"/>
      <c r="T175" s="13" t="str">
        <f t="shared" si="27"/>
        <v/>
      </c>
    </row>
    <row r="176" spans="1:20" ht="19.2" thickTop="1" thickBot="1" x14ac:dyDescent="0.35">
      <c r="A176" s="29" t="str">
        <f t="shared" si="24"/>
        <v/>
      </c>
      <c r="B176" s="9">
        <f t="shared" si="29"/>
        <v>172</v>
      </c>
      <c r="C176" s="108">
        <f t="shared" si="23"/>
        <v>1420</v>
      </c>
      <c r="D176" s="94"/>
      <c r="E176" s="89" t="str">
        <f t="shared" si="31"/>
        <v>/1954</v>
      </c>
      <c r="F176" s="109" t="s">
        <v>3</v>
      </c>
      <c r="G176" s="87">
        <f>G175</f>
        <v>87</v>
      </c>
      <c r="H176" s="86">
        <f t="shared" si="30"/>
        <v>1.2</v>
      </c>
      <c r="I176" s="22"/>
      <c r="J176" s="84" t="s">
        <v>1418</v>
      </c>
      <c r="K176" s="83" t="s">
        <v>1113</v>
      </c>
      <c r="L176" s="105"/>
      <c r="M176" s="105"/>
      <c r="N176" s="105"/>
      <c r="O176" s="104"/>
      <c r="P176" s="16" t="str">
        <f t="shared" si="25"/>
        <v>◄</v>
      </c>
      <c r="Q176" s="15" t="str">
        <f t="shared" si="26"/>
        <v>◄</v>
      </c>
      <c r="R176" s="14"/>
      <c r="S176" s="14"/>
      <c r="T176" s="13" t="str">
        <f t="shared" si="27"/>
        <v/>
      </c>
    </row>
    <row r="177" spans="1:20" ht="19.2" thickTop="1" thickBot="1" x14ac:dyDescent="0.35">
      <c r="A177" s="29" t="str">
        <f t="shared" si="24"/>
        <v/>
      </c>
      <c r="B177" s="9">
        <f t="shared" si="29"/>
        <v>173</v>
      </c>
      <c r="C177" s="108">
        <f t="shared" si="23"/>
        <v>1421</v>
      </c>
      <c r="D177" s="94"/>
      <c r="E177" s="89" t="str">
        <f t="shared" si="31"/>
        <v>/1954</v>
      </c>
      <c r="F177" s="109" t="s">
        <v>3</v>
      </c>
      <c r="G177" s="87">
        <f>G176+1</f>
        <v>88</v>
      </c>
      <c r="H177" s="86">
        <f t="shared" si="30"/>
        <v>1.2</v>
      </c>
      <c r="I177" s="22"/>
      <c r="J177" s="84" t="s">
        <v>1418</v>
      </c>
      <c r="K177" s="106" t="s">
        <v>1111</v>
      </c>
      <c r="L177" s="105"/>
      <c r="M177" s="105"/>
      <c r="N177" s="105"/>
      <c r="O177" s="104"/>
      <c r="P177" s="16" t="str">
        <f t="shared" si="25"/>
        <v>◄</v>
      </c>
      <c r="Q177" s="15" t="str">
        <f t="shared" si="26"/>
        <v>◄</v>
      </c>
      <c r="R177" s="14"/>
      <c r="S177" s="14"/>
      <c r="T177" s="13" t="str">
        <f t="shared" si="27"/>
        <v/>
      </c>
    </row>
    <row r="178" spans="1:20" ht="19.2" thickTop="1" thickBot="1" x14ac:dyDescent="0.35">
      <c r="A178" s="29" t="str">
        <f t="shared" si="24"/>
        <v/>
      </c>
      <c r="B178" s="9">
        <f t="shared" si="29"/>
        <v>174</v>
      </c>
      <c r="C178" s="108" t="s">
        <v>1419</v>
      </c>
      <c r="D178" s="94"/>
      <c r="E178" s="89" t="str">
        <f t="shared" si="31"/>
        <v>/1954</v>
      </c>
      <c r="F178" s="109" t="s">
        <v>3</v>
      </c>
      <c r="G178" s="87">
        <f>G177</f>
        <v>88</v>
      </c>
      <c r="H178" s="86">
        <f t="shared" si="30"/>
        <v>1.2</v>
      </c>
      <c r="I178" s="22"/>
      <c r="J178" s="84" t="s">
        <v>1418</v>
      </c>
      <c r="K178" s="106" t="s">
        <v>1111</v>
      </c>
      <c r="L178" s="113" t="s">
        <v>1417</v>
      </c>
      <c r="M178" s="105"/>
      <c r="N178" s="105"/>
      <c r="O178" s="104"/>
      <c r="P178" s="16" t="str">
        <f t="shared" si="25"/>
        <v>◄</v>
      </c>
      <c r="Q178" s="15" t="str">
        <f t="shared" si="26"/>
        <v>◄</v>
      </c>
      <c r="R178" s="14"/>
      <c r="S178" s="14"/>
      <c r="T178" s="13" t="str">
        <f t="shared" si="27"/>
        <v/>
      </c>
    </row>
    <row r="179" spans="1:20" ht="19.2" thickTop="1" thickBot="1" x14ac:dyDescent="0.35">
      <c r="A179" s="29" t="str">
        <f t="shared" si="24"/>
        <v/>
      </c>
      <c r="B179" s="9">
        <f t="shared" si="29"/>
        <v>175</v>
      </c>
      <c r="C179" s="108">
        <f>C177+1</f>
        <v>1422</v>
      </c>
      <c r="D179" s="94"/>
      <c r="E179" s="89" t="str">
        <f t="shared" si="31"/>
        <v>/1954</v>
      </c>
      <c r="F179" s="109" t="s">
        <v>3</v>
      </c>
      <c r="G179" s="87">
        <f>G178+1</f>
        <v>89</v>
      </c>
      <c r="H179" s="86">
        <f t="shared" si="30"/>
        <v>1.2</v>
      </c>
      <c r="I179" s="22"/>
      <c r="J179" s="84" t="s">
        <v>1416</v>
      </c>
      <c r="K179" s="83" t="s">
        <v>1113</v>
      </c>
      <c r="L179" s="105"/>
      <c r="M179" s="105"/>
      <c r="N179" s="105"/>
      <c r="O179" s="104"/>
      <c r="P179" s="16" t="str">
        <f t="shared" si="25"/>
        <v>◄</v>
      </c>
      <c r="Q179" s="15" t="str">
        <f t="shared" si="26"/>
        <v>◄</v>
      </c>
      <c r="R179" s="14"/>
      <c r="S179" s="14"/>
      <c r="T179" s="13" t="str">
        <f t="shared" si="27"/>
        <v/>
      </c>
    </row>
    <row r="180" spans="1:20" ht="30" thickTop="1" thickBot="1" x14ac:dyDescent="0.35">
      <c r="A180" s="29" t="str">
        <f t="shared" si="24"/>
        <v/>
      </c>
      <c r="B180" s="9">
        <f t="shared" si="29"/>
        <v>176</v>
      </c>
      <c r="C180" s="108">
        <f t="shared" ref="C180:C211" si="32">C179+1</f>
        <v>1423</v>
      </c>
      <c r="D180" s="94"/>
      <c r="E180" s="89" t="str">
        <f t="shared" si="31"/>
        <v>/1954</v>
      </c>
      <c r="F180" s="109" t="s">
        <v>3</v>
      </c>
      <c r="G180" s="87">
        <f>G179</f>
        <v>89</v>
      </c>
      <c r="H180" s="86">
        <f t="shared" si="30"/>
        <v>1.2</v>
      </c>
      <c r="I180" s="22"/>
      <c r="J180" s="84" t="s">
        <v>1415</v>
      </c>
      <c r="K180" s="83" t="s">
        <v>1113</v>
      </c>
      <c r="L180" s="105"/>
      <c r="M180" s="105"/>
      <c r="N180" s="105"/>
      <c r="O180" s="104"/>
      <c r="P180" s="16" t="str">
        <f t="shared" si="25"/>
        <v>◄</v>
      </c>
      <c r="Q180" s="15" t="str">
        <f t="shared" si="26"/>
        <v>◄</v>
      </c>
      <c r="R180" s="14"/>
      <c r="S180" s="14"/>
      <c r="T180" s="13" t="str">
        <f t="shared" si="27"/>
        <v/>
      </c>
    </row>
    <row r="181" spans="1:20" ht="30" thickTop="1" thickBot="1" x14ac:dyDescent="0.35">
      <c r="A181" s="29">
        <f t="shared" si="24"/>
        <v>1</v>
      </c>
      <c r="B181" s="9">
        <f t="shared" si="29"/>
        <v>177</v>
      </c>
      <c r="C181" s="108">
        <f t="shared" si="32"/>
        <v>1424</v>
      </c>
      <c r="D181" s="94"/>
      <c r="E181" s="89" t="str">
        <f t="shared" si="31"/>
        <v>/1954</v>
      </c>
      <c r="F181" s="107" t="s">
        <v>245</v>
      </c>
      <c r="G181" s="87">
        <f>G180+1</f>
        <v>90</v>
      </c>
      <c r="H181" s="86">
        <f t="shared" si="30"/>
        <v>1.2</v>
      </c>
      <c r="I181" s="22"/>
      <c r="J181" s="84" t="s">
        <v>1415</v>
      </c>
      <c r="K181" s="106" t="s">
        <v>1111</v>
      </c>
      <c r="L181" s="105"/>
      <c r="M181" s="105"/>
      <c r="N181" s="105"/>
      <c r="O181" s="104"/>
      <c r="P181" s="16" t="str">
        <f t="shared" si="25"/>
        <v>◄</v>
      </c>
      <c r="Q181" s="15" t="str">
        <f t="shared" si="26"/>
        <v>◄</v>
      </c>
      <c r="R181" s="14"/>
      <c r="S181" s="14"/>
      <c r="T181" s="13" t="str">
        <f t="shared" si="27"/>
        <v/>
      </c>
    </row>
    <row r="182" spans="1:20" ht="19.2" thickTop="1" thickBot="1" x14ac:dyDescent="0.35">
      <c r="A182" s="29" t="str">
        <f t="shared" si="24"/>
        <v/>
      </c>
      <c r="B182" s="9">
        <f t="shared" si="29"/>
        <v>178</v>
      </c>
      <c r="C182" s="108">
        <f t="shared" si="32"/>
        <v>1425</v>
      </c>
      <c r="D182" s="94"/>
      <c r="E182" s="89" t="str">
        <f t="shared" si="31"/>
        <v>/1954</v>
      </c>
      <c r="F182" s="109" t="s">
        <v>3</v>
      </c>
      <c r="G182" s="87">
        <f>G181</f>
        <v>90</v>
      </c>
      <c r="H182" s="86">
        <f t="shared" si="30"/>
        <v>1.2</v>
      </c>
      <c r="I182" s="22"/>
      <c r="J182" s="84" t="s">
        <v>1414</v>
      </c>
      <c r="K182" s="83" t="s">
        <v>1113</v>
      </c>
      <c r="L182" s="105"/>
      <c r="M182" s="105"/>
      <c r="N182" s="105"/>
      <c r="O182" s="104"/>
      <c r="P182" s="16" t="str">
        <f t="shared" si="25"/>
        <v>◄</v>
      </c>
      <c r="Q182" s="15" t="str">
        <f t="shared" si="26"/>
        <v>◄</v>
      </c>
      <c r="R182" s="14"/>
      <c r="S182" s="14"/>
      <c r="T182" s="13" t="str">
        <f t="shared" si="27"/>
        <v/>
      </c>
    </row>
    <row r="183" spans="1:20" ht="19.2" thickTop="1" thickBot="1" x14ac:dyDescent="0.35">
      <c r="A183" s="29" t="str">
        <f t="shared" si="24"/>
        <v/>
      </c>
      <c r="B183" s="9">
        <f t="shared" si="29"/>
        <v>179</v>
      </c>
      <c r="C183" s="108">
        <f t="shared" si="32"/>
        <v>1426</v>
      </c>
      <c r="D183" s="94"/>
      <c r="E183" s="89" t="str">
        <f t="shared" si="31"/>
        <v>/1954</v>
      </c>
      <c r="F183" s="109" t="s">
        <v>3</v>
      </c>
      <c r="G183" s="87">
        <f>G182+1</f>
        <v>91</v>
      </c>
      <c r="H183" s="86">
        <f t="shared" si="30"/>
        <v>1.2</v>
      </c>
      <c r="I183" s="22"/>
      <c r="J183" s="84" t="s">
        <v>1413</v>
      </c>
      <c r="K183" s="83" t="s">
        <v>1113</v>
      </c>
      <c r="L183" s="105"/>
      <c r="M183" s="105"/>
      <c r="N183" s="105"/>
      <c r="O183" s="104"/>
      <c r="P183" s="16" t="str">
        <f t="shared" si="25"/>
        <v>◄</v>
      </c>
      <c r="Q183" s="15" t="str">
        <f t="shared" si="26"/>
        <v>◄</v>
      </c>
      <c r="R183" s="14"/>
      <c r="S183" s="14"/>
      <c r="T183" s="13" t="str">
        <f t="shared" si="27"/>
        <v/>
      </c>
    </row>
    <row r="184" spans="1:20" ht="19.2" thickTop="1" thickBot="1" x14ac:dyDescent="0.35">
      <c r="A184" s="29" t="str">
        <f t="shared" si="24"/>
        <v/>
      </c>
      <c r="B184" s="9">
        <f t="shared" si="29"/>
        <v>180</v>
      </c>
      <c r="C184" s="108">
        <f t="shared" si="32"/>
        <v>1427</v>
      </c>
      <c r="D184" s="94"/>
      <c r="E184" s="89" t="str">
        <f t="shared" si="31"/>
        <v>/1954</v>
      </c>
      <c r="F184" s="109" t="s">
        <v>3</v>
      </c>
      <c r="G184" s="87">
        <f>G183</f>
        <v>91</v>
      </c>
      <c r="H184" s="86">
        <f t="shared" si="30"/>
        <v>1.2</v>
      </c>
      <c r="I184" s="22"/>
      <c r="J184" s="84" t="s">
        <v>1412</v>
      </c>
      <c r="K184" s="83" t="s">
        <v>1113</v>
      </c>
      <c r="L184" s="105"/>
      <c r="M184" s="105"/>
      <c r="N184" s="105"/>
      <c r="O184" s="104"/>
      <c r="P184" s="16" t="str">
        <f t="shared" si="25"/>
        <v>◄</v>
      </c>
      <c r="Q184" s="15" t="str">
        <f t="shared" si="26"/>
        <v>◄</v>
      </c>
      <c r="R184" s="14"/>
      <c r="S184" s="14"/>
      <c r="T184" s="13" t="str">
        <f t="shared" si="27"/>
        <v/>
      </c>
    </row>
    <row r="185" spans="1:20" ht="19.2" thickTop="1" thickBot="1" x14ac:dyDescent="0.35">
      <c r="A185" s="29" t="str">
        <f t="shared" si="24"/>
        <v/>
      </c>
      <c r="B185" s="9">
        <f t="shared" si="29"/>
        <v>181</v>
      </c>
      <c r="C185" s="108">
        <f t="shared" si="32"/>
        <v>1428</v>
      </c>
      <c r="D185" s="94"/>
      <c r="E185" s="89" t="str">
        <f t="shared" si="31"/>
        <v>/1954</v>
      </c>
      <c r="F185" s="109" t="s">
        <v>3</v>
      </c>
      <c r="G185" s="87">
        <f>G184+1</f>
        <v>92</v>
      </c>
      <c r="H185" s="86">
        <f t="shared" si="30"/>
        <v>1.2</v>
      </c>
      <c r="I185" s="22"/>
      <c r="J185" s="84" t="s">
        <v>1411</v>
      </c>
      <c r="K185" s="83" t="s">
        <v>1113</v>
      </c>
      <c r="L185" s="105"/>
      <c r="M185" s="105"/>
      <c r="N185" s="105"/>
      <c r="O185" s="104"/>
      <c r="P185" s="16" t="str">
        <f t="shared" si="25"/>
        <v>◄</v>
      </c>
      <c r="Q185" s="15" t="str">
        <f t="shared" si="26"/>
        <v>◄</v>
      </c>
      <c r="R185" s="14"/>
      <c r="S185" s="14"/>
      <c r="T185" s="13" t="str">
        <f t="shared" si="27"/>
        <v/>
      </c>
    </row>
    <row r="186" spans="1:20" ht="19.2" thickTop="1" thickBot="1" x14ac:dyDescent="0.35">
      <c r="A186" s="29">
        <f t="shared" si="24"/>
        <v>1</v>
      </c>
      <c r="B186" s="9">
        <f t="shared" si="29"/>
        <v>182</v>
      </c>
      <c r="C186" s="108">
        <f t="shared" si="32"/>
        <v>1429</v>
      </c>
      <c r="D186" s="94"/>
      <c r="E186" s="89" t="s">
        <v>1376</v>
      </c>
      <c r="F186" s="109"/>
      <c r="G186" s="87">
        <f>G185</f>
        <v>92</v>
      </c>
      <c r="H186" s="86" t="str">
        <f t="shared" si="30"/>
        <v/>
      </c>
      <c r="I186" s="22"/>
      <c r="J186" s="84"/>
      <c r="K186" s="83" t="s">
        <v>1120</v>
      </c>
      <c r="L186" s="105"/>
      <c r="M186" s="105"/>
      <c r="N186" s="105"/>
      <c r="O186" s="104"/>
      <c r="P186" s="16" t="str">
        <f t="shared" si="25"/>
        <v>◄</v>
      </c>
      <c r="Q186" s="15" t="str">
        <f t="shared" si="26"/>
        <v>◄</v>
      </c>
      <c r="R186" s="14"/>
      <c r="S186" s="14"/>
      <c r="T186" s="13" t="str">
        <f t="shared" si="27"/>
        <v/>
      </c>
    </row>
    <row r="187" spans="1:20" ht="19.2" thickTop="1" thickBot="1" x14ac:dyDescent="0.35">
      <c r="A187" s="29" t="str">
        <f t="shared" si="24"/>
        <v/>
      </c>
      <c r="B187" s="9">
        <f t="shared" si="29"/>
        <v>183</v>
      </c>
      <c r="C187" s="108">
        <f t="shared" si="32"/>
        <v>1430</v>
      </c>
      <c r="D187" s="94"/>
      <c r="E187" s="89" t="str">
        <f t="shared" ref="E187:E224" si="33">IF(F187="","",E$6)</f>
        <v>/1954</v>
      </c>
      <c r="F187" s="109" t="s">
        <v>3</v>
      </c>
      <c r="G187" s="87">
        <f>G186+1</f>
        <v>93</v>
      </c>
      <c r="H187" s="86">
        <f t="shared" si="30"/>
        <v>1.2</v>
      </c>
      <c r="I187" s="22"/>
      <c r="J187" s="84" t="s">
        <v>1105</v>
      </c>
      <c r="K187" s="106" t="s">
        <v>1111</v>
      </c>
      <c r="L187" s="105"/>
      <c r="M187" s="105"/>
      <c r="N187" s="105"/>
      <c r="O187" s="104"/>
      <c r="P187" s="16" t="str">
        <f t="shared" si="25"/>
        <v>◄</v>
      </c>
      <c r="Q187" s="15" t="str">
        <f t="shared" si="26"/>
        <v>◄</v>
      </c>
      <c r="R187" s="14"/>
      <c r="S187" s="14"/>
      <c r="T187" s="13" t="str">
        <f t="shared" si="27"/>
        <v/>
      </c>
    </row>
    <row r="188" spans="1:20" ht="19.2" thickTop="1" thickBot="1" x14ac:dyDescent="0.35">
      <c r="A188" s="29" t="str">
        <f t="shared" si="24"/>
        <v/>
      </c>
      <c r="B188" s="9">
        <f t="shared" si="29"/>
        <v>184</v>
      </c>
      <c r="C188" s="108">
        <f t="shared" si="32"/>
        <v>1431</v>
      </c>
      <c r="D188" s="94"/>
      <c r="E188" s="89" t="str">
        <f t="shared" si="33"/>
        <v>/1954</v>
      </c>
      <c r="F188" s="109" t="s">
        <v>3</v>
      </c>
      <c r="G188" s="87">
        <f>G187</f>
        <v>93</v>
      </c>
      <c r="H188" s="86">
        <f t="shared" si="30"/>
        <v>1.2</v>
      </c>
      <c r="I188" s="22"/>
      <c r="J188" s="84" t="s">
        <v>1410</v>
      </c>
      <c r="K188" s="83" t="s">
        <v>1113</v>
      </c>
      <c r="L188" s="105"/>
      <c r="M188" s="105"/>
      <c r="N188" s="105"/>
      <c r="O188" s="104"/>
      <c r="P188" s="16" t="str">
        <f t="shared" si="25"/>
        <v>◄</v>
      </c>
      <c r="Q188" s="15" t="str">
        <f t="shared" si="26"/>
        <v>◄</v>
      </c>
      <c r="R188" s="14"/>
      <c r="S188" s="14"/>
      <c r="T188" s="13" t="str">
        <f t="shared" si="27"/>
        <v/>
      </c>
    </row>
    <row r="189" spans="1:20" ht="19.2" thickTop="1" thickBot="1" x14ac:dyDescent="0.35">
      <c r="A189" s="29" t="str">
        <f t="shared" si="24"/>
        <v/>
      </c>
      <c r="B189" s="9">
        <f t="shared" si="29"/>
        <v>185</v>
      </c>
      <c r="C189" s="108">
        <f t="shared" si="32"/>
        <v>1432</v>
      </c>
      <c r="D189" s="94"/>
      <c r="E189" s="89" t="str">
        <f t="shared" si="33"/>
        <v>/1954</v>
      </c>
      <c r="F189" s="109" t="s">
        <v>3</v>
      </c>
      <c r="G189" s="87">
        <f>G188+1</f>
        <v>94</v>
      </c>
      <c r="H189" s="86">
        <f t="shared" si="30"/>
        <v>1.2</v>
      </c>
      <c r="I189" s="22"/>
      <c r="J189" s="84" t="s">
        <v>1394</v>
      </c>
      <c r="K189" s="83" t="s">
        <v>1113</v>
      </c>
      <c r="L189" s="105"/>
      <c r="M189" s="105"/>
      <c r="N189" s="105"/>
      <c r="O189" s="104"/>
      <c r="P189" s="16" t="str">
        <f t="shared" si="25"/>
        <v>◄</v>
      </c>
      <c r="Q189" s="15" t="str">
        <f t="shared" si="26"/>
        <v>◄</v>
      </c>
      <c r="R189" s="14"/>
      <c r="S189" s="14"/>
      <c r="T189" s="13" t="str">
        <f t="shared" si="27"/>
        <v/>
      </c>
    </row>
    <row r="190" spans="1:20" ht="19.2" thickTop="1" thickBot="1" x14ac:dyDescent="0.35">
      <c r="A190" s="29" t="str">
        <f t="shared" si="24"/>
        <v/>
      </c>
      <c r="B190" s="9">
        <f t="shared" si="29"/>
        <v>186</v>
      </c>
      <c r="C190" s="108">
        <f t="shared" si="32"/>
        <v>1433</v>
      </c>
      <c r="D190" s="94"/>
      <c r="E190" s="89" t="str">
        <f t="shared" si="33"/>
        <v>/1954</v>
      </c>
      <c r="F190" s="109" t="s">
        <v>3</v>
      </c>
      <c r="G190" s="87">
        <f>G189</f>
        <v>94</v>
      </c>
      <c r="H190" s="86">
        <f t="shared" si="30"/>
        <v>1.2</v>
      </c>
      <c r="I190" s="22"/>
      <c r="J190" s="84" t="s">
        <v>1409</v>
      </c>
      <c r="K190" s="83" t="s">
        <v>1113</v>
      </c>
      <c r="L190" s="105"/>
      <c r="M190" s="105"/>
      <c r="N190" s="105"/>
      <c r="O190" s="104"/>
      <c r="P190" s="16" t="str">
        <f t="shared" si="25"/>
        <v>◄</v>
      </c>
      <c r="Q190" s="15" t="str">
        <f t="shared" si="26"/>
        <v>◄</v>
      </c>
      <c r="R190" s="14"/>
      <c r="S190" s="14"/>
      <c r="T190" s="13" t="str">
        <f t="shared" si="27"/>
        <v/>
      </c>
    </row>
    <row r="191" spans="1:20" ht="19.2" thickTop="1" thickBot="1" x14ac:dyDescent="0.35">
      <c r="A191" s="29" t="str">
        <f t="shared" si="24"/>
        <v/>
      </c>
      <c r="B191" s="9">
        <f t="shared" si="29"/>
        <v>187</v>
      </c>
      <c r="C191" s="108">
        <f t="shared" si="32"/>
        <v>1434</v>
      </c>
      <c r="D191" s="94"/>
      <c r="E191" s="89" t="str">
        <f t="shared" si="33"/>
        <v>/1954</v>
      </c>
      <c r="F191" s="109" t="s">
        <v>3</v>
      </c>
      <c r="G191" s="87">
        <f>G190+1</f>
        <v>95</v>
      </c>
      <c r="H191" s="86">
        <f t="shared" si="30"/>
        <v>1.2</v>
      </c>
      <c r="I191" s="22"/>
      <c r="J191" s="84" t="s">
        <v>1408</v>
      </c>
      <c r="K191" s="83" t="s">
        <v>1113</v>
      </c>
      <c r="L191" s="105"/>
      <c r="M191" s="105"/>
      <c r="N191" s="105"/>
      <c r="O191" s="104"/>
      <c r="P191" s="16" t="str">
        <f t="shared" si="25"/>
        <v>◄</v>
      </c>
      <c r="Q191" s="15" t="str">
        <f t="shared" si="26"/>
        <v>◄</v>
      </c>
      <c r="R191" s="14"/>
      <c r="S191" s="14"/>
      <c r="T191" s="13" t="str">
        <f t="shared" si="27"/>
        <v/>
      </c>
    </row>
    <row r="192" spans="1:20" ht="19.2" thickTop="1" thickBot="1" x14ac:dyDescent="0.35">
      <c r="A192" s="29" t="str">
        <f t="shared" si="24"/>
        <v/>
      </c>
      <c r="B192" s="9">
        <f t="shared" si="29"/>
        <v>188</v>
      </c>
      <c r="C192" s="108">
        <f t="shared" si="32"/>
        <v>1435</v>
      </c>
      <c r="D192" s="94"/>
      <c r="E192" s="89" t="str">
        <f t="shared" si="33"/>
        <v>/1954</v>
      </c>
      <c r="F192" s="109" t="s">
        <v>3</v>
      </c>
      <c r="G192" s="87">
        <f>G191</f>
        <v>95</v>
      </c>
      <c r="H192" s="86">
        <f t="shared" si="30"/>
        <v>1.2</v>
      </c>
      <c r="I192" s="22"/>
      <c r="J192" s="84" t="s">
        <v>1407</v>
      </c>
      <c r="K192" s="106" t="s">
        <v>1111</v>
      </c>
      <c r="L192" s="105"/>
      <c r="M192" s="105"/>
      <c r="N192" s="105"/>
      <c r="O192" s="104"/>
      <c r="P192" s="16" t="str">
        <f t="shared" si="25"/>
        <v>◄</v>
      </c>
      <c r="Q192" s="15" t="str">
        <f t="shared" si="26"/>
        <v>◄</v>
      </c>
      <c r="R192" s="14"/>
      <c r="S192" s="14"/>
      <c r="T192" s="13" t="str">
        <f t="shared" si="27"/>
        <v/>
      </c>
    </row>
    <row r="193" spans="1:20" ht="19.2" thickTop="1" thickBot="1" x14ac:dyDescent="0.35">
      <c r="A193" s="29" t="str">
        <f t="shared" si="24"/>
        <v/>
      </c>
      <c r="B193" s="9">
        <f t="shared" si="29"/>
        <v>189</v>
      </c>
      <c r="C193" s="108">
        <f t="shared" si="32"/>
        <v>1436</v>
      </c>
      <c r="D193" s="94"/>
      <c r="E193" s="89" t="str">
        <f t="shared" si="33"/>
        <v>/1954</v>
      </c>
      <c r="F193" s="109" t="s">
        <v>3</v>
      </c>
      <c r="G193" s="87">
        <f>G192+1</f>
        <v>96</v>
      </c>
      <c r="H193" s="86">
        <f t="shared" si="30"/>
        <v>1.2</v>
      </c>
      <c r="I193" s="22"/>
      <c r="J193" s="84" t="s">
        <v>1406</v>
      </c>
      <c r="K193" s="83" t="s">
        <v>1113</v>
      </c>
      <c r="L193" s="105"/>
      <c r="M193" s="105"/>
      <c r="N193" s="105"/>
      <c r="O193" s="104"/>
      <c r="P193" s="16" t="str">
        <f t="shared" si="25"/>
        <v>◄</v>
      </c>
      <c r="Q193" s="15" t="str">
        <f t="shared" si="26"/>
        <v>◄</v>
      </c>
      <c r="R193" s="14"/>
      <c r="S193" s="14"/>
      <c r="T193" s="13" t="str">
        <f t="shared" si="27"/>
        <v/>
      </c>
    </row>
    <row r="194" spans="1:20" ht="19.2" thickTop="1" thickBot="1" x14ac:dyDescent="0.35">
      <c r="A194" s="29" t="str">
        <f t="shared" si="24"/>
        <v/>
      </c>
      <c r="B194" s="9">
        <f t="shared" si="29"/>
        <v>190</v>
      </c>
      <c r="C194" s="108">
        <f t="shared" si="32"/>
        <v>1437</v>
      </c>
      <c r="D194" s="94"/>
      <c r="E194" s="89" t="str">
        <f t="shared" si="33"/>
        <v>/1954</v>
      </c>
      <c r="F194" s="109" t="s">
        <v>3</v>
      </c>
      <c r="G194" s="87">
        <f>G193</f>
        <v>96</v>
      </c>
      <c r="H194" s="86">
        <f t="shared" si="30"/>
        <v>1.2</v>
      </c>
      <c r="I194" s="22"/>
      <c r="J194" s="84" t="s">
        <v>1405</v>
      </c>
      <c r="K194" s="106" t="s">
        <v>1111</v>
      </c>
      <c r="L194" s="105"/>
      <c r="M194" s="105"/>
      <c r="N194" s="105"/>
      <c r="O194" s="104"/>
      <c r="P194" s="16" t="str">
        <f t="shared" si="25"/>
        <v>◄</v>
      </c>
      <c r="Q194" s="15" t="str">
        <f t="shared" si="26"/>
        <v>◄</v>
      </c>
      <c r="R194" s="14"/>
      <c r="S194" s="14"/>
      <c r="T194" s="13" t="str">
        <f t="shared" si="27"/>
        <v/>
      </c>
    </row>
    <row r="195" spans="1:20" ht="19.2" thickTop="1" thickBot="1" x14ac:dyDescent="0.35">
      <c r="A195" s="29" t="str">
        <f t="shared" si="24"/>
        <v/>
      </c>
      <c r="B195" s="9">
        <f t="shared" si="29"/>
        <v>191</v>
      </c>
      <c r="C195" s="108">
        <f t="shared" si="32"/>
        <v>1438</v>
      </c>
      <c r="D195" s="94"/>
      <c r="E195" s="89" t="str">
        <f t="shared" si="33"/>
        <v>/1954</v>
      </c>
      <c r="F195" s="109" t="s">
        <v>3</v>
      </c>
      <c r="G195" s="87">
        <f>G194+1</f>
        <v>97</v>
      </c>
      <c r="H195" s="86">
        <f t="shared" si="30"/>
        <v>1.2</v>
      </c>
      <c r="I195" s="22"/>
      <c r="J195" s="84" t="s">
        <v>1404</v>
      </c>
      <c r="K195" s="83" t="s">
        <v>1113</v>
      </c>
      <c r="L195" s="105"/>
      <c r="M195" s="105"/>
      <c r="N195" s="105"/>
      <c r="O195" s="104"/>
      <c r="P195" s="16" t="str">
        <f t="shared" si="25"/>
        <v>◄</v>
      </c>
      <c r="Q195" s="15" t="str">
        <f t="shared" si="26"/>
        <v>◄</v>
      </c>
      <c r="R195" s="14"/>
      <c r="S195" s="14"/>
      <c r="T195" s="13" t="str">
        <f t="shared" si="27"/>
        <v/>
      </c>
    </row>
    <row r="196" spans="1:20" ht="19.2" thickTop="1" thickBot="1" x14ac:dyDescent="0.35">
      <c r="A196" s="29" t="str">
        <f t="shared" si="24"/>
        <v/>
      </c>
      <c r="B196" s="9">
        <f t="shared" si="29"/>
        <v>192</v>
      </c>
      <c r="C196" s="108">
        <f t="shared" si="32"/>
        <v>1439</v>
      </c>
      <c r="D196" s="94"/>
      <c r="E196" s="89" t="str">
        <f t="shared" si="33"/>
        <v>/1954</v>
      </c>
      <c r="F196" s="109" t="s">
        <v>3</v>
      </c>
      <c r="G196" s="87">
        <f>G195</f>
        <v>97</v>
      </c>
      <c r="H196" s="86">
        <f t="shared" si="30"/>
        <v>1.2</v>
      </c>
      <c r="I196" s="22"/>
      <c r="J196" s="84" t="s">
        <v>1403</v>
      </c>
      <c r="K196" s="106" t="s">
        <v>1111</v>
      </c>
      <c r="L196" s="105"/>
      <c r="M196" s="105"/>
      <c r="N196" s="105"/>
      <c r="O196" s="104"/>
      <c r="P196" s="16" t="str">
        <f t="shared" si="25"/>
        <v>◄</v>
      </c>
      <c r="Q196" s="15" t="str">
        <f t="shared" si="26"/>
        <v>◄</v>
      </c>
      <c r="R196" s="14"/>
      <c r="S196" s="14"/>
      <c r="T196" s="13" t="str">
        <f t="shared" si="27"/>
        <v/>
      </c>
    </row>
    <row r="197" spans="1:20" ht="19.2" thickTop="1" thickBot="1" x14ac:dyDescent="0.35">
      <c r="A197" s="29" t="str">
        <f t="shared" ref="A197:A258" si="34">IF(F197="☺","",1)</f>
        <v/>
      </c>
      <c r="B197" s="9">
        <f t="shared" si="29"/>
        <v>193</v>
      </c>
      <c r="C197" s="108">
        <f t="shared" si="32"/>
        <v>1440</v>
      </c>
      <c r="D197" s="94"/>
      <c r="E197" s="89" t="str">
        <f t="shared" si="33"/>
        <v>/1954</v>
      </c>
      <c r="F197" s="109" t="s">
        <v>3</v>
      </c>
      <c r="G197" s="87">
        <f>G196+1</f>
        <v>98</v>
      </c>
      <c r="H197" s="86">
        <f t="shared" si="30"/>
        <v>1.2</v>
      </c>
      <c r="I197" s="22"/>
      <c r="J197" s="84" t="s">
        <v>1402</v>
      </c>
      <c r="K197" s="83" t="s">
        <v>1113</v>
      </c>
      <c r="L197" s="105"/>
      <c r="M197" s="105"/>
      <c r="N197" s="105"/>
      <c r="O197" s="104"/>
      <c r="P197" s="16" t="str">
        <f t="shared" ref="P197:P258" si="35">IF(AND(Q197="◄",T197="►"),"◄?►",IF(Q197="◄","◄",IF(T197="►","►","")))</f>
        <v>◄</v>
      </c>
      <c r="Q197" s="15" t="str">
        <f t="shared" ref="Q197:Q258" si="36">IF(R197&gt;0,"","◄")</f>
        <v>◄</v>
      </c>
      <c r="R197" s="14"/>
      <c r="S197" s="14"/>
      <c r="T197" s="13" t="str">
        <f t="shared" ref="T197:T258" si="37">IF(S197&gt;0,"►","")</f>
        <v/>
      </c>
    </row>
    <row r="198" spans="1:20" ht="19.2" thickTop="1" thickBot="1" x14ac:dyDescent="0.35">
      <c r="A198" s="29" t="str">
        <f t="shared" si="34"/>
        <v/>
      </c>
      <c r="B198" s="9">
        <f t="shared" si="29"/>
        <v>194</v>
      </c>
      <c r="C198" s="108">
        <f t="shared" si="32"/>
        <v>1441</v>
      </c>
      <c r="D198" s="94"/>
      <c r="E198" s="89" t="str">
        <f t="shared" si="33"/>
        <v>/1954</v>
      </c>
      <c r="F198" s="109" t="s">
        <v>3</v>
      </c>
      <c r="G198" s="87">
        <f>G197</f>
        <v>98</v>
      </c>
      <c r="H198" s="86">
        <f t="shared" si="30"/>
        <v>1.2</v>
      </c>
      <c r="I198" s="22"/>
      <c r="J198" s="84" t="s">
        <v>1401</v>
      </c>
      <c r="K198" s="83" t="s">
        <v>1113</v>
      </c>
      <c r="L198" s="105"/>
      <c r="M198" s="105"/>
      <c r="N198" s="105"/>
      <c r="O198" s="104"/>
      <c r="P198" s="16" t="str">
        <f t="shared" si="35"/>
        <v>◄</v>
      </c>
      <c r="Q198" s="15" t="str">
        <f t="shared" si="36"/>
        <v>◄</v>
      </c>
      <c r="R198" s="14"/>
      <c r="S198" s="14"/>
      <c r="T198" s="13" t="str">
        <f t="shared" si="37"/>
        <v/>
      </c>
    </row>
    <row r="199" spans="1:20" ht="19.2" thickTop="1" thickBot="1" x14ac:dyDescent="0.35">
      <c r="A199" s="29" t="str">
        <f t="shared" si="34"/>
        <v/>
      </c>
      <c r="B199" s="9">
        <f t="shared" si="29"/>
        <v>195</v>
      </c>
      <c r="C199" s="108">
        <f t="shared" si="32"/>
        <v>1442</v>
      </c>
      <c r="D199" s="94"/>
      <c r="E199" s="89" t="str">
        <f t="shared" si="33"/>
        <v>/1954</v>
      </c>
      <c r="F199" s="109" t="s">
        <v>3</v>
      </c>
      <c r="G199" s="87">
        <f>G198+1</f>
        <v>99</v>
      </c>
      <c r="H199" s="86">
        <f t="shared" si="30"/>
        <v>1.2</v>
      </c>
      <c r="I199" s="22"/>
      <c r="J199" s="84" t="s">
        <v>1400</v>
      </c>
      <c r="K199" s="83" t="s">
        <v>1113</v>
      </c>
      <c r="L199" s="105"/>
      <c r="M199" s="105"/>
      <c r="N199" s="105"/>
      <c r="O199" s="104"/>
      <c r="P199" s="16" t="str">
        <f t="shared" si="35"/>
        <v>◄</v>
      </c>
      <c r="Q199" s="15" t="str">
        <f t="shared" si="36"/>
        <v>◄</v>
      </c>
      <c r="R199" s="14"/>
      <c r="S199" s="14"/>
      <c r="T199" s="13" t="str">
        <f t="shared" si="37"/>
        <v/>
      </c>
    </row>
    <row r="200" spans="1:20" ht="19.2" thickTop="1" thickBot="1" x14ac:dyDescent="0.35">
      <c r="A200" s="29" t="str">
        <f t="shared" si="34"/>
        <v/>
      </c>
      <c r="B200" s="9">
        <f t="shared" ref="B200:B258" si="38">B199+1</f>
        <v>196</v>
      </c>
      <c r="C200" s="108">
        <f t="shared" si="32"/>
        <v>1443</v>
      </c>
      <c r="D200" s="94"/>
      <c r="E200" s="89" t="str">
        <f t="shared" si="33"/>
        <v>/1954</v>
      </c>
      <c r="F200" s="109" t="s">
        <v>3</v>
      </c>
      <c r="G200" s="87">
        <f>G199</f>
        <v>99</v>
      </c>
      <c r="H200" s="86">
        <f t="shared" si="30"/>
        <v>1.2</v>
      </c>
      <c r="I200" s="22"/>
      <c r="J200" s="84" t="s">
        <v>1399</v>
      </c>
      <c r="K200" s="83" t="s">
        <v>1113</v>
      </c>
      <c r="L200" s="105"/>
      <c r="M200" s="105"/>
      <c r="N200" s="105"/>
      <c r="O200" s="104"/>
      <c r="P200" s="16" t="str">
        <f t="shared" si="35"/>
        <v>◄</v>
      </c>
      <c r="Q200" s="15" t="str">
        <f t="shared" si="36"/>
        <v>◄</v>
      </c>
      <c r="R200" s="14"/>
      <c r="S200" s="14"/>
      <c r="T200" s="13" t="str">
        <f t="shared" si="37"/>
        <v/>
      </c>
    </row>
    <row r="201" spans="1:20" ht="19.2" thickTop="1" thickBot="1" x14ac:dyDescent="0.35">
      <c r="A201" s="29" t="str">
        <f t="shared" si="34"/>
        <v/>
      </c>
      <c r="B201" s="9">
        <f t="shared" si="38"/>
        <v>197</v>
      </c>
      <c r="C201" s="108">
        <f t="shared" si="32"/>
        <v>1444</v>
      </c>
      <c r="D201" s="94"/>
      <c r="E201" s="89" t="str">
        <f t="shared" si="33"/>
        <v>/1954</v>
      </c>
      <c r="F201" s="109" t="s">
        <v>3</v>
      </c>
      <c r="G201" s="87">
        <f>G200+1</f>
        <v>100</v>
      </c>
      <c r="H201" s="86">
        <f t="shared" si="30"/>
        <v>1.2</v>
      </c>
      <c r="I201" s="22"/>
      <c r="J201" s="84" t="s">
        <v>1398</v>
      </c>
      <c r="K201" s="83" t="s">
        <v>1113</v>
      </c>
      <c r="L201" s="105"/>
      <c r="M201" s="105"/>
      <c r="N201" s="105"/>
      <c r="O201" s="104"/>
      <c r="P201" s="16" t="str">
        <f t="shared" si="35"/>
        <v>◄</v>
      </c>
      <c r="Q201" s="15" t="str">
        <f t="shared" si="36"/>
        <v>◄</v>
      </c>
      <c r="R201" s="14"/>
      <c r="S201" s="14"/>
      <c r="T201" s="13" t="str">
        <f t="shared" si="37"/>
        <v/>
      </c>
    </row>
    <row r="202" spans="1:20" ht="19.2" thickTop="1" thickBot="1" x14ac:dyDescent="0.35">
      <c r="A202" s="29" t="str">
        <f t="shared" si="34"/>
        <v/>
      </c>
      <c r="B202" s="9">
        <f t="shared" si="38"/>
        <v>198</v>
      </c>
      <c r="C202" s="108">
        <f t="shared" si="32"/>
        <v>1445</v>
      </c>
      <c r="D202" s="94"/>
      <c r="E202" s="89" t="str">
        <f t="shared" si="33"/>
        <v>/1954</v>
      </c>
      <c r="F202" s="109" t="s">
        <v>3</v>
      </c>
      <c r="G202" s="87">
        <f>G201</f>
        <v>100</v>
      </c>
      <c r="H202" s="86">
        <f t="shared" si="30"/>
        <v>1.2</v>
      </c>
      <c r="I202" s="22"/>
      <c r="J202" s="84" t="s">
        <v>1397</v>
      </c>
      <c r="K202" s="83" t="s">
        <v>1113</v>
      </c>
      <c r="L202" s="105"/>
      <c r="M202" s="105"/>
      <c r="N202" s="105"/>
      <c r="O202" s="104"/>
      <c r="P202" s="16" t="str">
        <f t="shared" si="35"/>
        <v>◄</v>
      </c>
      <c r="Q202" s="15" t="str">
        <f t="shared" si="36"/>
        <v>◄</v>
      </c>
      <c r="R202" s="14"/>
      <c r="S202" s="14"/>
      <c r="T202" s="13" t="str">
        <f t="shared" si="37"/>
        <v/>
      </c>
    </row>
    <row r="203" spans="1:20" ht="19.2" thickTop="1" thickBot="1" x14ac:dyDescent="0.35">
      <c r="A203" s="29" t="str">
        <f t="shared" si="34"/>
        <v/>
      </c>
      <c r="B203" s="9">
        <f t="shared" si="38"/>
        <v>199</v>
      </c>
      <c r="C203" s="108">
        <f t="shared" si="32"/>
        <v>1446</v>
      </c>
      <c r="D203" s="94"/>
      <c r="E203" s="89" t="str">
        <f t="shared" si="33"/>
        <v>/1954</v>
      </c>
      <c r="F203" s="109" t="s">
        <v>3</v>
      </c>
      <c r="G203" s="87">
        <f>G202+1</f>
        <v>101</v>
      </c>
      <c r="H203" s="86">
        <f t="shared" si="30"/>
        <v>1.2</v>
      </c>
      <c r="I203" s="22"/>
      <c r="J203" s="84" t="s">
        <v>1396</v>
      </c>
      <c r="K203" s="106" t="s">
        <v>1111</v>
      </c>
      <c r="L203" s="105"/>
      <c r="M203" s="105"/>
      <c r="N203" s="105"/>
      <c r="O203" s="104"/>
      <c r="P203" s="16" t="str">
        <f t="shared" si="35"/>
        <v>◄</v>
      </c>
      <c r="Q203" s="15" t="str">
        <f t="shared" si="36"/>
        <v>◄</v>
      </c>
      <c r="R203" s="14"/>
      <c r="S203" s="14"/>
      <c r="T203" s="13" t="str">
        <f t="shared" si="37"/>
        <v/>
      </c>
    </row>
    <row r="204" spans="1:20" ht="19.2" thickTop="1" thickBot="1" x14ac:dyDescent="0.35">
      <c r="A204" s="29" t="str">
        <f t="shared" si="34"/>
        <v/>
      </c>
      <c r="B204" s="9">
        <f t="shared" si="38"/>
        <v>200</v>
      </c>
      <c r="C204" s="108">
        <f t="shared" si="32"/>
        <v>1447</v>
      </c>
      <c r="D204" s="94"/>
      <c r="E204" s="89" t="str">
        <f t="shared" si="33"/>
        <v>/1954</v>
      </c>
      <c r="F204" s="109" t="s">
        <v>3</v>
      </c>
      <c r="G204" s="87">
        <f>G203</f>
        <v>101</v>
      </c>
      <c r="H204" s="86">
        <f t="shared" si="30"/>
        <v>1.2</v>
      </c>
      <c r="I204" s="22"/>
      <c r="J204" s="84" t="s">
        <v>1395</v>
      </c>
      <c r="K204" s="106" t="s">
        <v>1111</v>
      </c>
      <c r="L204" s="105"/>
      <c r="M204" s="105"/>
      <c r="N204" s="105"/>
      <c r="O204" s="104"/>
      <c r="P204" s="16" t="str">
        <f t="shared" si="35"/>
        <v>◄</v>
      </c>
      <c r="Q204" s="15" t="str">
        <f t="shared" si="36"/>
        <v>◄</v>
      </c>
      <c r="R204" s="14"/>
      <c r="S204" s="14"/>
      <c r="T204" s="13" t="str">
        <f t="shared" si="37"/>
        <v/>
      </c>
    </row>
    <row r="205" spans="1:20" ht="19.2" thickTop="1" thickBot="1" x14ac:dyDescent="0.35">
      <c r="A205" s="29" t="str">
        <f t="shared" si="34"/>
        <v/>
      </c>
      <c r="B205" s="9">
        <f t="shared" si="38"/>
        <v>201</v>
      </c>
      <c r="C205" s="108">
        <f t="shared" si="32"/>
        <v>1448</v>
      </c>
      <c r="D205" s="94"/>
      <c r="E205" s="89" t="str">
        <f t="shared" si="33"/>
        <v>/1954</v>
      </c>
      <c r="F205" s="109" t="s">
        <v>3</v>
      </c>
      <c r="G205" s="87">
        <f>G204+1</f>
        <v>102</v>
      </c>
      <c r="H205" s="86">
        <f t="shared" si="30"/>
        <v>1.2</v>
      </c>
      <c r="I205" s="22"/>
      <c r="J205" s="84" t="s">
        <v>1394</v>
      </c>
      <c r="K205" s="106" t="s">
        <v>1111</v>
      </c>
      <c r="L205" s="105"/>
      <c r="M205" s="105"/>
      <c r="N205" s="105"/>
      <c r="O205" s="104"/>
      <c r="P205" s="16" t="str">
        <f t="shared" si="35"/>
        <v>◄</v>
      </c>
      <c r="Q205" s="15" t="str">
        <f t="shared" si="36"/>
        <v>◄</v>
      </c>
      <c r="R205" s="14"/>
      <c r="S205" s="14"/>
      <c r="T205" s="13" t="str">
        <f t="shared" si="37"/>
        <v/>
      </c>
    </row>
    <row r="206" spans="1:20" ht="19.2" thickTop="1" thickBot="1" x14ac:dyDescent="0.35">
      <c r="A206" s="29" t="str">
        <f t="shared" si="34"/>
        <v/>
      </c>
      <c r="B206" s="9">
        <f t="shared" si="38"/>
        <v>202</v>
      </c>
      <c r="C206" s="108">
        <f t="shared" si="32"/>
        <v>1449</v>
      </c>
      <c r="D206" s="94"/>
      <c r="E206" s="89" t="str">
        <f t="shared" si="33"/>
        <v>/1954</v>
      </c>
      <c r="F206" s="109" t="s">
        <v>3</v>
      </c>
      <c r="G206" s="87">
        <f>G205</f>
        <v>102</v>
      </c>
      <c r="H206" s="86">
        <f t="shared" si="30"/>
        <v>1.2</v>
      </c>
      <c r="I206" s="22"/>
      <c r="J206" s="84" t="s">
        <v>1393</v>
      </c>
      <c r="K206" s="83" t="s">
        <v>1113</v>
      </c>
      <c r="L206" s="105"/>
      <c r="M206" s="105"/>
      <c r="N206" s="105"/>
      <c r="O206" s="104"/>
      <c r="P206" s="16" t="str">
        <f t="shared" si="35"/>
        <v>◄</v>
      </c>
      <c r="Q206" s="15" t="str">
        <f t="shared" si="36"/>
        <v>◄</v>
      </c>
      <c r="R206" s="14"/>
      <c r="S206" s="14"/>
      <c r="T206" s="13" t="str">
        <f t="shared" si="37"/>
        <v/>
      </c>
    </row>
    <row r="207" spans="1:20" ht="19.2" thickTop="1" thickBot="1" x14ac:dyDescent="0.35">
      <c r="A207" s="29" t="str">
        <f t="shared" si="34"/>
        <v/>
      </c>
      <c r="B207" s="9">
        <f t="shared" si="38"/>
        <v>203</v>
      </c>
      <c r="C207" s="108">
        <f t="shared" si="32"/>
        <v>1450</v>
      </c>
      <c r="D207" s="94"/>
      <c r="E207" s="89" t="str">
        <f t="shared" si="33"/>
        <v>/1954</v>
      </c>
      <c r="F207" s="109" t="s">
        <v>3</v>
      </c>
      <c r="G207" s="87">
        <f>G206+1</f>
        <v>103</v>
      </c>
      <c r="H207" s="86">
        <f t="shared" ref="H207:H258" si="39">IF(F207="","",H$5)</f>
        <v>1.2</v>
      </c>
      <c r="I207" s="22"/>
      <c r="J207" s="84" t="s">
        <v>1392</v>
      </c>
      <c r="K207" s="106" t="s">
        <v>1111</v>
      </c>
      <c r="L207" s="105"/>
      <c r="M207" s="105"/>
      <c r="N207" s="105"/>
      <c r="O207" s="104"/>
      <c r="P207" s="16" t="str">
        <f t="shared" si="35"/>
        <v>◄</v>
      </c>
      <c r="Q207" s="15" t="str">
        <f t="shared" si="36"/>
        <v>◄</v>
      </c>
      <c r="R207" s="14"/>
      <c r="S207" s="14"/>
      <c r="T207" s="13" t="str">
        <f t="shared" si="37"/>
        <v/>
      </c>
    </row>
    <row r="208" spans="1:20" ht="19.2" thickTop="1" thickBot="1" x14ac:dyDescent="0.35">
      <c r="A208" s="29" t="str">
        <f t="shared" si="34"/>
        <v/>
      </c>
      <c r="B208" s="9">
        <f t="shared" si="38"/>
        <v>204</v>
      </c>
      <c r="C208" s="108">
        <f t="shared" si="32"/>
        <v>1451</v>
      </c>
      <c r="D208" s="94"/>
      <c r="E208" s="89" t="str">
        <f t="shared" si="33"/>
        <v>/1954</v>
      </c>
      <c r="F208" s="109" t="s">
        <v>3</v>
      </c>
      <c r="G208" s="87">
        <f>G207</f>
        <v>103</v>
      </c>
      <c r="H208" s="86">
        <f t="shared" si="39"/>
        <v>1.2</v>
      </c>
      <c r="I208" s="22"/>
      <c r="J208" s="84" t="s">
        <v>1391</v>
      </c>
      <c r="K208" s="83" t="s">
        <v>1113</v>
      </c>
      <c r="L208" s="105"/>
      <c r="M208" s="105"/>
      <c r="N208" s="105"/>
      <c r="O208" s="104"/>
      <c r="P208" s="16" t="str">
        <f t="shared" si="35"/>
        <v>◄</v>
      </c>
      <c r="Q208" s="15" t="str">
        <f t="shared" si="36"/>
        <v>◄</v>
      </c>
      <c r="R208" s="14"/>
      <c r="S208" s="14"/>
      <c r="T208" s="13" t="str">
        <f t="shared" si="37"/>
        <v/>
      </c>
    </row>
    <row r="209" spans="1:20" ht="19.2" thickTop="1" thickBot="1" x14ac:dyDescent="0.35">
      <c r="A209" s="29" t="str">
        <f t="shared" si="34"/>
        <v/>
      </c>
      <c r="B209" s="9">
        <f t="shared" si="38"/>
        <v>205</v>
      </c>
      <c r="C209" s="108">
        <f t="shared" si="32"/>
        <v>1452</v>
      </c>
      <c r="D209" s="94"/>
      <c r="E209" s="89" t="str">
        <f t="shared" si="33"/>
        <v>/1954</v>
      </c>
      <c r="F209" s="109" t="s">
        <v>3</v>
      </c>
      <c r="G209" s="87">
        <f>G208+1</f>
        <v>104</v>
      </c>
      <c r="H209" s="86">
        <f t="shared" si="39"/>
        <v>1.2</v>
      </c>
      <c r="I209" s="22"/>
      <c r="J209" s="84" t="s">
        <v>1391</v>
      </c>
      <c r="K209" s="106" t="s">
        <v>1111</v>
      </c>
      <c r="L209" s="105"/>
      <c r="M209" s="105"/>
      <c r="N209" s="105"/>
      <c r="O209" s="104"/>
      <c r="P209" s="16" t="str">
        <f t="shared" si="35"/>
        <v>◄</v>
      </c>
      <c r="Q209" s="15" t="str">
        <f t="shared" si="36"/>
        <v>◄</v>
      </c>
      <c r="R209" s="14"/>
      <c r="S209" s="14"/>
      <c r="T209" s="13" t="str">
        <f t="shared" si="37"/>
        <v/>
      </c>
    </row>
    <row r="210" spans="1:20" ht="19.2" thickTop="1" thickBot="1" x14ac:dyDescent="0.35">
      <c r="A210" s="29" t="str">
        <f t="shared" si="34"/>
        <v/>
      </c>
      <c r="B210" s="9">
        <f t="shared" si="38"/>
        <v>206</v>
      </c>
      <c r="C210" s="108">
        <f t="shared" si="32"/>
        <v>1453</v>
      </c>
      <c r="D210" s="94"/>
      <c r="E210" s="89" t="str">
        <f t="shared" si="33"/>
        <v>/1954</v>
      </c>
      <c r="F210" s="109" t="s">
        <v>3</v>
      </c>
      <c r="G210" s="87">
        <f>G209</f>
        <v>104</v>
      </c>
      <c r="H210" s="86">
        <f t="shared" si="39"/>
        <v>1.2</v>
      </c>
      <c r="I210" s="22"/>
      <c r="J210" s="84" t="s">
        <v>1390</v>
      </c>
      <c r="K210" s="83" t="s">
        <v>1113</v>
      </c>
      <c r="L210" s="105"/>
      <c r="M210" s="105"/>
      <c r="N210" s="105"/>
      <c r="O210" s="104"/>
      <c r="P210" s="16" t="str">
        <f t="shared" si="35"/>
        <v>◄</v>
      </c>
      <c r="Q210" s="15" t="str">
        <f t="shared" si="36"/>
        <v>◄</v>
      </c>
      <c r="R210" s="14"/>
      <c r="S210" s="14"/>
      <c r="T210" s="13" t="str">
        <f t="shared" si="37"/>
        <v/>
      </c>
    </row>
    <row r="211" spans="1:20" ht="19.2" thickTop="1" thickBot="1" x14ac:dyDescent="0.35">
      <c r="A211" s="29" t="str">
        <f t="shared" si="34"/>
        <v/>
      </c>
      <c r="B211" s="9">
        <f t="shared" si="38"/>
        <v>207</v>
      </c>
      <c r="C211" s="108">
        <f t="shared" si="32"/>
        <v>1454</v>
      </c>
      <c r="D211" s="94"/>
      <c r="E211" s="89" t="str">
        <f t="shared" si="33"/>
        <v>/1954</v>
      </c>
      <c r="F211" s="109" t="s">
        <v>3</v>
      </c>
      <c r="G211" s="87">
        <f>G210+1</f>
        <v>105</v>
      </c>
      <c r="H211" s="86">
        <f t="shared" si="39"/>
        <v>1.2</v>
      </c>
      <c r="I211" s="22"/>
      <c r="J211" s="84" t="s">
        <v>1390</v>
      </c>
      <c r="K211" s="106" t="s">
        <v>1111</v>
      </c>
      <c r="L211" s="105"/>
      <c r="M211" s="105"/>
      <c r="N211" s="105"/>
      <c r="O211" s="104"/>
      <c r="P211" s="16" t="str">
        <f t="shared" si="35"/>
        <v>◄</v>
      </c>
      <c r="Q211" s="15" t="str">
        <f t="shared" si="36"/>
        <v>◄</v>
      </c>
      <c r="R211" s="14"/>
      <c r="S211" s="14"/>
      <c r="T211" s="13" t="str">
        <f t="shared" si="37"/>
        <v/>
      </c>
    </row>
    <row r="212" spans="1:20" ht="19.2" thickTop="1" thickBot="1" x14ac:dyDescent="0.35">
      <c r="A212" s="29" t="str">
        <f t="shared" si="34"/>
        <v/>
      </c>
      <c r="B212" s="9">
        <f t="shared" si="38"/>
        <v>208</v>
      </c>
      <c r="C212" s="108">
        <f t="shared" ref="C212:C235" si="40">C211+1</f>
        <v>1455</v>
      </c>
      <c r="D212" s="94"/>
      <c r="E212" s="89" t="str">
        <f t="shared" si="33"/>
        <v>/1954</v>
      </c>
      <c r="F212" s="109" t="s">
        <v>3</v>
      </c>
      <c r="G212" s="87">
        <f>G211</f>
        <v>105</v>
      </c>
      <c r="H212" s="86">
        <f t="shared" si="39"/>
        <v>1.2</v>
      </c>
      <c r="I212" s="22"/>
      <c r="J212" s="84" t="s">
        <v>1389</v>
      </c>
      <c r="K212" s="106" t="s">
        <v>1111</v>
      </c>
      <c r="L212" s="105"/>
      <c r="M212" s="105"/>
      <c r="N212" s="105"/>
      <c r="O212" s="104"/>
      <c r="P212" s="16" t="str">
        <f t="shared" si="35"/>
        <v>◄</v>
      </c>
      <c r="Q212" s="15" t="str">
        <f t="shared" si="36"/>
        <v>◄</v>
      </c>
      <c r="R212" s="14"/>
      <c r="S212" s="14"/>
      <c r="T212" s="13" t="str">
        <f t="shared" si="37"/>
        <v/>
      </c>
    </row>
    <row r="213" spans="1:20" ht="19.2" thickTop="1" thickBot="1" x14ac:dyDescent="0.35">
      <c r="A213" s="29" t="str">
        <f t="shared" si="34"/>
        <v/>
      </c>
      <c r="B213" s="9">
        <f t="shared" si="38"/>
        <v>209</v>
      </c>
      <c r="C213" s="108">
        <f t="shared" si="40"/>
        <v>1456</v>
      </c>
      <c r="D213" s="94"/>
      <c r="E213" s="89" t="str">
        <f t="shared" si="33"/>
        <v>/1954</v>
      </c>
      <c r="F213" s="109" t="s">
        <v>3</v>
      </c>
      <c r="G213" s="87">
        <f>G212+1</f>
        <v>106</v>
      </c>
      <c r="H213" s="86">
        <f t="shared" si="39"/>
        <v>1.2</v>
      </c>
      <c r="I213" s="22"/>
      <c r="J213" s="84" t="s">
        <v>1388</v>
      </c>
      <c r="K213" s="83" t="s">
        <v>1113</v>
      </c>
      <c r="L213" s="105"/>
      <c r="M213" s="105"/>
      <c r="N213" s="105"/>
      <c r="O213" s="104"/>
      <c r="P213" s="16" t="str">
        <f t="shared" si="35"/>
        <v>◄</v>
      </c>
      <c r="Q213" s="15" t="str">
        <f t="shared" si="36"/>
        <v>◄</v>
      </c>
      <c r="R213" s="14"/>
      <c r="S213" s="14"/>
      <c r="T213" s="13" t="str">
        <f t="shared" si="37"/>
        <v/>
      </c>
    </row>
    <row r="214" spans="1:20" ht="19.2" thickTop="1" thickBot="1" x14ac:dyDescent="0.35">
      <c r="A214" s="29" t="str">
        <f t="shared" si="34"/>
        <v/>
      </c>
      <c r="B214" s="9">
        <f t="shared" si="38"/>
        <v>210</v>
      </c>
      <c r="C214" s="108">
        <f t="shared" si="40"/>
        <v>1457</v>
      </c>
      <c r="D214" s="94"/>
      <c r="E214" s="89" t="str">
        <f t="shared" si="33"/>
        <v>/1954</v>
      </c>
      <c r="F214" s="109" t="s">
        <v>3</v>
      </c>
      <c r="G214" s="87">
        <f>G213</f>
        <v>106</v>
      </c>
      <c r="H214" s="86">
        <f t="shared" si="39"/>
        <v>1.2</v>
      </c>
      <c r="I214" s="22"/>
      <c r="J214" s="84" t="s">
        <v>1387</v>
      </c>
      <c r="K214" s="83" t="s">
        <v>1113</v>
      </c>
      <c r="L214" s="105"/>
      <c r="M214" s="105"/>
      <c r="N214" s="105"/>
      <c r="O214" s="104"/>
      <c r="P214" s="16" t="str">
        <f t="shared" si="35"/>
        <v>◄</v>
      </c>
      <c r="Q214" s="15" t="str">
        <f t="shared" si="36"/>
        <v>◄</v>
      </c>
      <c r="R214" s="14"/>
      <c r="S214" s="14"/>
      <c r="T214" s="13" t="str">
        <f t="shared" si="37"/>
        <v/>
      </c>
    </row>
    <row r="215" spans="1:20" ht="19.2" thickTop="1" thickBot="1" x14ac:dyDescent="0.35">
      <c r="A215" s="29" t="str">
        <f t="shared" si="34"/>
        <v/>
      </c>
      <c r="B215" s="9">
        <f t="shared" si="38"/>
        <v>211</v>
      </c>
      <c r="C215" s="108">
        <f t="shared" si="40"/>
        <v>1458</v>
      </c>
      <c r="D215" s="94"/>
      <c r="E215" s="89" t="str">
        <f t="shared" si="33"/>
        <v>/1954</v>
      </c>
      <c r="F215" s="109" t="s">
        <v>3</v>
      </c>
      <c r="G215" s="87">
        <f>G214+1</f>
        <v>107</v>
      </c>
      <c r="H215" s="86">
        <f t="shared" si="39"/>
        <v>1.2</v>
      </c>
      <c r="I215" s="22"/>
      <c r="J215" s="84" t="s">
        <v>1386</v>
      </c>
      <c r="K215" s="83" t="s">
        <v>1113</v>
      </c>
      <c r="L215" s="105"/>
      <c r="M215" s="105"/>
      <c r="N215" s="105"/>
      <c r="O215" s="104"/>
      <c r="P215" s="16" t="str">
        <f t="shared" si="35"/>
        <v>◄</v>
      </c>
      <c r="Q215" s="15" t="str">
        <f t="shared" si="36"/>
        <v>◄</v>
      </c>
      <c r="R215" s="14"/>
      <c r="S215" s="14"/>
      <c r="T215" s="13" t="str">
        <f t="shared" si="37"/>
        <v/>
      </c>
    </row>
    <row r="216" spans="1:20" ht="19.2" thickTop="1" thickBot="1" x14ac:dyDescent="0.35">
      <c r="A216" s="29" t="str">
        <f t="shared" si="34"/>
        <v/>
      </c>
      <c r="B216" s="9">
        <f t="shared" si="38"/>
        <v>212</v>
      </c>
      <c r="C216" s="108">
        <f t="shared" si="40"/>
        <v>1459</v>
      </c>
      <c r="D216" s="94"/>
      <c r="E216" s="89" t="str">
        <f t="shared" si="33"/>
        <v>/1954</v>
      </c>
      <c r="F216" s="109" t="s">
        <v>3</v>
      </c>
      <c r="G216" s="87">
        <f>G215</f>
        <v>107</v>
      </c>
      <c r="H216" s="86">
        <f t="shared" si="39"/>
        <v>1.2</v>
      </c>
      <c r="I216" s="22"/>
      <c r="J216" s="84" t="s">
        <v>1385</v>
      </c>
      <c r="K216" s="83" t="s">
        <v>1113</v>
      </c>
      <c r="L216" s="105"/>
      <c r="M216" s="105"/>
      <c r="N216" s="105"/>
      <c r="O216" s="104"/>
      <c r="P216" s="16" t="str">
        <f t="shared" si="35"/>
        <v>◄</v>
      </c>
      <c r="Q216" s="15" t="str">
        <f t="shared" si="36"/>
        <v>◄</v>
      </c>
      <c r="R216" s="14"/>
      <c r="S216" s="14"/>
      <c r="T216" s="13" t="str">
        <f t="shared" si="37"/>
        <v/>
      </c>
    </row>
    <row r="217" spans="1:20" ht="19.2" thickTop="1" thickBot="1" x14ac:dyDescent="0.35">
      <c r="A217" s="29" t="str">
        <f t="shared" si="34"/>
        <v/>
      </c>
      <c r="B217" s="9">
        <f t="shared" si="38"/>
        <v>213</v>
      </c>
      <c r="C217" s="108">
        <f t="shared" si="40"/>
        <v>1460</v>
      </c>
      <c r="D217" s="94"/>
      <c r="E217" s="89" t="str">
        <f t="shared" si="33"/>
        <v>/1954</v>
      </c>
      <c r="F217" s="109" t="s">
        <v>3</v>
      </c>
      <c r="G217" s="87">
        <f>G216+1</f>
        <v>108</v>
      </c>
      <c r="H217" s="86">
        <f t="shared" si="39"/>
        <v>1.2</v>
      </c>
      <c r="I217" s="22"/>
      <c r="J217" s="84" t="s">
        <v>1384</v>
      </c>
      <c r="K217" s="106" t="s">
        <v>1111</v>
      </c>
      <c r="L217" s="105"/>
      <c r="M217" s="105"/>
      <c r="N217" s="105"/>
      <c r="O217" s="104"/>
      <c r="P217" s="16" t="str">
        <f t="shared" si="35"/>
        <v>◄</v>
      </c>
      <c r="Q217" s="15" t="str">
        <f t="shared" si="36"/>
        <v>◄</v>
      </c>
      <c r="R217" s="14"/>
      <c r="S217" s="14"/>
      <c r="T217" s="13" t="str">
        <f t="shared" si="37"/>
        <v/>
      </c>
    </row>
    <row r="218" spans="1:20" ht="19.2" thickTop="1" thickBot="1" x14ac:dyDescent="0.35">
      <c r="A218" s="29" t="str">
        <f t="shared" si="34"/>
        <v/>
      </c>
      <c r="B218" s="9">
        <f t="shared" si="38"/>
        <v>214</v>
      </c>
      <c r="C218" s="108">
        <f t="shared" si="40"/>
        <v>1461</v>
      </c>
      <c r="D218" s="94"/>
      <c r="E218" s="89" t="str">
        <f t="shared" si="33"/>
        <v>/1954</v>
      </c>
      <c r="F218" s="109" t="s">
        <v>3</v>
      </c>
      <c r="G218" s="87">
        <f>G217</f>
        <v>108</v>
      </c>
      <c r="H218" s="86">
        <f t="shared" si="39"/>
        <v>1.2</v>
      </c>
      <c r="I218" s="22"/>
      <c r="J218" s="84" t="s">
        <v>1383</v>
      </c>
      <c r="K218" s="83" t="s">
        <v>1113</v>
      </c>
      <c r="L218" s="105"/>
      <c r="M218" s="105"/>
      <c r="N218" s="105"/>
      <c r="O218" s="104"/>
      <c r="P218" s="16" t="str">
        <f t="shared" si="35"/>
        <v>◄</v>
      </c>
      <c r="Q218" s="15" t="str">
        <f t="shared" si="36"/>
        <v>◄</v>
      </c>
      <c r="R218" s="14"/>
      <c r="S218" s="14"/>
      <c r="T218" s="13" t="str">
        <f t="shared" si="37"/>
        <v/>
      </c>
    </row>
    <row r="219" spans="1:20" ht="19.2" thickTop="1" thickBot="1" x14ac:dyDescent="0.35">
      <c r="A219" s="29" t="str">
        <f t="shared" si="34"/>
        <v/>
      </c>
      <c r="B219" s="9">
        <f t="shared" si="38"/>
        <v>215</v>
      </c>
      <c r="C219" s="108">
        <f t="shared" si="40"/>
        <v>1462</v>
      </c>
      <c r="D219" s="94"/>
      <c r="E219" s="89" t="str">
        <f t="shared" si="33"/>
        <v>/1954</v>
      </c>
      <c r="F219" s="109" t="s">
        <v>3</v>
      </c>
      <c r="G219" s="87">
        <f>G218+1</f>
        <v>109</v>
      </c>
      <c r="H219" s="86">
        <f t="shared" si="39"/>
        <v>1.2</v>
      </c>
      <c r="I219" s="22"/>
      <c r="J219" s="84" t="s">
        <v>1382</v>
      </c>
      <c r="K219" s="83" t="s">
        <v>1113</v>
      </c>
      <c r="L219" s="105"/>
      <c r="M219" s="105"/>
      <c r="N219" s="105"/>
      <c r="O219" s="104"/>
      <c r="P219" s="16" t="str">
        <f t="shared" si="35"/>
        <v>◄</v>
      </c>
      <c r="Q219" s="15" t="str">
        <f t="shared" si="36"/>
        <v>◄</v>
      </c>
      <c r="R219" s="14"/>
      <c r="S219" s="14"/>
      <c r="T219" s="13" t="str">
        <f t="shared" si="37"/>
        <v/>
      </c>
    </row>
    <row r="220" spans="1:20" ht="19.2" thickTop="1" thickBot="1" x14ac:dyDescent="0.35">
      <c r="A220" s="29" t="str">
        <f t="shared" si="34"/>
        <v/>
      </c>
      <c r="B220" s="9">
        <f t="shared" si="38"/>
        <v>216</v>
      </c>
      <c r="C220" s="108">
        <f t="shared" si="40"/>
        <v>1463</v>
      </c>
      <c r="D220" s="94"/>
      <c r="E220" s="89" t="str">
        <f t="shared" si="33"/>
        <v>/1954</v>
      </c>
      <c r="F220" s="109" t="s">
        <v>3</v>
      </c>
      <c r="G220" s="87">
        <f>G219</f>
        <v>109</v>
      </c>
      <c r="H220" s="86">
        <f t="shared" si="39"/>
        <v>1.2</v>
      </c>
      <c r="I220" s="22"/>
      <c r="J220" s="84" t="s">
        <v>1381</v>
      </c>
      <c r="K220" s="106" t="s">
        <v>1111</v>
      </c>
      <c r="L220" s="105"/>
      <c r="M220" s="105"/>
      <c r="N220" s="105"/>
      <c r="O220" s="104"/>
      <c r="P220" s="16" t="str">
        <f t="shared" si="35"/>
        <v>◄</v>
      </c>
      <c r="Q220" s="15" t="str">
        <f t="shared" si="36"/>
        <v>◄</v>
      </c>
      <c r="R220" s="14"/>
      <c r="S220" s="14"/>
      <c r="T220" s="13" t="str">
        <f t="shared" si="37"/>
        <v/>
      </c>
    </row>
    <row r="221" spans="1:20" ht="19.2" thickTop="1" thickBot="1" x14ac:dyDescent="0.35">
      <c r="A221" s="29" t="str">
        <f t="shared" si="34"/>
        <v/>
      </c>
      <c r="B221" s="9">
        <f t="shared" si="38"/>
        <v>217</v>
      </c>
      <c r="C221" s="108">
        <f t="shared" si="40"/>
        <v>1464</v>
      </c>
      <c r="D221" s="94"/>
      <c r="E221" s="89" t="str">
        <f t="shared" si="33"/>
        <v>/1954</v>
      </c>
      <c r="F221" s="109" t="s">
        <v>3</v>
      </c>
      <c r="G221" s="87">
        <f>G220+1</f>
        <v>110</v>
      </c>
      <c r="H221" s="86">
        <f t="shared" si="39"/>
        <v>1.2</v>
      </c>
      <c r="I221" s="22"/>
      <c r="J221" s="84" t="s">
        <v>1380</v>
      </c>
      <c r="K221" s="106" t="s">
        <v>1111</v>
      </c>
      <c r="L221" s="105"/>
      <c r="M221" s="105"/>
      <c r="N221" s="105"/>
      <c r="O221" s="104"/>
      <c r="P221" s="16" t="str">
        <f t="shared" si="35"/>
        <v>◄</v>
      </c>
      <c r="Q221" s="15" t="str">
        <f t="shared" si="36"/>
        <v>◄</v>
      </c>
      <c r="R221" s="14"/>
      <c r="S221" s="14"/>
      <c r="T221" s="13" t="str">
        <f t="shared" si="37"/>
        <v/>
      </c>
    </row>
    <row r="222" spans="1:20" ht="19.2" thickTop="1" thickBot="1" x14ac:dyDescent="0.35">
      <c r="A222" s="29" t="str">
        <f t="shared" si="34"/>
        <v/>
      </c>
      <c r="B222" s="9">
        <f t="shared" si="38"/>
        <v>218</v>
      </c>
      <c r="C222" s="108">
        <f t="shared" si="40"/>
        <v>1465</v>
      </c>
      <c r="D222" s="94"/>
      <c r="E222" s="89" t="str">
        <f t="shared" si="33"/>
        <v>/1954</v>
      </c>
      <c r="F222" s="109" t="s">
        <v>3</v>
      </c>
      <c r="G222" s="87">
        <f>G221</f>
        <v>110</v>
      </c>
      <c r="H222" s="86">
        <f t="shared" si="39"/>
        <v>1.2</v>
      </c>
      <c r="I222" s="22"/>
      <c r="J222" s="84" t="s">
        <v>1379</v>
      </c>
      <c r="K222" s="83" t="s">
        <v>1113</v>
      </c>
      <c r="L222" s="105"/>
      <c r="M222" s="105"/>
      <c r="N222" s="105"/>
      <c r="O222" s="104"/>
      <c r="P222" s="16" t="str">
        <f t="shared" si="35"/>
        <v>◄</v>
      </c>
      <c r="Q222" s="15" t="str">
        <f t="shared" si="36"/>
        <v>◄</v>
      </c>
      <c r="R222" s="14"/>
      <c r="S222" s="14"/>
      <c r="T222" s="13" t="str">
        <f t="shared" si="37"/>
        <v/>
      </c>
    </row>
    <row r="223" spans="1:20" ht="19.2" thickTop="1" thickBot="1" x14ac:dyDescent="0.35">
      <c r="A223" s="29" t="str">
        <f t="shared" si="34"/>
        <v/>
      </c>
      <c r="B223" s="9">
        <f t="shared" si="38"/>
        <v>219</v>
      </c>
      <c r="C223" s="108">
        <f t="shared" si="40"/>
        <v>1466</v>
      </c>
      <c r="D223" s="94"/>
      <c r="E223" s="89" t="str">
        <f t="shared" si="33"/>
        <v>/1954</v>
      </c>
      <c r="F223" s="109" t="s">
        <v>3</v>
      </c>
      <c r="G223" s="87">
        <f>G222+1</f>
        <v>111</v>
      </c>
      <c r="H223" s="86">
        <f t="shared" si="39"/>
        <v>1.2</v>
      </c>
      <c r="I223" s="22"/>
      <c r="J223" s="84" t="s">
        <v>1378</v>
      </c>
      <c r="K223" s="106" t="s">
        <v>1111</v>
      </c>
      <c r="L223" s="105"/>
      <c r="M223" s="105"/>
      <c r="N223" s="105"/>
      <c r="O223" s="104"/>
      <c r="P223" s="16" t="str">
        <f t="shared" si="35"/>
        <v>◄</v>
      </c>
      <c r="Q223" s="15" t="str">
        <f t="shared" si="36"/>
        <v>◄</v>
      </c>
      <c r="R223" s="14"/>
      <c r="S223" s="14"/>
      <c r="T223" s="13" t="str">
        <f t="shared" si="37"/>
        <v/>
      </c>
    </row>
    <row r="224" spans="1:20" ht="19.2" thickTop="1" thickBot="1" x14ac:dyDescent="0.35">
      <c r="A224" s="29" t="str">
        <f t="shared" si="34"/>
        <v/>
      </c>
      <c r="B224" s="9">
        <f t="shared" si="38"/>
        <v>220</v>
      </c>
      <c r="C224" s="108">
        <f t="shared" si="40"/>
        <v>1467</v>
      </c>
      <c r="D224" s="94"/>
      <c r="E224" s="89" t="str">
        <f t="shared" si="33"/>
        <v>/1954</v>
      </c>
      <c r="F224" s="109" t="s">
        <v>3</v>
      </c>
      <c r="G224" s="87">
        <f>G223</f>
        <v>111</v>
      </c>
      <c r="H224" s="86">
        <f t="shared" si="39"/>
        <v>1.2</v>
      </c>
      <c r="I224" s="22"/>
      <c r="J224" s="84" t="s">
        <v>1377</v>
      </c>
      <c r="K224" s="83" t="s">
        <v>1113</v>
      </c>
      <c r="L224" s="105"/>
      <c r="M224" s="105"/>
      <c r="N224" s="105"/>
      <c r="O224" s="104"/>
      <c r="P224" s="16" t="str">
        <f t="shared" si="35"/>
        <v>◄</v>
      </c>
      <c r="Q224" s="15" t="str">
        <f t="shared" si="36"/>
        <v>◄</v>
      </c>
      <c r="R224" s="14"/>
      <c r="S224" s="14"/>
      <c r="T224" s="13" t="str">
        <f t="shared" si="37"/>
        <v/>
      </c>
    </row>
    <row r="225" spans="1:20" ht="19.2" thickTop="1" thickBot="1" x14ac:dyDescent="0.35">
      <c r="A225" s="29">
        <f t="shared" si="34"/>
        <v>1</v>
      </c>
      <c r="B225" s="9">
        <f t="shared" si="38"/>
        <v>221</v>
      </c>
      <c r="C225" s="108">
        <f t="shared" si="40"/>
        <v>1468</v>
      </c>
      <c r="D225" s="94"/>
      <c r="E225" s="89" t="s">
        <v>1376</v>
      </c>
      <c r="F225" s="109"/>
      <c r="G225" s="87">
        <f>G224+1</f>
        <v>112</v>
      </c>
      <c r="H225" s="86" t="str">
        <f t="shared" si="39"/>
        <v/>
      </c>
      <c r="I225" s="22"/>
      <c r="J225" s="84"/>
      <c r="K225" s="83" t="s">
        <v>1120</v>
      </c>
      <c r="L225" s="105"/>
      <c r="M225" s="105"/>
      <c r="N225" s="105"/>
      <c r="O225" s="104"/>
      <c r="P225" s="16" t="str">
        <f t="shared" si="35"/>
        <v>◄</v>
      </c>
      <c r="Q225" s="15" t="str">
        <f t="shared" si="36"/>
        <v>◄</v>
      </c>
      <c r="R225" s="14"/>
      <c r="S225" s="14"/>
      <c r="T225" s="13" t="str">
        <f t="shared" si="37"/>
        <v/>
      </c>
    </row>
    <row r="226" spans="1:20" ht="19.2" thickTop="1" thickBot="1" x14ac:dyDescent="0.35">
      <c r="A226" s="29" t="str">
        <f t="shared" si="34"/>
        <v/>
      </c>
      <c r="B226" s="9">
        <f t="shared" si="38"/>
        <v>222</v>
      </c>
      <c r="C226" s="108">
        <f t="shared" si="40"/>
        <v>1469</v>
      </c>
      <c r="D226" s="94"/>
      <c r="E226" s="89" t="str">
        <f t="shared" ref="E226:E258" si="41">IF(F226="","",E$6)</f>
        <v>/1954</v>
      </c>
      <c r="F226" s="109" t="s">
        <v>3</v>
      </c>
      <c r="G226" s="87">
        <f>G225</f>
        <v>112</v>
      </c>
      <c r="H226" s="86">
        <f t="shared" si="39"/>
        <v>1.2</v>
      </c>
      <c r="I226" s="22"/>
      <c r="J226" s="84" t="s">
        <v>1375</v>
      </c>
      <c r="K226" s="83" t="s">
        <v>1113</v>
      </c>
      <c r="L226" s="105"/>
      <c r="M226" s="105"/>
      <c r="N226" s="105"/>
      <c r="O226" s="104"/>
      <c r="P226" s="16" t="str">
        <f t="shared" si="35"/>
        <v>◄</v>
      </c>
      <c r="Q226" s="15" t="str">
        <f t="shared" si="36"/>
        <v>◄</v>
      </c>
      <c r="R226" s="14"/>
      <c r="S226" s="14"/>
      <c r="T226" s="13" t="str">
        <f t="shared" si="37"/>
        <v/>
      </c>
    </row>
    <row r="227" spans="1:20" ht="19.2" thickTop="1" thickBot="1" x14ac:dyDescent="0.35">
      <c r="A227" s="29" t="str">
        <f t="shared" si="34"/>
        <v/>
      </c>
      <c r="B227" s="9">
        <f t="shared" si="38"/>
        <v>223</v>
      </c>
      <c r="C227" s="108">
        <f t="shared" si="40"/>
        <v>1470</v>
      </c>
      <c r="D227" s="94"/>
      <c r="E227" s="89" t="str">
        <f t="shared" si="41"/>
        <v>/1954</v>
      </c>
      <c r="F227" s="109" t="s">
        <v>3</v>
      </c>
      <c r="G227" s="87">
        <f>G226+1</f>
        <v>113</v>
      </c>
      <c r="H227" s="86">
        <f t="shared" si="39"/>
        <v>1.2</v>
      </c>
      <c r="I227" s="22"/>
      <c r="J227" s="84" t="s">
        <v>1374</v>
      </c>
      <c r="K227" s="106" t="s">
        <v>1111</v>
      </c>
      <c r="L227" s="105"/>
      <c r="M227" s="105"/>
      <c r="N227" s="105"/>
      <c r="O227" s="104"/>
      <c r="P227" s="16" t="str">
        <f t="shared" si="35"/>
        <v>◄</v>
      </c>
      <c r="Q227" s="15" t="str">
        <f t="shared" si="36"/>
        <v>◄</v>
      </c>
      <c r="R227" s="14"/>
      <c r="S227" s="14"/>
      <c r="T227" s="13" t="str">
        <f t="shared" si="37"/>
        <v/>
      </c>
    </row>
    <row r="228" spans="1:20" ht="19.2" thickTop="1" thickBot="1" x14ac:dyDescent="0.35">
      <c r="A228" s="29">
        <f t="shared" si="34"/>
        <v>1</v>
      </c>
      <c r="B228" s="9">
        <f t="shared" si="38"/>
        <v>224</v>
      </c>
      <c r="C228" s="108">
        <f t="shared" si="40"/>
        <v>1471</v>
      </c>
      <c r="D228" s="94"/>
      <c r="E228" s="89" t="str">
        <f t="shared" si="41"/>
        <v>/1954</v>
      </c>
      <c r="F228" s="107" t="s">
        <v>5</v>
      </c>
      <c r="G228" s="87">
        <f>G227</f>
        <v>113</v>
      </c>
      <c r="H228" s="86">
        <f t="shared" si="39"/>
        <v>1.2</v>
      </c>
      <c r="I228" s="22"/>
      <c r="J228" s="84" t="s">
        <v>1373</v>
      </c>
      <c r="K228" s="106" t="s">
        <v>1111</v>
      </c>
      <c r="L228" s="105"/>
      <c r="M228" s="105"/>
      <c r="N228" s="105"/>
      <c r="O228" s="104"/>
      <c r="P228" s="16" t="str">
        <f t="shared" si="35"/>
        <v>◄</v>
      </c>
      <c r="Q228" s="15" t="str">
        <f t="shared" si="36"/>
        <v>◄</v>
      </c>
      <c r="R228" s="14"/>
      <c r="S228" s="14"/>
      <c r="T228" s="13" t="str">
        <f t="shared" si="37"/>
        <v/>
      </c>
    </row>
    <row r="229" spans="1:20" ht="19.2" thickTop="1" thickBot="1" x14ac:dyDescent="0.35">
      <c r="A229" s="29" t="str">
        <f t="shared" si="34"/>
        <v/>
      </c>
      <c r="B229" s="9">
        <f t="shared" si="38"/>
        <v>225</v>
      </c>
      <c r="C229" s="108">
        <f t="shared" si="40"/>
        <v>1472</v>
      </c>
      <c r="D229" s="94"/>
      <c r="E229" s="89" t="str">
        <f t="shared" si="41"/>
        <v>/1954</v>
      </c>
      <c r="F229" s="109" t="s">
        <v>3</v>
      </c>
      <c r="G229" s="87">
        <f>G228+1</f>
        <v>114</v>
      </c>
      <c r="H229" s="86">
        <f t="shared" si="39"/>
        <v>1.2</v>
      </c>
      <c r="I229" s="22"/>
      <c r="J229" s="84" t="s">
        <v>1372</v>
      </c>
      <c r="K229" s="83" t="s">
        <v>1113</v>
      </c>
      <c r="L229" s="105"/>
      <c r="M229" s="105"/>
      <c r="N229" s="105"/>
      <c r="O229" s="104"/>
      <c r="P229" s="16" t="str">
        <f t="shared" si="35"/>
        <v>◄</v>
      </c>
      <c r="Q229" s="15" t="str">
        <f t="shared" si="36"/>
        <v>◄</v>
      </c>
      <c r="R229" s="14"/>
      <c r="S229" s="14"/>
      <c r="T229" s="13" t="str">
        <f t="shared" si="37"/>
        <v/>
      </c>
    </row>
    <row r="230" spans="1:20" ht="19.2" thickTop="1" thickBot="1" x14ac:dyDescent="0.35">
      <c r="A230" s="29" t="str">
        <f t="shared" si="34"/>
        <v/>
      </c>
      <c r="B230" s="9">
        <f t="shared" si="38"/>
        <v>226</v>
      </c>
      <c r="C230" s="108">
        <f t="shared" si="40"/>
        <v>1473</v>
      </c>
      <c r="D230" s="94"/>
      <c r="E230" s="89" t="str">
        <f t="shared" si="41"/>
        <v>/1954</v>
      </c>
      <c r="F230" s="109" t="s">
        <v>3</v>
      </c>
      <c r="G230" s="87">
        <f>G229</f>
        <v>114</v>
      </c>
      <c r="H230" s="86">
        <f t="shared" si="39"/>
        <v>1.2</v>
      </c>
      <c r="I230" s="22"/>
      <c r="J230" s="84" t="s">
        <v>1371</v>
      </c>
      <c r="K230" s="83" t="s">
        <v>1113</v>
      </c>
      <c r="L230" s="105"/>
      <c r="M230" s="105"/>
      <c r="N230" s="105"/>
      <c r="O230" s="104"/>
      <c r="P230" s="16" t="str">
        <f t="shared" si="35"/>
        <v>◄</v>
      </c>
      <c r="Q230" s="15" t="str">
        <f t="shared" si="36"/>
        <v>◄</v>
      </c>
      <c r="R230" s="14"/>
      <c r="S230" s="14"/>
      <c r="T230" s="13" t="str">
        <f t="shared" si="37"/>
        <v/>
      </c>
    </row>
    <row r="231" spans="1:20" ht="19.2" thickTop="1" thickBot="1" x14ac:dyDescent="0.35">
      <c r="A231" s="29" t="str">
        <f t="shared" si="34"/>
        <v/>
      </c>
      <c r="B231" s="9">
        <f t="shared" si="38"/>
        <v>227</v>
      </c>
      <c r="C231" s="108">
        <f t="shared" si="40"/>
        <v>1474</v>
      </c>
      <c r="D231" s="94"/>
      <c r="E231" s="89" t="str">
        <f t="shared" si="41"/>
        <v>/1954</v>
      </c>
      <c r="F231" s="109" t="s">
        <v>3</v>
      </c>
      <c r="G231" s="87">
        <f>G230+1</f>
        <v>115</v>
      </c>
      <c r="H231" s="86">
        <f t="shared" si="39"/>
        <v>1.2</v>
      </c>
      <c r="I231" s="22"/>
      <c r="J231" s="84" t="s">
        <v>1370</v>
      </c>
      <c r="K231" s="83" t="s">
        <v>1113</v>
      </c>
      <c r="L231" s="105"/>
      <c r="M231" s="105"/>
      <c r="N231" s="105"/>
      <c r="O231" s="104"/>
      <c r="P231" s="16" t="str">
        <f t="shared" si="35"/>
        <v>◄</v>
      </c>
      <c r="Q231" s="15" t="str">
        <f t="shared" si="36"/>
        <v>◄</v>
      </c>
      <c r="R231" s="14"/>
      <c r="S231" s="14"/>
      <c r="T231" s="13" t="str">
        <f t="shared" si="37"/>
        <v/>
      </c>
    </row>
    <row r="232" spans="1:20" ht="19.2" thickTop="1" thickBot="1" x14ac:dyDescent="0.35">
      <c r="A232" s="29" t="str">
        <f t="shared" si="34"/>
        <v/>
      </c>
      <c r="B232" s="9">
        <f t="shared" si="38"/>
        <v>228</v>
      </c>
      <c r="C232" s="108">
        <f t="shared" si="40"/>
        <v>1475</v>
      </c>
      <c r="D232" s="94"/>
      <c r="E232" s="89" t="str">
        <f t="shared" si="41"/>
        <v>/1954</v>
      </c>
      <c r="F232" s="109" t="s">
        <v>3</v>
      </c>
      <c r="G232" s="87">
        <f>G231</f>
        <v>115</v>
      </c>
      <c r="H232" s="86">
        <f t="shared" si="39"/>
        <v>1.2</v>
      </c>
      <c r="I232" s="22"/>
      <c r="J232" s="84" t="s">
        <v>1370</v>
      </c>
      <c r="K232" s="106" t="s">
        <v>1111</v>
      </c>
      <c r="L232" s="105"/>
      <c r="M232" s="105"/>
      <c r="N232" s="105"/>
      <c r="O232" s="104"/>
      <c r="P232" s="16" t="str">
        <f t="shared" si="35"/>
        <v>◄</v>
      </c>
      <c r="Q232" s="15" t="str">
        <f t="shared" si="36"/>
        <v>◄</v>
      </c>
      <c r="R232" s="14"/>
      <c r="S232" s="14"/>
      <c r="T232" s="13" t="str">
        <f t="shared" si="37"/>
        <v/>
      </c>
    </row>
    <row r="233" spans="1:20" ht="19.2" thickTop="1" thickBot="1" x14ac:dyDescent="0.35">
      <c r="A233" s="29" t="str">
        <f t="shared" si="34"/>
        <v/>
      </c>
      <c r="B233" s="9">
        <f t="shared" si="38"/>
        <v>229</v>
      </c>
      <c r="C233" s="108">
        <f t="shared" si="40"/>
        <v>1476</v>
      </c>
      <c r="D233" s="94"/>
      <c r="E233" s="89" t="str">
        <f t="shared" si="41"/>
        <v>/1954</v>
      </c>
      <c r="F233" s="109" t="s">
        <v>3</v>
      </c>
      <c r="G233" s="87">
        <f>G232+1</f>
        <v>116</v>
      </c>
      <c r="H233" s="86">
        <f t="shared" si="39"/>
        <v>1.2</v>
      </c>
      <c r="I233" s="22"/>
      <c r="J233" s="84" t="s">
        <v>1369</v>
      </c>
      <c r="K233" s="83" t="s">
        <v>1113</v>
      </c>
      <c r="L233" s="105"/>
      <c r="M233" s="105"/>
      <c r="N233" s="105"/>
      <c r="O233" s="104"/>
      <c r="P233" s="16" t="str">
        <f t="shared" si="35"/>
        <v>◄</v>
      </c>
      <c r="Q233" s="15" t="str">
        <f t="shared" si="36"/>
        <v>◄</v>
      </c>
      <c r="R233" s="14"/>
      <c r="S233" s="14"/>
      <c r="T233" s="13" t="str">
        <f t="shared" si="37"/>
        <v/>
      </c>
    </row>
    <row r="234" spans="1:20" ht="19.2" thickTop="1" thickBot="1" x14ac:dyDescent="0.35">
      <c r="A234" s="29" t="str">
        <f t="shared" si="34"/>
        <v/>
      </c>
      <c r="B234" s="9">
        <f t="shared" si="38"/>
        <v>230</v>
      </c>
      <c r="C234" s="108">
        <f t="shared" si="40"/>
        <v>1477</v>
      </c>
      <c r="D234" s="94"/>
      <c r="E234" s="89" t="str">
        <f t="shared" si="41"/>
        <v>/1954</v>
      </c>
      <c r="F234" s="109" t="s">
        <v>3</v>
      </c>
      <c r="G234" s="87">
        <f>G233</f>
        <v>116</v>
      </c>
      <c r="H234" s="86">
        <f t="shared" si="39"/>
        <v>1.2</v>
      </c>
      <c r="I234" s="22"/>
      <c r="J234" s="84" t="s">
        <v>1368</v>
      </c>
      <c r="K234" s="83" t="s">
        <v>1113</v>
      </c>
      <c r="L234" s="105"/>
      <c r="M234" s="105"/>
      <c r="N234" s="105"/>
      <c r="O234" s="104"/>
      <c r="P234" s="16" t="str">
        <f t="shared" si="35"/>
        <v>◄</v>
      </c>
      <c r="Q234" s="15" t="str">
        <f t="shared" si="36"/>
        <v>◄</v>
      </c>
      <c r="R234" s="14"/>
      <c r="S234" s="14"/>
      <c r="T234" s="13" t="str">
        <f t="shared" si="37"/>
        <v/>
      </c>
    </row>
    <row r="235" spans="1:20" ht="19.2" thickTop="1" thickBot="1" x14ac:dyDescent="0.35">
      <c r="A235" s="29">
        <f t="shared" si="34"/>
        <v>1</v>
      </c>
      <c r="B235" s="9">
        <f t="shared" si="38"/>
        <v>231</v>
      </c>
      <c r="C235" s="108">
        <f t="shared" si="40"/>
        <v>1478</v>
      </c>
      <c r="D235" s="94"/>
      <c r="E235" s="89" t="str">
        <f t="shared" si="41"/>
        <v>/1954</v>
      </c>
      <c r="F235" s="107" t="s">
        <v>47</v>
      </c>
      <c r="G235" s="87">
        <f>G234+1</f>
        <v>117</v>
      </c>
      <c r="H235" s="86">
        <f t="shared" si="39"/>
        <v>1.2</v>
      </c>
      <c r="I235" s="22"/>
      <c r="J235" s="84" t="s">
        <v>1367</v>
      </c>
      <c r="K235" s="106" t="s">
        <v>1111</v>
      </c>
      <c r="L235" s="105"/>
      <c r="M235" s="105"/>
      <c r="N235" s="105"/>
      <c r="O235" s="104"/>
      <c r="P235" s="16" t="str">
        <f t="shared" si="35"/>
        <v>◄</v>
      </c>
      <c r="Q235" s="15" t="str">
        <f t="shared" si="36"/>
        <v>◄</v>
      </c>
      <c r="R235" s="14"/>
      <c r="S235" s="14"/>
      <c r="T235" s="13" t="str">
        <f t="shared" si="37"/>
        <v/>
      </c>
    </row>
    <row r="236" spans="1:20" ht="19.2" thickTop="1" thickBot="1" x14ac:dyDescent="0.35">
      <c r="A236" s="29" t="str">
        <f t="shared" si="34"/>
        <v/>
      </c>
      <c r="B236" s="9">
        <f t="shared" si="38"/>
        <v>232</v>
      </c>
      <c r="C236" s="108" t="s">
        <v>1366</v>
      </c>
      <c r="D236" s="94"/>
      <c r="E236" s="89" t="str">
        <f t="shared" si="41"/>
        <v>/1954</v>
      </c>
      <c r="F236" s="109" t="s">
        <v>3</v>
      </c>
      <c r="G236" s="87">
        <f>G235</f>
        <v>117</v>
      </c>
      <c r="H236" s="86">
        <f t="shared" si="39"/>
        <v>1.2</v>
      </c>
      <c r="I236" s="22"/>
      <c r="J236" s="84" t="s">
        <v>1365</v>
      </c>
      <c r="K236" s="106" t="s">
        <v>1111</v>
      </c>
      <c r="L236" s="113" t="s">
        <v>1364</v>
      </c>
      <c r="M236" s="105"/>
      <c r="N236" s="105"/>
      <c r="O236" s="104"/>
      <c r="P236" s="16" t="str">
        <f t="shared" si="35"/>
        <v>◄</v>
      </c>
      <c r="Q236" s="15" t="str">
        <f t="shared" si="36"/>
        <v>◄</v>
      </c>
      <c r="R236" s="14"/>
      <c r="S236" s="14"/>
      <c r="T236" s="13" t="str">
        <f t="shared" si="37"/>
        <v/>
      </c>
    </row>
    <row r="237" spans="1:20" ht="19.2" thickTop="1" thickBot="1" x14ac:dyDescent="0.35">
      <c r="A237" s="29" t="str">
        <f t="shared" si="34"/>
        <v/>
      </c>
      <c r="B237" s="9">
        <f t="shared" si="38"/>
        <v>233</v>
      </c>
      <c r="C237" s="108">
        <f>C235+1</f>
        <v>1479</v>
      </c>
      <c r="D237" s="94"/>
      <c r="E237" s="89" t="str">
        <f t="shared" si="41"/>
        <v>/1954</v>
      </c>
      <c r="F237" s="109" t="s">
        <v>3</v>
      </c>
      <c r="G237" s="87">
        <f>G236+1</f>
        <v>118</v>
      </c>
      <c r="H237" s="86">
        <f t="shared" si="39"/>
        <v>1.2</v>
      </c>
      <c r="I237" s="22"/>
      <c r="J237" s="84" t="s">
        <v>1363</v>
      </c>
      <c r="K237" s="83" t="s">
        <v>1113</v>
      </c>
      <c r="L237" s="105"/>
      <c r="M237" s="105"/>
      <c r="N237" s="105"/>
      <c r="O237" s="104"/>
      <c r="P237" s="16" t="str">
        <f t="shared" si="35"/>
        <v>◄</v>
      </c>
      <c r="Q237" s="15" t="str">
        <f t="shared" si="36"/>
        <v>◄</v>
      </c>
      <c r="R237" s="14"/>
      <c r="S237" s="14"/>
      <c r="T237" s="13" t="str">
        <f t="shared" si="37"/>
        <v/>
      </c>
    </row>
    <row r="238" spans="1:20" ht="19.2" thickTop="1" thickBot="1" x14ac:dyDescent="0.35">
      <c r="A238" s="29" t="str">
        <f t="shared" si="34"/>
        <v/>
      </c>
      <c r="B238" s="9">
        <f t="shared" si="38"/>
        <v>234</v>
      </c>
      <c r="C238" s="108">
        <f t="shared" ref="C238:C258" si="42">C237+1</f>
        <v>1480</v>
      </c>
      <c r="D238" s="94"/>
      <c r="E238" s="89" t="str">
        <f t="shared" si="41"/>
        <v>/1954</v>
      </c>
      <c r="F238" s="109" t="s">
        <v>3</v>
      </c>
      <c r="G238" s="87">
        <f>G237</f>
        <v>118</v>
      </c>
      <c r="H238" s="86">
        <f t="shared" si="39"/>
        <v>1.2</v>
      </c>
      <c r="I238" s="22"/>
      <c r="J238" s="84" t="s">
        <v>1362</v>
      </c>
      <c r="K238" s="83" t="s">
        <v>1113</v>
      </c>
      <c r="L238" s="105"/>
      <c r="M238" s="105"/>
      <c r="N238" s="105"/>
      <c r="O238" s="104"/>
      <c r="P238" s="16" t="str">
        <f t="shared" si="35"/>
        <v>◄</v>
      </c>
      <c r="Q238" s="15" t="str">
        <f t="shared" si="36"/>
        <v>◄</v>
      </c>
      <c r="R238" s="14"/>
      <c r="S238" s="14"/>
      <c r="T238" s="13" t="str">
        <f t="shared" si="37"/>
        <v/>
      </c>
    </row>
    <row r="239" spans="1:20" ht="19.2" thickTop="1" thickBot="1" x14ac:dyDescent="0.35">
      <c r="A239" s="29" t="str">
        <f t="shared" si="34"/>
        <v/>
      </c>
      <c r="B239" s="9">
        <f t="shared" si="38"/>
        <v>235</v>
      </c>
      <c r="C239" s="108">
        <f t="shared" si="42"/>
        <v>1481</v>
      </c>
      <c r="D239" s="94"/>
      <c r="E239" s="89" t="str">
        <f t="shared" si="41"/>
        <v>/1954</v>
      </c>
      <c r="F239" s="109" t="s">
        <v>3</v>
      </c>
      <c r="G239" s="87">
        <f>G238+1</f>
        <v>119</v>
      </c>
      <c r="H239" s="86">
        <f t="shared" si="39"/>
        <v>1.2</v>
      </c>
      <c r="I239" s="22"/>
      <c r="J239" s="84" t="s">
        <v>1361</v>
      </c>
      <c r="K239" s="83" t="s">
        <v>1113</v>
      </c>
      <c r="L239" s="105"/>
      <c r="M239" s="105"/>
      <c r="N239" s="105"/>
      <c r="O239" s="104"/>
      <c r="P239" s="16" t="str">
        <f t="shared" si="35"/>
        <v>◄</v>
      </c>
      <c r="Q239" s="15" t="str">
        <f t="shared" si="36"/>
        <v>◄</v>
      </c>
      <c r="R239" s="14"/>
      <c r="S239" s="14"/>
      <c r="T239" s="13" t="str">
        <f t="shared" si="37"/>
        <v/>
      </c>
    </row>
    <row r="240" spans="1:20" ht="19.2" thickTop="1" thickBot="1" x14ac:dyDescent="0.35">
      <c r="A240" s="29" t="str">
        <f t="shared" si="34"/>
        <v/>
      </c>
      <c r="B240" s="9">
        <f t="shared" si="38"/>
        <v>236</v>
      </c>
      <c r="C240" s="108">
        <f t="shared" si="42"/>
        <v>1482</v>
      </c>
      <c r="D240" s="94"/>
      <c r="E240" s="89" t="str">
        <f t="shared" si="41"/>
        <v>/1954</v>
      </c>
      <c r="F240" s="109" t="s">
        <v>3</v>
      </c>
      <c r="G240" s="87">
        <f>G239</f>
        <v>119</v>
      </c>
      <c r="H240" s="86">
        <f t="shared" si="39"/>
        <v>1.2</v>
      </c>
      <c r="I240" s="22"/>
      <c r="J240" s="84" t="s">
        <v>1360</v>
      </c>
      <c r="K240" s="106" t="s">
        <v>1111</v>
      </c>
      <c r="L240" s="105"/>
      <c r="M240" s="105"/>
      <c r="N240" s="105"/>
      <c r="O240" s="104"/>
      <c r="P240" s="16" t="str">
        <f t="shared" si="35"/>
        <v>◄</v>
      </c>
      <c r="Q240" s="15" t="str">
        <f t="shared" si="36"/>
        <v>◄</v>
      </c>
      <c r="R240" s="14"/>
      <c r="S240" s="14"/>
      <c r="T240" s="13" t="str">
        <f t="shared" si="37"/>
        <v/>
      </c>
    </row>
    <row r="241" spans="1:20" ht="30" thickTop="1" thickBot="1" x14ac:dyDescent="0.35">
      <c r="A241" s="29" t="str">
        <f t="shared" si="34"/>
        <v/>
      </c>
      <c r="B241" s="9">
        <f t="shared" si="38"/>
        <v>237</v>
      </c>
      <c r="C241" s="108">
        <f t="shared" si="42"/>
        <v>1483</v>
      </c>
      <c r="D241" s="94"/>
      <c r="E241" s="89" t="str">
        <f t="shared" si="41"/>
        <v>/1954</v>
      </c>
      <c r="F241" s="109" t="s">
        <v>3</v>
      </c>
      <c r="G241" s="87">
        <f>G240+1</f>
        <v>120</v>
      </c>
      <c r="H241" s="86">
        <f t="shared" si="39"/>
        <v>1.2</v>
      </c>
      <c r="I241" s="22"/>
      <c r="J241" s="84" t="s">
        <v>1359</v>
      </c>
      <c r="K241" s="83" t="s">
        <v>1113</v>
      </c>
      <c r="L241" s="105"/>
      <c r="M241" s="105"/>
      <c r="N241" s="105"/>
      <c r="O241" s="104"/>
      <c r="P241" s="16" t="str">
        <f t="shared" si="35"/>
        <v>◄</v>
      </c>
      <c r="Q241" s="15" t="str">
        <f t="shared" si="36"/>
        <v>◄</v>
      </c>
      <c r="R241" s="14"/>
      <c r="S241" s="14"/>
      <c r="T241" s="13" t="str">
        <f t="shared" si="37"/>
        <v/>
      </c>
    </row>
    <row r="242" spans="1:20" ht="19.2" thickTop="1" thickBot="1" x14ac:dyDescent="0.35">
      <c r="A242" s="29" t="str">
        <f t="shared" si="34"/>
        <v/>
      </c>
      <c r="B242" s="9">
        <f t="shared" si="38"/>
        <v>238</v>
      </c>
      <c r="C242" s="108">
        <f t="shared" si="42"/>
        <v>1484</v>
      </c>
      <c r="D242" s="94"/>
      <c r="E242" s="89" t="str">
        <f t="shared" si="41"/>
        <v>/1954</v>
      </c>
      <c r="F242" s="109" t="s">
        <v>3</v>
      </c>
      <c r="G242" s="87">
        <f>G241</f>
        <v>120</v>
      </c>
      <c r="H242" s="86">
        <f t="shared" si="39"/>
        <v>1.2</v>
      </c>
      <c r="I242" s="22"/>
      <c r="J242" s="84" t="s">
        <v>1358</v>
      </c>
      <c r="K242" s="83" t="s">
        <v>1113</v>
      </c>
      <c r="L242" s="105"/>
      <c r="M242" s="105"/>
      <c r="N242" s="105"/>
      <c r="O242" s="104"/>
      <c r="P242" s="16" t="str">
        <f t="shared" si="35"/>
        <v>◄</v>
      </c>
      <c r="Q242" s="15" t="str">
        <f t="shared" si="36"/>
        <v>◄</v>
      </c>
      <c r="R242" s="14"/>
      <c r="S242" s="14"/>
      <c r="T242" s="13" t="str">
        <f t="shared" si="37"/>
        <v/>
      </c>
    </row>
    <row r="243" spans="1:20" ht="19.2" thickTop="1" thickBot="1" x14ac:dyDescent="0.35">
      <c r="A243" s="29" t="str">
        <f t="shared" si="34"/>
        <v/>
      </c>
      <c r="B243" s="9">
        <f t="shared" si="38"/>
        <v>239</v>
      </c>
      <c r="C243" s="108">
        <f t="shared" si="42"/>
        <v>1485</v>
      </c>
      <c r="D243" s="94"/>
      <c r="E243" s="89" t="str">
        <f t="shared" si="41"/>
        <v>/1954</v>
      </c>
      <c r="F243" s="109" t="s">
        <v>3</v>
      </c>
      <c r="G243" s="87">
        <f>G242+1</f>
        <v>121</v>
      </c>
      <c r="H243" s="86">
        <f t="shared" si="39"/>
        <v>1.2</v>
      </c>
      <c r="I243" s="22"/>
      <c r="J243" s="84" t="s">
        <v>1357</v>
      </c>
      <c r="K243" s="83" t="s">
        <v>1113</v>
      </c>
      <c r="L243" s="105"/>
      <c r="M243" s="105"/>
      <c r="N243" s="105"/>
      <c r="O243" s="104"/>
      <c r="P243" s="16" t="str">
        <f t="shared" si="35"/>
        <v>◄</v>
      </c>
      <c r="Q243" s="15" t="str">
        <f t="shared" si="36"/>
        <v>◄</v>
      </c>
      <c r="R243" s="14"/>
      <c r="S243" s="14"/>
      <c r="T243" s="13" t="str">
        <f t="shared" si="37"/>
        <v/>
      </c>
    </row>
    <row r="244" spans="1:20" ht="19.2" thickTop="1" thickBot="1" x14ac:dyDescent="0.35">
      <c r="A244" s="29" t="str">
        <f t="shared" si="34"/>
        <v/>
      </c>
      <c r="B244" s="9">
        <f t="shared" si="38"/>
        <v>240</v>
      </c>
      <c r="C244" s="108">
        <f t="shared" si="42"/>
        <v>1486</v>
      </c>
      <c r="D244" s="94"/>
      <c r="E244" s="89" t="str">
        <f t="shared" si="41"/>
        <v>/1954</v>
      </c>
      <c r="F244" s="109" t="s">
        <v>3</v>
      </c>
      <c r="G244" s="87">
        <f>G243</f>
        <v>121</v>
      </c>
      <c r="H244" s="86">
        <f t="shared" si="39"/>
        <v>1.2</v>
      </c>
      <c r="I244" s="22"/>
      <c r="J244" s="84" t="s">
        <v>1356</v>
      </c>
      <c r="K244" s="106" t="s">
        <v>1111</v>
      </c>
      <c r="L244" s="105"/>
      <c r="M244" s="105"/>
      <c r="N244" s="105"/>
      <c r="O244" s="104"/>
      <c r="P244" s="16" t="str">
        <f t="shared" si="35"/>
        <v>◄</v>
      </c>
      <c r="Q244" s="15" t="str">
        <f t="shared" si="36"/>
        <v>◄</v>
      </c>
      <c r="R244" s="14"/>
      <c r="S244" s="14"/>
      <c r="T244" s="13" t="str">
        <f t="shared" si="37"/>
        <v/>
      </c>
    </row>
    <row r="245" spans="1:20" ht="19.2" thickTop="1" thickBot="1" x14ac:dyDescent="0.35">
      <c r="A245" s="29" t="str">
        <f t="shared" si="34"/>
        <v/>
      </c>
      <c r="B245" s="9">
        <f t="shared" si="38"/>
        <v>241</v>
      </c>
      <c r="C245" s="108">
        <f t="shared" si="42"/>
        <v>1487</v>
      </c>
      <c r="D245" s="94"/>
      <c r="E245" s="89" t="str">
        <f t="shared" si="41"/>
        <v>/1954</v>
      </c>
      <c r="F245" s="109" t="s">
        <v>3</v>
      </c>
      <c r="G245" s="87">
        <f>G244+1</f>
        <v>122</v>
      </c>
      <c r="H245" s="86">
        <f t="shared" si="39"/>
        <v>1.2</v>
      </c>
      <c r="I245" s="22"/>
      <c r="J245" s="84" t="s">
        <v>1355</v>
      </c>
      <c r="K245" s="106" t="s">
        <v>1111</v>
      </c>
      <c r="L245" s="105"/>
      <c r="M245" s="105"/>
      <c r="N245" s="105"/>
      <c r="O245" s="104"/>
      <c r="P245" s="16" t="str">
        <f t="shared" si="35"/>
        <v>◄</v>
      </c>
      <c r="Q245" s="15" t="str">
        <f t="shared" si="36"/>
        <v>◄</v>
      </c>
      <c r="R245" s="14"/>
      <c r="S245" s="14"/>
      <c r="T245" s="13" t="str">
        <f t="shared" si="37"/>
        <v/>
      </c>
    </row>
    <row r="246" spans="1:20" ht="19.2" thickTop="1" thickBot="1" x14ac:dyDescent="0.35">
      <c r="A246" s="29" t="str">
        <f t="shared" si="34"/>
        <v/>
      </c>
      <c r="B246" s="9">
        <f t="shared" si="38"/>
        <v>242</v>
      </c>
      <c r="C246" s="108">
        <f t="shared" si="42"/>
        <v>1488</v>
      </c>
      <c r="D246" s="94"/>
      <c r="E246" s="89" t="str">
        <f t="shared" si="41"/>
        <v>/1954</v>
      </c>
      <c r="F246" s="109" t="s">
        <v>3</v>
      </c>
      <c r="G246" s="87">
        <f>G245</f>
        <v>122</v>
      </c>
      <c r="H246" s="86">
        <f t="shared" si="39"/>
        <v>1.2</v>
      </c>
      <c r="I246" s="22"/>
      <c r="J246" s="84" t="s">
        <v>1354</v>
      </c>
      <c r="K246" s="106" t="s">
        <v>1111</v>
      </c>
      <c r="L246" s="105"/>
      <c r="M246" s="105"/>
      <c r="N246" s="105"/>
      <c r="O246" s="104"/>
      <c r="P246" s="16" t="str">
        <f t="shared" si="35"/>
        <v>◄</v>
      </c>
      <c r="Q246" s="15" t="str">
        <f t="shared" si="36"/>
        <v>◄</v>
      </c>
      <c r="R246" s="14"/>
      <c r="S246" s="14"/>
      <c r="T246" s="13" t="str">
        <f t="shared" si="37"/>
        <v/>
      </c>
    </row>
    <row r="247" spans="1:20" ht="19.2" thickTop="1" thickBot="1" x14ac:dyDescent="0.35">
      <c r="A247" s="29" t="str">
        <f t="shared" si="34"/>
        <v/>
      </c>
      <c r="B247" s="9">
        <f t="shared" si="38"/>
        <v>243</v>
      </c>
      <c r="C247" s="108">
        <f t="shared" si="42"/>
        <v>1489</v>
      </c>
      <c r="D247" s="94"/>
      <c r="E247" s="89" t="str">
        <f t="shared" si="41"/>
        <v>/1954</v>
      </c>
      <c r="F247" s="109" t="s">
        <v>3</v>
      </c>
      <c r="G247" s="87">
        <f>G246+1</f>
        <v>123</v>
      </c>
      <c r="H247" s="86">
        <f t="shared" si="39"/>
        <v>1.2</v>
      </c>
      <c r="I247" s="22"/>
      <c r="J247" s="84" t="s">
        <v>1353</v>
      </c>
      <c r="K247" s="106" t="s">
        <v>1111</v>
      </c>
      <c r="L247" s="105"/>
      <c r="M247" s="105"/>
      <c r="N247" s="105"/>
      <c r="O247" s="104"/>
      <c r="P247" s="16" t="str">
        <f t="shared" si="35"/>
        <v>◄</v>
      </c>
      <c r="Q247" s="15" t="str">
        <f t="shared" si="36"/>
        <v>◄</v>
      </c>
      <c r="R247" s="14"/>
      <c r="S247" s="14"/>
      <c r="T247" s="13" t="str">
        <f t="shared" si="37"/>
        <v/>
      </c>
    </row>
    <row r="248" spans="1:20" ht="19.2" thickTop="1" thickBot="1" x14ac:dyDescent="0.35">
      <c r="A248" s="29" t="str">
        <f t="shared" si="34"/>
        <v/>
      </c>
      <c r="B248" s="9">
        <f t="shared" si="38"/>
        <v>244</v>
      </c>
      <c r="C248" s="108">
        <f t="shared" si="42"/>
        <v>1490</v>
      </c>
      <c r="D248" s="94"/>
      <c r="E248" s="89" t="str">
        <f t="shared" si="41"/>
        <v>/1954</v>
      </c>
      <c r="F248" s="109" t="s">
        <v>3</v>
      </c>
      <c r="G248" s="87">
        <f>G247</f>
        <v>123</v>
      </c>
      <c r="H248" s="86">
        <f t="shared" si="39"/>
        <v>1.2</v>
      </c>
      <c r="I248" s="22"/>
      <c r="J248" s="84" t="s">
        <v>1352</v>
      </c>
      <c r="K248" s="83" t="s">
        <v>1113</v>
      </c>
      <c r="L248" s="105"/>
      <c r="M248" s="105"/>
      <c r="N248" s="105"/>
      <c r="O248" s="104"/>
      <c r="P248" s="16" t="str">
        <f t="shared" si="35"/>
        <v>◄</v>
      </c>
      <c r="Q248" s="15" t="str">
        <f t="shared" si="36"/>
        <v>◄</v>
      </c>
      <c r="R248" s="14"/>
      <c r="S248" s="14"/>
      <c r="T248" s="13" t="str">
        <f t="shared" si="37"/>
        <v/>
      </c>
    </row>
    <row r="249" spans="1:20" ht="19.2" thickTop="1" thickBot="1" x14ac:dyDescent="0.35">
      <c r="A249" s="29" t="str">
        <f t="shared" si="34"/>
        <v/>
      </c>
      <c r="B249" s="9">
        <f t="shared" si="38"/>
        <v>245</v>
      </c>
      <c r="C249" s="108">
        <f t="shared" si="42"/>
        <v>1491</v>
      </c>
      <c r="D249" s="94"/>
      <c r="E249" s="89" t="str">
        <f t="shared" si="41"/>
        <v>/1954</v>
      </c>
      <c r="F249" s="109" t="s">
        <v>3</v>
      </c>
      <c r="G249" s="87">
        <f>G248+1</f>
        <v>124</v>
      </c>
      <c r="H249" s="86">
        <f t="shared" si="39"/>
        <v>1.2</v>
      </c>
      <c r="I249" s="22"/>
      <c r="J249" s="84" t="s">
        <v>1351</v>
      </c>
      <c r="K249" s="83" t="s">
        <v>1113</v>
      </c>
      <c r="L249" s="105"/>
      <c r="M249" s="105"/>
      <c r="N249" s="105"/>
      <c r="O249" s="104"/>
      <c r="P249" s="16" t="str">
        <f t="shared" si="35"/>
        <v>◄</v>
      </c>
      <c r="Q249" s="15" t="str">
        <f t="shared" si="36"/>
        <v>◄</v>
      </c>
      <c r="R249" s="14"/>
      <c r="S249" s="14"/>
      <c r="T249" s="13" t="str">
        <f t="shared" si="37"/>
        <v/>
      </c>
    </row>
    <row r="250" spans="1:20" ht="19.2" thickTop="1" thickBot="1" x14ac:dyDescent="0.35">
      <c r="A250" s="29" t="str">
        <f t="shared" si="34"/>
        <v/>
      </c>
      <c r="B250" s="9">
        <f t="shared" si="38"/>
        <v>246</v>
      </c>
      <c r="C250" s="108">
        <f t="shared" si="42"/>
        <v>1492</v>
      </c>
      <c r="D250" s="94"/>
      <c r="E250" s="89" t="str">
        <f t="shared" si="41"/>
        <v>/1954</v>
      </c>
      <c r="F250" s="109" t="s">
        <v>3</v>
      </c>
      <c r="G250" s="87">
        <f>G249</f>
        <v>124</v>
      </c>
      <c r="H250" s="86">
        <f t="shared" si="39"/>
        <v>1.2</v>
      </c>
      <c r="I250" s="22"/>
      <c r="J250" s="84" t="s">
        <v>1351</v>
      </c>
      <c r="K250" s="106" t="s">
        <v>1111</v>
      </c>
      <c r="L250" s="105"/>
      <c r="M250" s="105"/>
      <c r="N250" s="105"/>
      <c r="O250" s="104"/>
      <c r="P250" s="16" t="str">
        <f t="shared" si="35"/>
        <v>◄</v>
      </c>
      <c r="Q250" s="15" t="str">
        <f t="shared" si="36"/>
        <v>◄</v>
      </c>
      <c r="R250" s="14"/>
      <c r="S250" s="14"/>
      <c r="T250" s="13" t="str">
        <f t="shared" si="37"/>
        <v/>
      </c>
    </row>
    <row r="251" spans="1:20" ht="19.2" thickTop="1" thickBot="1" x14ac:dyDescent="0.35">
      <c r="A251" s="29" t="str">
        <f t="shared" si="34"/>
        <v/>
      </c>
      <c r="B251" s="9">
        <f t="shared" si="38"/>
        <v>247</v>
      </c>
      <c r="C251" s="108">
        <f t="shared" si="42"/>
        <v>1493</v>
      </c>
      <c r="D251" s="94"/>
      <c r="E251" s="89" t="str">
        <f t="shared" si="41"/>
        <v>/1954</v>
      </c>
      <c r="F251" s="109" t="s">
        <v>3</v>
      </c>
      <c r="G251" s="87">
        <f>G250+1</f>
        <v>125</v>
      </c>
      <c r="H251" s="86">
        <f t="shared" si="39"/>
        <v>1.2</v>
      </c>
      <c r="I251" s="22"/>
      <c r="J251" s="84" t="s">
        <v>1350</v>
      </c>
      <c r="K251" s="83" t="s">
        <v>1113</v>
      </c>
      <c r="L251" s="105"/>
      <c r="M251" s="105"/>
      <c r="N251" s="105"/>
      <c r="O251" s="104"/>
      <c r="P251" s="16" t="str">
        <f t="shared" si="35"/>
        <v>◄</v>
      </c>
      <c r="Q251" s="15" t="str">
        <f t="shared" si="36"/>
        <v>◄</v>
      </c>
      <c r="R251" s="14"/>
      <c r="S251" s="14"/>
      <c r="T251" s="13" t="str">
        <f t="shared" si="37"/>
        <v/>
      </c>
    </row>
    <row r="252" spans="1:20" ht="19.2" thickTop="1" thickBot="1" x14ac:dyDescent="0.35">
      <c r="A252" s="29" t="str">
        <f t="shared" si="34"/>
        <v/>
      </c>
      <c r="B252" s="9">
        <f t="shared" si="38"/>
        <v>248</v>
      </c>
      <c r="C252" s="108">
        <f t="shared" si="42"/>
        <v>1494</v>
      </c>
      <c r="D252" s="94"/>
      <c r="E252" s="89" t="str">
        <f t="shared" si="41"/>
        <v>/1954</v>
      </c>
      <c r="F252" s="109" t="s">
        <v>3</v>
      </c>
      <c r="G252" s="87">
        <f>G251</f>
        <v>125</v>
      </c>
      <c r="H252" s="86">
        <f t="shared" si="39"/>
        <v>1.2</v>
      </c>
      <c r="I252" s="22"/>
      <c r="J252" s="84" t="s">
        <v>1349</v>
      </c>
      <c r="K252" s="106" t="s">
        <v>1111</v>
      </c>
      <c r="L252" s="105"/>
      <c r="M252" s="105"/>
      <c r="N252" s="105"/>
      <c r="O252" s="104"/>
      <c r="P252" s="16" t="str">
        <f t="shared" si="35"/>
        <v>◄</v>
      </c>
      <c r="Q252" s="15" t="str">
        <f t="shared" si="36"/>
        <v>◄</v>
      </c>
      <c r="R252" s="14"/>
      <c r="S252" s="14"/>
      <c r="T252" s="13" t="str">
        <f t="shared" si="37"/>
        <v/>
      </c>
    </row>
    <row r="253" spans="1:20" ht="19.2" thickTop="1" thickBot="1" x14ac:dyDescent="0.35">
      <c r="A253" s="29" t="str">
        <f t="shared" si="34"/>
        <v/>
      </c>
      <c r="B253" s="9">
        <f t="shared" si="38"/>
        <v>249</v>
      </c>
      <c r="C253" s="108">
        <f t="shared" si="42"/>
        <v>1495</v>
      </c>
      <c r="D253" s="94"/>
      <c r="E253" s="89" t="str">
        <f t="shared" si="41"/>
        <v>/1954</v>
      </c>
      <c r="F253" s="109" t="s">
        <v>3</v>
      </c>
      <c r="G253" s="87">
        <f>G252+1</f>
        <v>126</v>
      </c>
      <c r="H253" s="86">
        <f t="shared" si="39"/>
        <v>1.2</v>
      </c>
      <c r="I253" s="22"/>
      <c r="J253" s="84" t="s">
        <v>1348</v>
      </c>
      <c r="K253" s="106" t="s">
        <v>1111</v>
      </c>
      <c r="L253" s="105"/>
      <c r="M253" s="105"/>
      <c r="N253" s="105"/>
      <c r="O253" s="104"/>
      <c r="P253" s="16" t="str">
        <f t="shared" si="35"/>
        <v>◄</v>
      </c>
      <c r="Q253" s="15" t="str">
        <f t="shared" si="36"/>
        <v>◄</v>
      </c>
      <c r="R253" s="14"/>
      <c r="S253" s="14"/>
      <c r="T253" s="13" t="str">
        <f t="shared" si="37"/>
        <v/>
      </c>
    </row>
    <row r="254" spans="1:20" ht="19.2" thickTop="1" thickBot="1" x14ac:dyDescent="0.35">
      <c r="A254" s="29" t="str">
        <f t="shared" si="34"/>
        <v/>
      </c>
      <c r="B254" s="9">
        <f t="shared" si="38"/>
        <v>250</v>
      </c>
      <c r="C254" s="108">
        <f t="shared" si="42"/>
        <v>1496</v>
      </c>
      <c r="D254" s="94"/>
      <c r="E254" s="89" t="str">
        <f t="shared" si="41"/>
        <v>/1954</v>
      </c>
      <c r="F254" s="109" t="s">
        <v>3</v>
      </c>
      <c r="G254" s="87">
        <f>G253</f>
        <v>126</v>
      </c>
      <c r="H254" s="86">
        <f t="shared" si="39"/>
        <v>1.2</v>
      </c>
      <c r="I254" s="22"/>
      <c r="J254" s="84" t="s">
        <v>1347</v>
      </c>
      <c r="K254" s="83" t="s">
        <v>1113</v>
      </c>
      <c r="L254" s="105"/>
      <c r="M254" s="105"/>
      <c r="N254" s="105"/>
      <c r="O254" s="104"/>
      <c r="P254" s="16" t="str">
        <f t="shared" si="35"/>
        <v>◄</v>
      </c>
      <c r="Q254" s="15" t="str">
        <f t="shared" si="36"/>
        <v>◄</v>
      </c>
      <c r="R254" s="14"/>
      <c r="S254" s="14"/>
      <c r="T254" s="13" t="str">
        <f t="shared" si="37"/>
        <v/>
      </c>
    </row>
    <row r="255" spans="1:20" ht="19.2" thickTop="1" thickBot="1" x14ac:dyDescent="0.35">
      <c r="A255" s="29" t="str">
        <f t="shared" si="34"/>
        <v/>
      </c>
      <c r="B255" s="9">
        <f t="shared" si="38"/>
        <v>251</v>
      </c>
      <c r="C255" s="108">
        <f t="shared" si="42"/>
        <v>1497</v>
      </c>
      <c r="D255" s="94"/>
      <c r="E255" s="89" t="str">
        <f t="shared" si="41"/>
        <v>/1954</v>
      </c>
      <c r="F255" s="109" t="s">
        <v>3</v>
      </c>
      <c r="G255" s="87">
        <f>G254+1</f>
        <v>127</v>
      </c>
      <c r="H255" s="86">
        <f t="shared" si="39"/>
        <v>1.2</v>
      </c>
      <c r="I255" s="22"/>
      <c r="J255" s="84" t="s">
        <v>1346</v>
      </c>
      <c r="K255" s="106" t="s">
        <v>1111</v>
      </c>
      <c r="L255" s="105"/>
      <c r="M255" s="105"/>
      <c r="N255" s="105"/>
      <c r="O255" s="104"/>
      <c r="P255" s="16" t="str">
        <f t="shared" si="35"/>
        <v>◄</v>
      </c>
      <c r="Q255" s="15" t="str">
        <f t="shared" si="36"/>
        <v>◄</v>
      </c>
      <c r="R255" s="14"/>
      <c r="S255" s="14"/>
      <c r="T255" s="13" t="str">
        <f t="shared" si="37"/>
        <v/>
      </c>
    </row>
    <row r="256" spans="1:20" ht="19.2" thickTop="1" thickBot="1" x14ac:dyDescent="0.35">
      <c r="A256" s="29" t="str">
        <f t="shared" si="34"/>
        <v/>
      </c>
      <c r="B256" s="9">
        <f t="shared" si="38"/>
        <v>252</v>
      </c>
      <c r="C256" s="108">
        <f t="shared" si="42"/>
        <v>1498</v>
      </c>
      <c r="D256" s="94"/>
      <c r="E256" s="89" t="str">
        <f t="shared" si="41"/>
        <v>/1954</v>
      </c>
      <c r="F256" s="109" t="s">
        <v>3</v>
      </c>
      <c r="G256" s="87">
        <f>G255</f>
        <v>127</v>
      </c>
      <c r="H256" s="86">
        <f t="shared" si="39"/>
        <v>1.2</v>
      </c>
      <c r="I256" s="22"/>
      <c r="J256" s="84" t="s">
        <v>1345</v>
      </c>
      <c r="K256" s="83" t="s">
        <v>1113</v>
      </c>
      <c r="L256" s="105"/>
      <c r="M256" s="105"/>
      <c r="N256" s="105"/>
      <c r="O256" s="104"/>
      <c r="P256" s="16" t="str">
        <f t="shared" si="35"/>
        <v>◄</v>
      </c>
      <c r="Q256" s="15" t="str">
        <f t="shared" si="36"/>
        <v>◄</v>
      </c>
      <c r="R256" s="14"/>
      <c r="S256" s="14"/>
      <c r="T256" s="13" t="str">
        <f t="shared" si="37"/>
        <v/>
      </c>
    </row>
    <row r="257" spans="1:20" ht="19.2" thickTop="1" thickBot="1" x14ac:dyDescent="0.35">
      <c r="A257" s="29" t="str">
        <f t="shared" si="34"/>
        <v/>
      </c>
      <c r="B257" s="9">
        <f t="shared" si="38"/>
        <v>253</v>
      </c>
      <c r="C257" s="108">
        <f t="shared" si="42"/>
        <v>1499</v>
      </c>
      <c r="D257" s="94"/>
      <c r="E257" s="89" t="str">
        <f t="shared" si="41"/>
        <v>/1954</v>
      </c>
      <c r="F257" s="109" t="s">
        <v>3</v>
      </c>
      <c r="G257" s="87">
        <f>G256+1</f>
        <v>128</v>
      </c>
      <c r="H257" s="86">
        <f t="shared" si="39"/>
        <v>1.2</v>
      </c>
      <c r="I257" s="22"/>
      <c r="J257" s="84" t="s">
        <v>1344</v>
      </c>
      <c r="K257" s="106" t="s">
        <v>1111</v>
      </c>
      <c r="L257" s="105"/>
      <c r="M257" s="105"/>
      <c r="N257" s="105"/>
      <c r="O257" s="104"/>
      <c r="P257" s="16" t="str">
        <f t="shared" si="35"/>
        <v>◄</v>
      </c>
      <c r="Q257" s="15" t="str">
        <f t="shared" si="36"/>
        <v>◄</v>
      </c>
      <c r="R257" s="14"/>
      <c r="S257" s="14"/>
      <c r="T257" s="13" t="str">
        <f t="shared" si="37"/>
        <v/>
      </c>
    </row>
    <row r="258" spans="1:20" ht="19.2" thickTop="1" thickBot="1" x14ac:dyDescent="0.35">
      <c r="A258" s="29" t="str">
        <f t="shared" si="34"/>
        <v/>
      </c>
      <c r="B258" s="9">
        <f t="shared" si="38"/>
        <v>254</v>
      </c>
      <c r="C258" s="108">
        <f t="shared" si="42"/>
        <v>1500</v>
      </c>
      <c r="D258" s="94"/>
      <c r="E258" s="89" t="str">
        <f t="shared" si="41"/>
        <v>/1954</v>
      </c>
      <c r="F258" s="109" t="s">
        <v>3</v>
      </c>
      <c r="G258" s="87">
        <f>G257</f>
        <v>128</v>
      </c>
      <c r="H258" s="86">
        <f t="shared" si="39"/>
        <v>1.2</v>
      </c>
      <c r="I258" s="22"/>
      <c r="J258" s="84" t="s">
        <v>1343</v>
      </c>
      <c r="K258" s="83" t="s">
        <v>1113</v>
      </c>
      <c r="L258" s="105"/>
      <c r="M258" s="105"/>
      <c r="N258" s="105"/>
      <c r="O258" s="104"/>
      <c r="P258" s="16" t="str">
        <f t="shared" si="35"/>
        <v>◄</v>
      </c>
      <c r="Q258" s="15" t="str">
        <f t="shared" si="36"/>
        <v>◄</v>
      </c>
      <c r="R258" s="14"/>
      <c r="S258" s="14"/>
      <c r="T258" s="13" t="str">
        <f t="shared" si="37"/>
        <v/>
      </c>
    </row>
    <row r="259" spans="1:20" ht="15" thickTop="1" x14ac:dyDescent="0.3">
      <c r="A259" s="9"/>
      <c r="B259" s="9"/>
      <c r="C259" s="12"/>
      <c r="D259" s="9"/>
      <c r="E259" s="11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</sheetData>
  <autoFilter ref="A1:T264" xr:uid="{0DD148E5-526D-4D0D-8EEE-DFDF915D8EAE}"/>
  <mergeCells count="7">
    <mergeCell ref="A3:A4"/>
    <mergeCell ref="D4:F4"/>
    <mergeCell ref="S2:T2"/>
    <mergeCell ref="Q2:R2"/>
    <mergeCell ref="K3:O3"/>
    <mergeCell ref="B2:I2"/>
    <mergeCell ref="J2:L2"/>
  </mergeCells>
  <conditionalFormatting sqref="P3">
    <cfRule type="cellIs" dxfId="45" priority="1" operator="equal">
      <formula>"◄"</formula>
    </cfRule>
    <cfRule type="cellIs" dxfId="44" priority="2" operator="equal">
      <formula>"•"</formula>
    </cfRule>
    <cfRule type="cellIs" priority="3" operator="equal">
      <formula>"◄"</formula>
    </cfRule>
    <cfRule type="cellIs" dxfId="43" priority="4" operator="equal">
      <formula>"►"</formula>
    </cfRule>
  </conditionalFormatting>
  <conditionalFormatting sqref="P5:P258">
    <cfRule type="cellIs" dxfId="42" priority="6" operator="equal">
      <formula>"◄"</formula>
    </cfRule>
    <cfRule type="cellIs" dxfId="41" priority="7" operator="equal">
      <formula>"•"</formula>
    </cfRule>
    <cfRule type="cellIs" priority="8" operator="equal">
      <formula>"◄"</formula>
    </cfRule>
    <cfRule type="cellIs" dxfId="40" priority="9" operator="equal">
      <formula>"►"</formula>
    </cfRule>
  </conditionalFormatting>
  <conditionalFormatting sqref="R3:S258">
    <cfRule type="containsText" dxfId="39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91" orientation="landscape" r:id="rId1"/>
  <headerFooter>
    <oddHeader xml:space="preserve">&amp;R&amp;G
</oddHeader>
    <oddFooter>&amp;R
&amp;G</oddFooter>
  </headerFooter>
  <rowBreaks count="10" manualBreakCount="10">
    <brk id="28" min="1" max="14" man="1"/>
    <brk id="54" min="1" max="14" man="1"/>
    <brk id="78" min="1" max="14" man="1"/>
    <brk id="104" min="1" max="14" man="1"/>
    <brk id="130" min="1" max="14" man="1"/>
    <brk id="154" min="1" max="14" man="1"/>
    <brk id="178" min="1" max="14" man="1"/>
    <brk id="202" min="1" max="14" man="1"/>
    <brk id="226" min="1" max="14" man="1"/>
    <brk id="250" min="1" max="14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9A59-074D-4ECD-B234-17F058C63036}">
  <dimension ref="A1:AG278"/>
  <sheetViews>
    <sheetView showZeros="0" zoomScaleNormal="100" zoomScaleSheetLayoutView="70" workbookViewId="0">
      <pane xSplit="1" ySplit="4" topLeftCell="B126" activePane="bottomRight" state="frozen"/>
      <selection pane="topRight" activeCell="B1" sqref="B1"/>
      <selection pane="bottomLeft" activeCell="A5" sqref="A5"/>
      <selection pane="bottomRight" activeCell="J139" sqref="J139"/>
    </sheetView>
  </sheetViews>
  <sheetFormatPr defaultColWidth="8.88671875" defaultRowHeight="14.4" x14ac:dyDescent="0.3"/>
  <cols>
    <col min="1" max="1" width="8.88671875" style="1"/>
    <col min="2" max="2" width="3.88671875" style="1" customWidth="1"/>
    <col min="3" max="3" width="10.88671875" style="120" customWidth="1"/>
    <col min="4" max="4" width="3.109375" style="119" customWidth="1"/>
    <col min="5" max="5" width="13.77734375" style="118" customWidth="1"/>
    <col min="6" max="6" width="4.44140625" style="117" customWidth="1"/>
    <col min="7" max="7" width="5.109375" style="116" customWidth="1"/>
    <col min="8" max="8" width="11.88671875" style="116" customWidth="1"/>
    <col min="9" max="9" width="12" style="116" customWidth="1"/>
    <col min="10" max="10" width="50.33203125" style="115" customWidth="1"/>
    <col min="11" max="11" width="7.77734375" style="115" customWidth="1"/>
    <col min="12" max="12" width="29.88671875" style="115" customWidth="1"/>
    <col min="13" max="13" width="4.6640625" style="115" customWidth="1"/>
    <col min="14" max="14" width="6.77734375" style="115" customWidth="1"/>
    <col min="15" max="15" width="4.109375" style="115" customWidth="1"/>
    <col min="16" max="20" width="4" style="3" customWidth="1"/>
    <col min="21" max="21" width="6.6640625" style="3" customWidth="1"/>
    <col min="22" max="29" width="13.21875" style="2" hidden="1" customWidth="1"/>
    <col min="31" max="31" width="2.6640625" style="1" customWidth="1"/>
    <col min="32" max="32" width="10" style="1" bestFit="1" customWidth="1"/>
    <col min="33" max="16384" width="8.88671875" style="1"/>
  </cols>
  <sheetData>
    <row r="1" spans="1:33" ht="15" thickBot="1" x14ac:dyDescent="0.35"/>
    <row r="2" spans="1:33" ht="36" customHeight="1" thickBot="1" x14ac:dyDescent="0.4">
      <c r="A2" s="60">
        <f>SUM(A5:A278)</f>
        <v>45</v>
      </c>
      <c r="B2" s="318" t="s">
        <v>199</v>
      </c>
      <c r="C2" s="319"/>
      <c r="D2" s="319"/>
      <c r="E2" s="319"/>
      <c r="F2" s="319"/>
      <c r="G2" s="319"/>
      <c r="H2" s="319"/>
      <c r="I2" s="320"/>
      <c r="J2" s="321" t="s">
        <v>198</v>
      </c>
      <c r="K2" s="322"/>
      <c r="L2" s="322"/>
      <c r="M2" s="59"/>
      <c r="N2" s="58"/>
      <c r="O2" s="57"/>
      <c r="P2" s="41"/>
      <c r="Q2" s="333" t="s">
        <v>197</v>
      </c>
      <c r="R2" s="334"/>
      <c r="S2" s="331" t="s">
        <v>196</v>
      </c>
      <c r="T2" s="332"/>
      <c r="U2" s="56"/>
      <c r="V2" s="56"/>
      <c r="W2" s="56"/>
      <c r="X2" s="56"/>
      <c r="Y2" s="56"/>
      <c r="Z2" s="56"/>
      <c r="AA2" s="56"/>
      <c r="AB2" s="1"/>
      <c r="AC2" s="56"/>
      <c r="AD2" s="56"/>
      <c r="AE2" s="56"/>
      <c r="AF2" s="56"/>
      <c r="AG2" s="56"/>
    </row>
    <row r="3" spans="1:33" customFormat="1" ht="60.6" customHeight="1" thickBot="1" x14ac:dyDescent="0.4">
      <c r="A3" s="337" t="s">
        <v>195</v>
      </c>
      <c r="B3" s="47"/>
      <c r="C3" s="55" t="s">
        <v>194</v>
      </c>
      <c r="D3" s="54"/>
      <c r="E3" s="53" t="s">
        <v>193</v>
      </c>
      <c r="F3" s="124" t="s">
        <v>192</v>
      </c>
      <c r="G3" s="51" t="s">
        <v>191</v>
      </c>
      <c r="H3" s="50" t="s">
        <v>190</v>
      </c>
      <c r="I3" s="50" t="s">
        <v>189</v>
      </c>
      <c r="J3" s="49" t="s">
        <v>1817</v>
      </c>
      <c r="K3" s="325" t="s">
        <v>187</v>
      </c>
      <c r="L3" s="326"/>
      <c r="M3" s="326"/>
      <c r="N3" s="326"/>
      <c r="O3" s="327"/>
      <c r="P3" s="16" t="str">
        <f>IF(AND(Q3="◄",T3="►"),"◄?►",IF(Q3="◄","◄",IF(T3="►","►","")))</f>
        <v/>
      </c>
      <c r="Q3" s="48"/>
      <c r="R3" s="14">
        <f>SUM(R5:R298)</f>
        <v>0</v>
      </c>
      <c r="S3" s="14">
        <f>SUM(S5:S298)</f>
        <v>0</v>
      </c>
      <c r="T3" s="13" t="str">
        <f>IF(S3&gt;0,"►","")</f>
        <v/>
      </c>
    </row>
    <row r="4" spans="1:33" customFormat="1" ht="19.2" customHeight="1" thickBot="1" x14ac:dyDescent="0.35">
      <c r="A4" s="338"/>
      <c r="B4" s="47"/>
      <c r="C4" s="46">
        <f>ROWS(G5:G278)-1</f>
        <v>273</v>
      </c>
      <c r="D4" s="328" t="s">
        <v>186</v>
      </c>
      <c r="E4" s="329"/>
      <c r="F4" s="330"/>
      <c r="G4" s="24">
        <v>1</v>
      </c>
      <c r="H4" s="45" t="s">
        <v>185</v>
      </c>
      <c r="I4" s="44"/>
      <c r="J4" s="43"/>
      <c r="K4" s="42"/>
      <c r="L4" s="42"/>
      <c r="M4" s="42"/>
      <c r="N4" s="42"/>
      <c r="O4" s="42"/>
      <c r="P4" s="41"/>
      <c r="Q4" s="40"/>
      <c r="R4" s="39"/>
      <c r="S4" s="39"/>
      <c r="T4" s="38"/>
    </row>
    <row r="5" spans="1:33" ht="16.2" customHeight="1" thickTop="1" thickBot="1" x14ac:dyDescent="0.35">
      <c r="A5" s="29" t="str">
        <f t="shared" ref="A5:A68" si="0">IF(F5="☺","",1)</f>
        <v/>
      </c>
      <c r="B5" s="9">
        <v>1</v>
      </c>
      <c r="C5" s="108">
        <v>1501</v>
      </c>
      <c r="D5" s="94"/>
      <c r="E5" s="89" t="s">
        <v>1376</v>
      </c>
      <c r="F5" s="109" t="s">
        <v>3</v>
      </c>
      <c r="G5" s="87">
        <f>G4+1</f>
        <v>2</v>
      </c>
      <c r="H5" s="86">
        <v>1.2</v>
      </c>
      <c r="I5" s="22"/>
      <c r="J5" s="110" t="s">
        <v>1816</v>
      </c>
      <c r="K5" s="111" t="s">
        <v>1111</v>
      </c>
      <c r="L5" s="105"/>
      <c r="M5" s="105"/>
      <c r="N5" s="105"/>
      <c r="O5" s="104"/>
      <c r="P5" s="16" t="str">
        <f t="shared" ref="P5:P68" si="1">IF(AND(Q5="◄",T5="►"),"◄?►",IF(Q5="◄","◄",IF(T5="►","►","")))</f>
        <v>◄</v>
      </c>
      <c r="Q5" s="15" t="str">
        <f t="shared" ref="Q5:Q68" si="2">IF(R5&gt;0,"","◄")</f>
        <v>◄</v>
      </c>
      <c r="R5" s="14"/>
      <c r="S5" s="14"/>
      <c r="T5" s="13" t="str">
        <f t="shared" ref="T5:T68" si="3">IF(S5&gt;0,"►","")</f>
        <v/>
      </c>
    </row>
    <row r="6" spans="1:33" ht="19.2" thickTop="1" thickBot="1" x14ac:dyDescent="0.35">
      <c r="A6" s="29">
        <f t="shared" si="0"/>
        <v>1</v>
      </c>
      <c r="B6" s="9">
        <f>B5+1</f>
        <v>2</v>
      </c>
      <c r="C6" s="108">
        <f t="shared" ref="C6:C17" si="4">C5+1</f>
        <v>1502</v>
      </c>
      <c r="D6" s="94"/>
      <c r="E6" s="89" t="str">
        <f t="shared" ref="E6:E31" si="5">IF(F6="","",E$5)</f>
        <v>/1954</v>
      </c>
      <c r="F6" s="107" t="s">
        <v>5</v>
      </c>
      <c r="G6" s="87">
        <f>G5</f>
        <v>2</v>
      </c>
      <c r="H6" s="86">
        <f t="shared" ref="H6:H17" si="6">IF(F6="","",H$5)</f>
        <v>1.2</v>
      </c>
      <c r="I6" s="22"/>
      <c r="J6" s="110" t="s">
        <v>1815</v>
      </c>
      <c r="K6" s="83" t="s">
        <v>1113</v>
      </c>
      <c r="L6" s="105"/>
      <c r="M6" s="105"/>
      <c r="N6" s="105"/>
      <c r="O6" s="104"/>
      <c r="P6" s="16" t="str">
        <f t="shared" si="1"/>
        <v>◄</v>
      </c>
      <c r="Q6" s="15" t="str">
        <f t="shared" si="2"/>
        <v>◄</v>
      </c>
      <c r="R6" s="14"/>
      <c r="S6" s="14"/>
      <c r="T6" s="13" t="str">
        <f t="shared" si="3"/>
        <v/>
      </c>
    </row>
    <row r="7" spans="1:33" ht="19.2" thickTop="1" thickBot="1" x14ac:dyDescent="0.35">
      <c r="A7" s="29" t="str">
        <f t="shared" si="0"/>
        <v/>
      </c>
      <c r="B7" s="9">
        <f>B6+1</f>
        <v>3</v>
      </c>
      <c r="C7" s="108">
        <f t="shared" si="4"/>
        <v>1503</v>
      </c>
      <c r="D7" s="94"/>
      <c r="E7" s="89" t="str">
        <f t="shared" si="5"/>
        <v>/1954</v>
      </c>
      <c r="F7" s="109" t="s">
        <v>3</v>
      </c>
      <c r="G7" s="87">
        <f>G6+1</f>
        <v>3</v>
      </c>
      <c r="H7" s="86">
        <f t="shared" si="6"/>
        <v>1.2</v>
      </c>
      <c r="I7" s="22"/>
      <c r="J7" s="110" t="s">
        <v>1814</v>
      </c>
      <c r="K7" s="111" t="s">
        <v>1111</v>
      </c>
      <c r="L7" s="105"/>
      <c r="M7" s="105"/>
      <c r="N7" s="105"/>
      <c r="O7" s="104"/>
      <c r="P7" s="16" t="str">
        <f t="shared" si="1"/>
        <v>◄</v>
      </c>
      <c r="Q7" s="15" t="str">
        <f t="shared" si="2"/>
        <v>◄</v>
      </c>
      <c r="R7" s="14"/>
      <c r="S7" s="14"/>
      <c r="T7" s="13" t="str">
        <f t="shared" si="3"/>
        <v/>
      </c>
    </row>
    <row r="8" spans="1:33" ht="19.2" thickTop="1" thickBot="1" x14ac:dyDescent="0.35">
      <c r="A8" s="29" t="str">
        <f t="shared" si="0"/>
        <v/>
      </c>
      <c r="B8" s="9">
        <f t="shared" ref="B8:B71" si="7">B7+1</f>
        <v>4</v>
      </c>
      <c r="C8" s="108">
        <f t="shared" si="4"/>
        <v>1504</v>
      </c>
      <c r="D8" s="94"/>
      <c r="E8" s="89" t="str">
        <f t="shared" si="5"/>
        <v>/1954</v>
      </c>
      <c r="F8" s="109" t="s">
        <v>3</v>
      </c>
      <c r="G8" s="87">
        <f>G7</f>
        <v>3</v>
      </c>
      <c r="H8" s="86">
        <f t="shared" si="6"/>
        <v>1.2</v>
      </c>
      <c r="I8" s="22"/>
      <c r="J8" s="110" t="s">
        <v>1813</v>
      </c>
      <c r="K8" s="111" t="s">
        <v>1111</v>
      </c>
      <c r="L8" s="105"/>
      <c r="M8" s="105"/>
      <c r="N8" s="105"/>
      <c r="O8" s="104"/>
      <c r="P8" s="16" t="str">
        <f t="shared" si="1"/>
        <v>◄</v>
      </c>
      <c r="Q8" s="15" t="str">
        <f t="shared" si="2"/>
        <v>◄</v>
      </c>
      <c r="R8" s="14"/>
      <c r="S8" s="14"/>
      <c r="T8" s="13" t="str">
        <f t="shared" si="3"/>
        <v/>
      </c>
    </row>
    <row r="9" spans="1:33" ht="19.2" thickTop="1" thickBot="1" x14ac:dyDescent="0.35">
      <c r="A9" s="29" t="str">
        <f t="shared" si="0"/>
        <v/>
      </c>
      <c r="B9" s="9">
        <f t="shared" si="7"/>
        <v>5</v>
      </c>
      <c r="C9" s="108">
        <f t="shared" si="4"/>
        <v>1505</v>
      </c>
      <c r="D9" s="94"/>
      <c r="E9" s="89" t="str">
        <f t="shared" si="5"/>
        <v>/1954</v>
      </c>
      <c r="F9" s="109" t="s">
        <v>3</v>
      </c>
      <c r="G9" s="87">
        <f>G8+1</f>
        <v>4</v>
      </c>
      <c r="H9" s="86">
        <f t="shared" si="6"/>
        <v>1.2</v>
      </c>
      <c r="I9" s="22"/>
      <c r="J9" s="110" t="s">
        <v>1812</v>
      </c>
      <c r="K9" s="111" t="s">
        <v>1111</v>
      </c>
      <c r="L9" s="105"/>
      <c r="M9" s="105"/>
      <c r="N9" s="105"/>
      <c r="O9" s="104"/>
      <c r="P9" s="16" t="str">
        <f t="shared" si="1"/>
        <v>◄</v>
      </c>
      <c r="Q9" s="15" t="str">
        <f t="shared" si="2"/>
        <v>◄</v>
      </c>
      <c r="R9" s="14"/>
      <c r="S9" s="14"/>
      <c r="T9" s="13" t="str">
        <f t="shared" si="3"/>
        <v/>
      </c>
    </row>
    <row r="10" spans="1:33" ht="19.2" thickTop="1" thickBot="1" x14ac:dyDescent="0.35">
      <c r="A10" s="29" t="str">
        <f t="shared" si="0"/>
        <v/>
      </c>
      <c r="B10" s="9">
        <f t="shared" si="7"/>
        <v>6</v>
      </c>
      <c r="C10" s="108">
        <f t="shared" si="4"/>
        <v>1506</v>
      </c>
      <c r="D10" s="94"/>
      <c r="E10" s="89" t="str">
        <f t="shared" si="5"/>
        <v>/1954</v>
      </c>
      <c r="F10" s="109" t="s">
        <v>3</v>
      </c>
      <c r="G10" s="87">
        <f>G9</f>
        <v>4</v>
      </c>
      <c r="H10" s="86">
        <f t="shared" si="6"/>
        <v>1.2</v>
      </c>
      <c r="I10" s="22"/>
      <c r="J10" s="110" t="s">
        <v>1811</v>
      </c>
      <c r="K10" s="111" t="s">
        <v>1111</v>
      </c>
      <c r="L10" s="105"/>
      <c r="M10" s="105"/>
      <c r="N10" s="105"/>
      <c r="O10" s="104"/>
      <c r="P10" s="16" t="str">
        <f t="shared" si="1"/>
        <v>◄</v>
      </c>
      <c r="Q10" s="15" t="str">
        <f t="shared" si="2"/>
        <v>◄</v>
      </c>
      <c r="R10" s="14"/>
      <c r="S10" s="14"/>
      <c r="T10" s="13" t="str">
        <f t="shared" si="3"/>
        <v/>
      </c>
    </row>
    <row r="11" spans="1:33" ht="19.2" thickTop="1" thickBot="1" x14ac:dyDescent="0.35">
      <c r="A11" s="29" t="str">
        <f t="shared" si="0"/>
        <v/>
      </c>
      <c r="B11" s="9">
        <f t="shared" si="7"/>
        <v>7</v>
      </c>
      <c r="C11" s="108">
        <f t="shared" si="4"/>
        <v>1507</v>
      </c>
      <c r="D11" s="94"/>
      <c r="E11" s="89" t="str">
        <f t="shared" si="5"/>
        <v>/1954</v>
      </c>
      <c r="F11" s="109" t="s">
        <v>3</v>
      </c>
      <c r="G11" s="87">
        <f>G10+1</f>
        <v>5</v>
      </c>
      <c r="H11" s="86">
        <f t="shared" si="6"/>
        <v>1.2</v>
      </c>
      <c r="I11" s="22"/>
      <c r="J11" s="110" t="s">
        <v>1810</v>
      </c>
      <c r="K11" s="83" t="s">
        <v>1113</v>
      </c>
      <c r="L11" s="105"/>
      <c r="M11" s="105"/>
      <c r="N11" s="105"/>
      <c r="O11" s="104"/>
      <c r="P11" s="16" t="str">
        <f t="shared" si="1"/>
        <v>◄</v>
      </c>
      <c r="Q11" s="15" t="str">
        <f t="shared" si="2"/>
        <v>◄</v>
      </c>
      <c r="R11" s="14"/>
      <c r="S11" s="14"/>
      <c r="T11" s="13" t="str">
        <f t="shared" si="3"/>
        <v/>
      </c>
    </row>
    <row r="12" spans="1:33" ht="19.2" thickTop="1" thickBot="1" x14ac:dyDescent="0.35">
      <c r="A12" s="29" t="str">
        <f t="shared" si="0"/>
        <v/>
      </c>
      <c r="B12" s="9">
        <f t="shared" si="7"/>
        <v>8</v>
      </c>
      <c r="C12" s="108">
        <f t="shared" si="4"/>
        <v>1508</v>
      </c>
      <c r="D12" s="94"/>
      <c r="E12" s="89" t="str">
        <f t="shared" si="5"/>
        <v>/1954</v>
      </c>
      <c r="F12" s="109" t="s">
        <v>3</v>
      </c>
      <c r="G12" s="87">
        <f>G11</f>
        <v>5</v>
      </c>
      <c r="H12" s="86">
        <f t="shared" si="6"/>
        <v>1.2</v>
      </c>
      <c r="I12" s="22"/>
      <c r="J12" s="110" t="s">
        <v>1809</v>
      </c>
      <c r="K12" s="111" t="s">
        <v>1111</v>
      </c>
      <c r="L12" s="105"/>
      <c r="M12" s="105"/>
      <c r="N12" s="105"/>
      <c r="O12" s="104"/>
      <c r="P12" s="16" t="str">
        <f t="shared" si="1"/>
        <v>◄</v>
      </c>
      <c r="Q12" s="15" t="str">
        <f t="shared" si="2"/>
        <v>◄</v>
      </c>
      <c r="R12" s="14"/>
      <c r="S12" s="14"/>
      <c r="T12" s="13" t="str">
        <f t="shared" si="3"/>
        <v/>
      </c>
    </row>
    <row r="13" spans="1:33" ht="19.2" thickTop="1" thickBot="1" x14ac:dyDescent="0.35">
      <c r="A13" s="29" t="str">
        <f t="shared" si="0"/>
        <v/>
      </c>
      <c r="B13" s="9">
        <f t="shared" si="7"/>
        <v>9</v>
      </c>
      <c r="C13" s="108">
        <f t="shared" si="4"/>
        <v>1509</v>
      </c>
      <c r="D13" s="94"/>
      <c r="E13" s="89" t="str">
        <f t="shared" si="5"/>
        <v>/1954</v>
      </c>
      <c r="F13" s="109" t="s">
        <v>3</v>
      </c>
      <c r="G13" s="87">
        <f>G12+1</f>
        <v>6</v>
      </c>
      <c r="H13" s="86">
        <f t="shared" si="6"/>
        <v>1.2</v>
      </c>
      <c r="I13" s="22"/>
      <c r="J13" s="110" t="s">
        <v>1808</v>
      </c>
      <c r="K13" s="83" t="s">
        <v>1113</v>
      </c>
      <c r="L13" s="105"/>
      <c r="M13" s="105"/>
      <c r="N13" s="105"/>
      <c r="O13" s="104"/>
      <c r="P13" s="16" t="str">
        <f t="shared" si="1"/>
        <v>◄</v>
      </c>
      <c r="Q13" s="15" t="str">
        <f t="shared" si="2"/>
        <v>◄</v>
      </c>
      <c r="R13" s="14"/>
      <c r="S13" s="14"/>
      <c r="T13" s="13" t="str">
        <f t="shared" si="3"/>
        <v/>
      </c>
    </row>
    <row r="14" spans="1:33" ht="19.2" thickTop="1" thickBot="1" x14ac:dyDescent="0.35">
      <c r="A14" s="29" t="str">
        <f t="shared" si="0"/>
        <v/>
      </c>
      <c r="B14" s="9">
        <f t="shared" si="7"/>
        <v>10</v>
      </c>
      <c r="C14" s="108">
        <f t="shared" si="4"/>
        <v>1510</v>
      </c>
      <c r="D14" s="94"/>
      <c r="E14" s="89" t="str">
        <f t="shared" si="5"/>
        <v>/1954</v>
      </c>
      <c r="F14" s="109" t="s">
        <v>3</v>
      </c>
      <c r="G14" s="87">
        <f>G13</f>
        <v>6</v>
      </c>
      <c r="H14" s="86">
        <f t="shared" si="6"/>
        <v>1.2</v>
      </c>
      <c r="I14" s="22"/>
      <c r="J14" s="110" t="s">
        <v>1808</v>
      </c>
      <c r="K14" s="111" t="s">
        <v>1111</v>
      </c>
      <c r="L14" s="105"/>
      <c r="M14" s="105"/>
      <c r="N14" s="105"/>
      <c r="O14" s="104"/>
      <c r="P14" s="16" t="str">
        <f t="shared" si="1"/>
        <v>◄</v>
      </c>
      <c r="Q14" s="15" t="str">
        <f t="shared" si="2"/>
        <v>◄</v>
      </c>
      <c r="R14" s="14"/>
      <c r="S14" s="14"/>
      <c r="T14" s="13" t="str">
        <f t="shared" si="3"/>
        <v/>
      </c>
    </row>
    <row r="15" spans="1:33" ht="19.2" thickTop="1" thickBot="1" x14ac:dyDescent="0.35">
      <c r="A15" s="29" t="str">
        <f t="shared" si="0"/>
        <v/>
      </c>
      <c r="B15" s="9">
        <f t="shared" si="7"/>
        <v>11</v>
      </c>
      <c r="C15" s="108">
        <f t="shared" si="4"/>
        <v>1511</v>
      </c>
      <c r="D15" s="94"/>
      <c r="E15" s="89" t="str">
        <f t="shared" si="5"/>
        <v>/1954</v>
      </c>
      <c r="F15" s="109" t="s">
        <v>3</v>
      </c>
      <c r="G15" s="87">
        <f>G14+1</f>
        <v>7</v>
      </c>
      <c r="H15" s="86">
        <f t="shared" si="6"/>
        <v>1.2</v>
      </c>
      <c r="I15" s="22"/>
      <c r="J15" s="110" t="s">
        <v>1807</v>
      </c>
      <c r="K15" s="83" t="s">
        <v>1113</v>
      </c>
      <c r="L15" s="105"/>
      <c r="M15" s="105"/>
      <c r="N15" s="105"/>
      <c r="O15" s="104"/>
      <c r="P15" s="16" t="str">
        <f t="shared" si="1"/>
        <v>◄</v>
      </c>
      <c r="Q15" s="15" t="str">
        <f t="shared" si="2"/>
        <v>◄</v>
      </c>
      <c r="R15" s="14"/>
      <c r="S15" s="14"/>
      <c r="T15" s="13" t="str">
        <f t="shared" si="3"/>
        <v/>
      </c>
    </row>
    <row r="16" spans="1:33" ht="19.2" thickTop="1" thickBot="1" x14ac:dyDescent="0.35">
      <c r="A16" s="29" t="str">
        <f t="shared" si="0"/>
        <v/>
      </c>
      <c r="B16" s="9">
        <f t="shared" si="7"/>
        <v>12</v>
      </c>
      <c r="C16" s="108">
        <f t="shared" si="4"/>
        <v>1512</v>
      </c>
      <c r="D16" s="94"/>
      <c r="E16" s="89" t="str">
        <f t="shared" si="5"/>
        <v>/1954</v>
      </c>
      <c r="F16" s="109" t="s">
        <v>3</v>
      </c>
      <c r="G16" s="87">
        <f>G15</f>
        <v>7</v>
      </c>
      <c r="H16" s="86">
        <f t="shared" si="6"/>
        <v>1.2</v>
      </c>
      <c r="I16" s="22"/>
      <c r="J16" s="110" t="s">
        <v>1806</v>
      </c>
      <c r="K16" s="111" t="s">
        <v>1111</v>
      </c>
      <c r="L16" s="105"/>
      <c r="M16" s="105"/>
      <c r="N16" s="105"/>
      <c r="O16" s="104"/>
      <c r="P16" s="16" t="str">
        <f t="shared" si="1"/>
        <v>◄</v>
      </c>
      <c r="Q16" s="15" t="str">
        <f t="shared" si="2"/>
        <v>◄</v>
      </c>
      <c r="R16" s="14"/>
      <c r="S16" s="14"/>
      <c r="T16" s="13" t="str">
        <f t="shared" si="3"/>
        <v/>
      </c>
    </row>
    <row r="17" spans="1:20" ht="19.2" thickTop="1" thickBot="1" x14ac:dyDescent="0.35">
      <c r="A17" s="29" t="str">
        <f t="shared" si="0"/>
        <v/>
      </c>
      <c r="B17" s="9">
        <f t="shared" si="7"/>
        <v>13</v>
      </c>
      <c r="C17" s="108">
        <f t="shared" si="4"/>
        <v>1513</v>
      </c>
      <c r="D17" s="94"/>
      <c r="E17" s="89" t="str">
        <f t="shared" si="5"/>
        <v>/1954</v>
      </c>
      <c r="F17" s="109" t="s">
        <v>3</v>
      </c>
      <c r="G17" s="87">
        <f>G16+1</f>
        <v>8</v>
      </c>
      <c r="H17" s="86">
        <f t="shared" si="6"/>
        <v>1.2</v>
      </c>
      <c r="I17" s="22"/>
      <c r="J17" s="110" t="s">
        <v>1804</v>
      </c>
      <c r="K17" s="83" t="s">
        <v>1113</v>
      </c>
      <c r="L17" s="105"/>
      <c r="M17" s="105"/>
      <c r="N17" s="105"/>
      <c r="O17" s="104"/>
      <c r="P17" s="16" t="str">
        <f t="shared" si="1"/>
        <v>◄</v>
      </c>
      <c r="Q17" s="15" t="str">
        <f t="shared" si="2"/>
        <v>◄</v>
      </c>
      <c r="R17" s="14"/>
      <c r="S17" s="14"/>
      <c r="T17" s="13" t="str">
        <f t="shared" si="3"/>
        <v/>
      </c>
    </row>
    <row r="18" spans="1:20" ht="19.2" thickTop="1" thickBot="1" x14ac:dyDescent="0.35">
      <c r="A18" s="29" t="str">
        <f t="shared" si="0"/>
        <v/>
      </c>
      <c r="B18" s="9">
        <f t="shared" si="7"/>
        <v>14</v>
      </c>
      <c r="C18" s="108" t="s">
        <v>1805</v>
      </c>
      <c r="D18" s="94"/>
      <c r="E18" s="89" t="str">
        <f t="shared" si="5"/>
        <v>/1954</v>
      </c>
      <c r="F18" s="109" t="s">
        <v>3</v>
      </c>
      <c r="G18" s="87">
        <f>G17</f>
        <v>8</v>
      </c>
      <c r="H18" s="86" t="s">
        <v>1792</v>
      </c>
      <c r="I18" s="22"/>
      <c r="J18" s="110" t="s">
        <v>1804</v>
      </c>
      <c r="K18" s="83" t="s">
        <v>1113</v>
      </c>
      <c r="L18" s="105"/>
      <c r="M18" s="105"/>
      <c r="N18" s="105"/>
      <c r="O18" s="104"/>
      <c r="P18" s="16" t="str">
        <f t="shared" si="1"/>
        <v>◄</v>
      </c>
      <c r="Q18" s="15" t="str">
        <f t="shared" si="2"/>
        <v>◄</v>
      </c>
      <c r="R18" s="14"/>
      <c r="S18" s="14"/>
      <c r="T18" s="13" t="str">
        <f t="shared" si="3"/>
        <v/>
      </c>
    </row>
    <row r="19" spans="1:20" ht="19.2" thickTop="1" thickBot="1" x14ac:dyDescent="0.35">
      <c r="A19" s="29" t="str">
        <f t="shared" si="0"/>
        <v/>
      </c>
      <c r="B19" s="9">
        <f t="shared" si="7"/>
        <v>15</v>
      </c>
      <c r="C19" s="108">
        <f>C17+1</f>
        <v>1514</v>
      </c>
      <c r="D19" s="94"/>
      <c r="E19" s="89" t="str">
        <f t="shared" si="5"/>
        <v>/1954</v>
      </c>
      <c r="F19" s="109" t="s">
        <v>3</v>
      </c>
      <c r="G19" s="87">
        <f>G18+1</f>
        <v>9</v>
      </c>
      <c r="H19" s="86">
        <f>IF(F19="","",H$5)</f>
        <v>1.2</v>
      </c>
      <c r="I19" s="22"/>
      <c r="J19" s="110" t="s">
        <v>1803</v>
      </c>
      <c r="K19" s="111" t="s">
        <v>1111</v>
      </c>
      <c r="L19" s="105"/>
      <c r="M19" s="105"/>
      <c r="N19" s="105"/>
      <c r="O19" s="104"/>
      <c r="P19" s="16" t="str">
        <f t="shared" si="1"/>
        <v>◄</v>
      </c>
      <c r="Q19" s="15" t="str">
        <f t="shared" si="2"/>
        <v>◄</v>
      </c>
      <c r="R19" s="14"/>
      <c r="S19" s="14"/>
      <c r="T19" s="13" t="str">
        <f t="shared" si="3"/>
        <v/>
      </c>
    </row>
    <row r="20" spans="1:20" ht="19.2" thickTop="1" thickBot="1" x14ac:dyDescent="0.35">
      <c r="A20" s="29" t="str">
        <f t="shared" si="0"/>
        <v/>
      </c>
      <c r="B20" s="9">
        <f t="shared" si="7"/>
        <v>16</v>
      </c>
      <c r="C20" s="108">
        <f>C19+1</f>
        <v>1515</v>
      </c>
      <c r="D20" s="94"/>
      <c r="E20" s="89" t="str">
        <f t="shared" si="5"/>
        <v>/1954</v>
      </c>
      <c r="F20" s="109" t="s">
        <v>3</v>
      </c>
      <c r="G20" s="87">
        <f>G19</f>
        <v>9</v>
      </c>
      <c r="H20" s="86">
        <f>IF(F20="","",H$5)</f>
        <v>1.2</v>
      </c>
      <c r="I20" s="22"/>
      <c r="J20" s="110" t="s">
        <v>1801</v>
      </c>
      <c r="K20" s="83" t="s">
        <v>1113</v>
      </c>
      <c r="L20" s="105"/>
      <c r="M20" s="105"/>
      <c r="N20" s="105"/>
      <c r="O20" s="104"/>
      <c r="P20" s="16" t="str">
        <f t="shared" si="1"/>
        <v>◄</v>
      </c>
      <c r="Q20" s="15" t="str">
        <f t="shared" si="2"/>
        <v>◄</v>
      </c>
      <c r="R20" s="14"/>
      <c r="S20" s="14"/>
      <c r="T20" s="13" t="str">
        <f t="shared" si="3"/>
        <v/>
      </c>
    </row>
    <row r="21" spans="1:20" ht="19.2" thickTop="1" thickBot="1" x14ac:dyDescent="0.35">
      <c r="A21" s="29">
        <f t="shared" si="0"/>
        <v>1</v>
      </c>
      <c r="B21" s="9">
        <f t="shared" si="7"/>
        <v>17</v>
      </c>
      <c r="C21" s="108" t="s">
        <v>1802</v>
      </c>
      <c r="D21" s="94"/>
      <c r="E21" s="89" t="str">
        <f t="shared" si="5"/>
        <v>/1954</v>
      </c>
      <c r="F21" s="107" t="s">
        <v>5</v>
      </c>
      <c r="G21" s="87">
        <f>G20+1</f>
        <v>10</v>
      </c>
      <c r="H21" s="86" t="s">
        <v>1792</v>
      </c>
      <c r="I21" s="22"/>
      <c r="J21" s="110" t="s">
        <v>1801</v>
      </c>
      <c r="K21" s="83" t="s">
        <v>1113</v>
      </c>
      <c r="L21" s="105"/>
      <c r="M21" s="105"/>
      <c r="N21" s="105"/>
      <c r="O21" s="104"/>
      <c r="P21" s="16" t="str">
        <f t="shared" si="1"/>
        <v>◄</v>
      </c>
      <c r="Q21" s="15" t="str">
        <f t="shared" si="2"/>
        <v>◄</v>
      </c>
      <c r="R21" s="14"/>
      <c r="S21" s="14"/>
      <c r="T21" s="13" t="str">
        <f t="shared" si="3"/>
        <v/>
      </c>
    </row>
    <row r="22" spans="1:20" ht="19.2" thickTop="1" thickBot="1" x14ac:dyDescent="0.35">
      <c r="A22" s="29" t="str">
        <f t="shared" si="0"/>
        <v/>
      </c>
      <c r="B22" s="9">
        <f t="shared" si="7"/>
        <v>18</v>
      </c>
      <c r="C22" s="108">
        <f>C20+1</f>
        <v>1516</v>
      </c>
      <c r="D22" s="94"/>
      <c r="E22" s="89" t="str">
        <f t="shared" si="5"/>
        <v>/1954</v>
      </c>
      <c r="F22" s="109" t="s">
        <v>3</v>
      </c>
      <c r="G22" s="87">
        <f>G21</f>
        <v>10</v>
      </c>
      <c r="H22" s="86">
        <f>IF(F22="","",H$5)</f>
        <v>1.2</v>
      </c>
      <c r="I22" s="22"/>
      <c r="J22" s="110" t="s">
        <v>1799</v>
      </c>
      <c r="K22" s="111" t="s">
        <v>1111</v>
      </c>
      <c r="L22" s="105"/>
      <c r="M22" s="105"/>
      <c r="N22" s="105"/>
      <c r="O22" s="104"/>
      <c r="P22" s="16" t="str">
        <f t="shared" si="1"/>
        <v>◄</v>
      </c>
      <c r="Q22" s="15" t="str">
        <f t="shared" si="2"/>
        <v>◄</v>
      </c>
      <c r="R22" s="14"/>
      <c r="S22" s="14"/>
      <c r="T22" s="13" t="str">
        <f t="shared" si="3"/>
        <v/>
      </c>
    </row>
    <row r="23" spans="1:20" ht="19.2" thickTop="1" thickBot="1" x14ac:dyDescent="0.35">
      <c r="A23" s="29">
        <f t="shared" si="0"/>
        <v>1</v>
      </c>
      <c r="B23" s="9">
        <f t="shared" si="7"/>
        <v>19</v>
      </c>
      <c r="C23" s="108" t="s">
        <v>1800</v>
      </c>
      <c r="D23" s="94"/>
      <c r="E23" s="89" t="str">
        <f t="shared" si="5"/>
        <v>/1954</v>
      </c>
      <c r="F23" s="107" t="s">
        <v>5</v>
      </c>
      <c r="G23" s="87">
        <f>G22+1</f>
        <v>11</v>
      </c>
      <c r="H23" s="86" t="s">
        <v>1792</v>
      </c>
      <c r="I23" s="22"/>
      <c r="J23" s="110" t="s">
        <v>1799</v>
      </c>
      <c r="K23" s="111" t="s">
        <v>1111</v>
      </c>
      <c r="L23" s="105"/>
      <c r="M23" s="105"/>
      <c r="N23" s="105"/>
      <c r="O23" s="104"/>
      <c r="P23" s="16" t="str">
        <f t="shared" si="1"/>
        <v>◄</v>
      </c>
      <c r="Q23" s="15" t="str">
        <f t="shared" si="2"/>
        <v>◄</v>
      </c>
      <c r="R23" s="14"/>
      <c r="S23" s="14"/>
      <c r="T23" s="13" t="str">
        <f t="shared" si="3"/>
        <v/>
      </c>
    </row>
    <row r="24" spans="1:20" ht="30" thickTop="1" thickBot="1" x14ac:dyDescent="0.35">
      <c r="A24" s="29" t="str">
        <f t="shared" si="0"/>
        <v/>
      </c>
      <c r="B24" s="9">
        <f t="shared" si="7"/>
        <v>20</v>
      </c>
      <c r="C24" s="108">
        <f>C22+1</f>
        <v>1517</v>
      </c>
      <c r="D24" s="94"/>
      <c r="E24" s="89" t="str">
        <f t="shared" si="5"/>
        <v>/1954</v>
      </c>
      <c r="F24" s="109" t="s">
        <v>3</v>
      </c>
      <c r="G24" s="87">
        <f>G23</f>
        <v>11</v>
      </c>
      <c r="H24" s="86">
        <f>IF(F24="","",H$5)</f>
        <v>1.2</v>
      </c>
      <c r="I24" s="22"/>
      <c r="J24" s="84" t="s">
        <v>1796</v>
      </c>
      <c r="K24" s="83" t="s">
        <v>1113</v>
      </c>
      <c r="L24" s="105"/>
      <c r="M24" s="105"/>
      <c r="N24" s="105"/>
      <c r="O24" s="104"/>
      <c r="P24" s="16" t="str">
        <f t="shared" si="1"/>
        <v>◄</v>
      </c>
      <c r="Q24" s="15" t="str">
        <f t="shared" si="2"/>
        <v>◄</v>
      </c>
      <c r="R24" s="14"/>
      <c r="S24" s="14"/>
      <c r="T24" s="13" t="str">
        <f t="shared" si="3"/>
        <v/>
      </c>
    </row>
    <row r="25" spans="1:20" ht="30" thickTop="1" thickBot="1" x14ac:dyDescent="0.35">
      <c r="A25" s="29">
        <f t="shared" si="0"/>
        <v>1</v>
      </c>
      <c r="B25" s="9">
        <f t="shared" si="7"/>
        <v>21</v>
      </c>
      <c r="C25" s="108" t="s">
        <v>1798</v>
      </c>
      <c r="D25" s="94"/>
      <c r="E25" s="89" t="str">
        <f t="shared" si="5"/>
        <v>/1954</v>
      </c>
      <c r="F25" s="107" t="s">
        <v>5</v>
      </c>
      <c r="G25" s="87">
        <f>G24+1</f>
        <v>12</v>
      </c>
      <c r="H25" s="86" t="s">
        <v>1792</v>
      </c>
      <c r="I25" s="22"/>
      <c r="J25" s="84" t="s">
        <v>1796</v>
      </c>
      <c r="K25" s="83" t="s">
        <v>1113</v>
      </c>
      <c r="L25" s="105"/>
      <c r="M25" s="105"/>
      <c r="N25" s="105"/>
      <c r="O25" s="104"/>
      <c r="P25" s="16" t="str">
        <f t="shared" si="1"/>
        <v>◄</v>
      </c>
      <c r="Q25" s="15" t="str">
        <f t="shared" si="2"/>
        <v>◄</v>
      </c>
      <c r="R25" s="14"/>
      <c r="S25" s="14"/>
      <c r="T25" s="13" t="str">
        <f t="shared" si="3"/>
        <v/>
      </c>
    </row>
    <row r="26" spans="1:20" ht="30" thickTop="1" thickBot="1" x14ac:dyDescent="0.35">
      <c r="A26" s="29" t="str">
        <f t="shared" si="0"/>
        <v/>
      </c>
      <c r="B26" s="9">
        <f t="shared" si="7"/>
        <v>22</v>
      </c>
      <c r="C26" s="108">
        <f>C24+1</f>
        <v>1518</v>
      </c>
      <c r="D26" s="94"/>
      <c r="E26" s="89" t="str">
        <f t="shared" si="5"/>
        <v>/1954</v>
      </c>
      <c r="F26" s="109" t="s">
        <v>3</v>
      </c>
      <c r="G26" s="87">
        <f>G25</f>
        <v>12</v>
      </c>
      <c r="H26" s="86">
        <f>IF(F26="","",H$5)</f>
        <v>1.2</v>
      </c>
      <c r="I26" s="22"/>
      <c r="J26" s="84" t="s">
        <v>1796</v>
      </c>
      <c r="K26" s="111" t="s">
        <v>1111</v>
      </c>
      <c r="L26" s="105"/>
      <c r="M26" s="105"/>
      <c r="N26" s="105"/>
      <c r="O26" s="104"/>
      <c r="P26" s="16" t="str">
        <f t="shared" si="1"/>
        <v>◄</v>
      </c>
      <c r="Q26" s="15" t="str">
        <f t="shared" si="2"/>
        <v>◄</v>
      </c>
      <c r="R26" s="14"/>
      <c r="S26" s="14"/>
      <c r="T26" s="13" t="str">
        <f t="shared" si="3"/>
        <v/>
      </c>
    </row>
    <row r="27" spans="1:20" ht="30" thickTop="1" thickBot="1" x14ac:dyDescent="0.35">
      <c r="A27" s="29">
        <f t="shared" si="0"/>
        <v>1</v>
      </c>
      <c r="B27" s="9">
        <f t="shared" si="7"/>
        <v>23</v>
      </c>
      <c r="C27" s="108" t="s">
        <v>1797</v>
      </c>
      <c r="D27" s="94"/>
      <c r="E27" s="89" t="str">
        <f t="shared" si="5"/>
        <v>/1954</v>
      </c>
      <c r="F27" s="107" t="s">
        <v>5</v>
      </c>
      <c r="G27" s="87">
        <f>G26+1</f>
        <v>13</v>
      </c>
      <c r="H27" s="86" t="s">
        <v>1792</v>
      </c>
      <c r="I27" s="22"/>
      <c r="J27" s="84" t="s">
        <v>1796</v>
      </c>
      <c r="K27" s="111" t="s">
        <v>1111</v>
      </c>
      <c r="L27" s="105"/>
      <c r="M27" s="105"/>
      <c r="N27" s="105"/>
      <c r="O27" s="104"/>
      <c r="P27" s="16" t="str">
        <f t="shared" si="1"/>
        <v>◄</v>
      </c>
      <c r="Q27" s="15" t="str">
        <f t="shared" si="2"/>
        <v>◄</v>
      </c>
      <c r="R27" s="14"/>
      <c r="S27" s="14"/>
      <c r="T27" s="13" t="str">
        <f t="shared" si="3"/>
        <v/>
      </c>
    </row>
    <row r="28" spans="1:20" ht="30" thickTop="1" thickBot="1" x14ac:dyDescent="0.35">
      <c r="A28" s="29" t="str">
        <f t="shared" si="0"/>
        <v/>
      </c>
      <c r="B28" s="9">
        <f t="shared" si="7"/>
        <v>24</v>
      </c>
      <c r="C28" s="108">
        <f>C26+1</f>
        <v>1519</v>
      </c>
      <c r="D28" s="94"/>
      <c r="E28" s="89" t="str">
        <f t="shared" si="5"/>
        <v>/1954</v>
      </c>
      <c r="F28" s="109" t="s">
        <v>3</v>
      </c>
      <c r="G28" s="87">
        <f>G27</f>
        <v>13</v>
      </c>
      <c r="H28" s="86">
        <f>IF(F28="","",H$5)</f>
        <v>1.2</v>
      </c>
      <c r="I28" s="22"/>
      <c r="J28" s="84" t="s">
        <v>1794</v>
      </c>
      <c r="K28" s="83" t="s">
        <v>1113</v>
      </c>
      <c r="L28" s="105"/>
      <c r="M28" s="105"/>
      <c r="N28" s="105"/>
      <c r="O28" s="104"/>
      <c r="P28" s="16" t="str">
        <f t="shared" si="1"/>
        <v>◄</v>
      </c>
      <c r="Q28" s="15" t="str">
        <f t="shared" si="2"/>
        <v>◄</v>
      </c>
      <c r="R28" s="14"/>
      <c r="S28" s="14"/>
      <c r="T28" s="13" t="str">
        <f t="shared" si="3"/>
        <v/>
      </c>
    </row>
    <row r="29" spans="1:20" ht="30" thickTop="1" thickBot="1" x14ac:dyDescent="0.35">
      <c r="A29" s="29">
        <f t="shared" si="0"/>
        <v>1</v>
      </c>
      <c r="B29" s="9">
        <f t="shared" si="7"/>
        <v>25</v>
      </c>
      <c r="C29" s="108" t="s">
        <v>1795</v>
      </c>
      <c r="D29" s="94"/>
      <c r="E29" s="89" t="str">
        <f t="shared" si="5"/>
        <v>/1954</v>
      </c>
      <c r="F29" s="107" t="s">
        <v>5</v>
      </c>
      <c r="G29" s="87">
        <f>G28+1</f>
        <v>14</v>
      </c>
      <c r="H29" s="86" t="s">
        <v>1792</v>
      </c>
      <c r="I29" s="22"/>
      <c r="J29" s="84" t="s">
        <v>1794</v>
      </c>
      <c r="K29" s="83" t="s">
        <v>1113</v>
      </c>
      <c r="L29" s="105"/>
      <c r="M29" s="105"/>
      <c r="N29" s="105"/>
      <c r="O29" s="104"/>
      <c r="P29" s="16" t="str">
        <f t="shared" si="1"/>
        <v>◄</v>
      </c>
      <c r="Q29" s="15" t="str">
        <f t="shared" si="2"/>
        <v>◄</v>
      </c>
      <c r="R29" s="14"/>
      <c r="S29" s="14"/>
      <c r="T29" s="13" t="str">
        <f t="shared" si="3"/>
        <v/>
      </c>
    </row>
    <row r="30" spans="1:20" ht="19.2" thickTop="1" thickBot="1" x14ac:dyDescent="0.35">
      <c r="A30" s="29" t="str">
        <f t="shared" si="0"/>
        <v/>
      </c>
      <c r="B30" s="9">
        <f t="shared" si="7"/>
        <v>26</v>
      </c>
      <c r="C30" s="108">
        <f>C28+1</f>
        <v>1520</v>
      </c>
      <c r="D30" s="94"/>
      <c r="E30" s="89" t="str">
        <f t="shared" si="5"/>
        <v>/1954</v>
      </c>
      <c r="F30" s="109" t="s">
        <v>3</v>
      </c>
      <c r="G30" s="87">
        <f>G29</f>
        <v>14</v>
      </c>
      <c r="H30" s="86">
        <f>IF(F30="","",H$5)</f>
        <v>1.2</v>
      </c>
      <c r="I30" s="22"/>
      <c r="J30" s="110" t="s">
        <v>1791</v>
      </c>
      <c r="K30" s="111" t="s">
        <v>1111</v>
      </c>
      <c r="L30" s="105"/>
      <c r="M30" s="105"/>
      <c r="N30" s="105"/>
      <c r="O30" s="104"/>
      <c r="P30" s="16" t="str">
        <f t="shared" si="1"/>
        <v>◄</v>
      </c>
      <c r="Q30" s="15" t="str">
        <f t="shared" si="2"/>
        <v>◄</v>
      </c>
      <c r="R30" s="14"/>
      <c r="S30" s="14"/>
      <c r="T30" s="13" t="str">
        <f t="shared" si="3"/>
        <v/>
      </c>
    </row>
    <row r="31" spans="1:20" ht="19.2" thickTop="1" thickBot="1" x14ac:dyDescent="0.35">
      <c r="A31" s="29">
        <f t="shared" si="0"/>
        <v>1</v>
      </c>
      <c r="B31" s="9">
        <f t="shared" si="7"/>
        <v>27</v>
      </c>
      <c r="C31" s="108" t="s">
        <v>1793</v>
      </c>
      <c r="D31" s="94"/>
      <c r="E31" s="89" t="str">
        <f t="shared" si="5"/>
        <v>/1954</v>
      </c>
      <c r="F31" s="107" t="s">
        <v>5</v>
      </c>
      <c r="G31" s="87">
        <f>G30+1</f>
        <v>15</v>
      </c>
      <c r="H31" s="86" t="s">
        <v>1792</v>
      </c>
      <c r="I31" s="22"/>
      <c r="J31" s="110" t="s">
        <v>1791</v>
      </c>
      <c r="K31" s="111" t="s">
        <v>1111</v>
      </c>
      <c r="L31" s="105"/>
      <c r="M31" s="105"/>
      <c r="N31" s="105"/>
      <c r="O31" s="104"/>
      <c r="P31" s="16" t="str">
        <f t="shared" si="1"/>
        <v>◄</v>
      </c>
      <c r="Q31" s="15" t="str">
        <f t="shared" si="2"/>
        <v>◄</v>
      </c>
      <c r="R31" s="14"/>
      <c r="S31" s="14"/>
      <c r="T31" s="13" t="str">
        <f t="shared" si="3"/>
        <v/>
      </c>
    </row>
    <row r="32" spans="1:20" ht="19.2" thickTop="1" thickBot="1" x14ac:dyDescent="0.35">
      <c r="A32" s="29" t="str">
        <f t="shared" si="0"/>
        <v/>
      </c>
      <c r="B32" s="9">
        <f t="shared" si="7"/>
        <v>28</v>
      </c>
      <c r="C32" s="108">
        <f>C30+1</f>
        <v>1521</v>
      </c>
      <c r="D32" s="94"/>
      <c r="E32" s="89" t="s">
        <v>1790</v>
      </c>
      <c r="F32" s="109" t="s">
        <v>3</v>
      </c>
      <c r="G32" s="87">
        <f>G31</f>
        <v>15</v>
      </c>
      <c r="H32" s="86">
        <v>1.5</v>
      </c>
      <c r="I32" s="22"/>
      <c r="J32" s="110" t="s">
        <v>1789</v>
      </c>
      <c r="K32" s="83" t="s">
        <v>1113</v>
      </c>
      <c r="L32" s="105"/>
      <c r="M32" s="105"/>
      <c r="N32" s="105"/>
      <c r="O32" s="104"/>
      <c r="P32" s="16" t="str">
        <f t="shared" si="1"/>
        <v>◄</v>
      </c>
      <c r="Q32" s="15" t="str">
        <f t="shared" si="2"/>
        <v>◄</v>
      </c>
      <c r="R32" s="14"/>
      <c r="S32" s="14"/>
      <c r="T32" s="13" t="str">
        <f t="shared" si="3"/>
        <v/>
      </c>
    </row>
    <row r="33" spans="1:20" ht="19.2" thickTop="1" thickBot="1" x14ac:dyDescent="0.35">
      <c r="A33" s="29" t="str">
        <f t="shared" si="0"/>
        <v/>
      </c>
      <c r="B33" s="9">
        <f t="shared" si="7"/>
        <v>29</v>
      </c>
      <c r="C33" s="108">
        <f>C32+1</f>
        <v>1522</v>
      </c>
      <c r="D33" s="94"/>
      <c r="E33" s="89" t="str">
        <f t="shared" ref="E33:E52" si="8">IF(F33="","",E$32)</f>
        <v>/1957</v>
      </c>
      <c r="F33" s="109" t="s">
        <v>3</v>
      </c>
      <c r="G33" s="87">
        <f>G32+1</f>
        <v>16</v>
      </c>
      <c r="H33" s="86">
        <f t="shared" ref="H33:H50" si="9">IF(F33="","",H$32)</f>
        <v>1.5</v>
      </c>
      <c r="I33" s="22"/>
      <c r="J33" s="110" t="s">
        <v>1788</v>
      </c>
      <c r="K33" s="111" t="s">
        <v>1111</v>
      </c>
      <c r="L33" s="105"/>
      <c r="M33" s="105"/>
      <c r="N33" s="105"/>
      <c r="O33" s="104"/>
      <c r="P33" s="16" t="str">
        <f t="shared" si="1"/>
        <v>◄</v>
      </c>
      <c r="Q33" s="15" t="str">
        <f t="shared" si="2"/>
        <v>◄</v>
      </c>
      <c r="R33" s="14"/>
      <c r="S33" s="14"/>
      <c r="T33" s="13" t="str">
        <f t="shared" si="3"/>
        <v/>
      </c>
    </row>
    <row r="34" spans="1:20" ht="19.2" thickTop="1" thickBot="1" x14ac:dyDescent="0.35">
      <c r="A34" s="29" t="str">
        <f t="shared" si="0"/>
        <v/>
      </c>
      <c r="B34" s="9">
        <f t="shared" si="7"/>
        <v>30</v>
      </c>
      <c r="C34" s="108">
        <f>C33+1</f>
        <v>1523</v>
      </c>
      <c r="D34" s="94"/>
      <c r="E34" s="89" t="str">
        <f t="shared" si="8"/>
        <v>/1957</v>
      </c>
      <c r="F34" s="109" t="s">
        <v>3</v>
      </c>
      <c r="G34" s="87">
        <f>G33</f>
        <v>16</v>
      </c>
      <c r="H34" s="86">
        <f t="shared" si="9"/>
        <v>1.5</v>
      </c>
      <c r="I34" s="22"/>
      <c r="J34" s="110" t="s">
        <v>1787</v>
      </c>
      <c r="K34" s="83" t="s">
        <v>1113</v>
      </c>
      <c r="L34" s="105"/>
      <c r="M34" s="105"/>
      <c r="N34" s="105"/>
      <c r="O34" s="104"/>
      <c r="P34" s="16" t="str">
        <f t="shared" si="1"/>
        <v>◄</v>
      </c>
      <c r="Q34" s="15" t="str">
        <f t="shared" si="2"/>
        <v>◄</v>
      </c>
      <c r="R34" s="14"/>
      <c r="S34" s="14"/>
      <c r="T34" s="13" t="str">
        <f t="shared" si="3"/>
        <v/>
      </c>
    </row>
    <row r="35" spans="1:20" ht="19.2" thickTop="1" thickBot="1" x14ac:dyDescent="0.35">
      <c r="A35" s="29" t="str">
        <f t="shared" si="0"/>
        <v/>
      </c>
      <c r="B35" s="9">
        <f t="shared" si="7"/>
        <v>31</v>
      </c>
      <c r="C35" s="108">
        <f>C34+1</f>
        <v>1524</v>
      </c>
      <c r="D35" s="94"/>
      <c r="E35" s="89" t="str">
        <f t="shared" si="8"/>
        <v>/1957</v>
      </c>
      <c r="F35" s="109" t="s">
        <v>3</v>
      </c>
      <c r="G35" s="87">
        <f>G34+1</f>
        <v>17</v>
      </c>
      <c r="H35" s="86">
        <f t="shared" si="9"/>
        <v>1.5</v>
      </c>
      <c r="I35" s="22"/>
      <c r="J35" s="110" t="s">
        <v>1786</v>
      </c>
      <c r="K35" s="111" t="s">
        <v>1111</v>
      </c>
      <c r="L35" s="105"/>
      <c r="M35" s="105"/>
      <c r="N35" s="105"/>
      <c r="O35" s="104"/>
      <c r="P35" s="16" t="str">
        <f t="shared" si="1"/>
        <v>◄</v>
      </c>
      <c r="Q35" s="15" t="str">
        <f t="shared" si="2"/>
        <v>◄</v>
      </c>
      <c r="R35" s="14"/>
      <c r="S35" s="14"/>
      <c r="T35" s="13" t="str">
        <f t="shared" si="3"/>
        <v/>
      </c>
    </row>
    <row r="36" spans="1:20" ht="19.2" thickTop="1" thickBot="1" x14ac:dyDescent="0.35">
      <c r="A36" s="29" t="str">
        <f t="shared" si="0"/>
        <v/>
      </c>
      <c r="B36" s="9">
        <f t="shared" si="7"/>
        <v>32</v>
      </c>
      <c r="C36" s="108">
        <f>C35+1</f>
        <v>1525</v>
      </c>
      <c r="D36" s="94"/>
      <c r="E36" s="89" t="str">
        <f t="shared" si="8"/>
        <v>/1957</v>
      </c>
      <c r="F36" s="109" t="s">
        <v>3</v>
      </c>
      <c r="G36" s="87">
        <f>G35</f>
        <v>17</v>
      </c>
      <c r="H36" s="86">
        <f t="shared" si="9"/>
        <v>1.5</v>
      </c>
      <c r="I36" s="22"/>
      <c r="J36" s="110" t="s">
        <v>1784</v>
      </c>
      <c r="K36" s="83" t="s">
        <v>1113</v>
      </c>
      <c r="L36" s="105"/>
      <c r="M36" s="105"/>
      <c r="N36" s="105"/>
      <c r="O36" s="104"/>
      <c r="P36" s="16" t="str">
        <f t="shared" si="1"/>
        <v>◄</v>
      </c>
      <c r="Q36" s="15" t="str">
        <f t="shared" si="2"/>
        <v>◄</v>
      </c>
      <c r="R36" s="14"/>
      <c r="S36" s="14"/>
      <c r="T36" s="13" t="str">
        <f t="shared" si="3"/>
        <v/>
      </c>
    </row>
    <row r="37" spans="1:20" ht="19.2" thickTop="1" thickBot="1" x14ac:dyDescent="0.35">
      <c r="A37" s="29" t="str">
        <f t="shared" si="0"/>
        <v/>
      </c>
      <c r="B37" s="9">
        <f t="shared" si="7"/>
        <v>33</v>
      </c>
      <c r="C37" s="108" t="s">
        <v>1785</v>
      </c>
      <c r="D37" s="94"/>
      <c r="E37" s="89" t="str">
        <f t="shared" si="8"/>
        <v>/1957</v>
      </c>
      <c r="F37" s="109" t="s">
        <v>3</v>
      </c>
      <c r="G37" s="87">
        <f>G36+1</f>
        <v>18</v>
      </c>
      <c r="H37" s="86">
        <f t="shared" si="9"/>
        <v>1.5</v>
      </c>
      <c r="I37" s="22"/>
      <c r="J37" s="110" t="s">
        <v>1784</v>
      </c>
      <c r="K37" s="83" t="s">
        <v>1113</v>
      </c>
      <c r="L37" s="123" t="s">
        <v>1818</v>
      </c>
      <c r="M37" s="105"/>
      <c r="N37" s="105"/>
      <c r="O37" s="104"/>
      <c r="P37" s="16" t="str">
        <f t="shared" si="1"/>
        <v>◄</v>
      </c>
      <c r="Q37" s="15" t="str">
        <f t="shared" si="2"/>
        <v>◄</v>
      </c>
      <c r="R37" s="14"/>
      <c r="S37" s="14"/>
      <c r="T37" s="13" t="str">
        <f t="shared" si="3"/>
        <v/>
      </c>
    </row>
    <row r="38" spans="1:20" ht="19.2" thickTop="1" thickBot="1" x14ac:dyDescent="0.35">
      <c r="A38" s="29">
        <f t="shared" si="0"/>
        <v>1</v>
      </c>
      <c r="B38" s="9">
        <f t="shared" si="7"/>
        <v>34</v>
      </c>
      <c r="C38" s="108">
        <f>C36+1</f>
        <v>1526</v>
      </c>
      <c r="D38" s="94"/>
      <c r="E38" s="89" t="str">
        <f t="shared" si="8"/>
        <v/>
      </c>
      <c r="F38" s="109"/>
      <c r="G38" s="87">
        <f>G37</f>
        <v>18</v>
      </c>
      <c r="H38" s="86" t="str">
        <f t="shared" si="9"/>
        <v/>
      </c>
      <c r="I38" s="22"/>
      <c r="J38" s="110"/>
      <c r="K38" s="83" t="s">
        <v>1120</v>
      </c>
      <c r="L38" s="105"/>
      <c r="M38" s="105"/>
      <c r="N38" s="105"/>
      <c r="O38" s="104"/>
      <c r="P38" s="16" t="str">
        <f t="shared" si="1"/>
        <v>◄</v>
      </c>
      <c r="Q38" s="15" t="str">
        <f t="shared" si="2"/>
        <v>◄</v>
      </c>
      <c r="R38" s="14"/>
      <c r="S38" s="14"/>
      <c r="T38" s="13" t="str">
        <f t="shared" si="3"/>
        <v/>
      </c>
    </row>
    <row r="39" spans="1:20" ht="19.2" thickTop="1" thickBot="1" x14ac:dyDescent="0.35">
      <c r="A39" s="29" t="str">
        <f t="shared" si="0"/>
        <v/>
      </c>
      <c r="B39" s="9">
        <f t="shared" si="7"/>
        <v>35</v>
      </c>
      <c r="C39" s="108">
        <f t="shared" ref="C39:C52" si="10">C38+1</f>
        <v>1527</v>
      </c>
      <c r="D39" s="94"/>
      <c r="E39" s="89" t="str">
        <f t="shared" si="8"/>
        <v>/1957</v>
      </c>
      <c r="F39" s="107" t="s">
        <v>3</v>
      </c>
      <c r="G39" s="87">
        <f>G38+1</f>
        <v>19</v>
      </c>
      <c r="H39" s="86">
        <f t="shared" si="9"/>
        <v>1.5</v>
      </c>
      <c r="I39" s="22"/>
      <c r="J39" s="110" t="s">
        <v>1783</v>
      </c>
      <c r="K39" s="83" t="s">
        <v>1113</v>
      </c>
      <c r="L39" s="105"/>
      <c r="M39" s="105"/>
      <c r="N39" s="105"/>
      <c r="O39" s="104"/>
      <c r="P39" s="16" t="str">
        <f t="shared" si="1"/>
        <v>◄</v>
      </c>
      <c r="Q39" s="15" t="str">
        <f t="shared" si="2"/>
        <v>◄</v>
      </c>
      <c r="R39" s="14"/>
      <c r="S39" s="14"/>
      <c r="T39" s="13" t="str">
        <f t="shared" si="3"/>
        <v/>
      </c>
    </row>
    <row r="40" spans="1:20" ht="19.2" thickTop="1" thickBot="1" x14ac:dyDescent="0.35">
      <c r="A40" s="29">
        <f t="shared" si="0"/>
        <v>1</v>
      </c>
      <c r="B40" s="9">
        <f t="shared" si="7"/>
        <v>36</v>
      </c>
      <c r="C40" s="108">
        <f t="shared" si="10"/>
        <v>1528</v>
      </c>
      <c r="D40" s="94"/>
      <c r="E40" s="89" t="str">
        <f t="shared" si="8"/>
        <v>/1957</v>
      </c>
      <c r="F40" s="107" t="s">
        <v>5</v>
      </c>
      <c r="G40" s="87">
        <f>G39</f>
        <v>19</v>
      </c>
      <c r="H40" s="86">
        <f t="shared" si="9"/>
        <v>1.5</v>
      </c>
      <c r="I40" s="22"/>
      <c r="J40" s="110" t="s">
        <v>1782</v>
      </c>
      <c r="K40" s="111" t="s">
        <v>1111</v>
      </c>
      <c r="L40" s="105"/>
      <c r="M40" s="105"/>
      <c r="N40" s="105"/>
      <c r="O40" s="104"/>
      <c r="P40" s="16" t="str">
        <f t="shared" si="1"/>
        <v>◄</v>
      </c>
      <c r="Q40" s="15" t="str">
        <f t="shared" si="2"/>
        <v>◄</v>
      </c>
      <c r="R40" s="14"/>
      <c r="S40" s="14"/>
      <c r="T40" s="13" t="str">
        <f t="shared" si="3"/>
        <v/>
      </c>
    </row>
    <row r="41" spans="1:20" ht="19.2" thickTop="1" thickBot="1" x14ac:dyDescent="0.35">
      <c r="A41" s="29">
        <f t="shared" si="0"/>
        <v>1</v>
      </c>
      <c r="B41" s="9">
        <f t="shared" si="7"/>
        <v>37</v>
      </c>
      <c r="C41" s="108">
        <f t="shared" si="10"/>
        <v>1529</v>
      </c>
      <c r="D41" s="94"/>
      <c r="E41" s="89" t="str">
        <f t="shared" si="8"/>
        <v>/1957</v>
      </c>
      <c r="F41" s="107" t="s">
        <v>245</v>
      </c>
      <c r="G41" s="87">
        <f>G40+1</f>
        <v>20</v>
      </c>
      <c r="H41" s="86">
        <f t="shared" si="9"/>
        <v>1.5</v>
      </c>
      <c r="I41" s="22"/>
      <c r="J41" s="110" t="s">
        <v>1781</v>
      </c>
      <c r="K41" s="111" t="s">
        <v>1111</v>
      </c>
      <c r="L41" s="105"/>
      <c r="M41" s="105"/>
      <c r="N41" s="105"/>
      <c r="O41" s="104"/>
      <c r="P41" s="16" t="str">
        <f t="shared" si="1"/>
        <v>◄</v>
      </c>
      <c r="Q41" s="15" t="str">
        <f t="shared" si="2"/>
        <v>◄</v>
      </c>
      <c r="R41" s="14"/>
      <c r="S41" s="14"/>
      <c r="T41" s="13" t="str">
        <f t="shared" si="3"/>
        <v/>
      </c>
    </row>
    <row r="42" spans="1:20" ht="19.2" thickTop="1" thickBot="1" x14ac:dyDescent="0.35">
      <c r="A42" s="29">
        <f t="shared" si="0"/>
        <v>1</v>
      </c>
      <c r="B42" s="9">
        <f t="shared" si="7"/>
        <v>38</v>
      </c>
      <c r="C42" s="108">
        <f t="shared" si="10"/>
        <v>1530</v>
      </c>
      <c r="D42" s="94"/>
      <c r="E42" s="89" t="str">
        <f t="shared" si="8"/>
        <v>/1957</v>
      </c>
      <c r="F42" s="107" t="s">
        <v>5</v>
      </c>
      <c r="G42" s="87">
        <f>G41</f>
        <v>20</v>
      </c>
      <c r="H42" s="86">
        <f t="shared" si="9"/>
        <v>1.5</v>
      </c>
      <c r="I42" s="22"/>
      <c r="J42" s="110" t="s">
        <v>1780</v>
      </c>
      <c r="K42" s="83" t="s">
        <v>1113</v>
      </c>
      <c r="L42" s="105"/>
      <c r="M42" s="105"/>
      <c r="N42" s="105"/>
      <c r="O42" s="104"/>
      <c r="P42" s="16" t="str">
        <f t="shared" si="1"/>
        <v>◄</v>
      </c>
      <c r="Q42" s="15" t="str">
        <f t="shared" si="2"/>
        <v>◄</v>
      </c>
      <c r="R42" s="14"/>
      <c r="S42" s="14"/>
      <c r="T42" s="13" t="str">
        <f t="shared" si="3"/>
        <v/>
      </c>
    </row>
    <row r="43" spans="1:20" ht="19.2" thickTop="1" thickBot="1" x14ac:dyDescent="0.35">
      <c r="A43" s="29" t="str">
        <f t="shared" si="0"/>
        <v/>
      </c>
      <c r="B43" s="9">
        <f t="shared" si="7"/>
        <v>39</v>
      </c>
      <c r="C43" s="108">
        <f t="shared" si="10"/>
        <v>1531</v>
      </c>
      <c r="D43" s="94"/>
      <c r="E43" s="89" t="str">
        <f t="shared" si="8"/>
        <v>/1957</v>
      </c>
      <c r="F43" s="109" t="s">
        <v>3</v>
      </c>
      <c r="G43" s="87">
        <f>G42+1</f>
        <v>21</v>
      </c>
      <c r="H43" s="86">
        <f t="shared" si="9"/>
        <v>1.5</v>
      </c>
      <c r="I43" s="22"/>
      <c r="J43" s="110" t="s">
        <v>1779</v>
      </c>
      <c r="K43" s="111" t="s">
        <v>1111</v>
      </c>
      <c r="L43" s="105"/>
      <c r="M43" s="105"/>
      <c r="N43" s="105"/>
      <c r="O43" s="104"/>
      <c r="P43" s="16" t="str">
        <f t="shared" si="1"/>
        <v>◄</v>
      </c>
      <c r="Q43" s="15" t="str">
        <f t="shared" si="2"/>
        <v>◄</v>
      </c>
      <c r="R43" s="14"/>
      <c r="S43" s="14"/>
      <c r="T43" s="13" t="str">
        <f t="shared" si="3"/>
        <v/>
      </c>
    </row>
    <row r="44" spans="1:20" ht="19.2" thickTop="1" thickBot="1" x14ac:dyDescent="0.35">
      <c r="A44" s="29" t="str">
        <f t="shared" si="0"/>
        <v/>
      </c>
      <c r="B44" s="9">
        <f t="shared" si="7"/>
        <v>40</v>
      </c>
      <c r="C44" s="108">
        <f t="shared" si="10"/>
        <v>1532</v>
      </c>
      <c r="D44" s="94"/>
      <c r="E44" s="89" t="str">
        <f t="shared" si="8"/>
        <v>/1957</v>
      </c>
      <c r="F44" s="109" t="s">
        <v>3</v>
      </c>
      <c r="G44" s="87">
        <f>G43</f>
        <v>21</v>
      </c>
      <c r="H44" s="86">
        <f t="shared" si="9"/>
        <v>1.5</v>
      </c>
      <c r="I44" s="22"/>
      <c r="J44" s="110" t="s">
        <v>1778</v>
      </c>
      <c r="K44" s="83" t="s">
        <v>1113</v>
      </c>
      <c r="L44" s="105"/>
      <c r="M44" s="105"/>
      <c r="N44" s="105"/>
      <c r="O44" s="104"/>
      <c r="P44" s="16" t="str">
        <f t="shared" si="1"/>
        <v>◄</v>
      </c>
      <c r="Q44" s="15" t="str">
        <f t="shared" si="2"/>
        <v>◄</v>
      </c>
      <c r="R44" s="14"/>
      <c r="S44" s="14"/>
      <c r="T44" s="13" t="str">
        <f t="shared" si="3"/>
        <v/>
      </c>
    </row>
    <row r="45" spans="1:20" ht="19.2" thickTop="1" thickBot="1" x14ac:dyDescent="0.35">
      <c r="A45" s="29" t="str">
        <f t="shared" si="0"/>
        <v/>
      </c>
      <c r="B45" s="9">
        <f t="shared" si="7"/>
        <v>41</v>
      </c>
      <c r="C45" s="108">
        <f t="shared" si="10"/>
        <v>1533</v>
      </c>
      <c r="D45" s="94"/>
      <c r="E45" s="89" t="str">
        <f t="shared" si="8"/>
        <v>/1957</v>
      </c>
      <c r="F45" s="109" t="s">
        <v>3</v>
      </c>
      <c r="G45" s="87">
        <f>G44+1</f>
        <v>22</v>
      </c>
      <c r="H45" s="86">
        <f t="shared" si="9"/>
        <v>1.5</v>
      </c>
      <c r="I45" s="22"/>
      <c r="J45" s="110" t="s">
        <v>1777</v>
      </c>
      <c r="K45" s="111" t="s">
        <v>1111</v>
      </c>
      <c r="L45" s="105"/>
      <c r="M45" s="105"/>
      <c r="N45" s="105"/>
      <c r="O45" s="104"/>
      <c r="P45" s="16" t="str">
        <f t="shared" si="1"/>
        <v>◄</v>
      </c>
      <c r="Q45" s="15" t="str">
        <f t="shared" si="2"/>
        <v>◄</v>
      </c>
      <c r="R45" s="14"/>
      <c r="S45" s="14"/>
      <c r="T45" s="13" t="str">
        <f t="shared" si="3"/>
        <v/>
      </c>
    </row>
    <row r="46" spans="1:20" ht="19.2" thickTop="1" thickBot="1" x14ac:dyDescent="0.35">
      <c r="A46" s="29" t="str">
        <f t="shared" si="0"/>
        <v/>
      </c>
      <c r="B46" s="9">
        <f t="shared" si="7"/>
        <v>42</v>
      </c>
      <c r="C46" s="108">
        <f t="shared" si="10"/>
        <v>1534</v>
      </c>
      <c r="D46" s="94"/>
      <c r="E46" s="89" t="str">
        <f t="shared" si="8"/>
        <v>/1957</v>
      </c>
      <c r="F46" s="109" t="s">
        <v>3</v>
      </c>
      <c r="G46" s="87">
        <f>G45</f>
        <v>22</v>
      </c>
      <c r="H46" s="86">
        <f t="shared" si="9"/>
        <v>1.5</v>
      </c>
      <c r="I46" s="22"/>
      <c r="J46" s="110" t="s">
        <v>1776</v>
      </c>
      <c r="K46" s="83" t="s">
        <v>1113</v>
      </c>
      <c r="L46" s="105"/>
      <c r="M46" s="105"/>
      <c r="N46" s="105"/>
      <c r="O46" s="104"/>
      <c r="P46" s="16" t="str">
        <f t="shared" si="1"/>
        <v>◄</v>
      </c>
      <c r="Q46" s="15" t="str">
        <f t="shared" si="2"/>
        <v>◄</v>
      </c>
      <c r="R46" s="14"/>
      <c r="S46" s="14"/>
      <c r="T46" s="13" t="str">
        <f t="shared" si="3"/>
        <v/>
      </c>
    </row>
    <row r="47" spans="1:20" ht="19.2" thickTop="1" thickBot="1" x14ac:dyDescent="0.35">
      <c r="A47" s="29">
        <f t="shared" si="0"/>
        <v>1</v>
      </c>
      <c r="B47" s="9">
        <f t="shared" si="7"/>
        <v>43</v>
      </c>
      <c r="C47" s="108">
        <f t="shared" si="10"/>
        <v>1535</v>
      </c>
      <c r="D47" s="94"/>
      <c r="E47" s="89" t="str">
        <f t="shared" si="8"/>
        <v>/1957</v>
      </c>
      <c r="F47" s="107" t="s">
        <v>5</v>
      </c>
      <c r="G47" s="87">
        <f>G46+1</f>
        <v>23</v>
      </c>
      <c r="H47" s="86">
        <f t="shared" si="9"/>
        <v>1.5</v>
      </c>
      <c r="I47" s="22"/>
      <c r="J47" s="110" t="s">
        <v>1775</v>
      </c>
      <c r="K47" s="83" t="s">
        <v>1113</v>
      </c>
      <c r="L47" s="105"/>
      <c r="M47" s="105"/>
      <c r="N47" s="105"/>
      <c r="O47" s="104"/>
      <c r="P47" s="16" t="str">
        <f t="shared" si="1"/>
        <v>◄</v>
      </c>
      <c r="Q47" s="15" t="str">
        <f t="shared" si="2"/>
        <v>◄</v>
      </c>
      <c r="R47" s="14"/>
      <c r="S47" s="14"/>
      <c r="T47" s="13" t="str">
        <f t="shared" si="3"/>
        <v/>
      </c>
    </row>
    <row r="48" spans="1:20" ht="19.2" thickTop="1" thickBot="1" x14ac:dyDescent="0.35">
      <c r="A48" s="29">
        <f t="shared" si="0"/>
        <v>1</v>
      </c>
      <c r="B48" s="9">
        <f t="shared" si="7"/>
        <v>44</v>
      </c>
      <c r="C48" s="108">
        <f t="shared" si="10"/>
        <v>1536</v>
      </c>
      <c r="D48" s="94"/>
      <c r="E48" s="89" t="str">
        <f t="shared" si="8"/>
        <v>/1957</v>
      </c>
      <c r="F48" s="107" t="s">
        <v>5</v>
      </c>
      <c r="G48" s="87">
        <f>G47</f>
        <v>23</v>
      </c>
      <c r="H48" s="86">
        <f t="shared" si="9"/>
        <v>1.5</v>
      </c>
      <c r="I48" s="22"/>
      <c r="J48" s="110" t="s">
        <v>1774</v>
      </c>
      <c r="K48" s="111" t="s">
        <v>1111</v>
      </c>
      <c r="L48" s="105"/>
      <c r="M48" s="105"/>
      <c r="N48" s="105"/>
      <c r="O48" s="104"/>
      <c r="P48" s="16" t="str">
        <f t="shared" si="1"/>
        <v>◄</v>
      </c>
      <c r="Q48" s="15" t="str">
        <f t="shared" si="2"/>
        <v>◄</v>
      </c>
      <c r="R48" s="14"/>
      <c r="S48" s="14"/>
      <c r="T48" s="13" t="str">
        <f t="shared" si="3"/>
        <v/>
      </c>
    </row>
    <row r="49" spans="1:20" ht="19.2" thickTop="1" thickBot="1" x14ac:dyDescent="0.35">
      <c r="A49" s="29" t="str">
        <f t="shared" si="0"/>
        <v/>
      </c>
      <c r="B49" s="9">
        <f t="shared" si="7"/>
        <v>45</v>
      </c>
      <c r="C49" s="108">
        <f t="shared" si="10"/>
        <v>1537</v>
      </c>
      <c r="D49" s="94"/>
      <c r="E49" s="89" t="str">
        <f t="shared" si="8"/>
        <v>/1957</v>
      </c>
      <c r="F49" s="109" t="s">
        <v>3</v>
      </c>
      <c r="G49" s="87">
        <f>G48+1</f>
        <v>24</v>
      </c>
      <c r="H49" s="86">
        <f t="shared" si="9"/>
        <v>1.5</v>
      </c>
      <c r="I49" s="22"/>
      <c r="J49" s="110" t="s">
        <v>1773</v>
      </c>
      <c r="K49" s="111" t="s">
        <v>1111</v>
      </c>
      <c r="L49" s="105"/>
      <c r="M49" s="105"/>
      <c r="N49" s="105"/>
      <c r="O49" s="104"/>
      <c r="P49" s="16" t="str">
        <f t="shared" si="1"/>
        <v>◄</v>
      </c>
      <c r="Q49" s="15" t="str">
        <f t="shared" si="2"/>
        <v>◄</v>
      </c>
      <c r="R49" s="14"/>
      <c r="S49" s="14"/>
      <c r="T49" s="13" t="str">
        <f t="shared" si="3"/>
        <v/>
      </c>
    </row>
    <row r="50" spans="1:20" ht="19.2" thickTop="1" thickBot="1" x14ac:dyDescent="0.35">
      <c r="A50" s="29" t="str">
        <f t="shared" si="0"/>
        <v/>
      </c>
      <c r="B50" s="9">
        <f t="shared" si="7"/>
        <v>46</v>
      </c>
      <c r="C50" s="108">
        <f t="shared" si="10"/>
        <v>1538</v>
      </c>
      <c r="D50" s="94"/>
      <c r="E50" s="89" t="str">
        <f t="shared" si="8"/>
        <v>/1957</v>
      </c>
      <c r="F50" s="109" t="s">
        <v>3</v>
      </c>
      <c r="G50" s="87">
        <f>G49</f>
        <v>24</v>
      </c>
      <c r="H50" s="86">
        <f t="shared" si="9"/>
        <v>1.5</v>
      </c>
      <c r="I50" s="22"/>
      <c r="J50" s="110" t="s">
        <v>1772</v>
      </c>
      <c r="K50" s="111" t="s">
        <v>1111</v>
      </c>
      <c r="L50" s="105"/>
      <c r="M50" s="105"/>
      <c r="N50" s="105"/>
      <c r="O50" s="104"/>
      <c r="P50" s="16" t="str">
        <f t="shared" si="1"/>
        <v>◄</v>
      </c>
      <c r="Q50" s="15" t="str">
        <f t="shared" si="2"/>
        <v>◄</v>
      </c>
      <c r="R50" s="14"/>
      <c r="S50" s="14"/>
      <c r="T50" s="13" t="str">
        <f t="shared" si="3"/>
        <v/>
      </c>
    </row>
    <row r="51" spans="1:20" ht="19.2" thickTop="1" thickBot="1" x14ac:dyDescent="0.35">
      <c r="A51" s="29" t="str">
        <f t="shared" si="0"/>
        <v/>
      </c>
      <c r="B51" s="9">
        <f t="shared" si="7"/>
        <v>47</v>
      </c>
      <c r="C51" s="108">
        <f t="shared" si="10"/>
        <v>1539</v>
      </c>
      <c r="D51" s="94"/>
      <c r="E51" s="89" t="str">
        <f t="shared" si="8"/>
        <v>/1957</v>
      </c>
      <c r="F51" s="109" t="s">
        <v>3</v>
      </c>
      <c r="G51" s="87">
        <f>G50+1</f>
        <v>25</v>
      </c>
      <c r="H51" s="86">
        <v>1.5</v>
      </c>
      <c r="I51" s="22"/>
      <c r="J51" s="110" t="s">
        <v>1771</v>
      </c>
      <c r="K51" s="111" t="s">
        <v>1111</v>
      </c>
      <c r="L51" s="105"/>
      <c r="M51" s="105"/>
      <c r="N51" s="105"/>
      <c r="O51" s="104"/>
      <c r="P51" s="16" t="str">
        <f t="shared" si="1"/>
        <v>◄</v>
      </c>
      <c r="Q51" s="15" t="str">
        <f t="shared" si="2"/>
        <v>◄</v>
      </c>
      <c r="R51" s="14"/>
      <c r="S51" s="14"/>
      <c r="T51" s="13" t="str">
        <f t="shared" si="3"/>
        <v/>
      </c>
    </row>
    <row r="52" spans="1:20" ht="19.2" thickTop="1" thickBot="1" x14ac:dyDescent="0.35">
      <c r="A52" s="29" t="str">
        <f t="shared" si="0"/>
        <v/>
      </c>
      <c r="B52" s="9">
        <f t="shared" si="7"/>
        <v>48</v>
      </c>
      <c r="C52" s="108">
        <f t="shared" si="10"/>
        <v>1540</v>
      </c>
      <c r="D52" s="94"/>
      <c r="E52" s="89" t="str">
        <f t="shared" si="8"/>
        <v>/1957</v>
      </c>
      <c r="F52" s="109" t="s">
        <v>3</v>
      </c>
      <c r="G52" s="87">
        <f>G51</f>
        <v>25</v>
      </c>
      <c r="H52" s="86">
        <v>1.5</v>
      </c>
      <c r="I52" s="22"/>
      <c r="J52" s="110" t="s">
        <v>1765</v>
      </c>
      <c r="K52" s="83" t="s">
        <v>1113</v>
      </c>
      <c r="L52" s="121"/>
      <c r="M52" s="105"/>
      <c r="N52" s="105"/>
      <c r="O52" s="104"/>
      <c r="P52" s="16" t="str">
        <f t="shared" si="1"/>
        <v>◄</v>
      </c>
      <c r="Q52" s="15" t="str">
        <f t="shared" si="2"/>
        <v>◄</v>
      </c>
      <c r="R52" s="14"/>
      <c r="S52" s="14"/>
      <c r="T52" s="13" t="str">
        <f t="shared" si="3"/>
        <v/>
      </c>
    </row>
    <row r="53" spans="1:20" ht="19.2" thickTop="1" thickBot="1" x14ac:dyDescent="0.35">
      <c r="A53" s="29" t="str">
        <f t="shared" si="0"/>
        <v/>
      </c>
      <c r="B53" s="9">
        <f t="shared" si="7"/>
        <v>49</v>
      </c>
      <c r="C53" s="339" t="s">
        <v>1770</v>
      </c>
      <c r="D53" s="340"/>
      <c r="E53" s="89" t="s">
        <v>1767</v>
      </c>
      <c r="F53" s="109" t="s">
        <v>3</v>
      </c>
      <c r="G53" s="87">
        <f>G52+1</f>
        <v>26</v>
      </c>
      <c r="H53" s="122">
        <v>2.5</v>
      </c>
      <c r="I53" s="22"/>
      <c r="J53" s="110" t="s">
        <v>1765</v>
      </c>
      <c r="K53" s="83" t="s">
        <v>1113</v>
      </c>
      <c r="L53" s="121" t="s">
        <v>1769</v>
      </c>
      <c r="M53" s="105"/>
      <c r="N53" s="105"/>
      <c r="O53" s="104"/>
      <c r="P53" s="16" t="str">
        <f t="shared" si="1"/>
        <v>◄</v>
      </c>
      <c r="Q53" s="15" t="str">
        <f t="shared" si="2"/>
        <v>◄</v>
      </c>
      <c r="R53" s="14"/>
      <c r="S53" s="14"/>
      <c r="T53" s="13" t="str">
        <f t="shared" si="3"/>
        <v/>
      </c>
    </row>
    <row r="54" spans="1:20" ht="19.2" thickTop="1" thickBot="1" x14ac:dyDescent="0.35">
      <c r="A54" s="29" t="str">
        <f t="shared" si="0"/>
        <v/>
      </c>
      <c r="B54" s="9">
        <f t="shared" si="7"/>
        <v>50</v>
      </c>
      <c r="C54" s="339" t="s">
        <v>1768</v>
      </c>
      <c r="D54" s="340"/>
      <c r="E54" s="89" t="s">
        <v>1767</v>
      </c>
      <c r="F54" s="109" t="s">
        <v>3</v>
      </c>
      <c r="G54" s="87">
        <f>G53</f>
        <v>26</v>
      </c>
      <c r="H54" s="122">
        <v>2.5</v>
      </c>
      <c r="I54" s="22"/>
      <c r="J54" s="110" t="s">
        <v>1765</v>
      </c>
      <c r="K54" s="83" t="s">
        <v>1113</v>
      </c>
      <c r="L54" s="121" t="s">
        <v>1766</v>
      </c>
      <c r="M54" s="105"/>
      <c r="N54" s="105"/>
      <c r="O54" s="104"/>
      <c r="P54" s="16" t="str">
        <f t="shared" si="1"/>
        <v>◄</v>
      </c>
      <c r="Q54" s="15" t="str">
        <f t="shared" si="2"/>
        <v>◄</v>
      </c>
      <c r="R54" s="14"/>
      <c r="S54" s="14"/>
      <c r="T54" s="13" t="str">
        <f t="shared" si="3"/>
        <v/>
      </c>
    </row>
    <row r="55" spans="1:20" ht="19.2" thickTop="1" thickBot="1" x14ac:dyDescent="0.35">
      <c r="A55" s="29" t="str">
        <f t="shared" si="0"/>
        <v/>
      </c>
      <c r="B55" s="9">
        <f t="shared" si="7"/>
        <v>51</v>
      </c>
      <c r="C55" s="108">
        <f>C52+1</f>
        <v>1541</v>
      </c>
      <c r="D55" s="94"/>
      <c r="E55" s="89" t="str">
        <f>IF(F55="","",E$32)</f>
        <v>/1957</v>
      </c>
      <c r="F55" s="109" t="s">
        <v>3</v>
      </c>
      <c r="G55" s="87">
        <f>G53</f>
        <v>26</v>
      </c>
      <c r="H55" s="86">
        <f t="shared" ref="H55:H86" si="11">IF(F55="","",H$32)</f>
        <v>1.5</v>
      </c>
      <c r="I55" s="22"/>
      <c r="J55" s="110" t="s">
        <v>1765</v>
      </c>
      <c r="K55" s="111" t="s">
        <v>1111</v>
      </c>
      <c r="L55" s="105"/>
      <c r="M55" s="105"/>
      <c r="N55" s="105"/>
      <c r="O55" s="104"/>
      <c r="P55" s="16" t="str">
        <f t="shared" si="1"/>
        <v>◄</v>
      </c>
      <c r="Q55" s="15" t="str">
        <f t="shared" si="2"/>
        <v>◄</v>
      </c>
      <c r="R55" s="14"/>
      <c r="S55" s="14"/>
      <c r="T55" s="13" t="str">
        <f t="shared" si="3"/>
        <v/>
      </c>
    </row>
    <row r="56" spans="1:20" ht="19.2" thickTop="1" thickBot="1" x14ac:dyDescent="0.35">
      <c r="A56" s="29" t="str">
        <f t="shared" si="0"/>
        <v/>
      </c>
      <c r="B56" s="9">
        <f t="shared" si="7"/>
        <v>52</v>
      </c>
      <c r="C56" s="108">
        <f t="shared" ref="C56:C87" si="12">C55+1</f>
        <v>1542</v>
      </c>
      <c r="D56" s="94"/>
      <c r="E56" s="89" t="str">
        <f>IF(F56="","",E$32)</f>
        <v>/1957</v>
      </c>
      <c r="F56" s="109" t="s">
        <v>3</v>
      </c>
      <c r="G56" s="87">
        <f>G55+1</f>
        <v>27</v>
      </c>
      <c r="H56" s="86">
        <f t="shared" si="11"/>
        <v>1.5</v>
      </c>
      <c r="I56" s="22"/>
      <c r="J56" s="110" t="s">
        <v>1764</v>
      </c>
      <c r="K56" s="111" t="s">
        <v>1111</v>
      </c>
      <c r="L56" s="105"/>
      <c r="M56" s="105"/>
      <c r="N56" s="105"/>
      <c r="O56" s="104"/>
      <c r="P56" s="16" t="str">
        <f t="shared" si="1"/>
        <v>◄</v>
      </c>
      <c r="Q56" s="15" t="str">
        <f t="shared" si="2"/>
        <v>◄</v>
      </c>
      <c r="R56" s="14"/>
      <c r="S56" s="14"/>
      <c r="T56" s="13" t="str">
        <f t="shared" si="3"/>
        <v/>
      </c>
    </row>
    <row r="57" spans="1:20" ht="19.2" thickTop="1" thickBot="1" x14ac:dyDescent="0.35">
      <c r="A57" s="29" t="str">
        <f t="shared" si="0"/>
        <v/>
      </c>
      <c r="B57" s="9">
        <f t="shared" si="7"/>
        <v>53</v>
      </c>
      <c r="C57" s="108">
        <f t="shared" si="12"/>
        <v>1543</v>
      </c>
      <c r="D57" s="94"/>
      <c r="E57" s="89" t="str">
        <f>IF(F57="","",E$32)</f>
        <v>/1957</v>
      </c>
      <c r="F57" s="109" t="s">
        <v>3</v>
      </c>
      <c r="G57" s="87">
        <f>G56</f>
        <v>27</v>
      </c>
      <c r="H57" s="86">
        <f t="shared" si="11"/>
        <v>1.5</v>
      </c>
      <c r="I57" s="22"/>
      <c r="J57" s="110" t="s">
        <v>1637</v>
      </c>
      <c r="K57" s="111" t="s">
        <v>1111</v>
      </c>
      <c r="L57" s="105"/>
      <c r="M57" s="105"/>
      <c r="N57" s="105"/>
      <c r="O57" s="104"/>
      <c r="P57" s="16" t="str">
        <f t="shared" si="1"/>
        <v>◄</v>
      </c>
      <c r="Q57" s="15" t="str">
        <f t="shared" si="2"/>
        <v>◄</v>
      </c>
      <c r="R57" s="14"/>
      <c r="S57" s="14"/>
      <c r="T57" s="13" t="str">
        <f t="shared" si="3"/>
        <v/>
      </c>
    </row>
    <row r="58" spans="1:20" ht="19.2" thickTop="1" thickBot="1" x14ac:dyDescent="0.35">
      <c r="A58" s="29">
        <f t="shared" si="0"/>
        <v>1</v>
      </c>
      <c r="B58" s="9">
        <f t="shared" si="7"/>
        <v>54</v>
      </c>
      <c r="C58" s="108">
        <f t="shared" si="12"/>
        <v>1544</v>
      </c>
      <c r="D58" s="94"/>
      <c r="E58" s="89" t="str">
        <f>IF(F58="","",E$32)</f>
        <v>/1957</v>
      </c>
      <c r="F58" s="107" t="s">
        <v>5</v>
      </c>
      <c r="G58" s="87">
        <f>G57+1</f>
        <v>28</v>
      </c>
      <c r="H58" s="86">
        <f t="shared" si="11"/>
        <v>1.5</v>
      </c>
      <c r="I58" s="22"/>
      <c r="J58" s="110" t="s">
        <v>1763</v>
      </c>
      <c r="K58" s="111" t="s">
        <v>1111</v>
      </c>
      <c r="L58" s="105"/>
      <c r="M58" s="105"/>
      <c r="N58" s="105"/>
      <c r="O58" s="104"/>
      <c r="P58" s="16" t="str">
        <f t="shared" si="1"/>
        <v>◄</v>
      </c>
      <c r="Q58" s="15" t="str">
        <f t="shared" si="2"/>
        <v>◄</v>
      </c>
      <c r="R58" s="14"/>
      <c r="S58" s="14"/>
      <c r="T58" s="13" t="str">
        <f t="shared" si="3"/>
        <v/>
      </c>
    </row>
    <row r="59" spans="1:20" ht="19.2" thickTop="1" thickBot="1" x14ac:dyDescent="0.35">
      <c r="A59" s="29" t="str">
        <f t="shared" si="0"/>
        <v/>
      </c>
      <c r="B59" s="9">
        <f t="shared" si="7"/>
        <v>55</v>
      </c>
      <c r="C59" s="108">
        <f t="shared" si="12"/>
        <v>1545</v>
      </c>
      <c r="D59" s="94"/>
      <c r="E59" s="89" t="s">
        <v>1749</v>
      </c>
      <c r="F59" s="109" t="s">
        <v>3</v>
      </c>
      <c r="G59" s="87">
        <f>G58</f>
        <v>28</v>
      </c>
      <c r="H59" s="86">
        <f t="shared" si="11"/>
        <v>1.5</v>
      </c>
      <c r="I59" s="22"/>
      <c r="J59" s="110" t="s">
        <v>1437</v>
      </c>
      <c r="K59" s="83" t="s">
        <v>1113</v>
      </c>
      <c r="L59" s="105"/>
      <c r="M59" s="105"/>
      <c r="N59" s="105"/>
      <c r="O59" s="104"/>
      <c r="P59" s="16" t="str">
        <f t="shared" si="1"/>
        <v>◄</v>
      </c>
      <c r="Q59" s="15" t="str">
        <f t="shared" si="2"/>
        <v>◄</v>
      </c>
      <c r="R59" s="14"/>
      <c r="S59" s="14"/>
      <c r="T59" s="13" t="str">
        <f t="shared" si="3"/>
        <v/>
      </c>
    </row>
    <row r="60" spans="1:20" ht="19.2" thickTop="1" thickBot="1" x14ac:dyDescent="0.35">
      <c r="A60" s="29" t="str">
        <f t="shared" si="0"/>
        <v/>
      </c>
      <c r="B60" s="9">
        <f t="shared" si="7"/>
        <v>56</v>
      </c>
      <c r="C60" s="108">
        <f t="shared" si="12"/>
        <v>1546</v>
      </c>
      <c r="D60" s="94"/>
      <c r="E60" s="89" t="s">
        <v>1749</v>
      </c>
      <c r="F60" s="109" t="s">
        <v>3</v>
      </c>
      <c r="G60" s="87">
        <f>G59+1</f>
        <v>29</v>
      </c>
      <c r="H60" s="86">
        <f t="shared" si="11"/>
        <v>1.5</v>
      </c>
      <c r="I60" s="22"/>
      <c r="J60" s="110" t="s">
        <v>1762</v>
      </c>
      <c r="K60" s="111" t="s">
        <v>1111</v>
      </c>
      <c r="L60" s="105"/>
      <c r="M60" s="105"/>
      <c r="N60" s="105"/>
      <c r="O60" s="104"/>
      <c r="P60" s="16" t="str">
        <f t="shared" si="1"/>
        <v>◄</v>
      </c>
      <c r="Q60" s="15" t="str">
        <f t="shared" si="2"/>
        <v>◄</v>
      </c>
      <c r="R60" s="14"/>
      <c r="S60" s="14"/>
      <c r="T60" s="13" t="str">
        <f t="shared" si="3"/>
        <v/>
      </c>
    </row>
    <row r="61" spans="1:20" ht="19.2" thickTop="1" thickBot="1" x14ac:dyDescent="0.35">
      <c r="A61" s="29">
        <f t="shared" si="0"/>
        <v>1</v>
      </c>
      <c r="B61" s="9">
        <f t="shared" si="7"/>
        <v>57</v>
      </c>
      <c r="C61" s="108">
        <f t="shared" si="12"/>
        <v>1547</v>
      </c>
      <c r="D61" s="94"/>
      <c r="E61" s="89" t="s">
        <v>1749</v>
      </c>
      <c r="F61" s="107" t="s">
        <v>47</v>
      </c>
      <c r="G61" s="87">
        <f>G60</f>
        <v>29</v>
      </c>
      <c r="H61" s="86">
        <f t="shared" si="11"/>
        <v>1.5</v>
      </c>
      <c r="I61" s="22"/>
      <c r="J61" s="110" t="s">
        <v>1761</v>
      </c>
      <c r="K61" s="111" t="s">
        <v>1111</v>
      </c>
      <c r="L61" s="105"/>
      <c r="M61" s="105"/>
      <c r="N61" s="105"/>
      <c r="O61" s="104"/>
      <c r="P61" s="16" t="str">
        <f t="shared" si="1"/>
        <v>◄</v>
      </c>
      <c r="Q61" s="15" t="str">
        <f t="shared" si="2"/>
        <v>◄</v>
      </c>
      <c r="R61" s="14"/>
      <c r="S61" s="14"/>
      <c r="T61" s="13" t="str">
        <f t="shared" si="3"/>
        <v/>
      </c>
    </row>
    <row r="62" spans="1:20" ht="19.2" thickTop="1" thickBot="1" x14ac:dyDescent="0.35">
      <c r="A62" s="29" t="str">
        <f t="shared" si="0"/>
        <v/>
      </c>
      <c r="B62" s="9">
        <f t="shared" si="7"/>
        <v>58</v>
      </c>
      <c r="C62" s="108">
        <f t="shared" si="12"/>
        <v>1548</v>
      </c>
      <c r="D62" s="94"/>
      <c r="E62" s="89" t="s">
        <v>1749</v>
      </c>
      <c r="F62" s="109" t="s">
        <v>3</v>
      </c>
      <c r="G62" s="87">
        <f>G61+1</f>
        <v>30</v>
      </c>
      <c r="H62" s="86">
        <f t="shared" si="11"/>
        <v>1.5</v>
      </c>
      <c r="I62" s="22"/>
      <c r="J62" s="110" t="s">
        <v>1760</v>
      </c>
      <c r="K62" s="111" t="s">
        <v>1111</v>
      </c>
      <c r="L62" s="105"/>
      <c r="M62" s="105"/>
      <c r="N62" s="105"/>
      <c r="O62" s="104"/>
      <c r="P62" s="16" t="str">
        <f t="shared" si="1"/>
        <v>◄</v>
      </c>
      <c r="Q62" s="15" t="str">
        <f t="shared" si="2"/>
        <v>◄</v>
      </c>
      <c r="R62" s="14"/>
      <c r="S62" s="14"/>
      <c r="T62" s="13" t="str">
        <f t="shared" si="3"/>
        <v/>
      </c>
    </row>
    <row r="63" spans="1:20" ht="19.2" thickTop="1" thickBot="1" x14ac:dyDescent="0.35">
      <c r="A63" s="29" t="str">
        <f t="shared" si="0"/>
        <v/>
      </c>
      <c r="B63" s="9">
        <f t="shared" si="7"/>
        <v>59</v>
      </c>
      <c r="C63" s="108">
        <f t="shared" si="12"/>
        <v>1549</v>
      </c>
      <c r="D63" s="94"/>
      <c r="E63" s="89" t="s">
        <v>1749</v>
      </c>
      <c r="F63" s="109" t="s">
        <v>3</v>
      </c>
      <c r="G63" s="87">
        <f>G62</f>
        <v>30</v>
      </c>
      <c r="H63" s="86">
        <f t="shared" si="11"/>
        <v>1.5</v>
      </c>
      <c r="I63" s="22"/>
      <c r="J63" s="110" t="s">
        <v>1759</v>
      </c>
      <c r="K63" s="83" t="s">
        <v>1113</v>
      </c>
      <c r="L63" s="105"/>
      <c r="M63" s="105"/>
      <c r="N63" s="105"/>
      <c r="O63" s="104"/>
      <c r="P63" s="16" t="str">
        <f t="shared" si="1"/>
        <v>◄</v>
      </c>
      <c r="Q63" s="15" t="str">
        <f t="shared" si="2"/>
        <v>◄</v>
      </c>
      <c r="R63" s="14"/>
      <c r="S63" s="14"/>
      <c r="T63" s="13" t="str">
        <f t="shared" si="3"/>
        <v/>
      </c>
    </row>
    <row r="64" spans="1:20" ht="19.2" thickTop="1" thickBot="1" x14ac:dyDescent="0.35">
      <c r="A64" s="29" t="str">
        <f t="shared" si="0"/>
        <v/>
      </c>
      <c r="B64" s="9">
        <f t="shared" si="7"/>
        <v>60</v>
      </c>
      <c r="C64" s="108">
        <f t="shared" si="12"/>
        <v>1550</v>
      </c>
      <c r="D64" s="94"/>
      <c r="E64" s="89" t="s">
        <v>1749</v>
      </c>
      <c r="F64" s="109" t="s">
        <v>3</v>
      </c>
      <c r="G64" s="87">
        <f>G63+1</f>
        <v>31</v>
      </c>
      <c r="H64" s="86">
        <f t="shared" si="11"/>
        <v>1.5</v>
      </c>
      <c r="I64" s="22"/>
      <c r="J64" s="110" t="s">
        <v>1758</v>
      </c>
      <c r="K64" s="111" t="s">
        <v>1111</v>
      </c>
      <c r="L64" s="105"/>
      <c r="M64" s="105"/>
      <c r="N64" s="105"/>
      <c r="O64" s="104"/>
      <c r="P64" s="16" t="str">
        <f t="shared" si="1"/>
        <v>◄</v>
      </c>
      <c r="Q64" s="15" t="str">
        <f t="shared" si="2"/>
        <v>◄</v>
      </c>
      <c r="R64" s="14"/>
      <c r="S64" s="14"/>
      <c r="T64" s="13" t="str">
        <f t="shared" si="3"/>
        <v/>
      </c>
    </row>
    <row r="65" spans="1:20" ht="19.2" thickTop="1" thickBot="1" x14ac:dyDescent="0.35">
      <c r="A65" s="29" t="str">
        <f t="shared" si="0"/>
        <v/>
      </c>
      <c r="B65" s="9">
        <f t="shared" si="7"/>
        <v>61</v>
      </c>
      <c r="C65" s="108">
        <f t="shared" si="12"/>
        <v>1551</v>
      </c>
      <c r="D65" s="94"/>
      <c r="E65" s="89" t="s">
        <v>1749</v>
      </c>
      <c r="F65" s="109" t="s">
        <v>3</v>
      </c>
      <c r="G65" s="87">
        <f>G64</f>
        <v>31</v>
      </c>
      <c r="H65" s="86">
        <f t="shared" si="11"/>
        <v>1.5</v>
      </c>
      <c r="I65" s="22"/>
      <c r="J65" s="110" t="s">
        <v>1757</v>
      </c>
      <c r="K65" s="83" t="s">
        <v>1113</v>
      </c>
      <c r="L65" s="105"/>
      <c r="M65" s="105"/>
      <c r="N65" s="105"/>
      <c r="O65" s="104"/>
      <c r="P65" s="16" t="str">
        <f t="shared" si="1"/>
        <v>◄</v>
      </c>
      <c r="Q65" s="15" t="str">
        <f t="shared" si="2"/>
        <v>◄</v>
      </c>
      <c r="R65" s="14"/>
      <c r="S65" s="14"/>
      <c r="T65" s="13" t="str">
        <f t="shared" si="3"/>
        <v/>
      </c>
    </row>
    <row r="66" spans="1:20" ht="19.2" thickTop="1" thickBot="1" x14ac:dyDescent="0.35">
      <c r="A66" s="29" t="str">
        <f t="shared" si="0"/>
        <v/>
      </c>
      <c r="B66" s="9">
        <f t="shared" si="7"/>
        <v>62</v>
      </c>
      <c r="C66" s="108">
        <f t="shared" si="12"/>
        <v>1552</v>
      </c>
      <c r="D66" s="94"/>
      <c r="E66" s="89" t="s">
        <v>1749</v>
      </c>
      <c r="F66" s="109" t="s">
        <v>3</v>
      </c>
      <c r="G66" s="87">
        <f>G65+1</f>
        <v>32</v>
      </c>
      <c r="H66" s="86">
        <f t="shared" si="11"/>
        <v>1.5</v>
      </c>
      <c r="I66" s="22"/>
      <c r="J66" s="110" t="s">
        <v>1756</v>
      </c>
      <c r="K66" s="111" t="s">
        <v>1111</v>
      </c>
      <c r="L66" s="105"/>
      <c r="M66" s="105"/>
      <c r="N66" s="105"/>
      <c r="O66" s="104"/>
      <c r="P66" s="16" t="str">
        <f t="shared" si="1"/>
        <v>◄</v>
      </c>
      <c r="Q66" s="15" t="str">
        <f t="shared" si="2"/>
        <v>◄</v>
      </c>
      <c r="R66" s="14"/>
      <c r="S66" s="14"/>
      <c r="T66" s="13" t="str">
        <f t="shared" si="3"/>
        <v/>
      </c>
    </row>
    <row r="67" spans="1:20" ht="19.2" thickTop="1" thickBot="1" x14ac:dyDescent="0.35">
      <c r="A67" s="29" t="str">
        <f t="shared" si="0"/>
        <v/>
      </c>
      <c r="B67" s="9">
        <f t="shared" si="7"/>
        <v>63</v>
      </c>
      <c r="C67" s="108">
        <f t="shared" si="12"/>
        <v>1553</v>
      </c>
      <c r="D67" s="94"/>
      <c r="E67" s="89" t="s">
        <v>1749</v>
      </c>
      <c r="F67" s="109" t="s">
        <v>3</v>
      </c>
      <c r="G67" s="87">
        <f>G66</f>
        <v>32</v>
      </c>
      <c r="H67" s="86">
        <f t="shared" si="11"/>
        <v>1.5</v>
      </c>
      <c r="I67" s="22"/>
      <c r="J67" s="110" t="s">
        <v>1755</v>
      </c>
      <c r="K67" s="111" t="s">
        <v>1111</v>
      </c>
      <c r="L67" s="105"/>
      <c r="M67" s="105"/>
      <c r="N67" s="105"/>
      <c r="O67" s="104"/>
      <c r="P67" s="16" t="str">
        <f t="shared" si="1"/>
        <v>◄</v>
      </c>
      <c r="Q67" s="15" t="str">
        <f t="shared" si="2"/>
        <v>◄</v>
      </c>
      <c r="R67" s="14"/>
      <c r="S67" s="14"/>
      <c r="T67" s="13" t="str">
        <f t="shared" si="3"/>
        <v/>
      </c>
    </row>
    <row r="68" spans="1:20" ht="19.2" thickTop="1" thickBot="1" x14ac:dyDescent="0.35">
      <c r="A68" s="29">
        <f t="shared" si="0"/>
        <v>1</v>
      </c>
      <c r="B68" s="9">
        <f t="shared" si="7"/>
        <v>64</v>
      </c>
      <c r="C68" s="108">
        <f t="shared" si="12"/>
        <v>1554</v>
      </c>
      <c r="D68" s="94"/>
      <c r="E68" s="89" t="s">
        <v>1749</v>
      </c>
      <c r="F68" s="107" t="s">
        <v>5</v>
      </c>
      <c r="G68" s="87">
        <f>G67+1</f>
        <v>33</v>
      </c>
      <c r="H68" s="86">
        <f t="shared" si="11"/>
        <v>1.5</v>
      </c>
      <c r="I68" s="22"/>
      <c r="J68" s="110" t="s">
        <v>1754</v>
      </c>
      <c r="K68" s="111" t="s">
        <v>1111</v>
      </c>
      <c r="L68" s="105"/>
      <c r="M68" s="105"/>
      <c r="N68" s="105"/>
      <c r="O68" s="104"/>
      <c r="P68" s="16" t="str">
        <f t="shared" si="1"/>
        <v>◄</v>
      </c>
      <c r="Q68" s="15" t="str">
        <f t="shared" si="2"/>
        <v>◄</v>
      </c>
      <c r="R68" s="14"/>
      <c r="S68" s="14"/>
      <c r="T68" s="13" t="str">
        <f t="shared" si="3"/>
        <v/>
      </c>
    </row>
    <row r="69" spans="1:20" ht="19.2" thickTop="1" thickBot="1" x14ac:dyDescent="0.35">
      <c r="A69" s="29" t="str">
        <f t="shared" ref="A69:A132" si="13">IF(F69="☺","",1)</f>
        <v/>
      </c>
      <c r="B69" s="9">
        <f t="shared" si="7"/>
        <v>65</v>
      </c>
      <c r="C69" s="108">
        <f t="shared" si="12"/>
        <v>1555</v>
      </c>
      <c r="D69" s="94"/>
      <c r="E69" s="89" t="s">
        <v>1749</v>
      </c>
      <c r="F69" s="109" t="s">
        <v>3</v>
      </c>
      <c r="G69" s="87">
        <f>G68</f>
        <v>33</v>
      </c>
      <c r="H69" s="86">
        <f t="shared" si="11"/>
        <v>1.5</v>
      </c>
      <c r="I69" s="22"/>
      <c r="J69" s="110" t="s">
        <v>1753</v>
      </c>
      <c r="K69" s="111" t="s">
        <v>1111</v>
      </c>
      <c r="L69" s="105"/>
      <c r="M69" s="105"/>
      <c r="N69" s="105"/>
      <c r="O69" s="104"/>
      <c r="P69" s="16" t="str">
        <f t="shared" ref="P69:P132" si="14">IF(AND(Q69="◄",T69="►"),"◄?►",IF(Q69="◄","◄",IF(T69="►","►","")))</f>
        <v>◄</v>
      </c>
      <c r="Q69" s="15" t="str">
        <f t="shared" ref="Q69:Q132" si="15">IF(R69&gt;0,"","◄")</f>
        <v>◄</v>
      </c>
      <c r="R69" s="14"/>
      <c r="S69" s="14"/>
      <c r="T69" s="13" t="str">
        <f t="shared" ref="T69:T132" si="16">IF(S69&gt;0,"►","")</f>
        <v/>
      </c>
    </row>
    <row r="70" spans="1:20" ht="19.2" thickTop="1" thickBot="1" x14ac:dyDescent="0.35">
      <c r="A70" s="29" t="str">
        <f t="shared" si="13"/>
        <v/>
      </c>
      <c r="B70" s="9">
        <f t="shared" si="7"/>
        <v>66</v>
      </c>
      <c r="C70" s="108">
        <f t="shared" si="12"/>
        <v>1556</v>
      </c>
      <c r="D70" s="94"/>
      <c r="E70" s="89" t="s">
        <v>1749</v>
      </c>
      <c r="F70" s="109" t="s">
        <v>3</v>
      </c>
      <c r="G70" s="87">
        <f>G69+1</f>
        <v>34</v>
      </c>
      <c r="H70" s="86">
        <f t="shared" si="11"/>
        <v>1.5</v>
      </c>
      <c r="I70" s="22"/>
      <c r="J70" s="110" t="s">
        <v>1752</v>
      </c>
      <c r="K70" s="111" t="s">
        <v>1111</v>
      </c>
      <c r="L70" s="105"/>
      <c r="M70" s="105"/>
      <c r="N70" s="105"/>
      <c r="O70" s="104"/>
      <c r="P70" s="16" t="str">
        <f t="shared" si="14"/>
        <v>◄</v>
      </c>
      <c r="Q70" s="15" t="str">
        <f t="shared" si="15"/>
        <v>◄</v>
      </c>
      <c r="R70" s="14"/>
      <c r="S70" s="14"/>
      <c r="T70" s="13" t="str">
        <f t="shared" si="16"/>
        <v/>
      </c>
    </row>
    <row r="71" spans="1:20" ht="19.2" thickTop="1" thickBot="1" x14ac:dyDescent="0.35">
      <c r="A71" s="29" t="str">
        <f t="shared" si="13"/>
        <v/>
      </c>
      <c r="B71" s="9">
        <f t="shared" si="7"/>
        <v>67</v>
      </c>
      <c r="C71" s="108">
        <f t="shared" si="12"/>
        <v>1557</v>
      </c>
      <c r="D71" s="94"/>
      <c r="E71" s="89" t="s">
        <v>1749</v>
      </c>
      <c r="F71" s="109" t="s">
        <v>3</v>
      </c>
      <c r="G71" s="87">
        <f>G70</f>
        <v>34</v>
      </c>
      <c r="H71" s="86">
        <f t="shared" si="11"/>
        <v>1.5</v>
      </c>
      <c r="I71" s="22"/>
      <c r="J71" s="110" t="s">
        <v>1751</v>
      </c>
      <c r="K71" s="111" t="s">
        <v>1111</v>
      </c>
      <c r="L71" s="105"/>
      <c r="M71" s="105"/>
      <c r="N71" s="105"/>
      <c r="O71" s="104"/>
      <c r="P71" s="16" t="str">
        <f t="shared" si="14"/>
        <v>◄</v>
      </c>
      <c r="Q71" s="15" t="str">
        <f t="shared" si="15"/>
        <v>◄</v>
      </c>
      <c r="R71" s="14"/>
      <c r="S71" s="14"/>
      <c r="T71" s="13" t="str">
        <f t="shared" si="16"/>
        <v/>
      </c>
    </row>
    <row r="72" spans="1:20" ht="19.2" thickTop="1" thickBot="1" x14ac:dyDescent="0.35">
      <c r="A72" s="29" t="str">
        <f t="shared" si="13"/>
        <v/>
      </c>
      <c r="B72" s="9">
        <f t="shared" ref="B72:B135" si="17">B71+1</f>
        <v>68</v>
      </c>
      <c r="C72" s="108">
        <f t="shared" si="12"/>
        <v>1558</v>
      </c>
      <c r="D72" s="94"/>
      <c r="E72" s="89" t="s">
        <v>1749</v>
      </c>
      <c r="F72" s="109" t="s">
        <v>3</v>
      </c>
      <c r="G72" s="87">
        <f>G71+1</f>
        <v>35</v>
      </c>
      <c r="H72" s="86">
        <f t="shared" si="11"/>
        <v>1.5</v>
      </c>
      <c r="I72" s="22"/>
      <c r="J72" s="110" t="s">
        <v>1750</v>
      </c>
      <c r="K72" s="83" t="s">
        <v>1113</v>
      </c>
      <c r="L72" s="105"/>
      <c r="M72" s="105"/>
      <c r="N72" s="105"/>
      <c r="O72" s="104"/>
      <c r="P72" s="16" t="str">
        <f t="shared" si="14"/>
        <v>◄</v>
      </c>
      <c r="Q72" s="15" t="str">
        <f t="shared" si="15"/>
        <v>◄</v>
      </c>
      <c r="R72" s="14"/>
      <c r="S72" s="14"/>
      <c r="T72" s="13" t="str">
        <f t="shared" si="16"/>
        <v/>
      </c>
    </row>
    <row r="73" spans="1:20" ht="19.2" thickTop="1" thickBot="1" x14ac:dyDescent="0.35">
      <c r="A73" s="29" t="str">
        <f t="shared" si="13"/>
        <v/>
      </c>
      <c r="B73" s="9">
        <f t="shared" si="17"/>
        <v>69</v>
      </c>
      <c r="C73" s="108">
        <f t="shared" si="12"/>
        <v>1559</v>
      </c>
      <c r="D73" s="94"/>
      <c r="E73" s="89" t="s">
        <v>1749</v>
      </c>
      <c r="F73" s="109" t="s">
        <v>3</v>
      </c>
      <c r="G73" s="87">
        <f>G72</f>
        <v>35</v>
      </c>
      <c r="H73" s="86">
        <f t="shared" si="11"/>
        <v>1.5</v>
      </c>
      <c r="I73" s="22"/>
      <c r="J73" s="110" t="s">
        <v>1748</v>
      </c>
      <c r="K73" s="111" t="s">
        <v>1111</v>
      </c>
      <c r="L73" s="105"/>
      <c r="M73" s="105"/>
      <c r="N73" s="105"/>
      <c r="O73" s="104"/>
      <c r="P73" s="16" t="str">
        <f t="shared" si="14"/>
        <v>◄</v>
      </c>
      <c r="Q73" s="15" t="str">
        <f t="shared" si="15"/>
        <v>◄</v>
      </c>
      <c r="R73" s="14"/>
      <c r="S73" s="14"/>
      <c r="T73" s="13" t="str">
        <f t="shared" si="16"/>
        <v/>
      </c>
    </row>
    <row r="74" spans="1:20" ht="19.2" thickTop="1" thickBot="1" x14ac:dyDescent="0.35">
      <c r="A74" s="29" t="str">
        <f t="shared" si="13"/>
        <v/>
      </c>
      <c r="B74" s="9">
        <f t="shared" si="17"/>
        <v>70</v>
      </c>
      <c r="C74" s="108">
        <f t="shared" si="12"/>
        <v>1560</v>
      </c>
      <c r="D74" s="94"/>
      <c r="E74" s="89" t="s">
        <v>1673</v>
      </c>
      <c r="F74" s="109" t="s">
        <v>3</v>
      </c>
      <c r="G74" s="87">
        <f>G73+1</f>
        <v>36</v>
      </c>
      <c r="H74" s="86">
        <f t="shared" si="11"/>
        <v>1.5</v>
      </c>
      <c r="I74" s="22"/>
      <c r="J74" s="110" t="s">
        <v>1747</v>
      </c>
      <c r="K74" s="83" t="s">
        <v>1113</v>
      </c>
      <c r="L74" s="105"/>
      <c r="M74" s="105"/>
      <c r="N74" s="105"/>
      <c r="O74" s="104"/>
      <c r="P74" s="16" t="str">
        <f t="shared" si="14"/>
        <v>◄</v>
      </c>
      <c r="Q74" s="15" t="str">
        <f t="shared" si="15"/>
        <v>◄</v>
      </c>
      <c r="R74" s="14"/>
      <c r="S74" s="14"/>
      <c r="T74" s="13" t="str">
        <f t="shared" si="16"/>
        <v/>
      </c>
    </row>
    <row r="75" spans="1:20" ht="19.2" thickTop="1" thickBot="1" x14ac:dyDescent="0.35">
      <c r="A75" s="29" t="str">
        <f t="shared" si="13"/>
        <v/>
      </c>
      <c r="B75" s="9">
        <f t="shared" si="17"/>
        <v>71</v>
      </c>
      <c r="C75" s="108">
        <f t="shared" si="12"/>
        <v>1561</v>
      </c>
      <c r="D75" s="94"/>
      <c r="E75" s="89" t="s">
        <v>1673</v>
      </c>
      <c r="F75" s="109" t="s">
        <v>3</v>
      </c>
      <c r="G75" s="87">
        <f>G74</f>
        <v>36</v>
      </c>
      <c r="H75" s="86">
        <f t="shared" si="11"/>
        <v>1.5</v>
      </c>
      <c r="I75" s="22"/>
      <c r="J75" s="110" t="s">
        <v>1747</v>
      </c>
      <c r="K75" s="111" t="s">
        <v>1111</v>
      </c>
      <c r="L75" s="105"/>
      <c r="M75" s="105"/>
      <c r="N75" s="105"/>
      <c r="O75" s="104"/>
      <c r="P75" s="16" t="str">
        <f t="shared" si="14"/>
        <v>◄</v>
      </c>
      <c r="Q75" s="15" t="str">
        <f t="shared" si="15"/>
        <v>◄</v>
      </c>
      <c r="R75" s="14"/>
      <c r="S75" s="14"/>
      <c r="T75" s="13" t="str">
        <f t="shared" si="16"/>
        <v/>
      </c>
    </row>
    <row r="76" spans="1:20" ht="19.2" thickTop="1" thickBot="1" x14ac:dyDescent="0.35">
      <c r="A76" s="29" t="str">
        <f t="shared" si="13"/>
        <v/>
      </c>
      <c r="B76" s="9">
        <f t="shared" si="17"/>
        <v>72</v>
      </c>
      <c r="C76" s="108">
        <f t="shared" si="12"/>
        <v>1562</v>
      </c>
      <c r="D76" s="94"/>
      <c r="E76" s="89" t="s">
        <v>1673</v>
      </c>
      <c r="F76" s="109" t="s">
        <v>3</v>
      </c>
      <c r="G76" s="87">
        <f>G75+1</f>
        <v>37</v>
      </c>
      <c r="H76" s="86">
        <f t="shared" si="11"/>
        <v>1.5</v>
      </c>
      <c r="I76" s="22"/>
      <c r="J76" s="110" t="s">
        <v>1746</v>
      </c>
      <c r="K76" s="83" t="s">
        <v>1113</v>
      </c>
      <c r="L76" s="105"/>
      <c r="M76" s="105"/>
      <c r="N76" s="105"/>
      <c r="O76" s="104"/>
      <c r="P76" s="16" t="str">
        <f t="shared" si="14"/>
        <v>◄</v>
      </c>
      <c r="Q76" s="15" t="str">
        <f t="shared" si="15"/>
        <v>◄</v>
      </c>
      <c r="R76" s="14"/>
      <c r="S76" s="14"/>
      <c r="T76" s="13" t="str">
        <f t="shared" si="16"/>
        <v/>
      </c>
    </row>
    <row r="77" spans="1:20" ht="19.2" thickTop="1" thickBot="1" x14ac:dyDescent="0.35">
      <c r="A77" s="29" t="str">
        <f t="shared" si="13"/>
        <v/>
      </c>
      <c r="B77" s="9">
        <f t="shared" si="17"/>
        <v>73</v>
      </c>
      <c r="C77" s="108">
        <f t="shared" si="12"/>
        <v>1563</v>
      </c>
      <c r="D77" s="94"/>
      <c r="E77" s="89" t="s">
        <v>1673</v>
      </c>
      <c r="F77" s="109" t="s">
        <v>3</v>
      </c>
      <c r="G77" s="87">
        <f>G76</f>
        <v>37</v>
      </c>
      <c r="H77" s="86">
        <f t="shared" si="11"/>
        <v>1.5</v>
      </c>
      <c r="I77" s="22"/>
      <c r="J77" s="110" t="s">
        <v>1746</v>
      </c>
      <c r="K77" s="111" t="s">
        <v>1111</v>
      </c>
      <c r="L77" s="105"/>
      <c r="M77" s="105"/>
      <c r="N77" s="105"/>
      <c r="O77" s="104"/>
      <c r="P77" s="16" t="str">
        <f t="shared" si="14"/>
        <v>◄</v>
      </c>
      <c r="Q77" s="15" t="str">
        <f t="shared" si="15"/>
        <v>◄</v>
      </c>
      <c r="R77" s="14"/>
      <c r="S77" s="14"/>
      <c r="T77" s="13" t="str">
        <f t="shared" si="16"/>
        <v/>
      </c>
    </row>
    <row r="78" spans="1:20" ht="19.2" thickTop="1" thickBot="1" x14ac:dyDescent="0.35">
      <c r="A78" s="29" t="str">
        <f t="shared" si="13"/>
        <v/>
      </c>
      <c r="B78" s="9">
        <f t="shared" si="17"/>
        <v>74</v>
      </c>
      <c r="C78" s="108">
        <f t="shared" si="12"/>
        <v>1564</v>
      </c>
      <c r="D78" s="94"/>
      <c r="E78" s="89" t="s">
        <v>1673</v>
      </c>
      <c r="F78" s="109" t="s">
        <v>3</v>
      </c>
      <c r="G78" s="87">
        <f>G77+1</f>
        <v>38</v>
      </c>
      <c r="H78" s="86">
        <f t="shared" si="11"/>
        <v>1.5</v>
      </c>
      <c r="I78" s="22"/>
      <c r="J78" s="110" t="s">
        <v>1745</v>
      </c>
      <c r="K78" s="83" t="s">
        <v>1113</v>
      </c>
      <c r="L78" s="105"/>
      <c r="M78" s="105"/>
      <c r="N78" s="105"/>
      <c r="O78" s="104"/>
      <c r="P78" s="16" t="str">
        <f t="shared" si="14"/>
        <v>◄</v>
      </c>
      <c r="Q78" s="15" t="str">
        <f t="shared" si="15"/>
        <v>◄</v>
      </c>
      <c r="R78" s="14"/>
      <c r="S78" s="14"/>
      <c r="T78" s="13" t="str">
        <f t="shared" si="16"/>
        <v/>
      </c>
    </row>
    <row r="79" spans="1:20" ht="19.2" thickTop="1" thickBot="1" x14ac:dyDescent="0.35">
      <c r="A79" s="29">
        <f t="shared" si="13"/>
        <v>1</v>
      </c>
      <c r="B79" s="9">
        <f t="shared" si="17"/>
        <v>75</v>
      </c>
      <c r="C79" s="108">
        <f t="shared" si="12"/>
        <v>1565</v>
      </c>
      <c r="D79" s="94"/>
      <c r="E79" s="89" t="s">
        <v>1673</v>
      </c>
      <c r="F79" s="107" t="s">
        <v>245</v>
      </c>
      <c r="G79" s="87">
        <f>G78</f>
        <v>38</v>
      </c>
      <c r="H79" s="86">
        <f t="shared" si="11"/>
        <v>1.5</v>
      </c>
      <c r="I79" s="22"/>
      <c r="J79" s="110" t="s">
        <v>1744</v>
      </c>
      <c r="K79" s="111" t="s">
        <v>1111</v>
      </c>
      <c r="L79" s="105"/>
      <c r="M79" s="105"/>
      <c r="N79" s="105"/>
      <c r="O79" s="104"/>
      <c r="P79" s="16" t="str">
        <f t="shared" si="14"/>
        <v>◄</v>
      </c>
      <c r="Q79" s="15" t="str">
        <f t="shared" si="15"/>
        <v>◄</v>
      </c>
      <c r="R79" s="14"/>
      <c r="S79" s="14"/>
      <c r="T79" s="13" t="str">
        <f t="shared" si="16"/>
        <v/>
      </c>
    </row>
    <row r="80" spans="1:20" ht="19.2" thickTop="1" thickBot="1" x14ac:dyDescent="0.35">
      <c r="A80" s="29" t="str">
        <f t="shared" si="13"/>
        <v/>
      </c>
      <c r="B80" s="9">
        <f t="shared" si="17"/>
        <v>76</v>
      </c>
      <c r="C80" s="108">
        <f t="shared" si="12"/>
        <v>1566</v>
      </c>
      <c r="D80" s="94"/>
      <c r="E80" s="89" t="s">
        <v>1673</v>
      </c>
      <c r="F80" s="109" t="s">
        <v>3</v>
      </c>
      <c r="G80" s="87">
        <f>G79+1</f>
        <v>39</v>
      </c>
      <c r="H80" s="86">
        <f t="shared" si="11"/>
        <v>1.5</v>
      </c>
      <c r="I80" s="22"/>
      <c r="J80" s="110" t="s">
        <v>1743</v>
      </c>
      <c r="K80" s="111" t="s">
        <v>1111</v>
      </c>
      <c r="L80" s="105"/>
      <c r="M80" s="105"/>
      <c r="N80" s="105"/>
      <c r="O80" s="104"/>
      <c r="P80" s="16" t="str">
        <f t="shared" si="14"/>
        <v>◄</v>
      </c>
      <c r="Q80" s="15" t="str">
        <f t="shared" si="15"/>
        <v>◄</v>
      </c>
      <c r="R80" s="14"/>
      <c r="S80" s="14"/>
      <c r="T80" s="13" t="str">
        <f t="shared" si="16"/>
        <v/>
      </c>
    </row>
    <row r="81" spans="1:30" ht="19.2" thickTop="1" thickBot="1" x14ac:dyDescent="0.35">
      <c r="A81" s="29" t="str">
        <f t="shared" si="13"/>
        <v/>
      </c>
      <c r="B81" s="9">
        <f t="shared" si="17"/>
        <v>77</v>
      </c>
      <c r="C81" s="108">
        <f t="shared" si="12"/>
        <v>1567</v>
      </c>
      <c r="D81" s="94"/>
      <c r="E81" s="89" t="s">
        <v>1673</v>
      </c>
      <c r="F81" s="109" t="s">
        <v>3</v>
      </c>
      <c r="G81" s="87">
        <f>G80</f>
        <v>39</v>
      </c>
      <c r="H81" s="86">
        <f t="shared" si="11"/>
        <v>1.5</v>
      </c>
      <c r="I81" s="22"/>
      <c r="J81" s="110" t="s">
        <v>1728</v>
      </c>
      <c r="K81" s="83" t="s">
        <v>1113</v>
      </c>
      <c r="L81" s="105"/>
      <c r="M81" s="105"/>
      <c r="N81" s="105"/>
      <c r="O81" s="104"/>
      <c r="P81" s="16" t="str">
        <f t="shared" si="14"/>
        <v>◄</v>
      </c>
      <c r="Q81" s="15" t="str">
        <f t="shared" si="15"/>
        <v>◄</v>
      </c>
      <c r="R81" s="14"/>
      <c r="S81" s="14"/>
      <c r="T81" s="13" t="str">
        <f t="shared" si="16"/>
        <v/>
      </c>
    </row>
    <row r="82" spans="1:30" ht="19.2" thickTop="1" thickBot="1" x14ac:dyDescent="0.35">
      <c r="A82" s="29">
        <f t="shared" si="13"/>
        <v>1</v>
      </c>
      <c r="B82" s="9">
        <f t="shared" si="17"/>
        <v>78</v>
      </c>
      <c r="C82" s="108">
        <f t="shared" si="12"/>
        <v>1568</v>
      </c>
      <c r="D82" s="94"/>
      <c r="E82" s="89" t="s">
        <v>1673</v>
      </c>
      <c r="F82" s="109"/>
      <c r="G82" s="87">
        <f>G81+1</f>
        <v>40</v>
      </c>
      <c r="H82" s="86" t="str">
        <f t="shared" si="11"/>
        <v/>
      </c>
      <c r="I82" s="22"/>
      <c r="J82" s="110"/>
      <c r="K82" s="83" t="s">
        <v>1120</v>
      </c>
      <c r="L82" s="105"/>
      <c r="M82" s="105"/>
      <c r="N82" s="105"/>
      <c r="O82" s="104"/>
      <c r="P82" s="16" t="str">
        <f t="shared" si="14"/>
        <v>◄</v>
      </c>
      <c r="Q82" s="15" t="str">
        <f t="shared" si="15"/>
        <v>◄</v>
      </c>
      <c r="R82" s="14"/>
      <c r="S82" s="14"/>
      <c r="T82" s="13" t="str">
        <f t="shared" si="16"/>
        <v/>
      </c>
    </row>
    <row r="83" spans="1:30" ht="19.2" thickTop="1" thickBot="1" x14ac:dyDescent="0.35">
      <c r="A83" s="29" t="str">
        <f t="shared" si="13"/>
        <v/>
      </c>
      <c r="B83" s="9">
        <f t="shared" si="17"/>
        <v>79</v>
      </c>
      <c r="C83" s="108">
        <f t="shared" si="12"/>
        <v>1569</v>
      </c>
      <c r="D83" s="94"/>
      <c r="E83" s="89" t="s">
        <v>1673</v>
      </c>
      <c r="F83" s="109" t="s">
        <v>3</v>
      </c>
      <c r="G83" s="87">
        <f>G82</f>
        <v>40</v>
      </c>
      <c r="H83" s="86">
        <f t="shared" si="11"/>
        <v>1.5</v>
      </c>
      <c r="I83" s="22"/>
      <c r="J83" s="110" t="s">
        <v>1742</v>
      </c>
      <c r="K83" s="83" t="s">
        <v>1113</v>
      </c>
      <c r="L83" s="105"/>
      <c r="M83" s="105"/>
      <c r="N83" s="105"/>
      <c r="O83" s="104"/>
      <c r="P83" s="16" t="str">
        <f t="shared" si="14"/>
        <v>◄</v>
      </c>
      <c r="Q83" s="15" t="str">
        <f t="shared" si="15"/>
        <v>◄</v>
      </c>
      <c r="R83" s="14"/>
      <c r="S83" s="14"/>
      <c r="T83" s="13" t="str">
        <f t="shared" si="16"/>
        <v/>
      </c>
    </row>
    <row r="84" spans="1:30" ht="19.2" thickTop="1" thickBot="1" x14ac:dyDescent="0.35">
      <c r="A84" s="29">
        <f t="shared" si="13"/>
        <v>1</v>
      </c>
      <c r="B84" s="9">
        <f t="shared" si="17"/>
        <v>80</v>
      </c>
      <c r="C84" s="108">
        <f t="shared" si="12"/>
        <v>1570</v>
      </c>
      <c r="D84" s="94"/>
      <c r="E84" s="89" t="s">
        <v>1673</v>
      </c>
      <c r="F84" s="107" t="s">
        <v>5</v>
      </c>
      <c r="G84" s="87">
        <f>G83+1</f>
        <v>41</v>
      </c>
      <c r="H84" s="86">
        <f t="shared" si="11"/>
        <v>1.5</v>
      </c>
      <c r="I84" s="22"/>
      <c r="J84" s="110" t="s">
        <v>1741</v>
      </c>
      <c r="K84" s="111" t="s">
        <v>1111</v>
      </c>
      <c r="L84" s="105"/>
      <c r="M84" s="105"/>
      <c r="N84" s="105"/>
      <c r="O84" s="104"/>
      <c r="P84" s="16" t="str">
        <f t="shared" si="14"/>
        <v>◄</v>
      </c>
      <c r="Q84" s="15" t="str">
        <f t="shared" si="15"/>
        <v>◄</v>
      </c>
      <c r="R84" s="14"/>
      <c r="S84" s="14"/>
      <c r="T84" s="13" t="str">
        <f t="shared" si="16"/>
        <v/>
      </c>
    </row>
    <row r="85" spans="1:30" ht="19.2" thickTop="1" thickBot="1" x14ac:dyDescent="0.35">
      <c r="A85" s="29" t="str">
        <f t="shared" si="13"/>
        <v/>
      </c>
      <c r="B85" s="9">
        <f t="shared" si="17"/>
        <v>81</v>
      </c>
      <c r="C85" s="108">
        <f t="shared" si="12"/>
        <v>1571</v>
      </c>
      <c r="D85" s="94"/>
      <c r="E85" s="89" t="s">
        <v>1673</v>
      </c>
      <c r="F85" s="109" t="s">
        <v>3</v>
      </c>
      <c r="G85" s="87">
        <f>G84</f>
        <v>41</v>
      </c>
      <c r="H85" s="86">
        <f t="shared" si="11"/>
        <v>1.5</v>
      </c>
      <c r="I85" s="22"/>
      <c r="J85" s="110" t="s">
        <v>1740</v>
      </c>
      <c r="K85" s="111" t="s">
        <v>1111</v>
      </c>
      <c r="L85" s="105"/>
      <c r="M85" s="105"/>
      <c r="N85" s="105"/>
      <c r="O85" s="104"/>
      <c r="P85" s="16" t="str">
        <f t="shared" si="14"/>
        <v>◄</v>
      </c>
      <c r="Q85" s="15" t="str">
        <f t="shared" si="15"/>
        <v>◄</v>
      </c>
      <c r="R85" s="14"/>
      <c r="S85" s="14"/>
      <c r="T85" s="13" t="str">
        <f t="shared" si="16"/>
        <v/>
      </c>
    </row>
    <row r="86" spans="1:30" ht="19.2" thickTop="1" thickBot="1" x14ac:dyDescent="0.35">
      <c r="A86" s="29">
        <f t="shared" si="13"/>
        <v>1</v>
      </c>
      <c r="B86" s="9">
        <f t="shared" si="17"/>
        <v>82</v>
      </c>
      <c r="C86" s="108">
        <f t="shared" si="12"/>
        <v>1572</v>
      </c>
      <c r="D86" s="94"/>
      <c r="E86" s="89" t="s">
        <v>1673</v>
      </c>
      <c r="F86" s="107" t="s">
        <v>5</v>
      </c>
      <c r="G86" s="87">
        <f>G85+1</f>
        <v>42</v>
      </c>
      <c r="H86" s="86">
        <f t="shared" si="11"/>
        <v>1.5</v>
      </c>
      <c r="I86" s="22"/>
      <c r="J86" s="110" t="s">
        <v>1739</v>
      </c>
      <c r="K86" s="83" t="s">
        <v>1113</v>
      </c>
      <c r="L86" s="105"/>
      <c r="M86" s="105"/>
      <c r="N86" s="105"/>
      <c r="O86" s="104"/>
      <c r="P86" s="16" t="str">
        <f t="shared" si="14"/>
        <v>◄</v>
      </c>
      <c r="Q86" s="15" t="str">
        <f t="shared" si="15"/>
        <v>◄</v>
      </c>
      <c r="R86" s="14"/>
      <c r="S86" s="14"/>
      <c r="T86" s="13" t="str">
        <f t="shared" si="16"/>
        <v/>
      </c>
    </row>
    <row r="87" spans="1:30" ht="19.2" thickTop="1" thickBot="1" x14ac:dyDescent="0.35">
      <c r="A87" s="29" t="str">
        <f t="shared" si="13"/>
        <v/>
      </c>
      <c r="B87" s="9">
        <f t="shared" si="17"/>
        <v>83</v>
      </c>
      <c r="C87" s="108">
        <f t="shared" si="12"/>
        <v>1573</v>
      </c>
      <c r="D87" s="94"/>
      <c r="E87" s="89" t="s">
        <v>1673</v>
      </c>
      <c r="F87" s="109" t="s">
        <v>3</v>
      </c>
      <c r="G87" s="87">
        <f>G86</f>
        <v>42</v>
      </c>
      <c r="H87" s="86">
        <f t="shared" ref="H87:H118" si="18">IF(F87="","",H$32)</f>
        <v>1.5</v>
      </c>
      <c r="I87" s="22"/>
      <c r="J87" s="110" t="s">
        <v>1738</v>
      </c>
      <c r="K87" s="111" t="s">
        <v>1111</v>
      </c>
      <c r="L87" s="105"/>
      <c r="M87" s="105"/>
      <c r="N87" s="105"/>
      <c r="O87" s="104"/>
      <c r="P87" s="16" t="str">
        <f t="shared" si="14"/>
        <v>◄</v>
      </c>
      <c r="Q87" s="15" t="str">
        <f t="shared" si="15"/>
        <v>◄</v>
      </c>
      <c r="R87" s="14"/>
      <c r="S87" s="14"/>
      <c r="T87" s="13" t="str">
        <f t="shared" si="16"/>
        <v/>
      </c>
    </row>
    <row r="88" spans="1:30" ht="19.2" thickTop="1" thickBot="1" x14ac:dyDescent="0.35">
      <c r="A88" s="29" t="str">
        <f t="shared" si="13"/>
        <v/>
      </c>
      <c r="B88" s="9">
        <f t="shared" si="17"/>
        <v>84</v>
      </c>
      <c r="C88" s="108">
        <f t="shared" ref="C88:C119" si="19">C87+1</f>
        <v>1574</v>
      </c>
      <c r="D88" s="94"/>
      <c r="E88" s="89" t="s">
        <v>1673</v>
      </c>
      <c r="F88" s="109" t="s">
        <v>3</v>
      </c>
      <c r="G88" s="87">
        <f>G87+1</f>
        <v>43</v>
      </c>
      <c r="H88" s="86">
        <f t="shared" si="18"/>
        <v>1.5</v>
      </c>
      <c r="I88" s="22"/>
      <c r="J88" s="110" t="s">
        <v>1737</v>
      </c>
      <c r="K88" s="83" t="s">
        <v>1113</v>
      </c>
      <c r="L88" s="105"/>
      <c r="M88" s="105"/>
      <c r="N88" s="105"/>
      <c r="O88" s="104"/>
      <c r="P88" s="16" t="str">
        <f t="shared" si="14"/>
        <v>◄</v>
      </c>
      <c r="Q88" s="15" t="str">
        <f t="shared" si="15"/>
        <v>◄</v>
      </c>
      <c r="R88" s="14"/>
      <c r="S88" s="14"/>
      <c r="T88" s="13" t="str">
        <f t="shared" si="16"/>
        <v/>
      </c>
    </row>
    <row r="89" spans="1:30" ht="19.2" thickTop="1" thickBot="1" x14ac:dyDescent="0.35">
      <c r="A89" s="29">
        <f t="shared" si="13"/>
        <v>1</v>
      </c>
      <c r="B89" s="9">
        <f t="shared" si="17"/>
        <v>85</v>
      </c>
      <c r="C89" s="108">
        <f t="shared" si="19"/>
        <v>1575</v>
      </c>
      <c r="D89" s="94"/>
      <c r="E89" s="89" t="s">
        <v>1673</v>
      </c>
      <c r="F89" s="107" t="s">
        <v>5</v>
      </c>
      <c r="G89" s="87">
        <f>G88</f>
        <v>43</v>
      </c>
      <c r="H89" s="86">
        <f t="shared" si="18"/>
        <v>1.5</v>
      </c>
      <c r="I89" s="22"/>
      <c r="J89" s="110" t="s">
        <v>1737</v>
      </c>
      <c r="K89" s="111" t="s">
        <v>1111</v>
      </c>
      <c r="L89" s="105"/>
      <c r="M89" s="105"/>
      <c r="N89" s="105"/>
      <c r="O89" s="104"/>
      <c r="P89" s="16" t="str">
        <f t="shared" si="14"/>
        <v>◄</v>
      </c>
      <c r="Q89" s="15" t="str">
        <f t="shared" si="15"/>
        <v>◄</v>
      </c>
      <c r="R89" s="14"/>
      <c r="S89" s="14"/>
      <c r="T89" s="13" t="str">
        <f t="shared" si="16"/>
        <v/>
      </c>
    </row>
    <row r="90" spans="1:30" ht="19.2" thickTop="1" thickBot="1" x14ac:dyDescent="0.35">
      <c r="A90" s="29">
        <f t="shared" si="13"/>
        <v>1</v>
      </c>
      <c r="B90" s="9">
        <f t="shared" si="17"/>
        <v>86</v>
      </c>
      <c r="C90" s="108">
        <f t="shared" si="19"/>
        <v>1576</v>
      </c>
      <c r="D90" s="94"/>
      <c r="E90" s="89" t="s">
        <v>1673</v>
      </c>
      <c r="F90" s="114" t="s">
        <v>47</v>
      </c>
      <c r="G90" s="87">
        <f>G89+1</f>
        <v>44</v>
      </c>
      <c r="H90" s="86">
        <f t="shared" si="18"/>
        <v>1.5</v>
      </c>
      <c r="I90" s="22"/>
      <c r="J90" s="110" t="s">
        <v>1736</v>
      </c>
      <c r="K90" s="111" t="s">
        <v>1111</v>
      </c>
      <c r="L90" s="105"/>
      <c r="M90" s="105"/>
      <c r="N90" s="105"/>
      <c r="O90" s="104"/>
      <c r="P90" s="16" t="str">
        <f t="shared" si="14"/>
        <v>◄</v>
      </c>
      <c r="Q90" s="15" t="str">
        <f t="shared" si="15"/>
        <v>◄</v>
      </c>
      <c r="R90" s="14"/>
      <c r="S90" s="14"/>
      <c r="T90" s="13" t="str">
        <f t="shared" si="16"/>
        <v/>
      </c>
    </row>
    <row r="91" spans="1:30" ht="19.2" thickTop="1" thickBot="1" x14ac:dyDescent="0.35">
      <c r="A91" s="29" t="str">
        <f t="shared" si="13"/>
        <v/>
      </c>
      <c r="B91" s="9">
        <f t="shared" si="17"/>
        <v>87</v>
      </c>
      <c r="C91" s="108">
        <f t="shared" si="19"/>
        <v>1577</v>
      </c>
      <c r="D91" s="94"/>
      <c r="E91" s="89" t="s">
        <v>1673</v>
      </c>
      <c r="F91" s="109" t="s">
        <v>3</v>
      </c>
      <c r="G91" s="87">
        <f>G90</f>
        <v>44</v>
      </c>
      <c r="H91" s="86">
        <f t="shared" si="18"/>
        <v>1.5</v>
      </c>
      <c r="I91" s="22"/>
      <c r="J91" s="110" t="s">
        <v>1735</v>
      </c>
      <c r="K91" s="83" t="s">
        <v>1113</v>
      </c>
      <c r="L91" s="105"/>
      <c r="M91" s="105"/>
      <c r="N91" s="105"/>
      <c r="O91" s="104"/>
      <c r="P91" s="16" t="str">
        <f t="shared" si="14"/>
        <v>◄</v>
      </c>
      <c r="Q91" s="15" t="str">
        <f t="shared" si="15"/>
        <v>◄</v>
      </c>
      <c r="R91" s="14"/>
      <c r="S91" s="14"/>
      <c r="T91" s="13" t="str">
        <f t="shared" si="16"/>
        <v/>
      </c>
    </row>
    <row r="92" spans="1:30" ht="19.2" thickTop="1" thickBot="1" x14ac:dyDescent="0.35">
      <c r="A92" s="29" t="str">
        <f t="shared" si="13"/>
        <v/>
      </c>
      <c r="B92" s="9">
        <f t="shared" si="17"/>
        <v>88</v>
      </c>
      <c r="C92" s="108">
        <f t="shared" si="19"/>
        <v>1578</v>
      </c>
      <c r="D92" s="94"/>
      <c r="E92" s="89" t="s">
        <v>1673</v>
      </c>
      <c r="F92" s="109" t="s">
        <v>3</v>
      </c>
      <c r="G92" s="87">
        <f>G91+1</f>
        <v>45</v>
      </c>
      <c r="H92" s="86">
        <f t="shared" si="18"/>
        <v>1.5</v>
      </c>
      <c r="I92" s="22"/>
      <c r="J92" s="110" t="s">
        <v>1734</v>
      </c>
      <c r="K92" s="83" t="s">
        <v>1113</v>
      </c>
      <c r="L92" s="105"/>
      <c r="M92" s="105"/>
      <c r="N92" s="105"/>
      <c r="O92" s="104"/>
      <c r="P92" s="16" t="str">
        <f t="shared" si="14"/>
        <v>◄</v>
      </c>
      <c r="Q92" s="15" t="str">
        <f t="shared" si="15"/>
        <v>◄</v>
      </c>
      <c r="R92" s="14"/>
      <c r="S92" s="14"/>
      <c r="T92" s="13" t="str">
        <f t="shared" si="16"/>
        <v/>
      </c>
    </row>
    <row r="93" spans="1:30" s="70" customFormat="1" ht="19.2" thickTop="1" thickBot="1" x14ac:dyDescent="0.35">
      <c r="A93" s="29">
        <f t="shared" si="13"/>
        <v>1</v>
      </c>
      <c r="B93" s="9">
        <f t="shared" si="17"/>
        <v>89</v>
      </c>
      <c r="C93" s="108">
        <f t="shared" si="19"/>
        <v>1579</v>
      </c>
      <c r="D93" s="94"/>
      <c r="E93" s="89" t="s">
        <v>1673</v>
      </c>
      <c r="F93" s="109"/>
      <c r="G93" s="87">
        <f>G92</f>
        <v>45</v>
      </c>
      <c r="H93" s="86" t="str">
        <f t="shared" si="18"/>
        <v/>
      </c>
      <c r="I93" s="22"/>
      <c r="J93" s="110"/>
      <c r="K93" s="83" t="s">
        <v>1120</v>
      </c>
      <c r="L93" s="105"/>
      <c r="M93" s="105"/>
      <c r="N93" s="105"/>
      <c r="O93" s="104"/>
      <c r="P93" s="76" t="str">
        <f t="shared" si="14"/>
        <v>◄</v>
      </c>
      <c r="Q93" s="75" t="str">
        <f t="shared" si="15"/>
        <v>◄</v>
      </c>
      <c r="R93" s="74"/>
      <c r="S93" s="74"/>
      <c r="T93" s="73" t="str">
        <f t="shared" si="16"/>
        <v/>
      </c>
      <c r="U93" s="72"/>
      <c r="V93" s="71"/>
      <c r="W93" s="71"/>
      <c r="X93" s="71"/>
      <c r="Y93" s="71"/>
      <c r="Z93" s="71"/>
      <c r="AA93" s="71"/>
      <c r="AB93" s="71"/>
      <c r="AC93" s="71"/>
      <c r="AD93"/>
    </row>
    <row r="94" spans="1:30" ht="19.2" thickTop="1" thickBot="1" x14ac:dyDescent="0.35">
      <c r="A94" s="29" t="str">
        <f t="shared" si="13"/>
        <v/>
      </c>
      <c r="B94" s="9">
        <f t="shared" si="17"/>
        <v>90</v>
      </c>
      <c r="C94" s="108">
        <f t="shared" si="19"/>
        <v>1580</v>
      </c>
      <c r="D94" s="94"/>
      <c r="E94" s="89" t="s">
        <v>1673</v>
      </c>
      <c r="F94" s="109" t="s">
        <v>3</v>
      </c>
      <c r="G94" s="87">
        <f>G93+1</f>
        <v>46</v>
      </c>
      <c r="H94" s="86">
        <f t="shared" si="18"/>
        <v>1.5</v>
      </c>
      <c r="I94" s="22"/>
      <c r="J94" s="110" t="s">
        <v>1733</v>
      </c>
      <c r="K94" s="111" t="s">
        <v>1111</v>
      </c>
      <c r="L94" s="105"/>
      <c r="M94" s="105"/>
      <c r="N94" s="105"/>
      <c r="O94" s="104"/>
      <c r="P94" s="16" t="str">
        <f t="shared" si="14"/>
        <v>◄</v>
      </c>
      <c r="Q94" s="15" t="str">
        <f t="shared" si="15"/>
        <v>◄</v>
      </c>
      <c r="R94" s="14"/>
      <c r="S94" s="14"/>
      <c r="T94" s="13" t="str">
        <f t="shared" si="16"/>
        <v/>
      </c>
    </row>
    <row r="95" spans="1:30" ht="19.2" thickTop="1" thickBot="1" x14ac:dyDescent="0.35">
      <c r="A95" s="29" t="str">
        <f t="shared" si="13"/>
        <v/>
      </c>
      <c r="B95" s="9">
        <f t="shared" si="17"/>
        <v>91</v>
      </c>
      <c r="C95" s="108">
        <f t="shared" si="19"/>
        <v>1581</v>
      </c>
      <c r="D95" s="94"/>
      <c r="E95" s="89" t="s">
        <v>1673</v>
      </c>
      <c r="F95" s="109" t="s">
        <v>3</v>
      </c>
      <c r="G95" s="87">
        <f>G94</f>
        <v>46</v>
      </c>
      <c r="H95" s="86">
        <f t="shared" si="18"/>
        <v>1.5</v>
      </c>
      <c r="I95" s="22"/>
      <c r="J95" s="110" t="s">
        <v>1732</v>
      </c>
      <c r="K95" s="83" t="s">
        <v>1113</v>
      </c>
      <c r="L95" s="105"/>
      <c r="M95" s="105"/>
      <c r="N95" s="105"/>
      <c r="O95" s="104"/>
      <c r="P95" s="16" t="str">
        <f t="shared" si="14"/>
        <v>◄</v>
      </c>
      <c r="Q95" s="15" t="str">
        <f t="shared" si="15"/>
        <v>◄</v>
      </c>
      <c r="R95" s="14"/>
      <c r="S95" s="14"/>
      <c r="T95" s="13" t="str">
        <f t="shared" si="16"/>
        <v/>
      </c>
    </row>
    <row r="96" spans="1:30" ht="19.2" thickTop="1" thickBot="1" x14ac:dyDescent="0.35">
      <c r="A96" s="29" t="str">
        <f t="shared" si="13"/>
        <v/>
      </c>
      <c r="B96" s="9">
        <f t="shared" si="17"/>
        <v>92</v>
      </c>
      <c r="C96" s="108">
        <f t="shared" si="19"/>
        <v>1582</v>
      </c>
      <c r="D96" s="94"/>
      <c r="E96" s="89" t="s">
        <v>1673</v>
      </c>
      <c r="F96" s="109" t="s">
        <v>3</v>
      </c>
      <c r="G96" s="87">
        <f>G95+1</f>
        <v>47</v>
      </c>
      <c r="H96" s="86">
        <f t="shared" si="18"/>
        <v>1.5</v>
      </c>
      <c r="I96" s="22"/>
      <c r="J96" s="110" t="s">
        <v>1731</v>
      </c>
      <c r="K96" s="111" t="s">
        <v>1111</v>
      </c>
      <c r="L96" s="105"/>
      <c r="M96" s="105"/>
      <c r="N96" s="105"/>
      <c r="O96" s="104"/>
      <c r="P96" s="16" t="str">
        <f t="shared" si="14"/>
        <v>◄</v>
      </c>
      <c r="Q96" s="15" t="str">
        <f t="shared" si="15"/>
        <v>◄</v>
      </c>
      <c r="R96" s="14"/>
      <c r="S96" s="14"/>
      <c r="T96" s="13" t="str">
        <f t="shared" si="16"/>
        <v/>
      </c>
    </row>
    <row r="97" spans="1:20" ht="19.2" thickTop="1" thickBot="1" x14ac:dyDescent="0.35">
      <c r="A97" s="29" t="str">
        <f t="shared" si="13"/>
        <v/>
      </c>
      <c r="B97" s="9">
        <f t="shared" si="17"/>
        <v>93</v>
      </c>
      <c r="C97" s="108">
        <f t="shared" si="19"/>
        <v>1583</v>
      </c>
      <c r="D97" s="94"/>
      <c r="E97" s="89" t="s">
        <v>1673</v>
      </c>
      <c r="F97" s="109" t="s">
        <v>3</v>
      </c>
      <c r="G97" s="87">
        <f>G96</f>
        <v>47</v>
      </c>
      <c r="H97" s="86">
        <f t="shared" si="18"/>
        <v>1.5</v>
      </c>
      <c r="I97" s="22"/>
      <c r="J97" s="110" t="s">
        <v>1730</v>
      </c>
      <c r="K97" s="83" t="s">
        <v>1113</v>
      </c>
      <c r="L97" s="105"/>
      <c r="M97" s="105"/>
      <c r="N97" s="105"/>
      <c r="O97" s="104"/>
      <c r="P97" s="16" t="str">
        <f t="shared" si="14"/>
        <v>◄</v>
      </c>
      <c r="Q97" s="15" t="str">
        <f t="shared" si="15"/>
        <v>◄</v>
      </c>
      <c r="R97" s="14"/>
      <c r="S97" s="14"/>
      <c r="T97" s="13" t="str">
        <f t="shared" si="16"/>
        <v/>
      </c>
    </row>
    <row r="98" spans="1:20" ht="19.2" thickTop="1" thickBot="1" x14ac:dyDescent="0.35">
      <c r="A98" s="29" t="str">
        <f t="shared" si="13"/>
        <v/>
      </c>
      <c r="B98" s="9">
        <f t="shared" si="17"/>
        <v>94</v>
      </c>
      <c r="C98" s="108">
        <f t="shared" si="19"/>
        <v>1584</v>
      </c>
      <c r="D98" s="94"/>
      <c r="E98" s="89" t="s">
        <v>1673</v>
      </c>
      <c r="F98" s="109" t="s">
        <v>3</v>
      </c>
      <c r="G98" s="87">
        <f>G97+1</f>
        <v>48</v>
      </c>
      <c r="H98" s="86">
        <f t="shared" si="18"/>
        <v>1.5</v>
      </c>
      <c r="I98" s="22"/>
      <c r="J98" s="110" t="s">
        <v>1729</v>
      </c>
      <c r="K98" s="111" t="s">
        <v>1111</v>
      </c>
      <c r="L98" s="105"/>
      <c r="M98" s="105"/>
      <c r="N98" s="105"/>
      <c r="O98" s="104"/>
      <c r="P98" s="16" t="str">
        <f t="shared" si="14"/>
        <v>◄</v>
      </c>
      <c r="Q98" s="15" t="str">
        <f t="shared" si="15"/>
        <v>◄</v>
      </c>
      <c r="R98" s="14"/>
      <c r="S98" s="14"/>
      <c r="T98" s="13" t="str">
        <f t="shared" si="16"/>
        <v/>
      </c>
    </row>
    <row r="99" spans="1:20" ht="19.2" thickTop="1" thickBot="1" x14ac:dyDescent="0.35">
      <c r="A99" s="29" t="str">
        <f t="shared" si="13"/>
        <v/>
      </c>
      <c r="B99" s="9">
        <f t="shared" si="17"/>
        <v>95</v>
      </c>
      <c r="C99" s="108">
        <f t="shared" si="19"/>
        <v>1585</v>
      </c>
      <c r="D99" s="94"/>
      <c r="E99" s="89" t="s">
        <v>1673</v>
      </c>
      <c r="F99" s="109" t="s">
        <v>3</v>
      </c>
      <c r="G99" s="87">
        <f>G98</f>
        <v>48</v>
      </c>
      <c r="H99" s="86">
        <f t="shared" si="18"/>
        <v>1.5</v>
      </c>
      <c r="I99" s="22"/>
      <c r="J99" s="110" t="s">
        <v>1728</v>
      </c>
      <c r="K99" s="83" t="s">
        <v>1113</v>
      </c>
      <c r="L99" s="105"/>
      <c r="M99" s="105"/>
      <c r="N99" s="105"/>
      <c r="O99" s="104"/>
      <c r="P99" s="16" t="str">
        <f t="shared" si="14"/>
        <v>◄</v>
      </c>
      <c r="Q99" s="15" t="str">
        <f t="shared" si="15"/>
        <v>◄</v>
      </c>
      <c r="R99" s="14"/>
      <c r="S99" s="14"/>
      <c r="T99" s="13" t="str">
        <f t="shared" si="16"/>
        <v/>
      </c>
    </row>
    <row r="100" spans="1:20" ht="19.2" thickTop="1" thickBot="1" x14ac:dyDescent="0.35">
      <c r="A100" s="29" t="str">
        <f t="shared" si="13"/>
        <v/>
      </c>
      <c r="B100" s="9">
        <f t="shared" si="17"/>
        <v>96</v>
      </c>
      <c r="C100" s="108">
        <f t="shared" si="19"/>
        <v>1586</v>
      </c>
      <c r="D100" s="94"/>
      <c r="E100" s="89" t="s">
        <v>1673</v>
      </c>
      <c r="F100" s="109" t="s">
        <v>3</v>
      </c>
      <c r="G100" s="87">
        <f>G99+1</f>
        <v>49</v>
      </c>
      <c r="H100" s="86">
        <f t="shared" si="18"/>
        <v>1.5</v>
      </c>
      <c r="I100" s="22"/>
      <c r="J100" s="110" t="s">
        <v>1728</v>
      </c>
      <c r="K100" s="111" t="s">
        <v>1111</v>
      </c>
      <c r="L100" s="105"/>
      <c r="M100" s="105"/>
      <c r="N100" s="105"/>
      <c r="O100" s="104"/>
      <c r="P100" s="16" t="str">
        <f t="shared" si="14"/>
        <v>◄</v>
      </c>
      <c r="Q100" s="15" t="str">
        <f t="shared" si="15"/>
        <v>◄</v>
      </c>
      <c r="R100" s="14"/>
      <c r="S100" s="14"/>
      <c r="T100" s="13" t="str">
        <f t="shared" si="16"/>
        <v/>
      </c>
    </row>
    <row r="101" spans="1:20" ht="19.2" thickTop="1" thickBot="1" x14ac:dyDescent="0.35">
      <c r="A101" s="29" t="str">
        <f t="shared" si="13"/>
        <v/>
      </c>
      <c r="B101" s="9">
        <f t="shared" si="17"/>
        <v>97</v>
      </c>
      <c r="C101" s="108">
        <f t="shared" si="19"/>
        <v>1587</v>
      </c>
      <c r="D101" s="94"/>
      <c r="E101" s="89" t="s">
        <v>1673</v>
      </c>
      <c r="F101" s="109" t="s">
        <v>3</v>
      </c>
      <c r="G101" s="87">
        <f>G100</f>
        <v>49</v>
      </c>
      <c r="H101" s="86">
        <f t="shared" si="18"/>
        <v>1.5</v>
      </c>
      <c r="I101" s="22"/>
      <c r="J101" s="110" t="s">
        <v>1619</v>
      </c>
      <c r="K101" s="111" t="s">
        <v>1111</v>
      </c>
      <c r="L101" s="105"/>
      <c r="M101" s="105"/>
      <c r="N101" s="105"/>
      <c r="O101" s="104"/>
      <c r="P101" s="16" t="str">
        <f t="shared" si="14"/>
        <v>◄</v>
      </c>
      <c r="Q101" s="15" t="str">
        <f t="shared" si="15"/>
        <v>◄</v>
      </c>
      <c r="R101" s="14"/>
      <c r="S101" s="14"/>
      <c r="T101" s="13" t="str">
        <f t="shared" si="16"/>
        <v/>
      </c>
    </row>
    <row r="102" spans="1:20" ht="19.2" thickTop="1" thickBot="1" x14ac:dyDescent="0.35">
      <c r="A102" s="29" t="str">
        <f t="shared" si="13"/>
        <v/>
      </c>
      <c r="B102" s="9">
        <f t="shared" si="17"/>
        <v>98</v>
      </c>
      <c r="C102" s="108">
        <f t="shared" si="19"/>
        <v>1588</v>
      </c>
      <c r="D102" s="94"/>
      <c r="E102" s="89" t="s">
        <v>1673</v>
      </c>
      <c r="F102" s="109" t="s">
        <v>3</v>
      </c>
      <c r="G102" s="87">
        <f>G101+1</f>
        <v>50</v>
      </c>
      <c r="H102" s="86">
        <f t="shared" si="18"/>
        <v>1.5</v>
      </c>
      <c r="I102" s="22"/>
      <c r="J102" s="110" t="s">
        <v>1727</v>
      </c>
      <c r="K102" s="83" t="s">
        <v>1113</v>
      </c>
      <c r="L102" s="105"/>
      <c r="M102" s="105"/>
      <c r="N102" s="105"/>
      <c r="O102" s="104"/>
      <c r="P102" s="16" t="str">
        <f t="shared" si="14"/>
        <v>◄</v>
      </c>
      <c r="Q102" s="15" t="str">
        <f t="shared" si="15"/>
        <v>◄</v>
      </c>
      <c r="R102" s="14"/>
      <c r="S102" s="14"/>
      <c r="T102" s="13" t="str">
        <f t="shared" si="16"/>
        <v/>
      </c>
    </row>
    <row r="103" spans="1:20" ht="19.2" thickTop="1" thickBot="1" x14ac:dyDescent="0.35">
      <c r="A103" s="29" t="str">
        <f t="shared" si="13"/>
        <v/>
      </c>
      <c r="B103" s="9">
        <f t="shared" si="17"/>
        <v>99</v>
      </c>
      <c r="C103" s="108">
        <f t="shared" si="19"/>
        <v>1589</v>
      </c>
      <c r="D103" s="94"/>
      <c r="E103" s="89" t="s">
        <v>1673</v>
      </c>
      <c r="F103" s="109" t="s">
        <v>3</v>
      </c>
      <c r="G103" s="87">
        <f>G102</f>
        <v>50</v>
      </c>
      <c r="H103" s="86">
        <f t="shared" si="18"/>
        <v>1.5</v>
      </c>
      <c r="I103" s="22"/>
      <c r="J103" s="110" t="s">
        <v>1726</v>
      </c>
      <c r="K103" s="111" t="s">
        <v>1111</v>
      </c>
      <c r="L103" s="105"/>
      <c r="M103" s="105"/>
      <c r="N103" s="105"/>
      <c r="O103" s="104"/>
      <c r="P103" s="16" t="str">
        <f t="shared" si="14"/>
        <v>◄</v>
      </c>
      <c r="Q103" s="15" t="str">
        <f t="shared" si="15"/>
        <v>◄</v>
      </c>
      <c r="R103" s="14"/>
      <c r="S103" s="14"/>
      <c r="T103" s="13" t="str">
        <f t="shared" si="16"/>
        <v/>
      </c>
    </row>
    <row r="104" spans="1:20" ht="19.2" thickTop="1" thickBot="1" x14ac:dyDescent="0.35">
      <c r="A104" s="29" t="str">
        <f t="shared" si="13"/>
        <v/>
      </c>
      <c r="B104" s="9">
        <f t="shared" si="17"/>
        <v>100</v>
      </c>
      <c r="C104" s="108">
        <f t="shared" si="19"/>
        <v>1590</v>
      </c>
      <c r="D104" s="94"/>
      <c r="E104" s="89" t="s">
        <v>1673</v>
      </c>
      <c r="F104" s="109" t="s">
        <v>3</v>
      </c>
      <c r="G104" s="87">
        <f>G103+1</f>
        <v>51</v>
      </c>
      <c r="H104" s="86">
        <f t="shared" si="18"/>
        <v>1.5</v>
      </c>
      <c r="I104" s="22"/>
      <c r="J104" s="110" t="s">
        <v>1725</v>
      </c>
      <c r="K104" s="83" t="s">
        <v>1113</v>
      </c>
      <c r="L104" s="105"/>
      <c r="M104" s="105"/>
      <c r="N104" s="105"/>
      <c r="O104" s="104"/>
      <c r="P104" s="16" t="str">
        <f t="shared" si="14"/>
        <v>◄</v>
      </c>
      <c r="Q104" s="15" t="str">
        <f t="shared" si="15"/>
        <v>◄</v>
      </c>
      <c r="R104" s="14"/>
      <c r="S104" s="14"/>
      <c r="T104" s="13" t="str">
        <f t="shared" si="16"/>
        <v/>
      </c>
    </row>
    <row r="105" spans="1:20" ht="19.2" thickTop="1" thickBot="1" x14ac:dyDescent="0.35">
      <c r="A105" s="29" t="str">
        <f t="shared" si="13"/>
        <v/>
      </c>
      <c r="B105" s="9">
        <f t="shared" si="17"/>
        <v>101</v>
      </c>
      <c r="C105" s="108">
        <f t="shared" si="19"/>
        <v>1591</v>
      </c>
      <c r="D105" s="94"/>
      <c r="E105" s="89" t="s">
        <v>1673</v>
      </c>
      <c r="F105" s="109" t="s">
        <v>3</v>
      </c>
      <c r="G105" s="87">
        <f>G104</f>
        <v>51</v>
      </c>
      <c r="H105" s="86">
        <f t="shared" si="18"/>
        <v>1.5</v>
      </c>
      <c r="I105" s="22"/>
      <c r="J105" s="110" t="s">
        <v>1725</v>
      </c>
      <c r="K105" s="111" t="s">
        <v>1111</v>
      </c>
      <c r="L105" s="105"/>
      <c r="M105" s="105"/>
      <c r="N105" s="105"/>
      <c r="O105" s="104"/>
      <c r="P105" s="16" t="str">
        <f t="shared" si="14"/>
        <v>◄</v>
      </c>
      <c r="Q105" s="15" t="str">
        <f t="shared" si="15"/>
        <v>◄</v>
      </c>
      <c r="R105" s="14"/>
      <c r="S105" s="14"/>
      <c r="T105" s="13" t="str">
        <f t="shared" si="16"/>
        <v/>
      </c>
    </row>
    <row r="106" spans="1:20" ht="19.2" thickTop="1" thickBot="1" x14ac:dyDescent="0.35">
      <c r="A106" s="29" t="str">
        <f t="shared" si="13"/>
        <v/>
      </c>
      <c r="B106" s="9">
        <f t="shared" si="17"/>
        <v>102</v>
      </c>
      <c r="C106" s="108">
        <f t="shared" si="19"/>
        <v>1592</v>
      </c>
      <c r="D106" s="94"/>
      <c r="E106" s="89" t="s">
        <v>1673</v>
      </c>
      <c r="F106" s="109" t="s">
        <v>3</v>
      </c>
      <c r="G106" s="87">
        <f>G105+1</f>
        <v>52</v>
      </c>
      <c r="H106" s="86">
        <f t="shared" si="18"/>
        <v>1.5</v>
      </c>
      <c r="I106" s="22"/>
      <c r="J106" s="110" t="s">
        <v>1724</v>
      </c>
      <c r="K106" s="83" t="s">
        <v>1113</v>
      </c>
      <c r="L106" s="105"/>
      <c r="M106" s="105"/>
      <c r="N106" s="105"/>
      <c r="O106" s="104"/>
      <c r="P106" s="16" t="str">
        <f t="shared" si="14"/>
        <v>◄</v>
      </c>
      <c r="Q106" s="15" t="str">
        <f t="shared" si="15"/>
        <v>◄</v>
      </c>
      <c r="R106" s="14"/>
      <c r="S106" s="14"/>
      <c r="T106" s="13" t="str">
        <f t="shared" si="16"/>
        <v/>
      </c>
    </row>
    <row r="107" spans="1:20" ht="19.2" thickTop="1" thickBot="1" x14ac:dyDescent="0.35">
      <c r="A107" s="29">
        <f t="shared" si="13"/>
        <v>1</v>
      </c>
      <c r="B107" s="9">
        <f t="shared" si="17"/>
        <v>103</v>
      </c>
      <c r="C107" s="108">
        <f t="shared" si="19"/>
        <v>1593</v>
      </c>
      <c r="D107" s="94"/>
      <c r="E107" s="89" t="s">
        <v>1673</v>
      </c>
      <c r="F107" s="107" t="s">
        <v>5</v>
      </c>
      <c r="G107" s="87">
        <f>G106</f>
        <v>52</v>
      </c>
      <c r="H107" s="86">
        <f t="shared" si="18"/>
        <v>1.5</v>
      </c>
      <c r="I107" s="22"/>
      <c r="J107" s="110" t="s">
        <v>1724</v>
      </c>
      <c r="K107" s="111" t="s">
        <v>1111</v>
      </c>
      <c r="L107" s="105"/>
      <c r="M107" s="105"/>
      <c r="N107" s="105"/>
      <c r="O107" s="104"/>
      <c r="P107" s="16" t="str">
        <f t="shared" si="14"/>
        <v>◄</v>
      </c>
      <c r="Q107" s="15" t="str">
        <f t="shared" si="15"/>
        <v>◄</v>
      </c>
      <c r="R107" s="14"/>
      <c r="S107" s="14"/>
      <c r="T107" s="13" t="str">
        <f t="shared" si="16"/>
        <v/>
      </c>
    </row>
    <row r="108" spans="1:20" ht="19.2" thickTop="1" thickBot="1" x14ac:dyDescent="0.35">
      <c r="A108" s="29" t="str">
        <f t="shared" si="13"/>
        <v/>
      </c>
      <c r="B108" s="9">
        <f t="shared" si="17"/>
        <v>104</v>
      </c>
      <c r="C108" s="108">
        <f t="shared" si="19"/>
        <v>1594</v>
      </c>
      <c r="D108" s="94"/>
      <c r="E108" s="89" t="s">
        <v>1673</v>
      </c>
      <c r="F108" s="109" t="s">
        <v>3</v>
      </c>
      <c r="G108" s="87">
        <f>G107+1</f>
        <v>53</v>
      </c>
      <c r="H108" s="86">
        <f t="shared" si="18"/>
        <v>1.5</v>
      </c>
      <c r="I108" s="22"/>
      <c r="J108" s="110" t="s">
        <v>1723</v>
      </c>
      <c r="K108" s="111" t="s">
        <v>1111</v>
      </c>
      <c r="L108" s="105"/>
      <c r="M108" s="105"/>
      <c r="N108" s="105"/>
      <c r="O108" s="104"/>
      <c r="P108" s="16" t="str">
        <f t="shared" si="14"/>
        <v>◄</v>
      </c>
      <c r="Q108" s="15" t="str">
        <f t="shared" si="15"/>
        <v>◄</v>
      </c>
      <c r="R108" s="14"/>
      <c r="S108" s="14"/>
      <c r="T108" s="13" t="str">
        <f t="shared" si="16"/>
        <v/>
      </c>
    </row>
    <row r="109" spans="1:20" ht="19.2" thickTop="1" thickBot="1" x14ac:dyDescent="0.35">
      <c r="A109" s="29" t="str">
        <f t="shared" si="13"/>
        <v/>
      </c>
      <c r="B109" s="9">
        <f t="shared" si="17"/>
        <v>105</v>
      </c>
      <c r="C109" s="108">
        <f t="shared" si="19"/>
        <v>1595</v>
      </c>
      <c r="D109" s="94"/>
      <c r="E109" s="89" t="s">
        <v>1673</v>
      </c>
      <c r="F109" s="109" t="s">
        <v>3</v>
      </c>
      <c r="G109" s="87">
        <f>G108</f>
        <v>53</v>
      </c>
      <c r="H109" s="86">
        <f t="shared" si="18"/>
        <v>1.5</v>
      </c>
      <c r="I109" s="22"/>
      <c r="J109" s="110" t="s">
        <v>1722</v>
      </c>
      <c r="K109" s="83" t="s">
        <v>1113</v>
      </c>
      <c r="L109" s="105"/>
      <c r="M109" s="105"/>
      <c r="N109" s="105"/>
      <c r="O109" s="104"/>
      <c r="P109" s="16" t="str">
        <f t="shared" si="14"/>
        <v>◄</v>
      </c>
      <c r="Q109" s="15" t="str">
        <f t="shared" si="15"/>
        <v>◄</v>
      </c>
      <c r="R109" s="14"/>
      <c r="S109" s="14"/>
      <c r="T109" s="13" t="str">
        <f t="shared" si="16"/>
        <v/>
      </c>
    </row>
    <row r="110" spans="1:20" ht="19.2" thickTop="1" thickBot="1" x14ac:dyDescent="0.35">
      <c r="A110" s="29" t="str">
        <f t="shared" si="13"/>
        <v/>
      </c>
      <c r="B110" s="9">
        <f t="shared" si="17"/>
        <v>106</v>
      </c>
      <c r="C110" s="108">
        <f t="shared" si="19"/>
        <v>1596</v>
      </c>
      <c r="D110" s="94"/>
      <c r="E110" s="89" t="s">
        <v>1673</v>
      </c>
      <c r="F110" s="109" t="s">
        <v>3</v>
      </c>
      <c r="G110" s="87">
        <f>G109+1</f>
        <v>54</v>
      </c>
      <c r="H110" s="86">
        <f t="shared" si="18"/>
        <v>1.5</v>
      </c>
      <c r="I110" s="22"/>
      <c r="J110" s="110" t="s">
        <v>1721</v>
      </c>
      <c r="K110" s="111" t="s">
        <v>1111</v>
      </c>
      <c r="L110" s="105"/>
      <c r="M110" s="105"/>
      <c r="N110" s="105"/>
      <c r="O110" s="104"/>
      <c r="P110" s="16" t="str">
        <f t="shared" si="14"/>
        <v>◄</v>
      </c>
      <c r="Q110" s="15" t="str">
        <f t="shared" si="15"/>
        <v>◄</v>
      </c>
      <c r="R110" s="14"/>
      <c r="S110" s="14"/>
      <c r="T110" s="13" t="str">
        <f t="shared" si="16"/>
        <v/>
      </c>
    </row>
    <row r="111" spans="1:20" ht="19.2" thickTop="1" thickBot="1" x14ac:dyDescent="0.35">
      <c r="A111" s="29" t="str">
        <f t="shared" si="13"/>
        <v/>
      </c>
      <c r="B111" s="9">
        <f t="shared" si="17"/>
        <v>107</v>
      </c>
      <c r="C111" s="108">
        <f t="shared" si="19"/>
        <v>1597</v>
      </c>
      <c r="D111" s="94"/>
      <c r="E111" s="89" t="s">
        <v>1673</v>
      </c>
      <c r="F111" s="109" t="s">
        <v>3</v>
      </c>
      <c r="G111" s="87">
        <f>G110</f>
        <v>54</v>
      </c>
      <c r="H111" s="86">
        <f t="shared" si="18"/>
        <v>1.5</v>
      </c>
      <c r="I111" s="22"/>
      <c r="J111" s="110" t="s">
        <v>1720</v>
      </c>
      <c r="K111" s="83" t="s">
        <v>1113</v>
      </c>
      <c r="L111" s="105"/>
      <c r="M111" s="105"/>
      <c r="N111" s="105"/>
      <c r="O111" s="104"/>
      <c r="P111" s="16" t="str">
        <f t="shared" si="14"/>
        <v>◄</v>
      </c>
      <c r="Q111" s="15" t="str">
        <f t="shared" si="15"/>
        <v>◄</v>
      </c>
      <c r="R111" s="14"/>
      <c r="S111" s="14"/>
      <c r="T111" s="13" t="str">
        <f t="shared" si="16"/>
        <v/>
      </c>
    </row>
    <row r="112" spans="1:20" ht="19.2" thickTop="1" thickBot="1" x14ac:dyDescent="0.35">
      <c r="A112" s="29" t="str">
        <f t="shared" si="13"/>
        <v/>
      </c>
      <c r="B112" s="9">
        <f t="shared" si="17"/>
        <v>108</v>
      </c>
      <c r="C112" s="108">
        <f t="shared" si="19"/>
        <v>1598</v>
      </c>
      <c r="D112" s="94"/>
      <c r="E112" s="89" t="s">
        <v>1673</v>
      </c>
      <c r="F112" s="109" t="s">
        <v>3</v>
      </c>
      <c r="G112" s="87">
        <f>G111+1</f>
        <v>55</v>
      </c>
      <c r="H112" s="86">
        <f t="shared" si="18"/>
        <v>1.5</v>
      </c>
      <c r="I112" s="22"/>
      <c r="J112" s="110" t="s">
        <v>1719</v>
      </c>
      <c r="K112" s="111" t="s">
        <v>1111</v>
      </c>
      <c r="L112" s="105"/>
      <c r="M112" s="105"/>
      <c r="N112" s="105"/>
      <c r="O112" s="104"/>
      <c r="P112" s="16" t="str">
        <f t="shared" si="14"/>
        <v>◄</v>
      </c>
      <c r="Q112" s="15" t="str">
        <f t="shared" si="15"/>
        <v>◄</v>
      </c>
      <c r="R112" s="14"/>
      <c r="S112" s="14"/>
      <c r="T112" s="13" t="str">
        <f t="shared" si="16"/>
        <v/>
      </c>
    </row>
    <row r="113" spans="1:20" ht="19.2" thickTop="1" thickBot="1" x14ac:dyDescent="0.35">
      <c r="A113" s="29" t="str">
        <f t="shared" si="13"/>
        <v/>
      </c>
      <c r="B113" s="9">
        <f t="shared" si="17"/>
        <v>109</v>
      </c>
      <c r="C113" s="108">
        <f t="shared" si="19"/>
        <v>1599</v>
      </c>
      <c r="D113" s="94"/>
      <c r="E113" s="89" t="s">
        <v>1673</v>
      </c>
      <c r="F113" s="109" t="s">
        <v>3</v>
      </c>
      <c r="G113" s="87">
        <f>G112</f>
        <v>55</v>
      </c>
      <c r="H113" s="86">
        <f t="shared" si="18"/>
        <v>1.5</v>
      </c>
      <c r="I113" s="22"/>
      <c r="J113" s="110" t="s">
        <v>1718</v>
      </c>
      <c r="K113" s="111" t="s">
        <v>1111</v>
      </c>
      <c r="L113" s="105"/>
      <c r="M113" s="105"/>
      <c r="N113" s="105"/>
      <c r="O113" s="104"/>
      <c r="P113" s="16" t="str">
        <f t="shared" si="14"/>
        <v>◄</v>
      </c>
      <c r="Q113" s="15" t="str">
        <f t="shared" si="15"/>
        <v>◄</v>
      </c>
      <c r="R113" s="14"/>
      <c r="S113" s="14"/>
      <c r="T113" s="13" t="str">
        <f t="shared" si="16"/>
        <v/>
      </c>
    </row>
    <row r="114" spans="1:20" ht="19.2" thickTop="1" thickBot="1" x14ac:dyDescent="0.35">
      <c r="A114" s="29" t="str">
        <f t="shared" si="13"/>
        <v/>
      </c>
      <c r="B114" s="9">
        <f t="shared" si="17"/>
        <v>110</v>
      </c>
      <c r="C114" s="108">
        <f t="shared" si="19"/>
        <v>1600</v>
      </c>
      <c r="D114" s="94"/>
      <c r="E114" s="89" t="s">
        <v>1673</v>
      </c>
      <c r="F114" s="109" t="s">
        <v>3</v>
      </c>
      <c r="G114" s="87">
        <f>G113+1</f>
        <v>56</v>
      </c>
      <c r="H114" s="86">
        <f t="shared" si="18"/>
        <v>1.5</v>
      </c>
      <c r="I114" s="22"/>
      <c r="J114" s="110" t="s">
        <v>1718</v>
      </c>
      <c r="K114" s="111" t="s">
        <v>1111</v>
      </c>
      <c r="L114" s="105"/>
      <c r="M114" s="105"/>
      <c r="N114" s="105"/>
      <c r="O114" s="104"/>
      <c r="P114" s="16" t="str">
        <f t="shared" si="14"/>
        <v>◄</v>
      </c>
      <c r="Q114" s="15" t="str">
        <f t="shared" si="15"/>
        <v>◄</v>
      </c>
      <c r="R114" s="14"/>
      <c r="S114" s="14"/>
      <c r="T114" s="13" t="str">
        <f t="shared" si="16"/>
        <v/>
      </c>
    </row>
    <row r="115" spans="1:20" ht="19.2" thickTop="1" thickBot="1" x14ac:dyDescent="0.35">
      <c r="A115" s="29" t="str">
        <f t="shared" si="13"/>
        <v/>
      </c>
      <c r="B115" s="9">
        <f t="shared" si="17"/>
        <v>111</v>
      </c>
      <c r="C115" s="108">
        <f t="shared" si="19"/>
        <v>1601</v>
      </c>
      <c r="D115" s="94"/>
      <c r="E115" s="89" t="s">
        <v>1673</v>
      </c>
      <c r="F115" s="109" t="s">
        <v>3</v>
      </c>
      <c r="G115" s="87">
        <f>G114</f>
        <v>56</v>
      </c>
      <c r="H115" s="86">
        <f t="shared" si="18"/>
        <v>1.5</v>
      </c>
      <c r="I115" s="22"/>
      <c r="J115" s="110" t="s">
        <v>1717</v>
      </c>
      <c r="K115" s="83" t="s">
        <v>1113</v>
      </c>
      <c r="L115" s="105"/>
      <c r="M115" s="105"/>
      <c r="N115" s="105"/>
      <c r="O115" s="104"/>
      <c r="P115" s="16" t="str">
        <f t="shared" si="14"/>
        <v>◄</v>
      </c>
      <c r="Q115" s="15" t="str">
        <f t="shared" si="15"/>
        <v>◄</v>
      </c>
      <c r="R115" s="14"/>
      <c r="S115" s="14"/>
      <c r="T115" s="13" t="str">
        <f t="shared" si="16"/>
        <v/>
      </c>
    </row>
    <row r="116" spans="1:20" ht="19.2" thickTop="1" thickBot="1" x14ac:dyDescent="0.35">
      <c r="A116" s="29" t="str">
        <f t="shared" si="13"/>
        <v/>
      </c>
      <c r="B116" s="9">
        <f t="shared" si="17"/>
        <v>112</v>
      </c>
      <c r="C116" s="108">
        <f t="shared" si="19"/>
        <v>1602</v>
      </c>
      <c r="D116" s="94"/>
      <c r="E116" s="89" t="s">
        <v>1673</v>
      </c>
      <c r="F116" s="109" t="s">
        <v>3</v>
      </c>
      <c r="G116" s="87">
        <f>G115+1</f>
        <v>57</v>
      </c>
      <c r="H116" s="86">
        <f t="shared" si="18"/>
        <v>1.5</v>
      </c>
      <c r="I116" s="22"/>
      <c r="J116" s="110" t="s">
        <v>1716</v>
      </c>
      <c r="K116" s="83" t="s">
        <v>1113</v>
      </c>
      <c r="L116" s="105"/>
      <c r="M116" s="105"/>
      <c r="N116" s="105"/>
      <c r="O116" s="104"/>
      <c r="P116" s="16" t="str">
        <f t="shared" si="14"/>
        <v>◄</v>
      </c>
      <c r="Q116" s="15" t="str">
        <f t="shared" si="15"/>
        <v>◄</v>
      </c>
      <c r="R116" s="14"/>
      <c r="S116" s="14"/>
      <c r="T116" s="13" t="str">
        <f t="shared" si="16"/>
        <v/>
      </c>
    </row>
    <row r="117" spans="1:20" ht="19.2" thickTop="1" thickBot="1" x14ac:dyDescent="0.35">
      <c r="A117" s="29" t="str">
        <f t="shared" si="13"/>
        <v/>
      </c>
      <c r="B117" s="9">
        <f t="shared" si="17"/>
        <v>113</v>
      </c>
      <c r="C117" s="108">
        <f t="shared" si="19"/>
        <v>1603</v>
      </c>
      <c r="D117" s="94"/>
      <c r="E117" s="89" t="s">
        <v>1673</v>
      </c>
      <c r="F117" s="109" t="s">
        <v>3</v>
      </c>
      <c r="G117" s="87">
        <f>G116</f>
        <v>57</v>
      </c>
      <c r="H117" s="86">
        <f t="shared" si="18"/>
        <v>1.5</v>
      </c>
      <c r="I117" s="22"/>
      <c r="J117" s="110" t="s">
        <v>1716</v>
      </c>
      <c r="K117" s="111" t="s">
        <v>1111</v>
      </c>
      <c r="L117" s="105"/>
      <c r="M117" s="105"/>
      <c r="N117" s="105"/>
      <c r="O117" s="104"/>
      <c r="P117" s="16" t="str">
        <f t="shared" si="14"/>
        <v>◄</v>
      </c>
      <c r="Q117" s="15" t="str">
        <f t="shared" si="15"/>
        <v>◄</v>
      </c>
      <c r="R117" s="14"/>
      <c r="S117" s="14"/>
      <c r="T117" s="13" t="str">
        <f t="shared" si="16"/>
        <v/>
      </c>
    </row>
    <row r="118" spans="1:20" ht="19.2" thickTop="1" thickBot="1" x14ac:dyDescent="0.35">
      <c r="A118" s="29">
        <f t="shared" si="13"/>
        <v>1</v>
      </c>
      <c r="B118" s="9">
        <f t="shared" si="17"/>
        <v>114</v>
      </c>
      <c r="C118" s="108">
        <f t="shared" si="19"/>
        <v>1604</v>
      </c>
      <c r="D118" s="94"/>
      <c r="E118" s="89" t="s">
        <v>1673</v>
      </c>
      <c r="F118" s="109"/>
      <c r="G118" s="87">
        <f>G117+1</f>
        <v>58</v>
      </c>
      <c r="H118" s="86" t="str">
        <f t="shared" si="18"/>
        <v/>
      </c>
      <c r="I118" s="22"/>
      <c r="J118" s="110"/>
      <c r="K118" s="83" t="s">
        <v>1120</v>
      </c>
      <c r="L118" s="105"/>
      <c r="M118" s="105"/>
      <c r="N118" s="105"/>
      <c r="O118" s="104"/>
      <c r="P118" s="16" t="str">
        <f t="shared" si="14"/>
        <v>◄</v>
      </c>
      <c r="Q118" s="15" t="str">
        <f t="shared" si="15"/>
        <v>◄</v>
      </c>
      <c r="R118" s="14"/>
      <c r="S118" s="14"/>
      <c r="T118" s="13" t="str">
        <f t="shared" si="16"/>
        <v/>
      </c>
    </row>
    <row r="119" spans="1:20" ht="19.2" thickTop="1" thickBot="1" x14ac:dyDescent="0.35">
      <c r="A119" s="29">
        <f t="shared" si="13"/>
        <v>1</v>
      </c>
      <c r="B119" s="9">
        <f t="shared" si="17"/>
        <v>115</v>
      </c>
      <c r="C119" s="108">
        <f t="shared" si="19"/>
        <v>1605</v>
      </c>
      <c r="D119" s="94"/>
      <c r="E119" s="89" t="s">
        <v>1673</v>
      </c>
      <c r="F119" s="114" t="s">
        <v>1449</v>
      </c>
      <c r="G119" s="87">
        <f>G118</f>
        <v>58</v>
      </c>
      <c r="H119" s="86">
        <f t="shared" ref="H119:H150" si="20">IF(F119="","",H$32)</f>
        <v>1.5</v>
      </c>
      <c r="I119" s="22"/>
      <c r="J119" s="110" t="s">
        <v>1715</v>
      </c>
      <c r="K119" s="111" t="s">
        <v>1111</v>
      </c>
      <c r="L119" s="105"/>
      <c r="M119" s="105"/>
      <c r="N119" s="105"/>
      <c r="O119" s="104"/>
      <c r="P119" s="16" t="str">
        <f t="shared" si="14"/>
        <v>◄</v>
      </c>
      <c r="Q119" s="15" t="str">
        <f t="shared" si="15"/>
        <v>◄</v>
      </c>
      <c r="R119" s="14"/>
      <c r="S119" s="14"/>
      <c r="T119" s="13" t="str">
        <f t="shared" si="16"/>
        <v/>
      </c>
    </row>
    <row r="120" spans="1:20" ht="19.2" thickTop="1" thickBot="1" x14ac:dyDescent="0.35">
      <c r="A120" s="29" t="str">
        <f t="shared" si="13"/>
        <v/>
      </c>
      <c r="B120" s="9">
        <f t="shared" si="17"/>
        <v>116</v>
      </c>
      <c r="C120" s="108">
        <f t="shared" ref="C120:C128" si="21">C119+1</f>
        <v>1606</v>
      </c>
      <c r="D120" s="94"/>
      <c r="E120" s="89" t="s">
        <v>1673</v>
      </c>
      <c r="F120" s="109" t="s">
        <v>3</v>
      </c>
      <c r="G120" s="87">
        <f>G119+1</f>
        <v>59</v>
      </c>
      <c r="H120" s="86">
        <f t="shared" si="20"/>
        <v>1.5</v>
      </c>
      <c r="I120" s="22"/>
      <c r="J120" s="110" t="s">
        <v>1714</v>
      </c>
      <c r="K120" s="111" t="s">
        <v>1111</v>
      </c>
      <c r="L120" s="105"/>
      <c r="M120" s="105"/>
      <c r="N120" s="105"/>
      <c r="O120" s="104"/>
      <c r="P120" s="16" t="str">
        <f t="shared" si="14"/>
        <v>◄</v>
      </c>
      <c r="Q120" s="15" t="str">
        <f t="shared" si="15"/>
        <v>◄</v>
      </c>
      <c r="R120" s="14"/>
      <c r="S120" s="14"/>
      <c r="T120" s="13" t="str">
        <f t="shared" si="16"/>
        <v/>
      </c>
    </row>
    <row r="121" spans="1:20" ht="19.2" thickTop="1" thickBot="1" x14ac:dyDescent="0.35">
      <c r="A121" s="29" t="str">
        <f t="shared" si="13"/>
        <v/>
      </c>
      <c r="B121" s="9">
        <f t="shared" si="17"/>
        <v>117</v>
      </c>
      <c r="C121" s="108">
        <f t="shared" si="21"/>
        <v>1607</v>
      </c>
      <c r="D121" s="94"/>
      <c r="E121" s="89" t="s">
        <v>1673</v>
      </c>
      <c r="F121" s="109" t="s">
        <v>3</v>
      </c>
      <c r="G121" s="87">
        <f>G120</f>
        <v>59</v>
      </c>
      <c r="H121" s="86">
        <f t="shared" si="20"/>
        <v>1.5</v>
      </c>
      <c r="I121" s="22"/>
      <c r="J121" s="110" t="s">
        <v>1713</v>
      </c>
      <c r="K121" s="83" t="s">
        <v>1113</v>
      </c>
      <c r="L121" s="105"/>
      <c r="M121" s="105"/>
      <c r="N121" s="105"/>
      <c r="O121" s="104"/>
      <c r="P121" s="16" t="str">
        <f t="shared" si="14"/>
        <v>◄</v>
      </c>
      <c r="Q121" s="15" t="str">
        <f t="shared" si="15"/>
        <v>◄</v>
      </c>
      <c r="R121" s="14"/>
      <c r="S121" s="14"/>
      <c r="T121" s="13" t="str">
        <f t="shared" si="16"/>
        <v/>
      </c>
    </row>
    <row r="122" spans="1:20" ht="19.2" thickTop="1" thickBot="1" x14ac:dyDescent="0.35">
      <c r="A122" s="29">
        <f t="shared" si="13"/>
        <v>1</v>
      </c>
      <c r="B122" s="9">
        <f t="shared" si="17"/>
        <v>118</v>
      </c>
      <c r="C122" s="108">
        <f t="shared" si="21"/>
        <v>1608</v>
      </c>
      <c r="D122" s="94"/>
      <c r="E122" s="89" t="s">
        <v>1673</v>
      </c>
      <c r="F122" s="109"/>
      <c r="G122" s="87">
        <f>G121+1</f>
        <v>60</v>
      </c>
      <c r="H122" s="86" t="str">
        <f t="shared" si="20"/>
        <v/>
      </c>
      <c r="I122" s="22"/>
      <c r="J122" s="110"/>
      <c r="K122" s="83" t="s">
        <v>1120</v>
      </c>
      <c r="L122" s="105"/>
      <c r="M122" s="105"/>
      <c r="N122" s="105"/>
      <c r="O122" s="104"/>
      <c r="P122" s="16" t="str">
        <f t="shared" si="14"/>
        <v>◄</v>
      </c>
      <c r="Q122" s="15" t="str">
        <f t="shared" si="15"/>
        <v>◄</v>
      </c>
      <c r="R122" s="14"/>
      <c r="S122" s="14"/>
      <c r="T122" s="13" t="str">
        <f t="shared" si="16"/>
        <v/>
      </c>
    </row>
    <row r="123" spans="1:20" ht="19.2" thickTop="1" thickBot="1" x14ac:dyDescent="0.35">
      <c r="A123" s="29" t="str">
        <f t="shared" si="13"/>
        <v/>
      </c>
      <c r="B123" s="9">
        <f t="shared" si="17"/>
        <v>119</v>
      </c>
      <c r="C123" s="108">
        <f t="shared" si="21"/>
        <v>1609</v>
      </c>
      <c r="D123" s="94"/>
      <c r="E123" s="89" t="s">
        <v>1673</v>
      </c>
      <c r="F123" s="109" t="s">
        <v>3</v>
      </c>
      <c r="G123" s="87">
        <f>G122+1</f>
        <v>61</v>
      </c>
      <c r="H123" s="86">
        <f t="shared" si="20"/>
        <v>1.5</v>
      </c>
      <c r="I123" s="22"/>
      <c r="J123" s="110" t="s">
        <v>1712</v>
      </c>
      <c r="K123" s="111" t="s">
        <v>1111</v>
      </c>
      <c r="L123" s="105"/>
      <c r="M123" s="105"/>
      <c r="N123" s="105"/>
      <c r="O123" s="104"/>
      <c r="P123" s="16" t="str">
        <f t="shared" si="14"/>
        <v>◄</v>
      </c>
      <c r="Q123" s="15" t="str">
        <f t="shared" si="15"/>
        <v>◄</v>
      </c>
      <c r="R123" s="14"/>
      <c r="S123" s="14"/>
      <c r="T123" s="13" t="str">
        <f t="shared" si="16"/>
        <v/>
      </c>
    </row>
    <row r="124" spans="1:20" ht="19.2" thickTop="1" thickBot="1" x14ac:dyDescent="0.35">
      <c r="A124" s="29" t="str">
        <f t="shared" si="13"/>
        <v/>
      </c>
      <c r="B124" s="9">
        <f t="shared" si="17"/>
        <v>120</v>
      </c>
      <c r="C124" s="108">
        <f t="shared" si="21"/>
        <v>1610</v>
      </c>
      <c r="D124" s="94"/>
      <c r="E124" s="89" t="s">
        <v>1673</v>
      </c>
      <c r="F124" s="109" t="s">
        <v>3</v>
      </c>
      <c r="G124" s="87">
        <f>G123</f>
        <v>61</v>
      </c>
      <c r="H124" s="86">
        <f t="shared" si="20"/>
        <v>1.5</v>
      </c>
      <c r="I124" s="22"/>
      <c r="J124" s="110" t="s">
        <v>1711</v>
      </c>
      <c r="K124" s="83" t="s">
        <v>1113</v>
      </c>
      <c r="L124" s="105"/>
      <c r="M124" s="105"/>
      <c r="N124" s="105"/>
      <c r="O124" s="104"/>
      <c r="P124" s="16" t="str">
        <f t="shared" si="14"/>
        <v>◄</v>
      </c>
      <c r="Q124" s="15" t="str">
        <f t="shared" si="15"/>
        <v>◄</v>
      </c>
      <c r="R124" s="14"/>
      <c r="S124" s="14"/>
      <c r="T124" s="13" t="str">
        <f t="shared" si="16"/>
        <v/>
      </c>
    </row>
    <row r="125" spans="1:20" ht="19.2" thickTop="1" thickBot="1" x14ac:dyDescent="0.35">
      <c r="A125" s="29" t="str">
        <f t="shared" si="13"/>
        <v/>
      </c>
      <c r="B125" s="9">
        <f t="shared" si="17"/>
        <v>121</v>
      </c>
      <c r="C125" s="108">
        <f t="shared" si="21"/>
        <v>1611</v>
      </c>
      <c r="D125" s="94"/>
      <c r="E125" s="89" t="s">
        <v>1673</v>
      </c>
      <c r="F125" s="109" t="s">
        <v>3</v>
      </c>
      <c r="G125" s="87">
        <f>G124</f>
        <v>61</v>
      </c>
      <c r="H125" s="86">
        <f t="shared" si="20"/>
        <v>1.5</v>
      </c>
      <c r="I125" s="22"/>
      <c r="J125" s="110" t="s">
        <v>1710</v>
      </c>
      <c r="K125" s="111" t="s">
        <v>1111</v>
      </c>
      <c r="L125" s="105"/>
      <c r="M125" s="105"/>
      <c r="N125" s="105"/>
      <c r="O125" s="104"/>
      <c r="P125" s="16" t="str">
        <f t="shared" si="14"/>
        <v>◄</v>
      </c>
      <c r="Q125" s="15" t="str">
        <f t="shared" si="15"/>
        <v>◄</v>
      </c>
      <c r="R125" s="14"/>
      <c r="S125" s="14"/>
      <c r="T125" s="13" t="str">
        <f t="shared" si="16"/>
        <v/>
      </c>
    </row>
    <row r="126" spans="1:20" ht="19.2" thickTop="1" thickBot="1" x14ac:dyDescent="0.35">
      <c r="A126" s="29" t="str">
        <f t="shared" si="13"/>
        <v/>
      </c>
      <c r="B126" s="9">
        <f t="shared" si="17"/>
        <v>122</v>
      </c>
      <c r="C126" s="108">
        <f t="shared" si="21"/>
        <v>1612</v>
      </c>
      <c r="D126" s="94"/>
      <c r="E126" s="89" t="s">
        <v>1673</v>
      </c>
      <c r="F126" s="109" t="s">
        <v>3</v>
      </c>
      <c r="G126" s="87">
        <f>G125+1</f>
        <v>62</v>
      </c>
      <c r="H126" s="86">
        <f t="shared" si="20"/>
        <v>1.5</v>
      </c>
      <c r="I126" s="22"/>
      <c r="J126" s="110" t="s">
        <v>1709</v>
      </c>
      <c r="K126" s="111" t="s">
        <v>1111</v>
      </c>
      <c r="L126" s="105"/>
      <c r="M126" s="105"/>
      <c r="N126" s="105"/>
      <c r="O126" s="104"/>
      <c r="P126" s="16" t="str">
        <f t="shared" si="14"/>
        <v>◄</v>
      </c>
      <c r="Q126" s="15" t="str">
        <f t="shared" si="15"/>
        <v>◄</v>
      </c>
      <c r="R126" s="14"/>
      <c r="S126" s="14"/>
      <c r="T126" s="13" t="str">
        <f t="shared" si="16"/>
        <v/>
      </c>
    </row>
    <row r="127" spans="1:20" ht="19.2" thickTop="1" thickBot="1" x14ac:dyDescent="0.35">
      <c r="A127" s="29">
        <f t="shared" si="13"/>
        <v>1</v>
      </c>
      <c r="B127" s="9">
        <f t="shared" si="17"/>
        <v>123</v>
      </c>
      <c r="C127" s="108">
        <f t="shared" si="21"/>
        <v>1613</v>
      </c>
      <c r="D127" s="94"/>
      <c r="E127" s="89" t="s">
        <v>1673</v>
      </c>
      <c r="F127" s="107" t="s">
        <v>5</v>
      </c>
      <c r="G127" s="87">
        <f>G126</f>
        <v>62</v>
      </c>
      <c r="H127" s="86">
        <f t="shared" si="20"/>
        <v>1.5</v>
      </c>
      <c r="I127" s="22"/>
      <c r="J127" s="110" t="s">
        <v>1708</v>
      </c>
      <c r="K127" s="83" t="s">
        <v>1113</v>
      </c>
      <c r="L127" s="105"/>
      <c r="M127" s="105"/>
      <c r="N127" s="105"/>
      <c r="O127" s="104"/>
      <c r="P127" s="16" t="str">
        <f t="shared" si="14"/>
        <v>◄</v>
      </c>
      <c r="Q127" s="15" t="str">
        <f t="shared" si="15"/>
        <v>◄</v>
      </c>
      <c r="R127" s="14"/>
      <c r="S127" s="14"/>
      <c r="T127" s="13" t="str">
        <f t="shared" si="16"/>
        <v/>
      </c>
    </row>
    <row r="128" spans="1:20" ht="19.2" thickTop="1" thickBot="1" x14ac:dyDescent="0.35">
      <c r="A128" s="29" t="str">
        <f t="shared" si="13"/>
        <v/>
      </c>
      <c r="B128" s="9">
        <f t="shared" si="17"/>
        <v>124</v>
      </c>
      <c r="C128" s="108">
        <f t="shared" si="21"/>
        <v>1614</v>
      </c>
      <c r="D128" s="94"/>
      <c r="E128" s="89" t="s">
        <v>1673</v>
      </c>
      <c r="F128" s="109" t="s">
        <v>3</v>
      </c>
      <c r="G128" s="87">
        <f>G127+1</f>
        <v>63</v>
      </c>
      <c r="H128" s="86">
        <f t="shared" si="20"/>
        <v>1.5</v>
      </c>
      <c r="I128" s="22"/>
      <c r="J128" s="110" t="s">
        <v>1707</v>
      </c>
      <c r="K128" s="111" t="s">
        <v>1111</v>
      </c>
      <c r="L128" s="105"/>
      <c r="M128" s="105"/>
      <c r="N128" s="105"/>
      <c r="O128" s="104"/>
      <c r="P128" s="16" t="str">
        <f t="shared" si="14"/>
        <v>◄</v>
      </c>
      <c r="Q128" s="15" t="str">
        <f t="shared" si="15"/>
        <v>◄</v>
      </c>
      <c r="R128" s="14"/>
      <c r="S128" s="14"/>
      <c r="T128" s="13" t="str">
        <f t="shared" si="16"/>
        <v/>
      </c>
    </row>
    <row r="129" spans="1:20" ht="19.2" thickTop="1" thickBot="1" x14ac:dyDescent="0.35">
      <c r="A129" s="29" t="str">
        <f t="shared" si="13"/>
        <v/>
      </c>
      <c r="B129" s="9">
        <f t="shared" si="17"/>
        <v>125</v>
      </c>
      <c r="C129" s="108" t="s">
        <v>1706</v>
      </c>
      <c r="D129" s="94"/>
      <c r="E129" s="89" t="s">
        <v>1673</v>
      </c>
      <c r="F129" s="109" t="s">
        <v>3</v>
      </c>
      <c r="G129" s="87">
        <f>G128</f>
        <v>63</v>
      </c>
      <c r="H129" s="86">
        <f t="shared" si="20"/>
        <v>1.5</v>
      </c>
      <c r="I129" s="22"/>
      <c r="J129" s="110" t="s">
        <v>1705</v>
      </c>
      <c r="K129" s="83" t="s">
        <v>1113</v>
      </c>
      <c r="L129" s="105"/>
      <c r="M129" s="105"/>
      <c r="N129" s="105"/>
      <c r="O129" s="104"/>
      <c r="P129" s="16" t="str">
        <f t="shared" si="14"/>
        <v>◄</v>
      </c>
      <c r="Q129" s="15" t="str">
        <f t="shared" si="15"/>
        <v>◄</v>
      </c>
      <c r="R129" s="14"/>
      <c r="S129" s="14"/>
      <c r="T129" s="13" t="str">
        <f t="shared" si="16"/>
        <v/>
      </c>
    </row>
    <row r="130" spans="1:20" ht="19.2" thickTop="1" thickBot="1" x14ac:dyDescent="0.35">
      <c r="A130" s="29" t="str">
        <f t="shared" si="13"/>
        <v/>
      </c>
      <c r="B130" s="9">
        <f t="shared" si="17"/>
        <v>126</v>
      </c>
      <c r="C130" s="108">
        <f>C128+1</f>
        <v>1615</v>
      </c>
      <c r="D130" s="94"/>
      <c r="E130" s="89" t="s">
        <v>1673</v>
      </c>
      <c r="F130" s="109" t="s">
        <v>3</v>
      </c>
      <c r="G130" s="87">
        <f>G129+1</f>
        <v>64</v>
      </c>
      <c r="H130" s="86">
        <f t="shared" si="20"/>
        <v>1.5</v>
      </c>
      <c r="I130" s="22"/>
      <c r="J130" s="110" t="s">
        <v>1704</v>
      </c>
      <c r="K130" s="111" t="s">
        <v>1111</v>
      </c>
      <c r="L130" s="105"/>
      <c r="M130" s="105"/>
      <c r="N130" s="105"/>
      <c r="O130" s="104"/>
      <c r="P130" s="16" t="str">
        <f t="shared" si="14"/>
        <v>◄</v>
      </c>
      <c r="Q130" s="15" t="str">
        <f t="shared" si="15"/>
        <v>◄</v>
      </c>
      <c r="R130" s="14"/>
      <c r="S130" s="14"/>
      <c r="T130" s="13" t="str">
        <f t="shared" si="16"/>
        <v/>
      </c>
    </row>
    <row r="131" spans="1:20" ht="19.2" thickTop="1" thickBot="1" x14ac:dyDescent="0.35">
      <c r="A131" s="29" t="str">
        <f t="shared" si="13"/>
        <v/>
      </c>
      <c r="B131" s="9">
        <f t="shared" si="17"/>
        <v>127</v>
      </c>
      <c r="C131" s="108" t="s">
        <v>1703</v>
      </c>
      <c r="D131" s="94"/>
      <c r="E131" s="89" t="s">
        <v>1673</v>
      </c>
      <c r="F131" s="109" t="s">
        <v>3</v>
      </c>
      <c r="G131" s="87">
        <f>G130</f>
        <v>64</v>
      </c>
      <c r="H131" s="86">
        <f t="shared" si="20"/>
        <v>1.5</v>
      </c>
      <c r="I131" s="22"/>
      <c r="J131" s="110" t="s">
        <v>1702</v>
      </c>
      <c r="K131" s="111" t="s">
        <v>1111</v>
      </c>
      <c r="L131" s="105"/>
      <c r="M131" s="105"/>
      <c r="N131" s="105"/>
      <c r="O131" s="104"/>
      <c r="P131" s="16" t="str">
        <f t="shared" si="14"/>
        <v>◄</v>
      </c>
      <c r="Q131" s="15" t="str">
        <f t="shared" si="15"/>
        <v>◄</v>
      </c>
      <c r="R131" s="14"/>
      <c r="S131" s="14"/>
      <c r="T131" s="13" t="str">
        <f t="shared" si="16"/>
        <v/>
      </c>
    </row>
    <row r="132" spans="1:20" ht="19.2" thickTop="1" thickBot="1" x14ac:dyDescent="0.35">
      <c r="A132" s="29">
        <f t="shared" si="13"/>
        <v>1</v>
      </c>
      <c r="B132" s="9">
        <f t="shared" si="17"/>
        <v>128</v>
      </c>
      <c r="C132" s="108">
        <f>C130+1</f>
        <v>1616</v>
      </c>
      <c r="D132" s="94"/>
      <c r="E132" s="89" t="s">
        <v>1673</v>
      </c>
      <c r="F132" s="107" t="s">
        <v>47</v>
      </c>
      <c r="G132" s="87">
        <f>G131+1</f>
        <v>65</v>
      </c>
      <c r="H132" s="86">
        <f t="shared" si="20"/>
        <v>1.5</v>
      </c>
      <c r="I132" s="22"/>
      <c r="J132" s="110" t="s">
        <v>1701</v>
      </c>
      <c r="K132" s="111" t="s">
        <v>1111</v>
      </c>
      <c r="L132" s="105"/>
      <c r="M132" s="105"/>
      <c r="N132" s="105"/>
      <c r="O132" s="104"/>
      <c r="P132" s="16" t="str">
        <f t="shared" si="14"/>
        <v>◄</v>
      </c>
      <c r="Q132" s="15" t="str">
        <f t="shared" si="15"/>
        <v>◄</v>
      </c>
      <c r="R132" s="14"/>
      <c r="S132" s="14"/>
      <c r="T132" s="13" t="str">
        <f t="shared" si="16"/>
        <v/>
      </c>
    </row>
    <row r="133" spans="1:20" ht="19.2" thickTop="1" thickBot="1" x14ac:dyDescent="0.35">
      <c r="A133" s="29" t="str">
        <f t="shared" ref="A133:A196" si="22">IF(F133="☺","",1)</f>
        <v/>
      </c>
      <c r="B133" s="9">
        <f t="shared" si="17"/>
        <v>129</v>
      </c>
      <c r="C133" s="108" t="s">
        <v>1700</v>
      </c>
      <c r="D133" s="94"/>
      <c r="E133" s="89" t="s">
        <v>1673</v>
      </c>
      <c r="F133" s="109" t="s">
        <v>3</v>
      </c>
      <c r="G133" s="87">
        <f>G132</f>
        <v>65</v>
      </c>
      <c r="H133" s="86">
        <f t="shared" si="20"/>
        <v>1.5</v>
      </c>
      <c r="I133" s="22"/>
      <c r="J133" s="110" t="s">
        <v>1699</v>
      </c>
      <c r="K133" s="111" t="s">
        <v>1111</v>
      </c>
      <c r="L133" s="105"/>
      <c r="M133" s="105"/>
      <c r="N133" s="105"/>
      <c r="O133" s="104"/>
      <c r="P133" s="16" t="str">
        <f t="shared" ref="P133:P196" si="23">IF(AND(Q133="◄",T133="►"),"◄?►",IF(Q133="◄","◄",IF(T133="►","►","")))</f>
        <v>◄</v>
      </c>
      <c r="Q133" s="15" t="str">
        <f t="shared" ref="Q133:Q196" si="24">IF(R133&gt;0,"","◄")</f>
        <v>◄</v>
      </c>
      <c r="R133" s="14"/>
      <c r="S133" s="14"/>
      <c r="T133" s="13" t="str">
        <f t="shared" ref="T133:T196" si="25">IF(S133&gt;0,"►","")</f>
        <v/>
      </c>
    </row>
    <row r="134" spans="1:20" ht="19.2" thickTop="1" thickBot="1" x14ac:dyDescent="0.35">
      <c r="A134" s="29" t="str">
        <f t="shared" si="22"/>
        <v/>
      </c>
      <c r="B134" s="9">
        <f t="shared" si="17"/>
        <v>130</v>
      </c>
      <c r="C134" s="108">
        <f>C132+1</f>
        <v>1617</v>
      </c>
      <c r="D134" s="94"/>
      <c r="E134" s="89" t="s">
        <v>1673</v>
      </c>
      <c r="F134" s="109" t="s">
        <v>3</v>
      </c>
      <c r="G134" s="87">
        <f>G133+1</f>
        <v>66</v>
      </c>
      <c r="H134" s="86">
        <f t="shared" si="20"/>
        <v>1.5</v>
      </c>
      <c r="I134" s="22"/>
      <c r="J134" s="110" t="s">
        <v>1590</v>
      </c>
      <c r="K134" s="83" t="s">
        <v>1113</v>
      </c>
      <c r="L134" s="105"/>
      <c r="M134" s="105"/>
      <c r="N134" s="105"/>
      <c r="O134" s="104"/>
      <c r="P134" s="16" t="str">
        <f t="shared" si="23"/>
        <v>◄</v>
      </c>
      <c r="Q134" s="15" t="str">
        <f t="shared" si="24"/>
        <v>◄</v>
      </c>
      <c r="R134" s="14"/>
      <c r="S134" s="14"/>
      <c r="T134" s="13" t="str">
        <f t="shared" si="25"/>
        <v/>
      </c>
    </row>
    <row r="135" spans="1:20" ht="19.2" thickTop="1" thickBot="1" x14ac:dyDescent="0.35">
      <c r="A135" s="29">
        <f t="shared" si="22"/>
        <v>1</v>
      </c>
      <c r="B135" s="9">
        <f t="shared" si="17"/>
        <v>131</v>
      </c>
      <c r="C135" s="108" t="s">
        <v>1698</v>
      </c>
      <c r="D135" s="94"/>
      <c r="E135" s="89" t="s">
        <v>1673</v>
      </c>
      <c r="F135" s="107" t="s">
        <v>47</v>
      </c>
      <c r="G135" s="87">
        <f>G134</f>
        <v>66</v>
      </c>
      <c r="H135" s="86">
        <f t="shared" si="20"/>
        <v>1.5</v>
      </c>
      <c r="I135" s="22"/>
      <c r="J135" s="110" t="s">
        <v>1697</v>
      </c>
      <c r="K135" s="111" t="s">
        <v>1111</v>
      </c>
      <c r="L135" s="105"/>
      <c r="M135" s="105"/>
      <c r="N135" s="105"/>
      <c r="O135" s="104"/>
      <c r="P135" s="16" t="str">
        <f t="shared" si="23"/>
        <v>◄</v>
      </c>
      <c r="Q135" s="15" t="str">
        <f t="shared" si="24"/>
        <v>◄</v>
      </c>
      <c r="R135" s="14"/>
      <c r="S135" s="14"/>
      <c r="T135" s="13" t="str">
        <f t="shared" si="25"/>
        <v/>
      </c>
    </row>
    <row r="136" spans="1:20" ht="19.2" thickTop="1" thickBot="1" x14ac:dyDescent="0.35">
      <c r="A136" s="29" t="str">
        <f t="shared" si="22"/>
        <v/>
      </c>
      <c r="B136" s="9">
        <f t="shared" ref="B136:B199" si="26">B135+1</f>
        <v>132</v>
      </c>
      <c r="C136" s="108">
        <f>C134+1</f>
        <v>1618</v>
      </c>
      <c r="D136" s="94"/>
      <c r="E136" s="89" t="s">
        <v>1673</v>
      </c>
      <c r="F136" s="109" t="s">
        <v>3</v>
      </c>
      <c r="G136" s="87">
        <f>G135+1</f>
        <v>67</v>
      </c>
      <c r="H136" s="86">
        <f t="shared" si="20"/>
        <v>1.5</v>
      </c>
      <c r="I136" s="22"/>
      <c r="J136" s="110" t="s">
        <v>1696</v>
      </c>
      <c r="K136" s="83" t="s">
        <v>1113</v>
      </c>
      <c r="L136" s="105"/>
      <c r="M136" s="105"/>
      <c r="N136" s="105"/>
      <c r="O136" s="104"/>
      <c r="P136" s="16" t="str">
        <f t="shared" si="23"/>
        <v>◄</v>
      </c>
      <c r="Q136" s="15" t="str">
        <f t="shared" si="24"/>
        <v>◄</v>
      </c>
      <c r="R136" s="14"/>
      <c r="S136" s="14"/>
      <c r="T136" s="13" t="str">
        <f t="shared" si="25"/>
        <v/>
      </c>
    </row>
    <row r="137" spans="1:20" ht="19.2" thickTop="1" thickBot="1" x14ac:dyDescent="0.35">
      <c r="A137" s="29" t="str">
        <f t="shared" si="22"/>
        <v/>
      </c>
      <c r="B137" s="9">
        <f t="shared" si="26"/>
        <v>133</v>
      </c>
      <c r="C137" s="108" t="s">
        <v>1695</v>
      </c>
      <c r="D137" s="94"/>
      <c r="E137" s="89" t="s">
        <v>1673</v>
      </c>
      <c r="F137" s="109" t="s">
        <v>3</v>
      </c>
      <c r="G137" s="87">
        <f>G136</f>
        <v>67</v>
      </c>
      <c r="H137" s="86">
        <f t="shared" si="20"/>
        <v>1.5</v>
      </c>
      <c r="I137" s="22"/>
      <c r="J137" s="110" t="s">
        <v>1694</v>
      </c>
      <c r="K137" s="83" t="s">
        <v>1113</v>
      </c>
      <c r="L137" s="105"/>
      <c r="M137" s="105"/>
      <c r="N137" s="105"/>
      <c r="O137" s="104"/>
      <c r="P137" s="16" t="str">
        <f t="shared" si="23"/>
        <v>◄</v>
      </c>
      <c r="Q137" s="15" t="str">
        <f t="shared" si="24"/>
        <v>◄</v>
      </c>
      <c r="R137" s="14"/>
      <c r="S137" s="14"/>
      <c r="T137" s="13" t="str">
        <f t="shared" si="25"/>
        <v/>
      </c>
    </row>
    <row r="138" spans="1:20" ht="19.2" thickTop="1" thickBot="1" x14ac:dyDescent="0.35">
      <c r="A138" s="29" t="str">
        <f t="shared" si="22"/>
        <v/>
      </c>
      <c r="B138" s="9">
        <f t="shared" si="26"/>
        <v>134</v>
      </c>
      <c r="C138" s="108">
        <f>C136+1</f>
        <v>1619</v>
      </c>
      <c r="D138" s="94"/>
      <c r="E138" s="89" t="s">
        <v>1673</v>
      </c>
      <c r="F138" s="109" t="s">
        <v>3</v>
      </c>
      <c r="G138" s="87">
        <f>G137+1</f>
        <v>68</v>
      </c>
      <c r="H138" s="86">
        <f t="shared" si="20"/>
        <v>1.5</v>
      </c>
      <c r="I138" s="22"/>
      <c r="J138" s="110" t="s">
        <v>1693</v>
      </c>
      <c r="K138" s="111" t="s">
        <v>1111</v>
      </c>
      <c r="L138" s="105"/>
      <c r="M138" s="105"/>
      <c r="N138" s="105"/>
      <c r="O138" s="104"/>
      <c r="P138" s="16" t="str">
        <f t="shared" si="23"/>
        <v>◄</v>
      </c>
      <c r="Q138" s="15" t="str">
        <f t="shared" si="24"/>
        <v>◄</v>
      </c>
      <c r="R138" s="14"/>
      <c r="S138" s="14"/>
      <c r="T138" s="13" t="str">
        <f t="shared" si="25"/>
        <v/>
      </c>
    </row>
    <row r="139" spans="1:20" ht="19.2" thickTop="1" thickBot="1" x14ac:dyDescent="0.35">
      <c r="A139" s="29" t="str">
        <f t="shared" si="22"/>
        <v/>
      </c>
      <c r="B139" s="9">
        <f t="shared" si="26"/>
        <v>135</v>
      </c>
      <c r="C139" s="108" t="s">
        <v>1692</v>
      </c>
      <c r="D139" s="94"/>
      <c r="E139" s="89" t="s">
        <v>1673</v>
      </c>
      <c r="F139" s="109" t="s">
        <v>3</v>
      </c>
      <c r="G139" s="87">
        <f>G138</f>
        <v>68</v>
      </c>
      <c r="H139" s="86">
        <f t="shared" si="20"/>
        <v>1.5</v>
      </c>
      <c r="I139" s="22"/>
      <c r="J139" s="110" t="s">
        <v>1691</v>
      </c>
      <c r="K139" s="111" t="s">
        <v>1111</v>
      </c>
      <c r="L139" s="105"/>
      <c r="M139" s="105"/>
      <c r="N139" s="105"/>
      <c r="O139" s="104"/>
      <c r="P139" s="16" t="str">
        <f t="shared" si="23"/>
        <v>◄</v>
      </c>
      <c r="Q139" s="15" t="str">
        <f t="shared" si="24"/>
        <v>◄</v>
      </c>
      <c r="R139" s="14"/>
      <c r="S139" s="14"/>
      <c r="T139" s="13" t="str">
        <f t="shared" si="25"/>
        <v/>
      </c>
    </row>
    <row r="140" spans="1:20" ht="19.2" thickTop="1" thickBot="1" x14ac:dyDescent="0.35">
      <c r="A140" s="29" t="str">
        <f t="shared" si="22"/>
        <v/>
      </c>
      <c r="B140" s="9">
        <f t="shared" si="26"/>
        <v>136</v>
      </c>
      <c r="C140" s="108">
        <f>C138+1</f>
        <v>1620</v>
      </c>
      <c r="D140" s="94"/>
      <c r="E140" s="89" t="s">
        <v>1673</v>
      </c>
      <c r="F140" s="109" t="s">
        <v>3</v>
      </c>
      <c r="G140" s="87">
        <f>G139+1</f>
        <v>69</v>
      </c>
      <c r="H140" s="86">
        <f t="shared" si="20"/>
        <v>1.5</v>
      </c>
      <c r="I140" s="22"/>
      <c r="J140" s="110" t="s">
        <v>1690</v>
      </c>
      <c r="K140" s="83" t="s">
        <v>1113</v>
      </c>
      <c r="L140" s="105"/>
      <c r="M140" s="105"/>
      <c r="N140" s="105"/>
      <c r="O140" s="104"/>
      <c r="P140" s="16" t="str">
        <f t="shared" si="23"/>
        <v>◄</v>
      </c>
      <c r="Q140" s="15" t="str">
        <f t="shared" si="24"/>
        <v>◄</v>
      </c>
      <c r="R140" s="14"/>
      <c r="S140" s="14"/>
      <c r="T140" s="13" t="str">
        <f t="shared" si="25"/>
        <v/>
      </c>
    </row>
    <row r="141" spans="1:20" ht="19.2" thickTop="1" thickBot="1" x14ac:dyDescent="0.35">
      <c r="A141" s="29">
        <f t="shared" si="22"/>
        <v>1</v>
      </c>
      <c r="B141" s="9">
        <f t="shared" si="26"/>
        <v>137</v>
      </c>
      <c r="C141" s="108" t="s">
        <v>1689</v>
      </c>
      <c r="D141" s="94"/>
      <c r="E141" s="89" t="s">
        <v>1673</v>
      </c>
      <c r="F141" s="114" t="s">
        <v>1449</v>
      </c>
      <c r="G141" s="87">
        <f>G140</f>
        <v>69</v>
      </c>
      <c r="H141" s="86">
        <f t="shared" si="20"/>
        <v>1.5</v>
      </c>
      <c r="I141" s="22"/>
      <c r="J141" s="110" t="s">
        <v>1688</v>
      </c>
      <c r="K141" s="111" t="s">
        <v>1111</v>
      </c>
      <c r="L141" s="105"/>
      <c r="M141" s="105"/>
      <c r="N141" s="105"/>
      <c r="O141" s="104"/>
      <c r="P141" s="16" t="str">
        <f t="shared" si="23"/>
        <v>◄</v>
      </c>
      <c r="Q141" s="15" t="str">
        <f t="shared" si="24"/>
        <v>◄</v>
      </c>
      <c r="R141" s="14"/>
      <c r="S141" s="14"/>
      <c r="T141" s="13" t="str">
        <f t="shared" si="25"/>
        <v/>
      </c>
    </row>
    <row r="142" spans="1:20" ht="19.2" thickTop="1" thickBot="1" x14ac:dyDescent="0.35">
      <c r="A142" s="29" t="str">
        <f t="shared" si="22"/>
        <v/>
      </c>
      <c r="B142" s="9">
        <f t="shared" si="26"/>
        <v>138</v>
      </c>
      <c r="C142" s="108">
        <f>C140+1</f>
        <v>1621</v>
      </c>
      <c r="D142" s="94"/>
      <c r="E142" s="89" t="s">
        <v>1673</v>
      </c>
      <c r="F142" s="109" t="s">
        <v>3</v>
      </c>
      <c r="G142" s="87">
        <f>G141+1</f>
        <v>70</v>
      </c>
      <c r="H142" s="86">
        <f t="shared" si="20"/>
        <v>1.5</v>
      </c>
      <c r="I142" s="22"/>
      <c r="J142" s="110" t="s">
        <v>1687</v>
      </c>
      <c r="K142" s="111" t="s">
        <v>1111</v>
      </c>
      <c r="L142" s="105"/>
      <c r="M142" s="105"/>
      <c r="N142" s="105"/>
      <c r="O142" s="104"/>
      <c r="P142" s="16" t="str">
        <f t="shared" si="23"/>
        <v>◄</v>
      </c>
      <c r="Q142" s="15" t="str">
        <f t="shared" si="24"/>
        <v>◄</v>
      </c>
      <c r="R142" s="14"/>
      <c r="S142" s="14"/>
      <c r="T142" s="13" t="str">
        <f t="shared" si="25"/>
        <v/>
      </c>
    </row>
    <row r="143" spans="1:20" ht="19.2" thickTop="1" thickBot="1" x14ac:dyDescent="0.35">
      <c r="A143" s="29" t="str">
        <f t="shared" si="22"/>
        <v/>
      </c>
      <c r="B143" s="9">
        <f t="shared" si="26"/>
        <v>139</v>
      </c>
      <c r="C143" s="108" t="s">
        <v>1686</v>
      </c>
      <c r="D143" s="94"/>
      <c r="E143" s="89" t="s">
        <v>1673</v>
      </c>
      <c r="F143" s="109" t="s">
        <v>3</v>
      </c>
      <c r="G143" s="87">
        <f>G142</f>
        <v>70</v>
      </c>
      <c r="H143" s="86">
        <f t="shared" si="20"/>
        <v>1.5</v>
      </c>
      <c r="I143" s="22"/>
      <c r="J143" s="110" t="s">
        <v>1685</v>
      </c>
      <c r="K143" s="111" t="s">
        <v>1111</v>
      </c>
      <c r="L143" s="105"/>
      <c r="M143" s="105"/>
      <c r="N143" s="105"/>
      <c r="O143" s="104"/>
      <c r="P143" s="16" t="str">
        <f t="shared" si="23"/>
        <v>◄</v>
      </c>
      <c r="Q143" s="15" t="str">
        <f t="shared" si="24"/>
        <v>◄</v>
      </c>
      <c r="R143" s="14"/>
      <c r="S143" s="14"/>
      <c r="T143" s="13" t="str">
        <f t="shared" si="25"/>
        <v/>
      </c>
    </row>
    <row r="144" spans="1:20" ht="19.2" thickTop="1" thickBot="1" x14ac:dyDescent="0.35">
      <c r="A144" s="29" t="str">
        <f t="shared" si="22"/>
        <v/>
      </c>
      <c r="B144" s="9">
        <f t="shared" si="26"/>
        <v>140</v>
      </c>
      <c r="C144" s="108">
        <f>C142+1</f>
        <v>1622</v>
      </c>
      <c r="D144" s="94"/>
      <c r="E144" s="89" t="s">
        <v>1673</v>
      </c>
      <c r="F144" s="109" t="s">
        <v>3</v>
      </c>
      <c r="G144" s="87">
        <f>G143+1</f>
        <v>71</v>
      </c>
      <c r="H144" s="86">
        <f t="shared" si="20"/>
        <v>1.5</v>
      </c>
      <c r="I144" s="22"/>
      <c r="J144" s="110" t="s">
        <v>1684</v>
      </c>
      <c r="K144" s="83" t="s">
        <v>1113</v>
      </c>
      <c r="L144" s="105"/>
      <c r="M144" s="105"/>
      <c r="N144" s="105"/>
      <c r="O144" s="104"/>
      <c r="P144" s="16" t="str">
        <f t="shared" si="23"/>
        <v>◄</v>
      </c>
      <c r="Q144" s="15" t="str">
        <f t="shared" si="24"/>
        <v>◄</v>
      </c>
      <c r="R144" s="14"/>
      <c r="S144" s="14"/>
      <c r="T144" s="13" t="str">
        <f t="shared" si="25"/>
        <v/>
      </c>
    </row>
    <row r="145" spans="1:20" ht="19.2" thickTop="1" thickBot="1" x14ac:dyDescent="0.35">
      <c r="A145" s="29">
        <f t="shared" si="22"/>
        <v>1</v>
      </c>
      <c r="B145" s="9">
        <f t="shared" si="26"/>
        <v>141</v>
      </c>
      <c r="C145" s="108" t="s">
        <v>1683</v>
      </c>
      <c r="D145" s="94"/>
      <c r="E145" s="89" t="s">
        <v>1673</v>
      </c>
      <c r="F145" s="107" t="s">
        <v>245</v>
      </c>
      <c r="G145" s="87">
        <f>G144</f>
        <v>71</v>
      </c>
      <c r="H145" s="86">
        <f t="shared" si="20"/>
        <v>1.5</v>
      </c>
      <c r="I145" s="22"/>
      <c r="J145" s="110" t="s">
        <v>1682</v>
      </c>
      <c r="K145" s="111" t="s">
        <v>1111</v>
      </c>
      <c r="L145" s="105"/>
      <c r="M145" s="105"/>
      <c r="N145" s="105"/>
      <c r="O145" s="104"/>
      <c r="P145" s="16" t="str">
        <f t="shared" si="23"/>
        <v>◄</v>
      </c>
      <c r="Q145" s="15" t="str">
        <f t="shared" si="24"/>
        <v>◄</v>
      </c>
      <c r="R145" s="14"/>
      <c r="S145" s="14"/>
      <c r="T145" s="13" t="str">
        <f t="shared" si="25"/>
        <v/>
      </c>
    </row>
    <row r="146" spans="1:20" ht="19.2" thickTop="1" thickBot="1" x14ac:dyDescent="0.35">
      <c r="A146" s="29" t="str">
        <f t="shared" si="22"/>
        <v/>
      </c>
      <c r="B146" s="9">
        <f t="shared" si="26"/>
        <v>142</v>
      </c>
      <c r="C146" s="108">
        <f>C144+1</f>
        <v>1623</v>
      </c>
      <c r="D146" s="94"/>
      <c r="E146" s="89" t="s">
        <v>1673</v>
      </c>
      <c r="F146" s="109" t="s">
        <v>3</v>
      </c>
      <c r="G146" s="87">
        <f>G145+1</f>
        <v>72</v>
      </c>
      <c r="H146" s="86">
        <f t="shared" si="20"/>
        <v>1.5</v>
      </c>
      <c r="I146" s="22"/>
      <c r="J146" s="110" t="s">
        <v>1681</v>
      </c>
      <c r="K146" s="111" t="s">
        <v>1111</v>
      </c>
      <c r="L146" s="105"/>
      <c r="M146" s="105"/>
      <c r="N146" s="105"/>
      <c r="O146" s="104"/>
      <c r="P146" s="16" t="str">
        <f t="shared" si="23"/>
        <v>◄</v>
      </c>
      <c r="Q146" s="15" t="str">
        <f t="shared" si="24"/>
        <v>◄</v>
      </c>
      <c r="R146" s="14"/>
      <c r="S146" s="14"/>
      <c r="T146" s="13" t="str">
        <f t="shared" si="25"/>
        <v/>
      </c>
    </row>
    <row r="147" spans="1:20" ht="19.2" thickTop="1" thickBot="1" x14ac:dyDescent="0.35">
      <c r="A147" s="29" t="str">
        <f t="shared" si="22"/>
        <v/>
      </c>
      <c r="B147" s="9">
        <f t="shared" si="26"/>
        <v>143</v>
      </c>
      <c r="C147" s="108" t="s">
        <v>1680</v>
      </c>
      <c r="D147" s="94"/>
      <c r="E147" s="89" t="s">
        <v>1673</v>
      </c>
      <c r="F147" s="109" t="s">
        <v>3</v>
      </c>
      <c r="G147" s="87">
        <f>G146</f>
        <v>72</v>
      </c>
      <c r="H147" s="86">
        <f t="shared" si="20"/>
        <v>1.5</v>
      </c>
      <c r="I147" s="22"/>
      <c r="J147" s="110" t="s">
        <v>1679</v>
      </c>
      <c r="K147" s="111" t="s">
        <v>1111</v>
      </c>
      <c r="L147" s="105"/>
      <c r="M147" s="105"/>
      <c r="N147" s="105"/>
      <c r="O147" s="104"/>
      <c r="P147" s="16" t="str">
        <f t="shared" si="23"/>
        <v>◄</v>
      </c>
      <c r="Q147" s="15" t="str">
        <f t="shared" si="24"/>
        <v>◄</v>
      </c>
      <c r="R147" s="14"/>
      <c r="S147" s="14"/>
      <c r="T147" s="13" t="str">
        <f t="shared" si="25"/>
        <v/>
      </c>
    </row>
    <row r="148" spans="1:20" ht="19.2" thickTop="1" thickBot="1" x14ac:dyDescent="0.35">
      <c r="A148" s="29" t="str">
        <f t="shared" si="22"/>
        <v/>
      </c>
      <c r="B148" s="9">
        <f t="shared" si="26"/>
        <v>144</v>
      </c>
      <c r="C148" s="108">
        <f>C146+1</f>
        <v>1624</v>
      </c>
      <c r="D148" s="94"/>
      <c r="E148" s="89" t="s">
        <v>1673</v>
      </c>
      <c r="F148" s="109" t="s">
        <v>3</v>
      </c>
      <c r="G148" s="87">
        <f>G147+1</f>
        <v>73</v>
      </c>
      <c r="H148" s="86">
        <f t="shared" si="20"/>
        <v>1.5</v>
      </c>
      <c r="I148" s="22"/>
      <c r="J148" s="110" t="s">
        <v>1678</v>
      </c>
      <c r="K148" s="83" t="s">
        <v>1113</v>
      </c>
      <c r="L148" s="105"/>
      <c r="M148" s="105"/>
      <c r="N148" s="105"/>
      <c r="O148" s="104"/>
      <c r="P148" s="16" t="str">
        <f t="shared" si="23"/>
        <v>◄</v>
      </c>
      <c r="Q148" s="15" t="str">
        <f t="shared" si="24"/>
        <v>◄</v>
      </c>
      <c r="R148" s="14"/>
      <c r="S148" s="14"/>
      <c r="T148" s="13" t="str">
        <f t="shared" si="25"/>
        <v/>
      </c>
    </row>
    <row r="149" spans="1:20" ht="19.2" thickTop="1" thickBot="1" x14ac:dyDescent="0.35">
      <c r="A149" s="29" t="str">
        <f t="shared" si="22"/>
        <v/>
      </c>
      <c r="B149" s="9">
        <f t="shared" si="26"/>
        <v>145</v>
      </c>
      <c r="C149" s="108" t="s">
        <v>1677</v>
      </c>
      <c r="D149" s="94"/>
      <c r="E149" s="89" t="s">
        <v>1673</v>
      </c>
      <c r="F149" s="109" t="s">
        <v>3</v>
      </c>
      <c r="G149" s="87">
        <f>G148</f>
        <v>73</v>
      </c>
      <c r="H149" s="86">
        <f t="shared" si="20"/>
        <v>1.5</v>
      </c>
      <c r="I149" s="22"/>
      <c r="J149" s="110" t="s">
        <v>1676</v>
      </c>
      <c r="K149" s="111" t="s">
        <v>1111</v>
      </c>
      <c r="L149" s="105"/>
      <c r="M149" s="105"/>
      <c r="N149" s="105"/>
      <c r="O149" s="104"/>
      <c r="P149" s="16" t="str">
        <f t="shared" si="23"/>
        <v>◄</v>
      </c>
      <c r="Q149" s="15" t="str">
        <f t="shared" si="24"/>
        <v>◄</v>
      </c>
      <c r="R149" s="14"/>
      <c r="S149" s="14"/>
      <c r="T149" s="13" t="str">
        <f t="shared" si="25"/>
        <v/>
      </c>
    </row>
    <row r="150" spans="1:20" ht="19.2" thickTop="1" thickBot="1" x14ac:dyDescent="0.35">
      <c r="A150" s="29" t="str">
        <f t="shared" si="22"/>
        <v/>
      </c>
      <c r="B150" s="9">
        <f t="shared" si="26"/>
        <v>146</v>
      </c>
      <c r="C150" s="108">
        <f>C148+1</f>
        <v>1625</v>
      </c>
      <c r="D150" s="94"/>
      <c r="E150" s="89" t="s">
        <v>1673</v>
      </c>
      <c r="F150" s="109" t="s">
        <v>3</v>
      </c>
      <c r="G150" s="87">
        <f>G149+1</f>
        <v>74</v>
      </c>
      <c r="H150" s="86">
        <f t="shared" si="20"/>
        <v>1.5</v>
      </c>
      <c r="I150" s="22"/>
      <c r="J150" s="110" t="s">
        <v>1675</v>
      </c>
      <c r="K150" s="111" t="s">
        <v>1111</v>
      </c>
      <c r="L150" s="105"/>
      <c r="M150" s="105"/>
      <c r="N150" s="105"/>
      <c r="O150" s="104"/>
      <c r="P150" s="16" t="str">
        <f t="shared" si="23"/>
        <v>◄</v>
      </c>
      <c r="Q150" s="15" t="str">
        <f t="shared" si="24"/>
        <v>◄</v>
      </c>
      <c r="R150" s="14"/>
      <c r="S150" s="14"/>
      <c r="T150" s="13" t="str">
        <f t="shared" si="25"/>
        <v/>
      </c>
    </row>
    <row r="151" spans="1:20" ht="19.2" thickTop="1" thickBot="1" x14ac:dyDescent="0.35">
      <c r="A151" s="29" t="str">
        <f t="shared" si="22"/>
        <v/>
      </c>
      <c r="B151" s="9">
        <f t="shared" si="26"/>
        <v>147</v>
      </c>
      <c r="C151" s="108" t="s">
        <v>1674</v>
      </c>
      <c r="D151" s="94"/>
      <c r="E151" s="89" t="s">
        <v>1673</v>
      </c>
      <c r="F151" s="109" t="s">
        <v>3</v>
      </c>
      <c r="G151" s="87">
        <f>G150</f>
        <v>74</v>
      </c>
      <c r="H151" s="86">
        <f t="shared" ref="H151:H182" si="27">IF(F151="","",H$32)</f>
        <v>1.5</v>
      </c>
      <c r="I151" s="22"/>
      <c r="J151" s="110" t="s">
        <v>1672</v>
      </c>
      <c r="K151" s="111" t="s">
        <v>1111</v>
      </c>
      <c r="L151" s="105"/>
      <c r="M151" s="105"/>
      <c r="N151" s="105"/>
      <c r="O151" s="104"/>
      <c r="P151" s="16" t="str">
        <f t="shared" si="23"/>
        <v>◄</v>
      </c>
      <c r="Q151" s="15" t="str">
        <f t="shared" si="24"/>
        <v>◄</v>
      </c>
      <c r="R151" s="14"/>
      <c r="S151" s="14"/>
      <c r="T151" s="13" t="str">
        <f t="shared" si="25"/>
        <v/>
      </c>
    </row>
    <row r="152" spans="1:20" ht="19.2" thickTop="1" thickBot="1" x14ac:dyDescent="0.35">
      <c r="A152" s="29" t="str">
        <f t="shared" si="22"/>
        <v/>
      </c>
      <c r="B152" s="9">
        <f t="shared" si="26"/>
        <v>148</v>
      </c>
      <c r="C152" s="108">
        <f>C150+1</f>
        <v>1626</v>
      </c>
      <c r="D152" s="94"/>
      <c r="E152" s="89" t="str">
        <f>IF(F152="","",E$151)</f>
        <v>/1959</v>
      </c>
      <c r="F152" s="109" t="s">
        <v>3</v>
      </c>
      <c r="G152" s="87">
        <f>G151+1</f>
        <v>75</v>
      </c>
      <c r="H152" s="86">
        <f t="shared" si="27"/>
        <v>1.5</v>
      </c>
      <c r="I152" s="22"/>
      <c r="J152" s="110" t="s">
        <v>1671</v>
      </c>
      <c r="K152" s="83" t="s">
        <v>1113</v>
      </c>
      <c r="L152" s="105"/>
      <c r="M152" s="105"/>
      <c r="N152" s="105"/>
      <c r="O152" s="104"/>
      <c r="P152" s="16" t="str">
        <f t="shared" si="23"/>
        <v>◄</v>
      </c>
      <c r="Q152" s="15" t="str">
        <f t="shared" si="24"/>
        <v>◄</v>
      </c>
      <c r="R152" s="14"/>
      <c r="S152" s="14"/>
      <c r="T152" s="13" t="str">
        <f t="shared" si="25"/>
        <v/>
      </c>
    </row>
    <row r="153" spans="1:20" ht="19.2" thickTop="1" thickBot="1" x14ac:dyDescent="0.35">
      <c r="A153" s="29" t="str">
        <f t="shared" si="22"/>
        <v/>
      </c>
      <c r="B153" s="9">
        <f t="shared" si="26"/>
        <v>149</v>
      </c>
      <c r="C153" s="108" t="s">
        <v>1670</v>
      </c>
      <c r="D153" s="94"/>
      <c r="E153" s="89" t="str">
        <f t="shared" ref="E153:E184" si="28">IF(F153="","",E$105)</f>
        <v>/1959</v>
      </c>
      <c r="F153" s="109" t="s">
        <v>3</v>
      </c>
      <c r="G153" s="87">
        <f>G152</f>
        <v>75</v>
      </c>
      <c r="H153" s="86">
        <f t="shared" si="27"/>
        <v>1.5</v>
      </c>
      <c r="I153" s="22"/>
      <c r="J153" s="110" t="s">
        <v>1669</v>
      </c>
      <c r="K153" s="83" t="s">
        <v>1113</v>
      </c>
      <c r="L153" s="105"/>
      <c r="M153" s="105"/>
      <c r="N153" s="105"/>
      <c r="O153" s="104"/>
      <c r="P153" s="16" t="str">
        <f t="shared" si="23"/>
        <v>◄</v>
      </c>
      <c r="Q153" s="15" t="str">
        <f t="shared" si="24"/>
        <v>◄</v>
      </c>
      <c r="R153" s="14"/>
      <c r="S153" s="14"/>
      <c r="T153" s="13" t="str">
        <f t="shared" si="25"/>
        <v/>
      </c>
    </row>
    <row r="154" spans="1:20" ht="19.2" thickTop="1" thickBot="1" x14ac:dyDescent="0.35">
      <c r="A154" s="29" t="str">
        <f t="shared" si="22"/>
        <v/>
      </c>
      <c r="B154" s="9">
        <f t="shared" si="26"/>
        <v>150</v>
      </c>
      <c r="C154" s="108">
        <f>C152+1</f>
        <v>1627</v>
      </c>
      <c r="D154" s="94"/>
      <c r="E154" s="89" t="str">
        <f t="shared" si="28"/>
        <v>/1959</v>
      </c>
      <c r="F154" s="109" t="s">
        <v>3</v>
      </c>
      <c r="G154" s="87">
        <f>G153+1</f>
        <v>76</v>
      </c>
      <c r="H154" s="86">
        <f t="shared" si="27"/>
        <v>1.5</v>
      </c>
      <c r="I154" s="22"/>
      <c r="J154" s="110" t="s">
        <v>1668</v>
      </c>
      <c r="K154" s="111" t="s">
        <v>1111</v>
      </c>
      <c r="L154" s="105"/>
      <c r="M154" s="105"/>
      <c r="N154" s="105"/>
      <c r="O154" s="104"/>
      <c r="P154" s="16" t="str">
        <f t="shared" si="23"/>
        <v>◄</v>
      </c>
      <c r="Q154" s="15" t="str">
        <f t="shared" si="24"/>
        <v>◄</v>
      </c>
      <c r="R154" s="14"/>
      <c r="S154" s="14"/>
      <c r="T154" s="13" t="str">
        <f t="shared" si="25"/>
        <v/>
      </c>
    </row>
    <row r="155" spans="1:20" ht="19.2" thickTop="1" thickBot="1" x14ac:dyDescent="0.35">
      <c r="A155" s="29" t="str">
        <f t="shared" si="22"/>
        <v/>
      </c>
      <c r="B155" s="9">
        <f t="shared" si="26"/>
        <v>151</v>
      </c>
      <c r="C155" s="108" t="s">
        <v>1667</v>
      </c>
      <c r="D155" s="94"/>
      <c r="E155" s="89" t="str">
        <f t="shared" si="28"/>
        <v>/1959</v>
      </c>
      <c r="F155" s="109" t="s">
        <v>3</v>
      </c>
      <c r="G155" s="87">
        <f>G154</f>
        <v>76</v>
      </c>
      <c r="H155" s="86">
        <f t="shared" si="27"/>
        <v>1.5</v>
      </c>
      <c r="I155" s="22"/>
      <c r="J155" s="110" t="s">
        <v>1666</v>
      </c>
      <c r="K155" s="83" t="s">
        <v>1113</v>
      </c>
      <c r="L155" s="105"/>
      <c r="M155" s="105"/>
      <c r="N155" s="105"/>
      <c r="O155" s="104"/>
      <c r="P155" s="16" t="str">
        <f t="shared" si="23"/>
        <v>◄</v>
      </c>
      <c r="Q155" s="15" t="str">
        <f t="shared" si="24"/>
        <v>◄</v>
      </c>
      <c r="R155" s="14"/>
      <c r="S155" s="14"/>
      <c r="T155" s="13" t="str">
        <f t="shared" si="25"/>
        <v/>
      </c>
    </row>
    <row r="156" spans="1:20" ht="19.2" thickTop="1" thickBot="1" x14ac:dyDescent="0.35">
      <c r="A156" s="29">
        <f t="shared" si="22"/>
        <v>1</v>
      </c>
      <c r="B156" s="9">
        <f t="shared" si="26"/>
        <v>152</v>
      </c>
      <c r="C156" s="108">
        <f>C154+1</f>
        <v>1628</v>
      </c>
      <c r="D156" s="94"/>
      <c r="E156" s="89" t="str">
        <f t="shared" si="28"/>
        <v/>
      </c>
      <c r="F156" s="109"/>
      <c r="G156" s="87">
        <f>G155+1</f>
        <v>77</v>
      </c>
      <c r="H156" s="86" t="str">
        <f t="shared" si="27"/>
        <v/>
      </c>
      <c r="I156" s="22"/>
      <c r="J156" s="110"/>
      <c r="K156" s="83" t="s">
        <v>1120</v>
      </c>
      <c r="L156" s="105"/>
      <c r="M156" s="105"/>
      <c r="N156" s="105"/>
      <c r="O156" s="104"/>
      <c r="P156" s="16" t="str">
        <f t="shared" si="23"/>
        <v>◄</v>
      </c>
      <c r="Q156" s="15" t="str">
        <f t="shared" si="24"/>
        <v>◄</v>
      </c>
      <c r="R156" s="14"/>
      <c r="S156" s="14"/>
      <c r="T156" s="13" t="str">
        <f t="shared" si="25"/>
        <v/>
      </c>
    </row>
    <row r="157" spans="1:20" ht="19.2" thickTop="1" thickBot="1" x14ac:dyDescent="0.35">
      <c r="A157" s="29" t="str">
        <f t="shared" si="22"/>
        <v/>
      </c>
      <c r="B157" s="9">
        <f t="shared" si="26"/>
        <v>153</v>
      </c>
      <c r="C157" s="108">
        <f t="shared" ref="C157:C188" si="29">C156+1</f>
        <v>1629</v>
      </c>
      <c r="D157" s="94"/>
      <c r="E157" s="89" t="str">
        <f t="shared" si="28"/>
        <v>/1959</v>
      </c>
      <c r="F157" s="109" t="s">
        <v>3</v>
      </c>
      <c r="G157" s="87">
        <f>G156</f>
        <v>77</v>
      </c>
      <c r="H157" s="86">
        <f t="shared" si="27"/>
        <v>1.5</v>
      </c>
      <c r="I157" s="22"/>
      <c r="J157" s="110" t="s">
        <v>1665</v>
      </c>
      <c r="K157" s="83" t="s">
        <v>1113</v>
      </c>
      <c r="L157" s="105"/>
      <c r="M157" s="105"/>
      <c r="N157" s="105"/>
      <c r="O157" s="104"/>
      <c r="P157" s="16" t="str">
        <f t="shared" si="23"/>
        <v>◄</v>
      </c>
      <c r="Q157" s="15" t="str">
        <f t="shared" si="24"/>
        <v>◄</v>
      </c>
      <c r="R157" s="14"/>
      <c r="S157" s="14"/>
      <c r="T157" s="13" t="str">
        <f t="shared" si="25"/>
        <v/>
      </c>
    </row>
    <row r="158" spans="1:20" ht="19.2" thickTop="1" thickBot="1" x14ac:dyDescent="0.35">
      <c r="A158" s="29" t="str">
        <f t="shared" si="22"/>
        <v/>
      </c>
      <c r="B158" s="9">
        <f t="shared" si="26"/>
        <v>154</v>
      </c>
      <c r="C158" s="108">
        <f t="shared" si="29"/>
        <v>1630</v>
      </c>
      <c r="D158" s="94"/>
      <c r="E158" s="89" t="str">
        <f t="shared" si="28"/>
        <v>/1959</v>
      </c>
      <c r="F158" s="109" t="s">
        <v>3</v>
      </c>
      <c r="G158" s="87">
        <f>G157+1</f>
        <v>78</v>
      </c>
      <c r="H158" s="86">
        <f t="shared" si="27"/>
        <v>1.5</v>
      </c>
      <c r="I158" s="22"/>
      <c r="J158" s="110" t="s">
        <v>1664</v>
      </c>
      <c r="K158" s="111" t="s">
        <v>1111</v>
      </c>
      <c r="L158" s="105"/>
      <c r="M158" s="105"/>
      <c r="N158" s="105"/>
      <c r="O158" s="104"/>
      <c r="P158" s="16" t="str">
        <f t="shared" si="23"/>
        <v>◄</v>
      </c>
      <c r="Q158" s="15" t="str">
        <f t="shared" si="24"/>
        <v>◄</v>
      </c>
      <c r="R158" s="14"/>
      <c r="S158" s="14"/>
      <c r="T158" s="13" t="str">
        <f t="shared" si="25"/>
        <v/>
      </c>
    </row>
    <row r="159" spans="1:20" ht="19.2" thickTop="1" thickBot="1" x14ac:dyDescent="0.35">
      <c r="A159" s="29">
        <f t="shared" si="22"/>
        <v>1</v>
      </c>
      <c r="B159" s="9">
        <f t="shared" si="26"/>
        <v>155</v>
      </c>
      <c r="C159" s="108">
        <f t="shared" si="29"/>
        <v>1631</v>
      </c>
      <c r="D159" s="94"/>
      <c r="E159" s="89" t="str">
        <f t="shared" si="28"/>
        <v>/1959</v>
      </c>
      <c r="F159" s="114" t="s">
        <v>1449</v>
      </c>
      <c r="G159" s="87">
        <f>G158</f>
        <v>78</v>
      </c>
      <c r="H159" s="86">
        <f t="shared" si="27"/>
        <v>1.5</v>
      </c>
      <c r="I159" s="22"/>
      <c r="J159" s="110" t="s">
        <v>1663</v>
      </c>
      <c r="K159" s="83" t="s">
        <v>1113</v>
      </c>
      <c r="L159" s="105"/>
      <c r="M159" s="105"/>
      <c r="N159" s="105"/>
      <c r="O159" s="104"/>
      <c r="P159" s="16" t="str">
        <f t="shared" si="23"/>
        <v>◄</v>
      </c>
      <c r="Q159" s="15" t="str">
        <f t="shared" si="24"/>
        <v>◄</v>
      </c>
      <c r="R159" s="14"/>
      <c r="S159" s="14"/>
      <c r="T159" s="13" t="str">
        <f t="shared" si="25"/>
        <v/>
      </c>
    </row>
    <row r="160" spans="1:20" ht="19.2" thickTop="1" thickBot="1" x14ac:dyDescent="0.35">
      <c r="A160" s="29" t="str">
        <f t="shared" si="22"/>
        <v/>
      </c>
      <c r="B160" s="9">
        <f t="shared" si="26"/>
        <v>156</v>
      </c>
      <c r="C160" s="108">
        <f t="shared" si="29"/>
        <v>1632</v>
      </c>
      <c r="D160" s="94"/>
      <c r="E160" s="89" t="str">
        <f t="shared" si="28"/>
        <v>/1959</v>
      </c>
      <c r="F160" s="109" t="s">
        <v>3</v>
      </c>
      <c r="G160" s="87">
        <f>G159+1</f>
        <v>79</v>
      </c>
      <c r="H160" s="86">
        <f t="shared" si="27"/>
        <v>1.5</v>
      </c>
      <c r="I160" s="22"/>
      <c r="J160" s="110" t="s">
        <v>1662</v>
      </c>
      <c r="K160" s="111" t="s">
        <v>1111</v>
      </c>
      <c r="L160" s="105"/>
      <c r="M160" s="105"/>
      <c r="N160" s="105"/>
      <c r="O160" s="104"/>
      <c r="P160" s="16" t="str">
        <f t="shared" si="23"/>
        <v>◄</v>
      </c>
      <c r="Q160" s="15" t="str">
        <f t="shared" si="24"/>
        <v>◄</v>
      </c>
      <c r="R160" s="14"/>
      <c r="S160" s="14"/>
      <c r="T160" s="13" t="str">
        <f t="shared" si="25"/>
        <v/>
      </c>
    </row>
    <row r="161" spans="1:20" ht="19.2" thickTop="1" thickBot="1" x14ac:dyDescent="0.35">
      <c r="A161" s="29">
        <f t="shared" si="22"/>
        <v>1</v>
      </c>
      <c r="B161" s="9">
        <f t="shared" si="26"/>
        <v>157</v>
      </c>
      <c r="C161" s="108">
        <f t="shared" si="29"/>
        <v>1633</v>
      </c>
      <c r="D161" s="94"/>
      <c r="E161" s="89" t="str">
        <f t="shared" si="28"/>
        <v>/1959</v>
      </c>
      <c r="F161" s="114" t="s">
        <v>1449</v>
      </c>
      <c r="G161" s="87">
        <f>G160</f>
        <v>79</v>
      </c>
      <c r="H161" s="86">
        <f t="shared" si="27"/>
        <v>1.5</v>
      </c>
      <c r="I161" s="22"/>
      <c r="J161" s="110" t="s">
        <v>1661</v>
      </c>
      <c r="K161" s="111" t="s">
        <v>1111</v>
      </c>
      <c r="L161" s="105"/>
      <c r="M161" s="105"/>
      <c r="N161" s="105"/>
      <c r="O161" s="104"/>
      <c r="P161" s="16" t="str">
        <f t="shared" si="23"/>
        <v>◄</v>
      </c>
      <c r="Q161" s="15" t="str">
        <f t="shared" si="24"/>
        <v>◄</v>
      </c>
      <c r="R161" s="14"/>
      <c r="S161" s="14"/>
      <c r="T161" s="13" t="str">
        <f t="shared" si="25"/>
        <v/>
      </c>
    </row>
    <row r="162" spans="1:20" ht="19.2" thickTop="1" thickBot="1" x14ac:dyDescent="0.35">
      <c r="A162" s="29" t="str">
        <f t="shared" si="22"/>
        <v/>
      </c>
      <c r="B162" s="9">
        <f t="shared" si="26"/>
        <v>158</v>
      </c>
      <c r="C162" s="108">
        <f t="shared" si="29"/>
        <v>1634</v>
      </c>
      <c r="D162" s="94"/>
      <c r="E162" s="89" t="str">
        <f t="shared" si="28"/>
        <v>/1959</v>
      </c>
      <c r="F162" s="109" t="s">
        <v>3</v>
      </c>
      <c r="G162" s="87">
        <f>G161+1</f>
        <v>80</v>
      </c>
      <c r="H162" s="86">
        <f t="shared" si="27"/>
        <v>1.5</v>
      </c>
      <c r="I162" s="22"/>
      <c r="J162" s="110" t="s">
        <v>1660</v>
      </c>
      <c r="K162" s="83" t="s">
        <v>1113</v>
      </c>
      <c r="L162" s="105"/>
      <c r="M162" s="105"/>
      <c r="N162" s="105"/>
      <c r="O162" s="104"/>
      <c r="P162" s="16" t="str">
        <f t="shared" si="23"/>
        <v>◄</v>
      </c>
      <c r="Q162" s="15" t="str">
        <f t="shared" si="24"/>
        <v>◄</v>
      </c>
      <c r="R162" s="14"/>
      <c r="S162" s="14"/>
      <c r="T162" s="13" t="str">
        <f t="shared" si="25"/>
        <v/>
      </c>
    </row>
    <row r="163" spans="1:20" ht="19.2" thickTop="1" thickBot="1" x14ac:dyDescent="0.35">
      <c r="A163" s="29" t="str">
        <f t="shared" si="22"/>
        <v/>
      </c>
      <c r="B163" s="9">
        <f t="shared" si="26"/>
        <v>159</v>
      </c>
      <c r="C163" s="108">
        <f t="shared" si="29"/>
        <v>1635</v>
      </c>
      <c r="D163" s="94"/>
      <c r="E163" s="89" t="str">
        <f t="shared" si="28"/>
        <v>/1959</v>
      </c>
      <c r="F163" s="109" t="s">
        <v>3</v>
      </c>
      <c r="G163" s="87">
        <f>G162</f>
        <v>80</v>
      </c>
      <c r="H163" s="86">
        <f t="shared" si="27"/>
        <v>1.5</v>
      </c>
      <c r="I163" s="22"/>
      <c r="J163" s="110" t="s">
        <v>1660</v>
      </c>
      <c r="K163" s="111" t="s">
        <v>1111</v>
      </c>
      <c r="L163" s="105"/>
      <c r="M163" s="105"/>
      <c r="N163" s="105"/>
      <c r="O163" s="104"/>
      <c r="P163" s="16" t="str">
        <f t="shared" si="23"/>
        <v>◄</v>
      </c>
      <c r="Q163" s="15" t="str">
        <f t="shared" si="24"/>
        <v>◄</v>
      </c>
      <c r="R163" s="14"/>
      <c r="S163" s="14"/>
      <c r="T163" s="13" t="str">
        <f t="shared" si="25"/>
        <v/>
      </c>
    </row>
    <row r="164" spans="1:20" ht="19.2" thickTop="1" thickBot="1" x14ac:dyDescent="0.35">
      <c r="A164" s="29" t="str">
        <f t="shared" si="22"/>
        <v/>
      </c>
      <c r="B164" s="9">
        <f t="shared" si="26"/>
        <v>160</v>
      </c>
      <c r="C164" s="108">
        <f t="shared" si="29"/>
        <v>1636</v>
      </c>
      <c r="D164" s="94"/>
      <c r="E164" s="89" t="str">
        <f t="shared" si="28"/>
        <v>/1959</v>
      </c>
      <c r="F164" s="109" t="s">
        <v>3</v>
      </c>
      <c r="G164" s="87">
        <f>G163+1</f>
        <v>81</v>
      </c>
      <c r="H164" s="86">
        <f t="shared" si="27"/>
        <v>1.5</v>
      </c>
      <c r="I164" s="22"/>
      <c r="J164" s="110" t="s">
        <v>1603</v>
      </c>
      <c r="K164" s="83" t="s">
        <v>1113</v>
      </c>
      <c r="L164" s="105"/>
      <c r="M164" s="105"/>
      <c r="N164" s="105"/>
      <c r="O164" s="104"/>
      <c r="P164" s="16" t="str">
        <f t="shared" si="23"/>
        <v>◄</v>
      </c>
      <c r="Q164" s="15" t="str">
        <f t="shared" si="24"/>
        <v>◄</v>
      </c>
      <c r="R164" s="14"/>
      <c r="S164" s="14"/>
      <c r="T164" s="13" t="str">
        <f t="shared" si="25"/>
        <v/>
      </c>
    </row>
    <row r="165" spans="1:20" ht="19.2" thickTop="1" thickBot="1" x14ac:dyDescent="0.35">
      <c r="A165" s="29" t="str">
        <f t="shared" si="22"/>
        <v/>
      </c>
      <c r="B165" s="9">
        <f t="shared" si="26"/>
        <v>161</v>
      </c>
      <c r="C165" s="108">
        <f t="shared" si="29"/>
        <v>1637</v>
      </c>
      <c r="D165" s="94"/>
      <c r="E165" s="89" t="str">
        <f t="shared" si="28"/>
        <v>/1959</v>
      </c>
      <c r="F165" s="109" t="s">
        <v>3</v>
      </c>
      <c r="G165" s="87">
        <f>G164</f>
        <v>81</v>
      </c>
      <c r="H165" s="86">
        <f t="shared" si="27"/>
        <v>1.5</v>
      </c>
      <c r="I165" s="22"/>
      <c r="J165" s="110" t="s">
        <v>1603</v>
      </c>
      <c r="K165" s="111" t="s">
        <v>1111</v>
      </c>
      <c r="L165" s="105"/>
      <c r="M165" s="105"/>
      <c r="N165" s="105"/>
      <c r="O165" s="104"/>
      <c r="P165" s="16" t="str">
        <f t="shared" si="23"/>
        <v>◄</v>
      </c>
      <c r="Q165" s="15" t="str">
        <f t="shared" si="24"/>
        <v>◄</v>
      </c>
      <c r="R165" s="14"/>
      <c r="S165" s="14"/>
      <c r="T165" s="13" t="str">
        <f t="shared" si="25"/>
        <v/>
      </c>
    </row>
    <row r="166" spans="1:20" ht="19.2" thickTop="1" thickBot="1" x14ac:dyDescent="0.35">
      <c r="A166" s="29" t="str">
        <f t="shared" si="22"/>
        <v/>
      </c>
      <c r="B166" s="9">
        <f t="shared" si="26"/>
        <v>162</v>
      </c>
      <c r="C166" s="108">
        <f t="shared" si="29"/>
        <v>1638</v>
      </c>
      <c r="D166" s="94"/>
      <c r="E166" s="89" t="str">
        <f t="shared" si="28"/>
        <v>/1959</v>
      </c>
      <c r="F166" s="109" t="s">
        <v>3</v>
      </c>
      <c r="G166" s="87">
        <f>G165+1</f>
        <v>82</v>
      </c>
      <c r="H166" s="86">
        <f t="shared" si="27"/>
        <v>1.5</v>
      </c>
      <c r="I166" s="22"/>
      <c r="J166" s="110" t="s">
        <v>1659</v>
      </c>
      <c r="K166" s="83" t="s">
        <v>1113</v>
      </c>
      <c r="L166" s="105"/>
      <c r="M166" s="105"/>
      <c r="N166" s="105"/>
      <c r="O166" s="104"/>
      <c r="P166" s="16" t="str">
        <f t="shared" si="23"/>
        <v>◄</v>
      </c>
      <c r="Q166" s="15" t="str">
        <f t="shared" si="24"/>
        <v>◄</v>
      </c>
      <c r="R166" s="14"/>
      <c r="S166" s="14"/>
      <c r="T166" s="13" t="str">
        <f t="shared" si="25"/>
        <v/>
      </c>
    </row>
    <row r="167" spans="1:20" ht="19.2" thickTop="1" thickBot="1" x14ac:dyDescent="0.35">
      <c r="A167" s="29" t="str">
        <f t="shared" si="22"/>
        <v/>
      </c>
      <c r="B167" s="9">
        <f t="shared" si="26"/>
        <v>163</v>
      </c>
      <c r="C167" s="108">
        <f t="shared" si="29"/>
        <v>1639</v>
      </c>
      <c r="D167" s="94"/>
      <c r="E167" s="89" t="str">
        <f t="shared" si="28"/>
        <v>/1959</v>
      </c>
      <c r="F167" s="109" t="s">
        <v>3</v>
      </c>
      <c r="G167" s="87">
        <f>G166</f>
        <v>82</v>
      </c>
      <c r="H167" s="86">
        <f t="shared" si="27"/>
        <v>1.5</v>
      </c>
      <c r="I167" s="22"/>
      <c r="J167" s="110" t="s">
        <v>1658</v>
      </c>
      <c r="K167" s="111" t="s">
        <v>1111</v>
      </c>
      <c r="L167" s="105"/>
      <c r="M167" s="105"/>
      <c r="N167" s="105"/>
      <c r="O167" s="104"/>
      <c r="P167" s="16" t="str">
        <f t="shared" si="23"/>
        <v>◄</v>
      </c>
      <c r="Q167" s="15" t="str">
        <f t="shared" si="24"/>
        <v>◄</v>
      </c>
      <c r="R167" s="14"/>
      <c r="S167" s="14"/>
      <c r="T167" s="13" t="str">
        <f t="shared" si="25"/>
        <v/>
      </c>
    </row>
    <row r="168" spans="1:20" ht="19.2" thickTop="1" thickBot="1" x14ac:dyDescent="0.35">
      <c r="A168" s="29">
        <f t="shared" si="22"/>
        <v>1</v>
      </c>
      <c r="B168" s="9">
        <f t="shared" si="26"/>
        <v>164</v>
      </c>
      <c r="C168" s="108">
        <f t="shared" si="29"/>
        <v>1640</v>
      </c>
      <c r="D168" s="94"/>
      <c r="E168" s="89" t="str">
        <f t="shared" si="28"/>
        <v>/1959</v>
      </c>
      <c r="F168" s="107" t="s">
        <v>5</v>
      </c>
      <c r="G168" s="87">
        <f>G167+1</f>
        <v>83</v>
      </c>
      <c r="H168" s="86">
        <f t="shared" si="27"/>
        <v>1.5</v>
      </c>
      <c r="I168" s="22"/>
      <c r="J168" s="110" t="s">
        <v>1657</v>
      </c>
      <c r="K168" s="83" t="s">
        <v>1113</v>
      </c>
      <c r="L168" s="105"/>
      <c r="M168" s="105"/>
      <c r="N168" s="105"/>
      <c r="O168" s="104"/>
      <c r="P168" s="16" t="str">
        <f t="shared" si="23"/>
        <v>◄</v>
      </c>
      <c r="Q168" s="15" t="str">
        <f t="shared" si="24"/>
        <v>◄</v>
      </c>
      <c r="R168" s="14"/>
      <c r="S168" s="14"/>
      <c r="T168" s="13" t="str">
        <f t="shared" si="25"/>
        <v/>
      </c>
    </row>
    <row r="169" spans="1:20" ht="19.2" thickTop="1" thickBot="1" x14ac:dyDescent="0.35">
      <c r="A169" s="29" t="str">
        <f t="shared" si="22"/>
        <v/>
      </c>
      <c r="B169" s="9">
        <f t="shared" si="26"/>
        <v>165</v>
      </c>
      <c r="C169" s="108">
        <f t="shared" si="29"/>
        <v>1641</v>
      </c>
      <c r="D169" s="94"/>
      <c r="E169" s="89" t="str">
        <f t="shared" si="28"/>
        <v>/1959</v>
      </c>
      <c r="F169" s="109" t="s">
        <v>3</v>
      </c>
      <c r="G169" s="87">
        <f>G168</f>
        <v>83</v>
      </c>
      <c r="H169" s="86">
        <f t="shared" si="27"/>
        <v>1.5</v>
      </c>
      <c r="I169" s="22"/>
      <c r="J169" s="110" t="s">
        <v>1656</v>
      </c>
      <c r="K169" s="111" t="s">
        <v>1111</v>
      </c>
      <c r="L169" s="105"/>
      <c r="M169" s="105"/>
      <c r="N169" s="105"/>
      <c r="O169" s="104"/>
      <c r="P169" s="16" t="str">
        <f t="shared" si="23"/>
        <v>◄</v>
      </c>
      <c r="Q169" s="15" t="str">
        <f t="shared" si="24"/>
        <v>◄</v>
      </c>
      <c r="R169" s="14"/>
      <c r="S169" s="14"/>
      <c r="T169" s="13" t="str">
        <f t="shared" si="25"/>
        <v/>
      </c>
    </row>
    <row r="170" spans="1:20" ht="19.2" thickTop="1" thickBot="1" x14ac:dyDescent="0.35">
      <c r="A170" s="29" t="str">
        <f t="shared" si="22"/>
        <v/>
      </c>
      <c r="B170" s="9">
        <f t="shared" si="26"/>
        <v>166</v>
      </c>
      <c r="C170" s="108">
        <f t="shared" si="29"/>
        <v>1642</v>
      </c>
      <c r="D170" s="94"/>
      <c r="E170" s="89" t="str">
        <f t="shared" si="28"/>
        <v>/1959</v>
      </c>
      <c r="F170" s="109" t="s">
        <v>3</v>
      </c>
      <c r="G170" s="87">
        <f>G169+1</f>
        <v>84</v>
      </c>
      <c r="H170" s="86">
        <f t="shared" si="27"/>
        <v>1.5</v>
      </c>
      <c r="I170" s="22"/>
      <c r="J170" s="110" t="s">
        <v>1655</v>
      </c>
      <c r="K170" s="83" t="s">
        <v>1113</v>
      </c>
      <c r="L170" s="105"/>
      <c r="M170" s="105"/>
      <c r="N170" s="105"/>
      <c r="O170" s="104"/>
      <c r="P170" s="16" t="str">
        <f t="shared" si="23"/>
        <v>◄</v>
      </c>
      <c r="Q170" s="15" t="str">
        <f t="shared" si="24"/>
        <v>◄</v>
      </c>
      <c r="R170" s="14"/>
      <c r="S170" s="14"/>
      <c r="T170" s="13" t="str">
        <f t="shared" si="25"/>
        <v/>
      </c>
    </row>
    <row r="171" spans="1:20" ht="19.2" thickTop="1" thickBot="1" x14ac:dyDescent="0.35">
      <c r="A171" s="29" t="str">
        <f t="shared" si="22"/>
        <v/>
      </c>
      <c r="B171" s="9">
        <f t="shared" si="26"/>
        <v>167</v>
      </c>
      <c r="C171" s="108">
        <f t="shared" si="29"/>
        <v>1643</v>
      </c>
      <c r="D171" s="94"/>
      <c r="E171" s="89" t="str">
        <f t="shared" si="28"/>
        <v>/1959</v>
      </c>
      <c r="F171" s="109" t="s">
        <v>3</v>
      </c>
      <c r="G171" s="87">
        <f>G170</f>
        <v>84</v>
      </c>
      <c r="H171" s="86">
        <f t="shared" si="27"/>
        <v>1.5</v>
      </c>
      <c r="I171" s="22"/>
      <c r="J171" s="110" t="s">
        <v>1654</v>
      </c>
      <c r="K171" s="83" t="s">
        <v>1113</v>
      </c>
      <c r="L171" s="105"/>
      <c r="M171" s="105"/>
      <c r="N171" s="105"/>
      <c r="O171" s="104"/>
      <c r="P171" s="16" t="str">
        <f t="shared" si="23"/>
        <v>◄</v>
      </c>
      <c r="Q171" s="15" t="str">
        <f t="shared" si="24"/>
        <v>◄</v>
      </c>
      <c r="R171" s="14"/>
      <c r="S171" s="14"/>
      <c r="T171" s="13" t="str">
        <f t="shared" si="25"/>
        <v/>
      </c>
    </row>
    <row r="172" spans="1:20" ht="19.2" thickTop="1" thickBot="1" x14ac:dyDescent="0.35">
      <c r="A172" s="29" t="str">
        <f t="shared" si="22"/>
        <v/>
      </c>
      <c r="B172" s="9">
        <f t="shared" si="26"/>
        <v>168</v>
      </c>
      <c r="C172" s="108">
        <f t="shared" si="29"/>
        <v>1644</v>
      </c>
      <c r="D172" s="94"/>
      <c r="E172" s="89" t="str">
        <f t="shared" si="28"/>
        <v>/1959</v>
      </c>
      <c r="F172" s="109" t="s">
        <v>3</v>
      </c>
      <c r="G172" s="87">
        <f>G171+1</f>
        <v>85</v>
      </c>
      <c r="H172" s="86">
        <f t="shared" si="27"/>
        <v>1.5</v>
      </c>
      <c r="I172" s="22"/>
      <c r="J172" s="110" t="s">
        <v>1653</v>
      </c>
      <c r="K172" s="111" t="s">
        <v>1111</v>
      </c>
      <c r="L172" s="105"/>
      <c r="M172" s="105"/>
      <c r="N172" s="105"/>
      <c r="O172" s="104"/>
      <c r="P172" s="16" t="str">
        <f t="shared" si="23"/>
        <v>◄</v>
      </c>
      <c r="Q172" s="15" t="str">
        <f t="shared" si="24"/>
        <v>◄</v>
      </c>
      <c r="R172" s="14"/>
      <c r="S172" s="14"/>
      <c r="T172" s="13" t="str">
        <f t="shared" si="25"/>
        <v/>
      </c>
    </row>
    <row r="173" spans="1:20" ht="19.2" thickTop="1" thickBot="1" x14ac:dyDescent="0.35">
      <c r="A173" s="29">
        <f t="shared" si="22"/>
        <v>1</v>
      </c>
      <c r="B173" s="9">
        <f t="shared" si="26"/>
        <v>169</v>
      </c>
      <c r="C173" s="108">
        <f t="shared" si="29"/>
        <v>1645</v>
      </c>
      <c r="D173" s="94"/>
      <c r="E173" s="89" t="str">
        <f t="shared" si="28"/>
        <v>/1959</v>
      </c>
      <c r="F173" s="107" t="s">
        <v>5</v>
      </c>
      <c r="G173" s="87">
        <f>G172</f>
        <v>85</v>
      </c>
      <c r="H173" s="86">
        <f t="shared" si="27"/>
        <v>1.5</v>
      </c>
      <c r="I173" s="22"/>
      <c r="J173" s="110" t="s">
        <v>1577</v>
      </c>
      <c r="K173" s="83" t="s">
        <v>1113</v>
      </c>
      <c r="L173" s="105"/>
      <c r="M173" s="105"/>
      <c r="N173" s="105"/>
      <c r="O173" s="104"/>
      <c r="P173" s="16" t="str">
        <f t="shared" si="23"/>
        <v>◄</v>
      </c>
      <c r="Q173" s="15" t="str">
        <f t="shared" si="24"/>
        <v>◄</v>
      </c>
      <c r="R173" s="14"/>
      <c r="S173" s="14"/>
      <c r="T173" s="13" t="str">
        <f t="shared" si="25"/>
        <v/>
      </c>
    </row>
    <row r="174" spans="1:20" ht="19.2" thickTop="1" thickBot="1" x14ac:dyDescent="0.35">
      <c r="A174" s="29">
        <f t="shared" si="22"/>
        <v>1</v>
      </c>
      <c r="B174" s="9">
        <f t="shared" si="26"/>
        <v>170</v>
      </c>
      <c r="C174" s="108">
        <f t="shared" si="29"/>
        <v>1646</v>
      </c>
      <c r="D174" s="94"/>
      <c r="E174" s="89" t="str">
        <f t="shared" si="28"/>
        <v>/1959</v>
      </c>
      <c r="F174" s="107" t="s">
        <v>5</v>
      </c>
      <c r="G174" s="87">
        <f>G173+1</f>
        <v>86</v>
      </c>
      <c r="H174" s="86">
        <f t="shared" si="27"/>
        <v>1.5</v>
      </c>
      <c r="I174" s="22"/>
      <c r="J174" s="110" t="s">
        <v>1652</v>
      </c>
      <c r="K174" s="111" t="s">
        <v>1111</v>
      </c>
      <c r="L174" s="105"/>
      <c r="M174" s="105"/>
      <c r="N174" s="105"/>
      <c r="O174" s="104"/>
      <c r="P174" s="16" t="str">
        <f t="shared" si="23"/>
        <v>◄</v>
      </c>
      <c r="Q174" s="15" t="str">
        <f t="shared" si="24"/>
        <v>◄</v>
      </c>
      <c r="R174" s="14"/>
      <c r="S174" s="14"/>
      <c r="T174" s="13" t="str">
        <f t="shared" si="25"/>
        <v/>
      </c>
    </row>
    <row r="175" spans="1:20" ht="19.2" thickTop="1" thickBot="1" x14ac:dyDescent="0.35">
      <c r="A175" s="29" t="str">
        <f t="shared" si="22"/>
        <v/>
      </c>
      <c r="B175" s="9">
        <f t="shared" si="26"/>
        <v>171</v>
      </c>
      <c r="C175" s="108">
        <f t="shared" si="29"/>
        <v>1647</v>
      </c>
      <c r="D175" s="94"/>
      <c r="E175" s="89" t="str">
        <f t="shared" si="28"/>
        <v>/1959</v>
      </c>
      <c r="F175" s="109" t="s">
        <v>3</v>
      </c>
      <c r="G175" s="87">
        <f>G174</f>
        <v>86</v>
      </c>
      <c r="H175" s="86">
        <f t="shared" si="27"/>
        <v>1.5</v>
      </c>
      <c r="I175" s="22"/>
      <c r="J175" s="110" t="s">
        <v>1651</v>
      </c>
      <c r="K175" s="83" t="s">
        <v>1113</v>
      </c>
      <c r="L175" s="105"/>
      <c r="M175" s="105"/>
      <c r="N175" s="105"/>
      <c r="O175" s="104"/>
      <c r="P175" s="16" t="str">
        <f t="shared" si="23"/>
        <v>◄</v>
      </c>
      <c r="Q175" s="15" t="str">
        <f t="shared" si="24"/>
        <v>◄</v>
      </c>
      <c r="R175" s="14"/>
      <c r="S175" s="14"/>
      <c r="T175" s="13" t="str">
        <f t="shared" si="25"/>
        <v/>
      </c>
    </row>
    <row r="176" spans="1:20" ht="19.2" thickTop="1" thickBot="1" x14ac:dyDescent="0.35">
      <c r="A176" s="29" t="str">
        <f t="shared" si="22"/>
        <v/>
      </c>
      <c r="B176" s="9">
        <f t="shared" si="26"/>
        <v>172</v>
      </c>
      <c r="C176" s="108">
        <f t="shared" si="29"/>
        <v>1648</v>
      </c>
      <c r="D176" s="94"/>
      <c r="E176" s="89" t="str">
        <f t="shared" si="28"/>
        <v>/1959</v>
      </c>
      <c r="F176" s="109" t="s">
        <v>3</v>
      </c>
      <c r="G176" s="87">
        <f>G175+1</f>
        <v>87</v>
      </c>
      <c r="H176" s="86">
        <f t="shared" si="27"/>
        <v>1.5</v>
      </c>
      <c r="I176" s="22"/>
      <c r="J176" s="110" t="s">
        <v>1651</v>
      </c>
      <c r="K176" s="111" t="s">
        <v>1111</v>
      </c>
      <c r="L176" s="105"/>
      <c r="M176" s="105"/>
      <c r="N176" s="105"/>
      <c r="O176" s="104"/>
      <c r="P176" s="16" t="str">
        <f t="shared" si="23"/>
        <v>◄</v>
      </c>
      <c r="Q176" s="15" t="str">
        <f t="shared" si="24"/>
        <v>◄</v>
      </c>
      <c r="R176" s="14"/>
      <c r="S176" s="14"/>
      <c r="T176" s="13" t="str">
        <f t="shared" si="25"/>
        <v/>
      </c>
    </row>
    <row r="177" spans="1:20" ht="27.6" customHeight="1" thickTop="1" thickBot="1" x14ac:dyDescent="0.35">
      <c r="A177" s="29" t="str">
        <f t="shared" si="22"/>
        <v/>
      </c>
      <c r="B177" s="9">
        <f t="shared" si="26"/>
        <v>173</v>
      </c>
      <c r="C177" s="108">
        <f t="shared" si="29"/>
        <v>1649</v>
      </c>
      <c r="D177" s="94"/>
      <c r="E177" s="89" t="str">
        <f t="shared" si="28"/>
        <v>/1959</v>
      </c>
      <c r="F177" s="109" t="s">
        <v>3</v>
      </c>
      <c r="G177" s="87">
        <f>G176</f>
        <v>87</v>
      </c>
      <c r="H177" s="86">
        <f t="shared" si="27"/>
        <v>1.5</v>
      </c>
      <c r="I177" s="22"/>
      <c r="J177" s="84" t="s">
        <v>1650</v>
      </c>
      <c r="K177" s="83" t="s">
        <v>1113</v>
      </c>
      <c r="L177" s="105"/>
      <c r="M177" s="105"/>
      <c r="N177" s="105"/>
      <c r="O177" s="104"/>
      <c r="P177" s="16" t="str">
        <f t="shared" si="23"/>
        <v>◄</v>
      </c>
      <c r="Q177" s="15" t="str">
        <f t="shared" si="24"/>
        <v>◄</v>
      </c>
      <c r="R177" s="14"/>
      <c r="S177" s="14"/>
      <c r="T177" s="13" t="str">
        <f t="shared" si="25"/>
        <v/>
      </c>
    </row>
    <row r="178" spans="1:20" ht="27.6" customHeight="1" thickTop="1" thickBot="1" x14ac:dyDescent="0.35">
      <c r="A178" s="29" t="str">
        <f t="shared" si="22"/>
        <v/>
      </c>
      <c r="B178" s="9">
        <f t="shared" si="26"/>
        <v>174</v>
      </c>
      <c r="C178" s="108">
        <f t="shared" si="29"/>
        <v>1650</v>
      </c>
      <c r="D178" s="94"/>
      <c r="E178" s="89" t="str">
        <f t="shared" si="28"/>
        <v>/1959</v>
      </c>
      <c r="F178" s="109" t="s">
        <v>3</v>
      </c>
      <c r="G178" s="87">
        <f>G177+1</f>
        <v>88</v>
      </c>
      <c r="H178" s="86">
        <f t="shared" si="27"/>
        <v>1.5</v>
      </c>
      <c r="I178" s="22"/>
      <c r="J178" s="84" t="s">
        <v>1650</v>
      </c>
      <c r="K178" s="111" t="s">
        <v>1111</v>
      </c>
      <c r="L178" s="105"/>
      <c r="M178" s="105"/>
      <c r="N178" s="105"/>
      <c r="O178" s="104"/>
      <c r="P178" s="16" t="str">
        <f t="shared" si="23"/>
        <v>◄</v>
      </c>
      <c r="Q178" s="15" t="str">
        <f t="shared" si="24"/>
        <v>◄</v>
      </c>
      <c r="R178" s="14"/>
      <c r="S178" s="14"/>
      <c r="T178" s="13" t="str">
        <f t="shared" si="25"/>
        <v/>
      </c>
    </row>
    <row r="179" spans="1:20" ht="19.2" thickTop="1" thickBot="1" x14ac:dyDescent="0.35">
      <c r="A179" s="29" t="str">
        <f t="shared" si="22"/>
        <v/>
      </c>
      <c r="B179" s="9">
        <f t="shared" si="26"/>
        <v>175</v>
      </c>
      <c r="C179" s="108">
        <f t="shared" si="29"/>
        <v>1651</v>
      </c>
      <c r="D179" s="94"/>
      <c r="E179" s="89" t="str">
        <f t="shared" si="28"/>
        <v>/1959</v>
      </c>
      <c r="F179" s="109" t="s">
        <v>3</v>
      </c>
      <c r="G179" s="87">
        <f>G178</f>
        <v>88</v>
      </c>
      <c r="H179" s="86">
        <f t="shared" si="27"/>
        <v>1.5</v>
      </c>
      <c r="I179" s="22"/>
      <c r="J179" s="110" t="s">
        <v>1649</v>
      </c>
      <c r="K179" s="111" t="s">
        <v>1111</v>
      </c>
      <c r="L179" s="105"/>
      <c r="M179" s="105"/>
      <c r="N179" s="105"/>
      <c r="O179" s="104"/>
      <c r="P179" s="16" t="str">
        <f t="shared" si="23"/>
        <v>◄</v>
      </c>
      <c r="Q179" s="15" t="str">
        <f t="shared" si="24"/>
        <v>◄</v>
      </c>
      <c r="R179" s="14"/>
      <c r="S179" s="14"/>
      <c r="T179" s="13" t="str">
        <f t="shared" si="25"/>
        <v/>
      </c>
    </row>
    <row r="180" spans="1:20" ht="19.2" thickTop="1" thickBot="1" x14ac:dyDescent="0.35">
      <c r="A180" s="29" t="str">
        <f t="shared" si="22"/>
        <v/>
      </c>
      <c r="B180" s="9">
        <f t="shared" si="26"/>
        <v>176</v>
      </c>
      <c r="C180" s="108">
        <f t="shared" si="29"/>
        <v>1652</v>
      </c>
      <c r="D180" s="94"/>
      <c r="E180" s="89" t="str">
        <f t="shared" si="28"/>
        <v>/1959</v>
      </c>
      <c r="F180" s="109" t="s">
        <v>3</v>
      </c>
      <c r="G180" s="87">
        <f>G179+1</f>
        <v>89</v>
      </c>
      <c r="H180" s="86">
        <f t="shared" si="27"/>
        <v>1.5</v>
      </c>
      <c r="I180" s="22"/>
      <c r="J180" s="110" t="s">
        <v>1648</v>
      </c>
      <c r="K180" s="83" t="s">
        <v>1113</v>
      </c>
      <c r="L180" s="105"/>
      <c r="M180" s="105"/>
      <c r="N180" s="105"/>
      <c r="O180" s="104"/>
      <c r="P180" s="16" t="str">
        <f t="shared" si="23"/>
        <v>◄</v>
      </c>
      <c r="Q180" s="15" t="str">
        <f t="shared" si="24"/>
        <v>◄</v>
      </c>
      <c r="R180" s="14"/>
      <c r="S180" s="14"/>
      <c r="T180" s="13" t="str">
        <f t="shared" si="25"/>
        <v/>
      </c>
    </row>
    <row r="181" spans="1:20" ht="19.2" thickTop="1" thickBot="1" x14ac:dyDescent="0.35">
      <c r="A181" s="29" t="str">
        <f t="shared" si="22"/>
        <v/>
      </c>
      <c r="B181" s="9">
        <f t="shared" si="26"/>
        <v>177</v>
      </c>
      <c r="C181" s="108">
        <f t="shared" si="29"/>
        <v>1653</v>
      </c>
      <c r="D181" s="94"/>
      <c r="E181" s="89" t="str">
        <f t="shared" si="28"/>
        <v>/1959</v>
      </c>
      <c r="F181" s="109" t="s">
        <v>3</v>
      </c>
      <c r="G181" s="87">
        <f>G180</f>
        <v>89</v>
      </c>
      <c r="H181" s="86">
        <f t="shared" si="27"/>
        <v>1.5</v>
      </c>
      <c r="I181" s="22"/>
      <c r="J181" s="110" t="s">
        <v>1647</v>
      </c>
      <c r="K181" s="111" t="s">
        <v>1111</v>
      </c>
      <c r="L181" s="105"/>
      <c r="M181" s="105"/>
      <c r="N181" s="105"/>
      <c r="O181" s="104"/>
      <c r="P181" s="16" t="str">
        <f t="shared" si="23"/>
        <v>◄</v>
      </c>
      <c r="Q181" s="15" t="str">
        <f t="shared" si="24"/>
        <v>◄</v>
      </c>
      <c r="R181" s="14"/>
      <c r="S181" s="14"/>
      <c r="T181" s="13" t="str">
        <f t="shared" si="25"/>
        <v/>
      </c>
    </row>
    <row r="182" spans="1:20" ht="19.2" thickTop="1" thickBot="1" x14ac:dyDescent="0.35">
      <c r="A182" s="29" t="str">
        <f t="shared" si="22"/>
        <v/>
      </c>
      <c r="B182" s="9">
        <f t="shared" si="26"/>
        <v>178</v>
      </c>
      <c r="C182" s="108">
        <f t="shared" si="29"/>
        <v>1654</v>
      </c>
      <c r="D182" s="94"/>
      <c r="E182" s="89" t="str">
        <f t="shared" si="28"/>
        <v>/1959</v>
      </c>
      <c r="F182" s="109" t="s">
        <v>3</v>
      </c>
      <c r="G182" s="87">
        <f>G181+1</f>
        <v>90</v>
      </c>
      <c r="H182" s="86">
        <f t="shared" si="27"/>
        <v>1.5</v>
      </c>
      <c r="I182" s="22"/>
      <c r="J182" s="110" t="s">
        <v>1646</v>
      </c>
      <c r="K182" s="83" t="s">
        <v>1113</v>
      </c>
      <c r="L182" s="105"/>
      <c r="M182" s="105"/>
      <c r="N182" s="105"/>
      <c r="O182" s="104"/>
      <c r="P182" s="16" t="str">
        <f t="shared" si="23"/>
        <v>◄</v>
      </c>
      <c r="Q182" s="15" t="str">
        <f t="shared" si="24"/>
        <v>◄</v>
      </c>
      <c r="R182" s="14"/>
      <c r="S182" s="14"/>
      <c r="T182" s="13" t="str">
        <f t="shared" si="25"/>
        <v/>
      </c>
    </row>
    <row r="183" spans="1:20" ht="19.2" thickTop="1" thickBot="1" x14ac:dyDescent="0.35">
      <c r="A183" s="29" t="str">
        <f t="shared" si="22"/>
        <v/>
      </c>
      <c r="B183" s="9">
        <f t="shared" si="26"/>
        <v>179</v>
      </c>
      <c r="C183" s="108">
        <f t="shared" si="29"/>
        <v>1655</v>
      </c>
      <c r="D183" s="94"/>
      <c r="E183" s="89" t="str">
        <f t="shared" si="28"/>
        <v>/1959</v>
      </c>
      <c r="F183" s="109" t="s">
        <v>3</v>
      </c>
      <c r="G183" s="87">
        <f>G182</f>
        <v>90</v>
      </c>
      <c r="H183" s="86">
        <f t="shared" ref="H183:H199" si="30">IF(F183="","",H$32)</f>
        <v>1.5</v>
      </c>
      <c r="I183" s="22"/>
      <c r="J183" s="110" t="s">
        <v>1645</v>
      </c>
      <c r="K183" s="111" t="s">
        <v>1111</v>
      </c>
      <c r="L183" s="105"/>
      <c r="M183" s="105"/>
      <c r="N183" s="105"/>
      <c r="O183" s="104"/>
      <c r="P183" s="16" t="str">
        <f t="shared" si="23"/>
        <v>◄</v>
      </c>
      <c r="Q183" s="15" t="str">
        <f t="shared" si="24"/>
        <v>◄</v>
      </c>
      <c r="R183" s="14"/>
      <c r="S183" s="14"/>
      <c r="T183" s="13" t="str">
        <f t="shared" si="25"/>
        <v/>
      </c>
    </row>
    <row r="184" spans="1:20" ht="19.2" thickTop="1" thickBot="1" x14ac:dyDescent="0.35">
      <c r="A184" s="29" t="str">
        <f t="shared" si="22"/>
        <v/>
      </c>
      <c r="B184" s="9">
        <f t="shared" si="26"/>
        <v>180</v>
      </c>
      <c r="C184" s="108">
        <f t="shared" si="29"/>
        <v>1656</v>
      </c>
      <c r="D184" s="94"/>
      <c r="E184" s="89" t="str">
        <f t="shared" si="28"/>
        <v>/1959</v>
      </c>
      <c r="F184" s="109" t="s">
        <v>3</v>
      </c>
      <c r="G184" s="87">
        <f>G183+1</f>
        <v>91</v>
      </c>
      <c r="H184" s="86">
        <f t="shared" si="30"/>
        <v>1.5</v>
      </c>
      <c r="I184" s="22"/>
      <c r="J184" s="110" t="s">
        <v>1644</v>
      </c>
      <c r="K184" s="83" t="s">
        <v>1113</v>
      </c>
      <c r="L184" s="105"/>
      <c r="M184" s="105"/>
      <c r="N184" s="105"/>
      <c r="O184" s="104"/>
      <c r="P184" s="16" t="str">
        <f t="shared" si="23"/>
        <v>◄</v>
      </c>
      <c r="Q184" s="15" t="str">
        <f t="shared" si="24"/>
        <v>◄</v>
      </c>
      <c r="R184" s="14"/>
      <c r="S184" s="14"/>
      <c r="T184" s="13" t="str">
        <f t="shared" si="25"/>
        <v/>
      </c>
    </row>
    <row r="185" spans="1:20" ht="19.2" thickTop="1" thickBot="1" x14ac:dyDescent="0.35">
      <c r="A185" s="29" t="str">
        <f t="shared" si="22"/>
        <v/>
      </c>
      <c r="B185" s="9">
        <f t="shared" si="26"/>
        <v>181</v>
      </c>
      <c r="C185" s="108">
        <f t="shared" si="29"/>
        <v>1657</v>
      </c>
      <c r="D185" s="94"/>
      <c r="E185" s="89" t="str">
        <f t="shared" ref="E185:E216" si="31">IF(F185="","",E$105)</f>
        <v>/1959</v>
      </c>
      <c r="F185" s="109" t="s">
        <v>3</v>
      </c>
      <c r="G185" s="87">
        <f>G184</f>
        <v>91</v>
      </c>
      <c r="H185" s="86">
        <f t="shared" si="30"/>
        <v>1.5</v>
      </c>
      <c r="I185" s="22"/>
      <c r="J185" s="110" t="s">
        <v>1643</v>
      </c>
      <c r="K185" s="111" t="s">
        <v>1111</v>
      </c>
      <c r="L185" s="105"/>
      <c r="M185" s="105"/>
      <c r="N185" s="105"/>
      <c r="O185" s="104"/>
      <c r="P185" s="16" t="str">
        <f t="shared" si="23"/>
        <v>◄</v>
      </c>
      <c r="Q185" s="15" t="str">
        <f t="shared" si="24"/>
        <v>◄</v>
      </c>
      <c r="R185" s="14"/>
      <c r="S185" s="14"/>
      <c r="T185" s="13" t="str">
        <f t="shared" si="25"/>
        <v/>
      </c>
    </row>
    <row r="186" spans="1:20" ht="19.2" thickTop="1" thickBot="1" x14ac:dyDescent="0.35">
      <c r="A186" s="29" t="str">
        <f t="shared" si="22"/>
        <v/>
      </c>
      <c r="B186" s="9">
        <f t="shared" si="26"/>
        <v>182</v>
      </c>
      <c r="C186" s="108">
        <f t="shared" si="29"/>
        <v>1658</v>
      </c>
      <c r="D186" s="94"/>
      <c r="E186" s="89" t="str">
        <f t="shared" si="31"/>
        <v>/1959</v>
      </c>
      <c r="F186" s="109" t="s">
        <v>3</v>
      </c>
      <c r="G186" s="87">
        <f>G185+1</f>
        <v>92</v>
      </c>
      <c r="H186" s="86">
        <f t="shared" si="30"/>
        <v>1.5</v>
      </c>
      <c r="I186" s="22"/>
      <c r="J186" s="110" t="s">
        <v>1642</v>
      </c>
      <c r="K186" s="83" t="s">
        <v>1113</v>
      </c>
      <c r="L186" s="105"/>
      <c r="M186" s="105"/>
      <c r="N186" s="105"/>
      <c r="O186" s="104"/>
      <c r="P186" s="16" t="str">
        <f t="shared" si="23"/>
        <v>◄</v>
      </c>
      <c r="Q186" s="15" t="str">
        <f t="shared" si="24"/>
        <v>◄</v>
      </c>
      <c r="R186" s="14"/>
      <c r="S186" s="14"/>
      <c r="T186" s="13" t="str">
        <f t="shared" si="25"/>
        <v/>
      </c>
    </row>
    <row r="187" spans="1:20" ht="19.2" thickTop="1" thickBot="1" x14ac:dyDescent="0.35">
      <c r="A187" s="29" t="str">
        <f t="shared" si="22"/>
        <v/>
      </c>
      <c r="B187" s="9">
        <f t="shared" si="26"/>
        <v>183</v>
      </c>
      <c r="C187" s="108">
        <f t="shared" si="29"/>
        <v>1659</v>
      </c>
      <c r="D187" s="94"/>
      <c r="E187" s="89" t="str">
        <f t="shared" si="31"/>
        <v>/1959</v>
      </c>
      <c r="F187" s="109" t="s">
        <v>3</v>
      </c>
      <c r="G187" s="87">
        <f>G186</f>
        <v>92</v>
      </c>
      <c r="H187" s="86">
        <f t="shared" si="30"/>
        <v>1.5</v>
      </c>
      <c r="I187" s="22"/>
      <c r="J187" s="110" t="s">
        <v>1642</v>
      </c>
      <c r="K187" s="83" t="s">
        <v>1113</v>
      </c>
      <c r="L187" s="99" t="s">
        <v>1641</v>
      </c>
      <c r="M187" s="105"/>
      <c r="N187" s="105"/>
      <c r="O187" s="104"/>
      <c r="P187" s="16" t="str">
        <f t="shared" si="23"/>
        <v>◄</v>
      </c>
      <c r="Q187" s="15" t="str">
        <f t="shared" si="24"/>
        <v>◄</v>
      </c>
      <c r="R187" s="14"/>
      <c r="S187" s="14"/>
      <c r="T187" s="13" t="str">
        <f t="shared" si="25"/>
        <v/>
      </c>
    </row>
    <row r="188" spans="1:20" ht="19.2" thickTop="1" thickBot="1" x14ac:dyDescent="0.35">
      <c r="A188" s="29" t="str">
        <f t="shared" si="22"/>
        <v/>
      </c>
      <c r="B188" s="9">
        <f t="shared" si="26"/>
        <v>184</v>
      </c>
      <c r="C188" s="108">
        <f t="shared" si="29"/>
        <v>1660</v>
      </c>
      <c r="D188" s="94"/>
      <c r="E188" s="89" t="str">
        <f t="shared" si="31"/>
        <v>/1959</v>
      </c>
      <c r="F188" s="109" t="s">
        <v>3</v>
      </c>
      <c r="G188" s="87">
        <f>G187+1</f>
        <v>93</v>
      </c>
      <c r="H188" s="86">
        <f t="shared" si="30"/>
        <v>1.5</v>
      </c>
      <c r="I188" s="22"/>
      <c r="J188" s="110" t="s">
        <v>1640</v>
      </c>
      <c r="K188" s="83" t="s">
        <v>1113</v>
      </c>
      <c r="L188" s="105"/>
      <c r="M188" s="105"/>
      <c r="N188" s="105"/>
      <c r="O188" s="104"/>
      <c r="P188" s="16" t="str">
        <f t="shared" si="23"/>
        <v>◄</v>
      </c>
      <c r="Q188" s="15" t="str">
        <f t="shared" si="24"/>
        <v>◄</v>
      </c>
      <c r="R188" s="14"/>
      <c r="S188" s="14"/>
      <c r="T188" s="13" t="str">
        <f t="shared" si="25"/>
        <v/>
      </c>
    </row>
    <row r="189" spans="1:20" ht="19.2" thickTop="1" thickBot="1" x14ac:dyDescent="0.35">
      <c r="A189" s="29" t="str">
        <f t="shared" si="22"/>
        <v/>
      </c>
      <c r="B189" s="9">
        <f t="shared" si="26"/>
        <v>185</v>
      </c>
      <c r="C189" s="108">
        <f t="shared" ref="C189:C220" si="32">C188+1</f>
        <v>1661</v>
      </c>
      <c r="D189" s="94"/>
      <c r="E189" s="89" t="str">
        <f t="shared" si="31"/>
        <v>/1959</v>
      </c>
      <c r="F189" s="109" t="s">
        <v>3</v>
      </c>
      <c r="G189" s="87">
        <f>G188</f>
        <v>93</v>
      </c>
      <c r="H189" s="86">
        <f t="shared" si="30"/>
        <v>1.5</v>
      </c>
      <c r="I189" s="22"/>
      <c r="J189" s="110" t="s">
        <v>1639</v>
      </c>
      <c r="K189" s="83" t="s">
        <v>1113</v>
      </c>
      <c r="L189" s="105"/>
      <c r="M189" s="105"/>
      <c r="N189" s="105"/>
      <c r="O189" s="104"/>
      <c r="P189" s="16" t="str">
        <f t="shared" si="23"/>
        <v>◄</v>
      </c>
      <c r="Q189" s="15" t="str">
        <f t="shared" si="24"/>
        <v>◄</v>
      </c>
      <c r="R189" s="14"/>
      <c r="S189" s="14"/>
      <c r="T189" s="13" t="str">
        <f t="shared" si="25"/>
        <v/>
      </c>
    </row>
    <row r="190" spans="1:20" ht="19.2" thickTop="1" thickBot="1" x14ac:dyDescent="0.35">
      <c r="A190" s="29" t="str">
        <f t="shared" si="22"/>
        <v/>
      </c>
      <c r="B190" s="9">
        <f t="shared" si="26"/>
        <v>186</v>
      </c>
      <c r="C190" s="108">
        <f t="shared" si="32"/>
        <v>1662</v>
      </c>
      <c r="D190" s="94"/>
      <c r="E190" s="89" t="str">
        <f t="shared" si="31"/>
        <v>/1959</v>
      </c>
      <c r="F190" s="109" t="s">
        <v>3</v>
      </c>
      <c r="G190" s="87">
        <f>G189+1</f>
        <v>94</v>
      </c>
      <c r="H190" s="86">
        <f t="shared" si="30"/>
        <v>1.5</v>
      </c>
      <c r="I190" s="22"/>
      <c r="J190" s="110" t="s">
        <v>1638</v>
      </c>
      <c r="K190" s="111" t="s">
        <v>1111</v>
      </c>
      <c r="L190" s="105"/>
      <c r="M190" s="105"/>
      <c r="N190" s="105"/>
      <c r="O190" s="104"/>
      <c r="P190" s="16" t="str">
        <f t="shared" si="23"/>
        <v>◄</v>
      </c>
      <c r="Q190" s="15" t="str">
        <f t="shared" si="24"/>
        <v>◄</v>
      </c>
      <c r="R190" s="14"/>
      <c r="S190" s="14"/>
      <c r="T190" s="13" t="str">
        <f t="shared" si="25"/>
        <v/>
      </c>
    </row>
    <row r="191" spans="1:20" ht="19.2" thickTop="1" thickBot="1" x14ac:dyDescent="0.35">
      <c r="A191" s="29" t="str">
        <f t="shared" si="22"/>
        <v/>
      </c>
      <c r="B191" s="9">
        <f t="shared" si="26"/>
        <v>187</v>
      </c>
      <c r="C191" s="108">
        <f t="shared" si="32"/>
        <v>1663</v>
      </c>
      <c r="D191" s="94"/>
      <c r="E191" s="89" t="str">
        <f t="shared" si="31"/>
        <v>/1959</v>
      </c>
      <c r="F191" s="109" t="s">
        <v>3</v>
      </c>
      <c r="G191" s="87">
        <f>G190</f>
        <v>94</v>
      </c>
      <c r="H191" s="86">
        <f t="shared" si="30"/>
        <v>1.5</v>
      </c>
      <c r="I191" s="22"/>
      <c r="J191" s="110" t="s">
        <v>1637</v>
      </c>
      <c r="K191" s="111" t="s">
        <v>1111</v>
      </c>
      <c r="L191" s="105"/>
      <c r="M191" s="105"/>
      <c r="N191" s="105"/>
      <c r="O191" s="104"/>
      <c r="P191" s="16" t="str">
        <f t="shared" si="23"/>
        <v>◄</v>
      </c>
      <c r="Q191" s="15" t="str">
        <f t="shared" si="24"/>
        <v>◄</v>
      </c>
      <c r="R191" s="14"/>
      <c r="S191" s="14"/>
      <c r="T191" s="13" t="str">
        <f t="shared" si="25"/>
        <v/>
      </c>
    </row>
    <row r="192" spans="1:20" ht="19.2" thickTop="1" thickBot="1" x14ac:dyDescent="0.35">
      <c r="A192" s="29" t="str">
        <f t="shared" si="22"/>
        <v/>
      </c>
      <c r="B192" s="9">
        <f t="shared" si="26"/>
        <v>188</v>
      </c>
      <c r="C192" s="108">
        <f t="shared" si="32"/>
        <v>1664</v>
      </c>
      <c r="D192" s="94"/>
      <c r="E192" s="89" t="str">
        <f t="shared" si="31"/>
        <v>/1959</v>
      </c>
      <c r="F192" s="109" t="s">
        <v>3</v>
      </c>
      <c r="G192" s="87">
        <f>G191+1</f>
        <v>95</v>
      </c>
      <c r="H192" s="86">
        <f t="shared" si="30"/>
        <v>1.5</v>
      </c>
      <c r="I192" s="22"/>
      <c r="J192" s="110" t="s">
        <v>1636</v>
      </c>
      <c r="K192" s="83" t="s">
        <v>1113</v>
      </c>
      <c r="L192" s="105"/>
      <c r="M192" s="105"/>
      <c r="N192" s="105"/>
      <c r="O192" s="104"/>
      <c r="P192" s="16" t="str">
        <f t="shared" si="23"/>
        <v>◄</v>
      </c>
      <c r="Q192" s="15" t="str">
        <f t="shared" si="24"/>
        <v>◄</v>
      </c>
      <c r="R192" s="14"/>
      <c r="S192" s="14"/>
      <c r="T192" s="13" t="str">
        <f t="shared" si="25"/>
        <v/>
      </c>
    </row>
    <row r="193" spans="1:20" ht="19.2" thickTop="1" thickBot="1" x14ac:dyDescent="0.35">
      <c r="A193" s="29" t="str">
        <f t="shared" si="22"/>
        <v/>
      </c>
      <c r="B193" s="9">
        <f t="shared" si="26"/>
        <v>189</v>
      </c>
      <c r="C193" s="108">
        <f t="shared" si="32"/>
        <v>1665</v>
      </c>
      <c r="D193" s="94"/>
      <c r="E193" s="89" t="str">
        <f t="shared" si="31"/>
        <v>/1959</v>
      </c>
      <c r="F193" s="109" t="s">
        <v>3</v>
      </c>
      <c r="G193" s="87">
        <f>G192</f>
        <v>95</v>
      </c>
      <c r="H193" s="86">
        <f t="shared" si="30"/>
        <v>1.5</v>
      </c>
      <c r="I193" s="22"/>
      <c r="J193" s="110" t="s">
        <v>1635</v>
      </c>
      <c r="K193" s="83" t="s">
        <v>1113</v>
      </c>
      <c r="L193" s="105"/>
      <c r="M193" s="105"/>
      <c r="N193" s="105"/>
      <c r="O193" s="104"/>
      <c r="P193" s="16" t="str">
        <f t="shared" si="23"/>
        <v>◄</v>
      </c>
      <c r="Q193" s="15" t="str">
        <f t="shared" si="24"/>
        <v>◄</v>
      </c>
      <c r="R193" s="14"/>
      <c r="S193" s="14"/>
      <c r="T193" s="13" t="str">
        <f t="shared" si="25"/>
        <v/>
      </c>
    </row>
    <row r="194" spans="1:20" ht="19.2" thickTop="1" thickBot="1" x14ac:dyDescent="0.35">
      <c r="A194" s="29" t="str">
        <f t="shared" si="22"/>
        <v/>
      </c>
      <c r="B194" s="9">
        <f t="shared" si="26"/>
        <v>190</v>
      </c>
      <c r="C194" s="108">
        <f t="shared" si="32"/>
        <v>1666</v>
      </c>
      <c r="D194" s="94"/>
      <c r="E194" s="89" t="str">
        <f t="shared" si="31"/>
        <v>/1959</v>
      </c>
      <c r="F194" s="109" t="s">
        <v>3</v>
      </c>
      <c r="G194" s="87">
        <f>G193+1</f>
        <v>96</v>
      </c>
      <c r="H194" s="86">
        <f t="shared" si="30"/>
        <v>1.5</v>
      </c>
      <c r="I194" s="22"/>
      <c r="J194" s="110" t="s">
        <v>1634</v>
      </c>
      <c r="K194" s="111" t="s">
        <v>1111</v>
      </c>
      <c r="L194" s="105"/>
      <c r="M194" s="105"/>
      <c r="N194" s="105"/>
      <c r="O194" s="104"/>
      <c r="P194" s="16" t="str">
        <f t="shared" si="23"/>
        <v>◄</v>
      </c>
      <c r="Q194" s="15" t="str">
        <f t="shared" si="24"/>
        <v>◄</v>
      </c>
      <c r="R194" s="14"/>
      <c r="S194" s="14"/>
      <c r="T194" s="13" t="str">
        <f t="shared" si="25"/>
        <v/>
      </c>
    </row>
    <row r="195" spans="1:20" ht="19.2" thickTop="1" thickBot="1" x14ac:dyDescent="0.35">
      <c r="A195" s="29" t="str">
        <f t="shared" si="22"/>
        <v/>
      </c>
      <c r="B195" s="9">
        <f t="shared" si="26"/>
        <v>191</v>
      </c>
      <c r="C195" s="108">
        <f t="shared" si="32"/>
        <v>1667</v>
      </c>
      <c r="D195" s="94"/>
      <c r="E195" s="89" t="str">
        <f t="shared" si="31"/>
        <v>/1959</v>
      </c>
      <c r="F195" s="109" t="s">
        <v>3</v>
      </c>
      <c r="G195" s="87">
        <f>G194</f>
        <v>96</v>
      </c>
      <c r="H195" s="86">
        <f t="shared" si="30"/>
        <v>1.5</v>
      </c>
      <c r="I195" s="22"/>
      <c r="J195" s="110" t="s">
        <v>1243</v>
      </c>
      <c r="K195" s="83" t="s">
        <v>1113</v>
      </c>
      <c r="L195" s="105"/>
      <c r="M195" s="105"/>
      <c r="N195" s="105"/>
      <c r="O195" s="104"/>
      <c r="P195" s="16" t="str">
        <f t="shared" si="23"/>
        <v>◄</v>
      </c>
      <c r="Q195" s="15" t="str">
        <f t="shared" si="24"/>
        <v>◄</v>
      </c>
      <c r="R195" s="14"/>
      <c r="S195" s="14"/>
      <c r="T195" s="13" t="str">
        <f t="shared" si="25"/>
        <v/>
      </c>
    </row>
    <row r="196" spans="1:20" ht="19.2" thickTop="1" thickBot="1" x14ac:dyDescent="0.35">
      <c r="A196" s="29" t="str">
        <f t="shared" si="22"/>
        <v/>
      </c>
      <c r="B196" s="9">
        <f t="shared" si="26"/>
        <v>192</v>
      </c>
      <c r="C196" s="108">
        <f t="shared" si="32"/>
        <v>1668</v>
      </c>
      <c r="D196" s="94"/>
      <c r="E196" s="89" t="str">
        <f t="shared" si="31"/>
        <v>/1959</v>
      </c>
      <c r="F196" s="109" t="s">
        <v>3</v>
      </c>
      <c r="G196" s="87">
        <f>G195+1</f>
        <v>97</v>
      </c>
      <c r="H196" s="86">
        <f t="shared" si="30"/>
        <v>1.5</v>
      </c>
      <c r="I196" s="22"/>
      <c r="J196" s="110" t="s">
        <v>1633</v>
      </c>
      <c r="K196" s="83" t="s">
        <v>1113</v>
      </c>
      <c r="L196" s="105"/>
      <c r="M196" s="105"/>
      <c r="N196" s="105"/>
      <c r="O196" s="104"/>
      <c r="P196" s="16" t="str">
        <f t="shared" si="23"/>
        <v>◄</v>
      </c>
      <c r="Q196" s="15" t="str">
        <f t="shared" si="24"/>
        <v>◄</v>
      </c>
      <c r="R196" s="14"/>
      <c r="S196" s="14"/>
      <c r="T196" s="13" t="str">
        <f t="shared" si="25"/>
        <v/>
      </c>
    </row>
    <row r="197" spans="1:20" ht="19.2" thickTop="1" thickBot="1" x14ac:dyDescent="0.35">
      <c r="A197" s="29" t="str">
        <f t="shared" ref="A197:A260" si="33">IF(F197="☺","",1)</f>
        <v/>
      </c>
      <c r="B197" s="9">
        <f t="shared" si="26"/>
        <v>193</v>
      </c>
      <c r="C197" s="108">
        <f t="shared" si="32"/>
        <v>1669</v>
      </c>
      <c r="D197" s="94"/>
      <c r="E197" s="89" t="str">
        <f t="shared" si="31"/>
        <v>/1959</v>
      </c>
      <c r="F197" s="109" t="s">
        <v>3</v>
      </c>
      <c r="G197" s="87">
        <f>G196</f>
        <v>97</v>
      </c>
      <c r="H197" s="86">
        <f t="shared" si="30"/>
        <v>1.5</v>
      </c>
      <c r="I197" s="22"/>
      <c r="J197" s="110" t="s">
        <v>1632</v>
      </c>
      <c r="K197" s="83" t="s">
        <v>1113</v>
      </c>
      <c r="L197" s="105"/>
      <c r="M197" s="105"/>
      <c r="N197" s="105"/>
      <c r="O197" s="104"/>
      <c r="P197" s="16" t="str">
        <f t="shared" ref="P197:P260" si="34">IF(AND(Q197="◄",T197="►"),"◄?►",IF(Q197="◄","◄",IF(T197="►","►","")))</f>
        <v>◄</v>
      </c>
      <c r="Q197" s="15" t="str">
        <f t="shared" ref="Q197:Q260" si="35">IF(R197&gt;0,"","◄")</f>
        <v>◄</v>
      </c>
      <c r="R197" s="14"/>
      <c r="S197" s="14"/>
      <c r="T197" s="13" t="str">
        <f t="shared" ref="T197:T260" si="36">IF(S197&gt;0,"►","")</f>
        <v/>
      </c>
    </row>
    <row r="198" spans="1:20" ht="19.2" thickTop="1" thickBot="1" x14ac:dyDescent="0.35">
      <c r="A198" s="29" t="str">
        <f t="shared" si="33"/>
        <v/>
      </c>
      <c r="B198" s="9">
        <f t="shared" si="26"/>
        <v>194</v>
      </c>
      <c r="C198" s="108">
        <f t="shared" si="32"/>
        <v>1670</v>
      </c>
      <c r="D198" s="94"/>
      <c r="E198" s="89" t="str">
        <f t="shared" si="31"/>
        <v>/1959</v>
      </c>
      <c r="F198" s="109" t="s">
        <v>3</v>
      </c>
      <c r="G198" s="87">
        <f>G197+1</f>
        <v>98</v>
      </c>
      <c r="H198" s="86">
        <f t="shared" si="30"/>
        <v>1.5</v>
      </c>
      <c r="I198" s="22"/>
      <c r="J198" s="110" t="s">
        <v>1631</v>
      </c>
      <c r="K198" s="111" t="s">
        <v>1111</v>
      </c>
      <c r="L198" s="105"/>
      <c r="M198" s="105"/>
      <c r="N198" s="105"/>
      <c r="O198" s="104"/>
      <c r="P198" s="16" t="str">
        <f t="shared" si="34"/>
        <v>◄</v>
      </c>
      <c r="Q198" s="15" t="str">
        <f t="shared" si="35"/>
        <v>◄</v>
      </c>
      <c r="R198" s="14"/>
      <c r="S198" s="14"/>
      <c r="T198" s="13" t="str">
        <f t="shared" si="36"/>
        <v/>
      </c>
    </row>
    <row r="199" spans="1:20" ht="30" thickTop="1" thickBot="1" x14ac:dyDescent="0.35">
      <c r="A199" s="29" t="str">
        <f t="shared" si="33"/>
        <v/>
      </c>
      <c r="B199" s="9">
        <f t="shared" si="26"/>
        <v>195</v>
      </c>
      <c r="C199" s="108">
        <f t="shared" si="32"/>
        <v>1671</v>
      </c>
      <c r="D199" s="94"/>
      <c r="E199" s="89" t="str">
        <f t="shared" si="31"/>
        <v>/1959</v>
      </c>
      <c r="F199" s="109" t="s">
        <v>3</v>
      </c>
      <c r="G199" s="87">
        <f>G198</f>
        <v>98</v>
      </c>
      <c r="H199" s="86">
        <f t="shared" si="30"/>
        <v>1.5</v>
      </c>
      <c r="I199" s="22"/>
      <c r="J199" s="84" t="s">
        <v>1630</v>
      </c>
      <c r="K199" s="83" t="s">
        <v>1113</v>
      </c>
      <c r="L199" s="105"/>
      <c r="M199" s="105"/>
      <c r="N199" s="105"/>
      <c r="O199" s="104"/>
      <c r="P199" s="16" t="str">
        <f t="shared" si="34"/>
        <v>◄</v>
      </c>
      <c r="Q199" s="15" t="str">
        <f t="shared" si="35"/>
        <v>◄</v>
      </c>
      <c r="R199" s="14"/>
      <c r="S199" s="14"/>
      <c r="T199" s="13" t="str">
        <f t="shared" si="36"/>
        <v/>
      </c>
    </row>
    <row r="200" spans="1:20" ht="19.2" thickTop="1" thickBot="1" x14ac:dyDescent="0.35">
      <c r="A200" s="29" t="str">
        <f t="shared" si="33"/>
        <v/>
      </c>
      <c r="B200" s="9">
        <f t="shared" ref="B200:B263" si="37">B199+1</f>
        <v>196</v>
      </c>
      <c r="C200" s="108">
        <f t="shared" si="32"/>
        <v>1672</v>
      </c>
      <c r="D200" s="94"/>
      <c r="E200" s="89" t="str">
        <f t="shared" si="31"/>
        <v>/1959</v>
      </c>
      <c r="F200" s="109" t="s">
        <v>3</v>
      </c>
      <c r="G200" s="87">
        <f>G199+1</f>
        <v>99</v>
      </c>
      <c r="H200" s="86">
        <v>2</v>
      </c>
      <c r="I200" s="22"/>
      <c r="J200" s="110" t="s">
        <v>1629</v>
      </c>
      <c r="K200" s="111" t="s">
        <v>1111</v>
      </c>
      <c r="L200" s="105"/>
      <c r="M200" s="105"/>
      <c r="N200" s="105"/>
      <c r="O200" s="104"/>
      <c r="P200" s="16" t="str">
        <f t="shared" si="34"/>
        <v>◄</v>
      </c>
      <c r="Q200" s="15" t="str">
        <f t="shared" si="35"/>
        <v>◄</v>
      </c>
      <c r="R200" s="14"/>
      <c r="S200" s="14"/>
      <c r="T200" s="13" t="str">
        <f t="shared" si="36"/>
        <v/>
      </c>
    </row>
    <row r="201" spans="1:20" ht="19.2" thickTop="1" thickBot="1" x14ac:dyDescent="0.35">
      <c r="A201" s="29" t="str">
        <f t="shared" si="33"/>
        <v/>
      </c>
      <c r="B201" s="9">
        <f t="shared" si="37"/>
        <v>197</v>
      </c>
      <c r="C201" s="108">
        <f t="shared" si="32"/>
        <v>1673</v>
      </c>
      <c r="D201" s="94"/>
      <c r="E201" s="89" t="str">
        <f t="shared" si="31"/>
        <v>/1959</v>
      </c>
      <c r="F201" s="109" t="s">
        <v>3</v>
      </c>
      <c r="G201" s="87">
        <f>G200</f>
        <v>99</v>
      </c>
      <c r="H201" s="86">
        <f t="shared" ref="H201:H232" si="38">IF(F201="","",H$200)</f>
        <v>2</v>
      </c>
      <c r="I201" s="22"/>
      <c r="J201" s="110" t="s">
        <v>1628</v>
      </c>
      <c r="K201" s="111" t="s">
        <v>1111</v>
      </c>
      <c r="L201" s="105"/>
      <c r="M201" s="105"/>
      <c r="N201" s="105"/>
      <c r="O201" s="104"/>
      <c r="P201" s="16" t="str">
        <f t="shared" si="34"/>
        <v>◄</v>
      </c>
      <c r="Q201" s="15" t="str">
        <f t="shared" si="35"/>
        <v>◄</v>
      </c>
      <c r="R201" s="14"/>
      <c r="S201" s="14"/>
      <c r="T201" s="13" t="str">
        <f t="shared" si="36"/>
        <v/>
      </c>
    </row>
    <row r="202" spans="1:20" ht="19.2" thickTop="1" thickBot="1" x14ac:dyDescent="0.35">
      <c r="A202" s="29" t="str">
        <f t="shared" si="33"/>
        <v/>
      </c>
      <c r="B202" s="9">
        <f t="shared" si="37"/>
        <v>198</v>
      </c>
      <c r="C202" s="108">
        <f t="shared" si="32"/>
        <v>1674</v>
      </c>
      <c r="D202" s="94"/>
      <c r="E202" s="89" t="str">
        <f t="shared" si="31"/>
        <v>/1959</v>
      </c>
      <c r="F202" s="109" t="s">
        <v>3</v>
      </c>
      <c r="G202" s="87">
        <f>G201+1</f>
        <v>100</v>
      </c>
      <c r="H202" s="86">
        <f t="shared" si="38"/>
        <v>2</v>
      </c>
      <c r="I202" s="22"/>
      <c r="J202" s="110" t="s">
        <v>1627</v>
      </c>
      <c r="K202" s="83" t="s">
        <v>1113</v>
      </c>
      <c r="L202" s="105"/>
      <c r="M202" s="105"/>
      <c r="N202" s="105"/>
      <c r="O202" s="104"/>
      <c r="P202" s="16" t="str">
        <f t="shared" si="34"/>
        <v>◄</v>
      </c>
      <c r="Q202" s="15" t="str">
        <f t="shared" si="35"/>
        <v>◄</v>
      </c>
      <c r="R202" s="14"/>
      <c r="S202" s="14"/>
      <c r="T202" s="13" t="str">
        <f t="shared" si="36"/>
        <v/>
      </c>
    </row>
    <row r="203" spans="1:20" ht="19.2" thickTop="1" thickBot="1" x14ac:dyDescent="0.35">
      <c r="A203" s="29" t="str">
        <f t="shared" si="33"/>
        <v/>
      </c>
      <c r="B203" s="9">
        <f t="shared" si="37"/>
        <v>199</v>
      </c>
      <c r="C203" s="108">
        <f t="shared" si="32"/>
        <v>1675</v>
      </c>
      <c r="D203" s="94"/>
      <c r="E203" s="89" t="str">
        <f t="shared" si="31"/>
        <v>/1959</v>
      </c>
      <c r="F203" s="109" t="s">
        <v>3</v>
      </c>
      <c r="G203" s="87">
        <f>G202</f>
        <v>100</v>
      </c>
      <c r="H203" s="86">
        <f t="shared" si="38"/>
        <v>2</v>
      </c>
      <c r="I203" s="22"/>
      <c r="J203" s="110" t="s">
        <v>1627</v>
      </c>
      <c r="K203" s="111" t="s">
        <v>1111</v>
      </c>
      <c r="L203" s="105"/>
      <c r="M203" s="105"/>
      <c r="N203" s="105"/>
      <c r="O203" s="104"/>
      <c r="P203" s="16" t="str">
        <f t="shared" si="34"/>
        <v>◄</v>
      </c>
      <c r="Q203" s="15" t="str">
        <f t="shared" si="35"/>
        <v>◄</v>
      </c>
      <c r="R203" s="14"/>
      <c r="S203" s="14"/>
      <c r="T203" s="13" t="str">
        <f t="shared" si="36"/>
        <v/>
      </c>
    </row>
    <row r="204" spans="1:20" ht="19.2" thickTop="1" thickBot="1" x14ac:dyDescent="0.35">
      <c r="A204" s="29" t="str">
        <f t="shared" si="33"/>
        <v/>
      </c>
      <c r="B204" s="9">
        <f t="shared" si="37"/>
        <v>200</v>
      </c>
      <c r="C204" s="108">
        <f t="shared" si="32"/>
        <v>1676</v>
      </c>
      <c r="D204" s="94"/>
      <c r="E204" s="89" t="str">
        <f t="shared" si="31"/>
        <v>/1959</v>
      </c>
      <c r="F204" s="109" t="s">
        <v>3</v>
      </c>
      <c r="G204" s="87">
        <f>G203+1</f>
        <v>101</v>
      </c>
      <c r="H204" s="86">
        <f t="shared" si="38"/>
        <v>2</v>
      </c>
      <c r="I204" s="22"/>
      <c r="J204" s="110" t="s">
        <v>1626</v>
      </c>
      <c r="K204" s="83" t="s">
        <v>1113</v>
      </c>
      <c r="L204" s="105"/>
      <c r="M204" s="105"/>
      <c r="N204" s="105"/>
      <c r="O204" s="104"/>
      <c r="P204" s="16" t="str">
        <f t="shared" si="34"/>
        <v>◄</v>
      </c>
      <c r="Q204" s="15" t="str">
        <f t="shared" si="35"/>
        <v>◄</v>
      </c>
      <c r="R204" s="14"/>
      <c r="S204" s="14"/>
      <c r="T204" s="13" t="str">
        <f t="shared" si="36"/>
        <v/>
      </c>
    </row>
    <row r="205" spans="1:20" ht="19.2" thickTop="1" thickBot="1" x14ac:dyDescent="0.35">
      <c r="A205" s="29" t="str">
        <f t="shared" si="33"/>
        <v/>
      </c>
      <c r="B205" s="9">
        <f t="shared" si="37"/>
        <v>201</v>
      </c>
      <c r="C205" s="108">
        <f t="shared" si="32"/>
        <v>1677</v>
      </c>
      <c r="D205" s="94"/>
      <c r="E205" s="89" t="str">
        <f t="shared" si="31"/>
        <v>/1959</v>
      </c>
      <c r="F205" s="109" t="s">
        <v>3</v>
      </c>
      <c r="G205" s="87">
        <f>G204</f>
        <v>101</v>
      </c>
      <c r="H205" s="86">
        <f t="shared" si="38"/>
        <v>2</v>
      </c>
      <c r="I205" s="22"/>
      <c r="J205" s="110" t="s">
        <v>1625</v>
      </c>
      <c r="K205" s="83" t="s">
        <v>1113</v>
      </c>
      <c r="L205" s="105"/>
      <c r="M205" s="105"/>
      <c r="N205" s="105"/>
      <c r="O205" s="104"/>
      <c r="P205" s="16" t="str">
        <f t="shared" si="34"/>
        <v>◄</v>
      </c>
      <c r="Q205" s="15" t="str">
        <f t="shared" si="35"/>
        <v>◄</v>
      </c>
      <c r="R205" s="14"/>
      <c r="S205" s="14"/>
      <c r="T205" s="13" t="str">
        <f t="shared" si="36"/>
        <v/>
      </c>
    </row>
    <row r="206" spans="1:20" ht="19.2" thickTop="1" thickBot="1" x14ac:dyDescent="0.35">
      <c r="A206" s="29" t="str">
        <f t="shared" si="33"/>
        <v/>
      </c>
      <c r="B206" s="9">
        <f t="shared" si="37"/>
        <v>202</v>
      </c>
      <c r="C206" s="108">
        <f t="shared" si="32"/>
        <v>1678</v>
      </c>
      <c r="D206" s="94"/>
      <c r="E206" s="89" t="str">
        <f t="shared" si="31"/>
        <v>/1959</v>
      </c>
      <c r="F206" s="109" t="s">
        <v>3</v>
      </c>
      <c r="G206" s="87">
        <f>G205+1</f>
        <v>102</v>
      </c>
      <c r="H206" s="86">
        <f t="shared" si="38"/>
        <v>2</v>
      </c>
      <c r="I206" s="22"/>
      <c r="J206" s="110" t="s">
        <v>1624</v>
      </c>
      <c r="K206" s="83" t="s">
        <v>1113</v>
      </c>
      <c r="L206" s="105"/>
      <c r="M206" s="105"/>
      <c r="N206" s="105"/>
      <c r="O206" s="104"/>
      <c r="P206" s="16" t="str">
        <f t="shared" si="34"/>
        <v>◄</v>
      </c>
      <c r="Q206" s="15" t="str">
        <f t="shared" si="35"/>
        <v>◄</v>
      </c>
      <c r="R206" s="14"/>
      <c r="S206" s="14"/>
      <c r="T206" s="13" t="str">
        <f t="shared" si="36"/>
        <v/>
      </c>
    </row>
    <row r="207" spans="1:20" ht="19.2" thickTop="1" thickBot="1" x14ac:dyDescent="0.35">
      <c r="A207" s="29" t="str">
        <f t="shared" si="33"/>
        <v/>
      </c>
      <c r="B207" s="9">
        <f t="shared" si="37"/>
        <v>203</v>
      </c>
      <c r="C207" s="108">
        <f t="shared" si="32"/>
        <v>1679</v>
      </c>
      <c r="D207" s="94"/>
      <c r="E207" s="89" t="str">
        <f t="shared" si="31"/>
        <v>/1959</v>
      </c>
      <c r="F207" s="109" t="s">
        <v>3</v>
      </c>
      <c r="G207" s="87">
        <f>G206</f>
        <v>102</v>
      </c>
      <c r="H207" s="86">
        <f t="shared" si="38"/>
        <v>2</v>
      </c>
      <c r="I207" s="22"/>
      <c r="J207" s="110" t="s">
        <v>1623</v>
      </c>
      <c r="K207" s="83" t="s">
        <v>1113</v>
      </c>
      <c r="L207" s="105"/>
      <c r="M207" s="105"/>
      <c r="N207" s="105"/>
      <c r="O207" s="104"/>
      <c r="P207" s="16" t="str">
        <f t="shared" si="34"/>
        <v>◄</v>
      </c>
      <c r="Q207" s="15" t="str">
        <f t="shared" si="35"/>
        <v>◄</v>
      </c>
      <c r="R207" s="14"/>
      <c r="S207" s="14"/>
      <c r="T207" s="13" t="str">
        <f t="shared" si="36"/>
        <v/>
      </c>
    </row>
    <row r="208" spans="1:20" ht="19.2" thickTop="1" thickBot="1" x14ac:dyDescent="0.35">
      <c r="A208" s="29" t="str">
        <f t="shared" si="33"/>
        <v/>
      </c>
      <c r="B208" s="9">
        <f t="shared" si="37"/>
        <v>204</v>
      </c>
      <c r="C208" s="108">
        <f t="shared" si="32"/>
        <v>1680</v>
      </c>
      <c r="D208" s="94"/>
      <c r="E208" s="89" t="str">
        <f t="shared" si="31"/>
        <v>/1959</v>
      </c>
      <c r="F208" s="109" t="s">
        <v>3</v>
      </c>
      <c r="G208" s="87">
        <f>G207+1</f>
        <v>103</v>
      </c>
      <c r="H208" s="86">
        <f t="shared" si="38"/>
        <v>2</v>
      </c>
      <c r="I208" s="22"/>
      <c r="J208" s="110" t="s">
        <v>1622</v>
      </c>
      <c r="K208" s="111" t="s">
        <v>1111</v>
      </c>
      <c r="L208" s="105"/>
      <c r="M208" s="105"/>
      <c r="N208" s="105"/>
      <c r="O208" s="104"/>
      <c r="P208" s="16" t="str">
        <f t="shared" si="34"/>
        <v>◄</v>
      </c>
      <c r="Q208" s="15" t="str">
        <f t="shared" si="35"/>
        <v>◄</v>
      </c>
      <c r="R208" s="14"/>
      <c r="S208" s="14"/>
      <c r="T208" s="13" t="str">
        <f t="shared" si="36"/>
        <v/>
      </c>
    </row>
    <row r="209" spans="1:20" ht="20.399999999999999" customHeight="1" thickTop="1" thickBot="1" x14ac:dyDescent="0.35">
      <c r="A209" s="29">
        <f t="shared" si="33"/>
        <v>1</v>
      </c>
      <c r="B209" s="9">
        <f t="shared" si="37"/>
        <v>205</v>
      </c>
      <c r="C209" s="108">
        <f t="shared" si="32"/>
        <v>1681</v>
      </c>
      <c r="D209" s="94"/>
      <c r="E209" s="89" t="str">
        <f t="shared" si="31"/>
        <v/>
      </c>
      <c r="F209" s="109"/>
      <c r="G209" s="87">
        <f>G208</f>
        <v>103</v>
      </c>
      <c r="H209" s="86" t="str">
        <f t="shared" si="38"/>
        <v/>
      </c>
      <c r="I209" s="22"/>
      <c r="J209" s="84"/>
      <c r="K209" s="83" t="s">
        <v>1120</v>
      </c>
      <c r="L209" s="105"/>
      <c r="M209" s="105"/>
      <c r="N209" s="105"/>
      <c r="O209" s="104"/>
      <c r="P209" s="16" t="str">
        <f t="shared" si="34"/>
        <v>◄</v>
      </c>
      <c r="Q209" s="15" t="str">
        <f t="shared" si="35"/>
        <v>◄</v>
      </c>
      <c r="R209" s="14"/>
      <c r="S209" s="14"/>
      <c r="T209" s="13" t="str">
        <f t="shared" si="36"/>
        <v/>
      </c>
    </row>
    <row r="210" spans="1:20" ht="30" thickTop="1" thickBot="1" x14ac:dyDescent="0.35">
      <c r="A210" s="29" t="str">
        <f t="shared" si="33"/>
        <v/>
      </c>
      <c r="B210" s="9">
        <f t="shared" si="37"/>
        <v>206</v>
      </c>
      <c r="C210" s="108">
        <f t="shared" si="32"/>
        <v>1682</v>
      </c>
      <c r="D210" s="94"/>
      <c r="E210" s="89" t="str">
        <f t="shared" si="31"/>
        <v>/1959</v>
      </c>
      <c r="F210" s="109" t="s">
        <v>3</v>
      </c>
      <c r="G210" s="87">
        <f>G209+1</f>
        <v>104</v>
      </c>
      <c r="H210" s="86">
        <f t="shared" si="38"/>
        <v>2</v>
      </c>
      <c r="I210" s="22"/>
      <c r="J210" s="84" t="s">
        <v>1621</v>
      </c>
      <c r="K210" s="83" t="s">
        <v>1113</v>
      </c>
      <c r="L210" s="105"/>
      <c r="M210" s="105"/>
      <c r="N210" s="105"/>
      <c r="O210" s="104"/>
      <c r="P210" s="16" t="str">
        <f t="shared" si="34"/>
        <v>◄</v>
      </c>
      <c r="Q210" s="15" t="str">
        <f t="shared" si="35"/>
        <v>◄</v>
      </c>
      <c r="R210" s="14"/>
      <c r="S210" s="14"/>
      <c r="T210" s="13" t="str">
        <f t="shared" si="36"/>
        <v/>
      </c>
    </row>
    <row r="211" spans="1:20" ht="19.2" thickTop="1" thickBot="1" x14ac:dyDescent="0.35">
      <c r="A211" s="29" t="str">
        <f t="shared" si="33"/>
        <v/>
      </c>
      <c r="B211" s="9">
        <f t="shared" si="37"/>
        <v>207</v>
      </c>
      <c r="C211" s="108">
        <f t="shared" si="32"/>
        <v>1683</v>
      </c>
      <c r="D211" s="94"/>
      <c r="E211" s="89" t="str">
        <f t="shared" si="31"/>
        <v>/1959</v>
      </c>
      <c r="F211" s="109" t="s">
        <v>3</v>
      </c>
      <c r="G211" s="87">
        <f>G210</f>
        <v>104</v>
      </c>
      <c r="H211" s="86">
        <f t="shared" si="38"/>
        <v>2</v>
      </c>
      <c r="I211" s="22"/>
      <c r="J211" s="110" t="s">
        <v>1620</v>
      </c>
      <c r="K211" s="83" t="s">
        <v>1113</v>
      </c>
      <c r="L211" s="105"/>
      <c r="M211" s="105"/>
      <c r="N211" s="105"/>
      <c r="O211" s="104"/>
      <c r="P211" s="16" t="str">
        <f t="shared" si="34"/>
        <v>◄</v>
      </c>
      <c r="Q211" s="15" t="str">
        <f t="shared" si="35"/>
        <v>◄</v>
      </c>
      <c r="R211" s="14"/>
      <c r="S211" s="14"/>
      <c r="T211" s="13" t="str">
        <f t="shared" si="36"/>
        <v/>
      </c>
    </row>
    <row r="212" spans="1:20" ht="19.2" thickTop="1" thickBot="1" x14ac:dyDescent="0.35">
      <c r="A212" s="29">
        <f t="shared" si="33"/>
        <v>1</v>
      </c>
      <c r="B212" s="9">
        <f t="shared" si="37"/>
        <v>208</v>
      </c>
      <c r="C212" s="108">
        <f t="shared" si="32"/>
        <v>1684</v>
      </c>
      <c r="D212" s="94"/>
      <c r="E212" s="89" t="str">
        <f t="shared" si="31"/>
        <v>/1959</v>
      </c>
      <c r="F212" s="107" t="s">
        <v>5</v>
      </c>
      <c r="G212" s="87">
        <f>G211+1</f>
        <v>105</v>
      </c>
      <c r="H212" s="86">
        <f t="shared" si="38"/>
        <v>2</v>
      </c>
      <c r="I212" s="22"/>
      <c r="J212" s="110" t="s">
        <v>1619</v>
      </c>
      <c r="K212" s="111" t="s">
        <v>1111</v>
      </c>
      <c r="L212" s="105"/>
      <c r="M212" s="105"/>
      <c r="N212" s="105"/>
      <c r="O212" s="104"/>
      <c r="P212" s="16" t="str">
        <f t="shared" si="34"/>
        <v>◄</v>
      </c>
      <c r="Q212" s="15" t="str">
        <f t="shared" si="35"/>
        <v>◄</v>
      </c>
      <c r="R212" s="14"/>
      <c r="S212" s="14"/>
      <c r="T212" s="13" t="str">
        <f t="shared" si="36"/>
        <v/>
      </c>
    </row>
    <row r="213" spans="1:20" ht="19.2" thickTop="1" thickBot="1" x14ac:dyDescent="0.35">
      <c r="A213" s="29">
        <f t="shared" si="33"/>
        <v>1</v>
      </c>
      <c r="B213" s="9">
        <f t="shared" si="37"/>
        <v>209</v>
      </c>
      <c r="C213" s="108">
        <f t="shared" si="32"/>
        <v>1685</v>
      </c>
      <c r="D213" s="94"/>
      <c r="E213" s="89" t="str">
        <f t="shared" si="31"/>
        <v>/1959</v>
      </c>
      <c r="F213" s="107" t="s">
        <v>245</v>
      </c>
      <c r="G213" s="87">
        <f>G212</f>
        <v>105</v>
      </c>
      <c r="H213" s="86">
        <f t="shared" si="38"/>
        <v>2</v>
      </c>
      <c r="I213" s="22"/>
      <c r="J213" s="110" t="s">
        <v>1618</v>
      </c>
      <c r="K213" s="83" t="s">
        <v>1113</v>
      </c>
      <c r="L213" s="105"/>
      <c r="M213" s="105"/>
      <c r="N213" s="105"/>
      <c r="O213" s="104"/>
      <c r="P213" s="16" t="str">
        <f t="shared" si="34"/>
        <v>◄</v>
      </c>
      <c r="Q213" s="15" t="str">
        <f t="shared" si="35"/>
        <v>◄</v>
      </c>
      <c r="R213" s="14"/>
      <c r="S213" s="14"/>
      <c r="T213" s="13" t="str">
        <f t="shared" si="36"/>
        <v/>
      </c>
    </row>
    <row r="214" spans="1:20" ht="19.2" thickTop="1" thickBot="1" x14ac:dyDescent="0.35">
      <c r="A214" s="29">
        <f t="shared" si="33"/>
        <v>1</v>
      </c>
      <c r="B214" s="9">
        <f t="shared" si="37"/>
        <v>210</v>
      </c>
      <c r="C214" s="108">
        <f t="shared" si="32"/>
        <v>1686</v>
      </c>
      <c r="D214" s="94"/>
      <c r="E214" s="89" t="str">
        <f t="shared" si="31"/>
        <v/>
      </c>
      <c r="F214" s="109"/>
      <c r="G214" s="87">
        <f>G213+1</f>
        <v>106</v>
      </c>
      <c r="H214" s="86" t="str">
        <f t="shared" si="38"/>
        <v/>
      </c>
      <c r="I214" s="22"/>
      <c r="J214" s="110"/>
      <c r="K214" s="83" t="s">
        <v>1120</v>
      </c>
      <c r="L214" s="105"/>
      <c r="M214" s="105"/>
      <c r="N214" s="105"/>
      <c r="O214" s="104"/>
      <c r="P214" s="16" t="str">
        <f t="shared" si="34"/>
        <v>◄</v>
      </c>
      <c r="Q214" s="15" t="str">
        <f t="shared" si="35"/>
        <v>◄</v>
      </c>
      <c r="R214" s="14"/>
      <c r="S214" s="14"/>
      <c r="T214" s="13" t="str">
        <f t="shared" si="36"/>
        <v/>
      </c>
    </row>
    <row r="215" spans="1:20" ht="19.2" thickTop="1" thickBot="1" x14ac:dyDescent="0.35">
      <c r="A215" s="29" t="str">
        <f t="shared" si="33"/>
        <v/>
      </c>
      <c r="B215" s="9">
        <f t="shared" si="37"/>
        <v>211</v>
      </c>
      <c r="C215" s="108">
        <f t="shared" si="32"/>
        <v>1687</v>
      </c>
      <c r="D215" s="94"/>
      <c r="E215" s="89" t="str">
        <f t="shared" si="31"/>
        <v>/1959</v>
      </c>
      <c r="F215" s="109" t="s">
        <v>3</v>
      </c>
      <c r="G215" s="87">
        <f>G214</f>
        <v>106</v>
      </c>
      <c r="H215" s="86">
        <f t="shared" si="38"/>
        <v>2</v>
      </c>
      <c r="I215" s="22"/>
      <c r="J215" s="110" t="s">
        <v>1617</v>
      </c>
      <c r="K215" s="111" t="s">
        <v>1111</v>
      </c>
      <c r="L215" s="105"/>
      <c r="M215" s="105"/>
      <c r="N215" s="105"/>
      <c r="O215" s="104"/>
      <c r="P215" s="16" t="str">
        <f t="shared" si="34"/>
        <v>◄</v>
      </c>
      <c r="Q215" s="15" t="str">
        <f t="shared" si="35"/>
        <v>◄</v>
      </c>
      <c r="R215" s="14"/>
      <c r="S215" s="14"/>
      <c r="T215" s="13" t="str">
        <f t="shared" si="36"/>
        <v/>
      </c>
    </row>
    <row r="216" spans="1:20" ht="19.2" thickTop="1" thickBot="1" x14ac:dyDescent="0.35">
      <c r="A216" s="29" t="str">
        <f t="shared" si="33"/>
        <v/>
      </c>
      <c r="B216" s="9">
        <f t="shared" si="37"/>
        <v>212</v>
      </c>
      <c r="C216" s="108">
        <f t="shared" si="32"/>
        <v>1688</v>
      </c>
      <c r="D216" s="94"/>
      <c r="E216" s="89" t="str">
        <f t="shared" si="31"/>
        <v>/1959</v>
      </c>
      <c r="F216" s="109" t="s">
        <v>3</v>
      </c>
      <c r="G216" s="87">
        <f>G215+1</f>
        <v>107</v>
      </c>
      <c r="H216" s="86">
        <f t="shared" si="38"/>
        <v>2</v>
      </c>
      <c r="I216" s="22"/>
      <c r="J216" s="110" t="s">
        <v>1616</v>
      </c>
      <c r="K216" s="111" t="s">
        <v>1111</v>
      </c>
      <c r="L216" s="105"/>
      <c r="M216" s="105"/>
      <c r="N216" s="105"/>
      <c r="O216" s="104"/>
      <c r="P216" s="16" t="str">
        <f t="shared" si="34"/>
        <v>◄</v>
      </c>
      <c r="Q216" s="15" t="str">
        <f t="shared" si="35"/>
        <v>◄</v>
      </c>
      <c r="R216" s="14"/>
      <c r="S216" s="14"/>
      <c r="T216" s="13" t="str">
        <f t="shared" si="36"/>
        <v/>
      </c>
    </row>
    <row r="217" spans="1:20" ht="19.2" thickTop="1" thickBot="1" x14ac:dyDescent="0.35">
      <c r="A217" s="29" t="str">
        <f t="shared" si="33"/>
        <v/>
      </c>
      <c r="B217" s="9">
        <f t="shared" si="37"/>
        <v>213</v>
      </c>
      <c r="C217" s="108">
        <f t="shared" si="32"/>
        <v>1689</v>
      </c>
      <c r="D217" s="94"/>
      <c r="E217" s="89" t="str">
        <f t="shared" ref="E217:E248" si="39">IF(F217="","",E$105)</f>
        <v>/1959</v>
      </c>
      <c r="F217" s="109" t="s">
        <v>3</v>
      </c>
      <c r="G217" s="87">
        <f>G216</f>
        <v>107</v>
      </c>
      <c r="H217" s="86">
        <f t="shared" si="38"/>
        <v>2</v>
      </c>
      <c r="I217" s="22"/>
      <c r="J217" s="110" t="s">
        <v>1615</v>
      </c>
      <c r="K217" s="83" t="s">
        <v>1113</v>
      </c>
      <c r="L217" s="105"/>
      <c r="M217" s="105"/>
      <c r="N217" s="105"/>
      <c r="O217" s="104"/>
      <c r="P217" s="16" t="str">
        <f t="shared" si="34"/>
        <v>◄</v>
      </c>
      <c r="Q217" s="15" t="str">
        <f t="shared" si="35"/>
        <v>◄</v>
      </c>
      <c r="R217" s="14"/>
      <c r="S217" s="14"/>
      <c r="T217" s="13" t="str">
        <f t="shared" si="36"/>
        <v/>
      </c>
    </row>
    <row r="218" spans="1:20" ht="19.2" thickTop="1" thickBot="1" x14ac:dyDescent="0.35">
      <c r="A218" s="29" t="str">
        <f t="shared" si="33"/>
        <v/>
      </c>
      <c r="B218" s="9">
        <f t="shared" si="37"/>
        <v>214</v>
      </c>
      <c r="C218" s="108">
        <f t="shared" si="32"/>
        <v>1690</v>
      </c>
      <c r="D218" s="94"/>
      <c r="E218" s="89" t="str">
        <f t="shared" si="39"/>
        <v>/1959</v>
      </c>
      <c r="F218" s="109" t="s">
        <v>3</v>
      </c>
      <c r="G218" s="87">
        <f>G217+1</f>
        <v>108</v>
      </c>
      <c r="H218" s="86">
        <f t="shared" si="38"/>
        <v>2</v>
      </c>
      <c r="I218" s="22"/>
      <c r="J218" s="110" t="s">
        <v>1614</v>
      </c>
      <c r="K218" s="111" t="s">
        <v>1111</v>
      </c>
      <c r="L218" s="105"/>
      <c r="M218" s="105"/>
      <c r="N218" s="105"/>
      <c r="O218" s="104"/>
      <c r="P218" s="16" t="str">
        <f t="shared" si="34"/>
        <v>◄</v>
      </c>
      <c r="Q218" s="15" t="str">
        <f t="shared" si="35"/>
        <v>◄</v>
      </c>
      <c r="R218" s="14"/>
      <c r="S218" s="14"/>
      <c r="T218" s="13" t="str">
        <f t="shared" si="36"/>
        <v/>
      </c>
    </row>
    <row r="219" spans="1:20" ht="30" thickTop="1" thickBot="1" x14ac:dyDescent="0.35">
      <c r="A219" s="29" t="str">
        <f t="shared" si="33"/>
        <v/>
      </c>
      <c r="B219" s="9">
        <f t="shared" si="37"/>
        <v>215</v>
      </c>
      <c r="C219" s="108">
        <f t="shared" si="32"/>
        <v>1691</v>
      </c>
      <c r="D219" s="94"/>
      <c r="E219" s="89" t="str">
        <f t="shared" si="39"/>
        <v>/1959</v>
      </c>
      <c r="F219" s="109" t="s">
        <v>3</v>
      </c>
      <c r="G219" s="87">
        <f>G218</f>
        <v>108</v>
      </c>
      <c r="H219" s="86">
        <f t="shared" si="38"/>
        <v>2</v>
      </c>
      <c r="I219" s="22"/>
      <c r="J219" s="84" t="s">
        <v>1613</v>
      </c>
      <c r="K219" s="111" t="s">
        <v>1111</v>
      </c>
      <c r="L219" s="105"/>
      <c r="M219" s="105"/>
      <c r="N219" s="105"/>
      <c r="O219" s="104"/>
      <c r="P219" s="16" t="str">
        <f t="shared" si="34"/>
        <v>◄</v>
      </c>
      <c r="Q219" s="15" t="str">
        <f t="shared" si="35"/>
        <v>◄</v>
      </c>
      <c r="R219" s="14"/>
      <c r="S219" s="14"/>
      <c r="T219" s="13" t="str">
        <f t="shared" si="36"/>
        <v/>
      </c>
    </row>
    <row r="220" spans="1:20" ht="19.2" thickTop="1" thickBot="1" x14ac:dyDescent="0.35">
      <c r="A220" s="29" t="str">
        <f t="shared" si="33"/>
        <v/>
      </c>
      <c r="B220" s="9">
        <f t="shared" si="37"/>
        <v>216</v>
      </c>
      <c r="C220" s="108">
        <f t="shared" si="32"/>
        <v>1692</v>
      </c>
      <c r="D220" s="94"/>
      <c r="E220" s="89" t="str">
        <f t="shared" si="39"/>
        <v>/1959</v>
      </c>
      <c r="F220" s="109" t="s">
        <v>3</v>
      </c>
      <c r="G220" s="87">
        <f>G219+1</f>
        <v>109</v>
      </c>
      <c r="H220" s="86">
        <f t="shared" si="38"/>
        <v>2</v>
      </c>
      <c r="I220" s="22"/>
      <c r="J220" s="110" t="s">
        <v>1612</v>
      </c>
      <c r="K220" s="83" t="s">
        <v>1113</v>
      </c>
      <c r="L220" s="105"/>
      <c r="M220" s="105"/>
      <c r="N220" s="105"/>
      <c r="O220" s="104"/>
      <c r="P220" s="16" t="str">
        <f t="shared" si="34"/>
        <v>◄</v>
      </c>
      <c r="Q220" s="15" t="str">
        <f t="shared" si="35"/>
        <v>◄</v>
      </c>
      <c r="R220" s="14"/>
      <c r="S220" s="14"/>
      <c r="T220" s="13" t="str">
        <f t="shared" si="36"/>
        <v/>
      </c>
    </row>
    <row r="221" spans="1:20" ht="19.2" thickTop="1" thickBot="1" x14ac:dyDescent="0.35">
      <c r="A221" s="29" t="str">
        <f t="shared" si="33"/>
        <v/>
      </c>
      <c r="B221" s="9">
        <f t="shared" si="37"/>
        <v>217</v>
      </c>
      <c r="C221" s="108">
        <f t="shared" ref="C221:C252" si="40">C220+1</f>
        <v>1693</v>
      </c>
      <c r="D221" s="94"/>
      <c r="E221" s="89" t="str">
        <f t="shared" si="39"/>
        <v>/1959</v>
      </c>
      <c r="F221" s="109" t="s">
        <v>3</v>
      </c>
      <c r="G221" s="87">
        <f>G220</f>
        <v>109</v>
      </c>
      <c r="H221" s="86">
        <f t="shared" si="38"/>
        <v>2</v>
      </c>
      <c r="I221" s="22"/>
      <c r="J221" s="110" t="s">
        <v>1611</v>
      </c>
      <c r="K221" s="111" t="s">
        <v>1111</v>
      </c>
      <c r="L221" s="105"/>
      <c r="M221" s="105"/>
      <c r="N221" s="105"/>
      <c r="O221" s="104"/>
      <c r="P221" s="16" t="str">
        <f t="shared" si="34"/>
        <v>◄</v>
      </c>
      <c r="Q221" s="15" t="str">
        <f t="shared" si="35"/>
        <v>◄</v>
      </c>
      <c r="R221" s="14"/>
      <c r="S221" s="14"/>
      <c r="T221" s="13" t="str">
        <f t="shared" si="36"/>
        <v/>
      </c>
    </row>
    <row r="222" spans="1:20" ht="19.2" thickTop="1" thickBot="1" x14ac:dyDescent="0.35">
      <c r="A222" s="29" t="str">
        <f t="shared" si="33"/>
        <v/>
      </c>
      <c r="B222" s="9">
        <f t="shared" si="37"/>
        <v>218</v>
      </c>
      <c r="C222" s="108">
        <f t="shared" si="40"/>
        <v>1694</v>
      </c>
      <c r="D222" s="94"/>
      <c r="E222" s="89" t="str">
        <f t="shared" si="39"/>
        <v>/1959</v>
      </c>
      <c r="F222" s="109" t="s">
        <v>3</v>
      </c>
      <c r="G222" s="87">
        <f>G221+1</f>
        <v>110</v>
      </c>
      <c r="H222" s="86">
        <f t="shared" si="38"/>
        <v>2</v>
      </c>
      <c r="I222" s="22"/>
      <c r="J222" s="110" t="s">
        <v>1610</v>
      </c>
      <c r="K222" s="83" t="s">
        <v>1113</v>
      </c>
      <c r="L222" s="105"/>
      <c r="M222" s="105"/>
      <c r="N222" s="105"/>
      <c r="O222" s="104"/>
      <c r="P222" s="16" t="str">
        <f t="shared" si="34"/>
        <v>◄</v>
      </c>
      <c r="Q222" s="15" t="str">
        <f t="shared" si="35"/>
        <v>◄</v>
      </c>
      <c r="R222" s="14"/>
      <c r="S222" s="14"/>
      <c r="T222" s="13" t="str">
        <f t="shared" si="36"/>
        <v/>
      </c>
    </row>
    <row r="223" spans="1:20" ht="19.2" thickTop="1" thickBot="1" x14ac:dyDescent="0.35">
      <c r="A223" s="29" t="str">
        <f t="shared" si="33"/>
        <v/>
      </c>
      <c r="B223" s="9">
        <f t="shared" si="37"/>
        <v>219</v>
      </c>
      <c r="C223" s="108">
        <f t="shared" si="40"/>
        <v>1695</v>
      </c>
      <c r="D223" s="94"/>
      <c r="E223" s="89" t="str">
        <f t="shared" si="39"/>
        <v>/1959</v>
      </c>
      <c r="F223" s="109" t="s">
        <v>3</v>
      </c>
      <c r="G223" s="87">
        <f>G222</f>
        <v>110</v>
      </c>
      <c r="H223" s="86">
        <f t="shared" si="38"/>
        <v>2</v>
      </c>
      <c r="I223" s="22"/>
      <c r="J223" s="110" t="s">
        <v>1609</v>
      </c>
      <c r="K223" s="111" t="s">
        <v>1111</v>
      </c>
      <c r="L223" s="105"/>
      <c r="M223" s="105"/>
      <c r="N223" s="105"/>
      <c r="O223" s="104"/>
      <c r="P223" s="16" t="str">
        <f t="shared" si="34"/>
        <v>◄</v>
      </c>
      <c r="Q223" s="15" t="str">
        <f t="shared" si="35"/>
        <v>◄</v>
      </c>
      <c r="R223" s="14"/>
      <c r="S223" s="14"/>
      <c r="T223" s="13" t="str">
        <f t="shared" si="36"/>
        <v/>
      </c>
    </row>
    <row r="224" spans="1:20" ht="19.2" thickTop="1" thickBot="1" x14ac:dyDescent="0.35">
      <c r="A224" s="29" t="str">
        <f t="shared" si="33"/>
        <v/>
      </c>
      <c r="B224" s="9">
        <f t="shared" si="37"/>
        <v>220</v>
      </c>
      <c r="C224" s="108">
        <f t="shared" si="40"/>
        <v>1696</v>
      </c>
      <c r="D224" s="94"/>
      <c r="E224" s="89" t="str">
        <f t="shared" si="39"/>
        <v>/1959</v>
      </c>
      <c r="F224" s="109" t="s">
        <v>3</v>
      </c>
      <c r="G224" s="87">
        <f>G223+1</f>
        <v>111</v>
      </c>
      <c r="H224" s="86">
        <f t="shared" si="38"/>
        <v>2</v>
      </c>
      <c r="I224" s="22"/>
      <c r="J224" s="110" t="s">
        <v>1608</v>
      </c>
      <c r="K224" s="83" t="s">
        <v>1113</v>
      </c>
      <c r="L224" s="105"/>
      <c r="M224" s="105"/>
      <c r="N224" s="105"/>
      <c r="O224" s="104"/>
      <c r="P224" s="16" t="str">
        <f t="shared" si="34"/>
        <v>◄</v>
      </c>
      <c r="Q224" s="15" t="str">
        <f t="shared" si="35"/>
        <v>◄</v>
      </c>
      <c r="R224" s="14"/>
      <c r="S224" s="14"/>
      <c r="T224" s="13" t="str">
        <f t="shared" si="36"/>
        <v/>
      </c>
    </row>
    <row r="225" spans="1:20" ht="19.2" thickTop="1" thickBot="1" x14ac:dyDescent="0.35">
      <c r="A225" s="29" t="str">
        <f t="shared" si="33"/>
        <v/>
      </c>
      <c r="B225" s="9">
        <f t="shared" si="37"/>
        <v>221</v>
      </c>
      <c r="C225" s="108">
        <f t="shared" si="40"/>
        <v>1697</v>
      </c>
      <c r="D225" s="94"/>
      <c r="E225" s="89" t="str">
        <f t="shared" si="39"/>
        <v>/1959</v>
      </c>
      <c r="F225" s="109" t="s">
        <v>3</v>
      </c>
      <c r="G225" s="87">
        <f>G224</f>
        <v>111</v>
      </c>
      <c r="H225" s="86">
        <f t="shared" si="38"/>
        <v>2</v>
      </c>
      <c r="I225" s="22"/>
      <c r="J225" s="110" t="s">
        <v>1607</v>
      </c>
      <c r="K225" s="111" t="s">
        <v>1111</v>
      </c>
      <c r="L225" s="105"/>
      <c r="M225" s="105"/>
      <c r="N225" s="105"/>
      <c r="O225" s="104"/>
      <c r="P225" s="16" t="str">
        <f t="shared" si="34"/>
        <v>◄</v>
      </c>
      <c r="Q225" s="15" t="str">
        <f t="shared" si="35"/>
        <v>◄</v>
      </c>
      <c r="R225" s="14"/>
      <c r="S225" s="14"/>
      <c r="T225" s="13" t="str">
        <f t="shared" si="36"/>
        <v/>
      </c>
    </row>
    <row r="226" spans="1:20" ht="19.2" thickTop="1" thickBot="1" x14ac:dyDescent="0.35">
      <c r="A226" s="29" t="str">
        <f t="shared" si="33"/>
        <v/>
      </c>
      <c r="B226" s="9">
        <f t="shared" si="37"/>
        <v>222</v>
      </c>
      <c r="C226" s="108">
        <f t="shared" si="40"/>
        <v>1698</v>
      </c>
      <c r="D226" s="94"/>
      <c r="E226" s="89" t="str">
        <f t="shared" si="39"/>
        <v>/1959</v>
      </c>
      <c r="F226" s="109" t="s">
        <v>3</v>
      </c>
      <c r="G226" s="87">
        <f>G225+1</f>
        <v>112</v>
      </c>
      <c r="H226" s="86">
        <f t="shared" si="38"/>
        <v>2</v>
      </c>
      <c r="I226" s="22"/>
      <c r="J226" s="110" t="s">
        <v>1606</v>
      </c>
      <c r="K226" s="83" t="s">
        <v>1113</v>
      </c>
      <c r="L226" s="105"/>
      <c r="M226" s="105"/>
      <c r="N226" s="105"/>
      <c r="O226" s="104"/>
      <c r="P226" s="16" t="str">
        <f t="shared" si="34"/>
        <v>◄</v>
      </c>
      <c r="Q226" s="15" t="str">
        <f t="shared" si="35"/>
        <v>◄</v>
      </c>
      <c r="R226" s="14"/>
      <c r="S226" s="14"/>
      <c r="T226" s="13" t="str">
        <f t="shared" si="36"/>
        <v/>
      </c>
    </row>
    <row r="227" spans="1:20" ht="19.2" thickTop="1" thickBot="1" x14ac:dyDescent="0.35">
      <c r="A227" s="29" t="str">
        <f t="shared" si="33"/>
        <v/>
      </c>
      <c r="B227" s="9">
        <f t="shared" si="37"/>
        <v>223</v>
      </c>
      <c r="C227" s="108">
        <f t="shared" si="40"/>
        <v>1699</v>
      </c>
      <c r="D227" s="94"/>
      <c r="E227" s="89" t="str">
        <f t="shared" si="39"/>
        <v>/1959</v>
      </c>
      <c r="F227" s="109" t="s">
        <v>3</v>
      </c>
      <c r="G227" s="87">
        <f>G226</f>
        <v>112</v>
      </c>
      <c r="H227" s="86">
        <f t="shared" si="38"/>
        <v>2</v>
      </c>
      <c r="I227" s="22"/>
      <c r="J227" s="110" t="s">
        <v>1606</v>
      </c>
      <c r="K227" s="111" t="s">
        <v>1111</v>
      </c>
      <c r="L227" s="105"/>
      <c r="M227" s="105"/>
      <c r="N227" s="105"/>
      <c r="O227" s="104"/>
      <c r="P227" s="16" t="str">
        <f t="shared" si="34"/>
        <v>◄</v>
      </c>
      <c r="Q227" s="15" t="str">
        <f t="shared" si="35"/>
        <v>◄</v>
      </c>
      <c r="R227" s="14"/>
      <c r="S227" s="14"/>
      <c r="T227" s="13" t="str">
        <f t="shared" si="36"/>
        <v/>
      </c>
    </row>
    <row r="228" spans="1:20" ht="19.2" thickTop="1" thickBot="1" x14ac:dyDescent="0.35">
      <c r="A228" s="29">
        <f t="shared" si="33"/>
        <v>1</v>
      </c>
      <c r="B228" s="9">
        <f t="shared" si="37"/>
        <v>224</v>
      </c>
      <c r="C228" s="108">
        <f t="shared" si="40"/>
        <v>1700</v>
      </c>
      <c r="D228" s="94"/>
      <c r="E228" s="89" t="str">
        <f t="shared" si="39"/>
        <v/>
      </c>
      <c r="F228" s="109"/>
      <c r="G228" s="87">
        <f>G227+1</f>
        <v>113</v>
      </c>
      <c r="H228" s="86" t="str">
        <f t="shared" si="38"/>
        <v/>
      </c>
      <c r="I228" s="22"/>
      <c r="J228" s="110"/>
      <c r="K228" s="83" t="s">
        <v>1120</v>
      </c>
      <c r="L228" s="105"/>
      <c r="M228" s="105"/>
      <c r="N228" s="105"/>
      <c r="O228" s="104"/>
      <c r="P228" s="16" t="str">
        <f t="shared" si="34"/>
        <v>◄</v>
      </c>
      <c r="Q228" s="15" t="str">
        <f t="shared" si="35"/>
        <v>◄</v>
      </c>
      <c r="R228" s="14"/>
      <c r="S228" s="14"/>
      <c r="T228" s="13" t="str">
        <f t="shared" si="36"/>
        <v/>
      </c>
    </row>
    <row r="229" spans="1:20" ht="19.2" thickTop="1" thickBot="1" x14ac:dyDescent="0.35">
      <c r="A229" s="29" t="str">
        <f t="shared" si="33"/>
        <v/>
      </c>
      <c r="B229" s="9">
        <f t="shared" si="37"/>
        <v>225</v>
      </c>
      <c r="C229" s="108">
        <f t="shared" si="40"/>
        <v>1701</v>
      </c>
      <c r="D229" s="94"/>
      <c r="E229" s="89" t="str">
        <f t="shared" si="39"/>
        <v>/1959</v>
      </c>
      <c r="F229" s="109" t="s">
        <v>3</v>
      </c>
      <c r="G229" s="87">
        <f>G228</f>
        <v>113</v>
      </c>
      <c r="H229" s="86">
        <f t="shared" si="38"/>
        <v>2</v>
      </c>
      <c r="I229" s="22"/>
      <c r="J229" s="110" t="s">
        <v>1605</v>
      </c>
      <c r="K229" s="111" t="s">
        <v>1111</v>
      </c>
      <c r="L229" s="105"/>
      <c r="M229" s="105"/>
      <c r="N229" s="105"/>
      <c r="O229" s="104"/>
      <c r="P229" s="16" t="str">
        <f t="shared" si="34"/>
        <v>◄</v>
      </c>
      <c r="Q229" s="15" t="str">
        <f t="shared" si="35"/>
        <v>◄</v>
      </c>
      <c r="R229" s="14"/>
      <c r="S229" s="14"/>
      <c r="T229" s="13" t="str">
        <f t="shared" si="36"/>
        <v/>
      </c>
    </row>
    <row r="230" spans="1:20" ht="19.2" thickTop="1" thickBot="1" x14ac:dyDescent="0.35">
      <c r="A230" s="29" t="str">
        <f t="shared" si="33"/>
        <v/>
      </c>
      <c r="B230" s="9">
        <f t="shared" si="37"/>
        <v>226</v>
      </c>
      <c r="C230" s="108">
        <f t="shared" si="40"/>
        <v>1702</v>
      </c>
      <c r="D230" s="94"/>
      <c r="E230" s="89" t="str">
        <f t="shared" si="39"/>
        <v>/1959</v>
      </c>
      <c r="F230" s="109" t="s">
        <v>3</v>
      </c>
      <c r="G230" s="87">
        <f>G229+1</f>
        <v>114</v>
      </c>
      <c r="H230" s="86">
        <f t="shared" si="38"/>
        <v>2</v>
      </c>
      <c r="I230" s="22"/>
      <c r="J230" s="110" t="s">
        <v>1604</v>
      </c>
      <c r="K230" s="111" t="s">
        <v>1111</v>
      </c>
      <c r="L230" s="105"/>
      <c r="M230" s="105"/>
      <c r="N230" s="105"/>
      <c r="O230" s="104"/>
      <c r="P230" s="16" t="str">
        <f t="shared" si="34"/>
        <v>◄</v>
      </c>
      <c r="Q230" s="15" t="str">
        <f t="shared" si="35"/>
        <v>◄</v>
      </c>
      <c r="R230" s="14"/>
      <c r="S230" s="14"/>
      <c r="T230" s="13" t="str">
        <f t="shared" si="36"/>
        <v/>
      </c>
    </row>
    <row r="231" spans="1:20" ht="19.2" thickTop="1" thickBot="1" x14ac:dyDescent="0.35">
      <c r="A231" s="29" t="str">
        <f t="shared" si="33"/>
        <v/>
      </c>
      <c r="B231" s="9">
        <f t="shared" si="37"/>
        <v>227</v>
      </c>
      <c r="C231" s="108">
        <f t="shared" si="40"/>
        <v>1703</v>
      </c>
      <c r="D231" s="94"/>
      <c r="E231" s="89" t="str">
        <f t="shared" si="39"/>
        <v>/1959</v>
      </c>
      <c r="F231" s="109" t="s">
        <v>3</v>
      </c>
      <c r="G231" s="87">
        <f>G230</f>
        <v>114</v>
      </c>
      <c r="H231" s="86">
        <f t="shared" si="38"/>
        <v>2</v>
      </c>
      <c r="I231" s="22"/>
      <c r="J231" s="110" t="s">
        <v>1603</v>
      </c>
      <c r="K231" s="83" t="s">
        <v>1113</v>
      </c>
      <c r="L231" s="105"/>
      <c r="M231" s="105"/>
      <c r="N231" s="105"/>
      <c r="O231" s="104"/>
      <c r="P231" s="16" t="str">
        <f t="shared" si="34"/>
        <v>◄</v>
      </c>
      <c r="Q231" s="15" t="str">
        <f t="shared" si="35"/>
        <v>◄</v>
      </c>
      <c r="R231" s="14"/>
      <c r="S231" s="14"/>
      <c r="T231" s="13" t="str">
        <f t="shared" si="36"/>
        <v/>
      </c>
    </row>
    <row r="232" spans="1:20" ht="19.2" thickTop="1" thickBot="1" x14ac:dyDescent="0.35">
      <c r="A232" s="29" t="str">
        <f t="shared" si="33"/>
        <v/>
      </c>
      <c r="B232" s="9">
        <f t="shared" si="37"/>
        <v>228</v>
      </c>
      <c r="C232" s="108">
        <f t="shared" si="40"/>
        <v>1704</v>
      </c>
      <c r="D232" s="94"/>
      <c r="E232" s="89" t="str">
        <f t="shared" si="39"/>
        <v>/1959</v>
      </c>
      <c r="F232" s="109" t="s">
        <v>3</v>
      </c>
      <c r="G232" s="87">
        <f>G231+1</f>
        <v>115</v>
      </c>
      <c r="H232" s="86">
        <f t="shared" si="38"/>
        <v>2</v>
      </c>
      <c r="I232" s="22"/>
      <c r="J232" s="110" t="s">
        <v>1603</v>
      </c>
      <c r="K232" s="111" t="s">
        <v>1111</v>
      </c>
      <c r="L232" s="105"/>
      <c r="M232" s="105"/>
      <c r="N232" s="105"/>
      <c r="O232" s="104"/>
      <c r="P232" s="16" t="str">
        <f t="shared" si="34"/>
        <v>◄</v>
      </c>
      <c r="Q232" s="15" t="str">
        <f t="shared" si="35"/>
        <v>◄</v>
      </c>
      <c r="R232" s="14"/>
      <c r="S232" s="14"/>
      <c r="T232" s="13" t="str">
        <f t="shared" si="36"/>
        <v/>
      </c>
    </row>
    <row r="233" spans="1:20" ht="19.2" thickTop="1" thickBot="1" x14ac:dyDescent="0.35">
      <c r="A233" s="29" t="str">
        <f t="shared" si="33"/>
        <v/>
      </c>
      <c r="B233" s="9">
        <f t="shared" si="37"/>
        <v>229</v>
      </c>
      <c r="C233" s="108">
        <f t="shared" si="40"/>
        <v>1705</v>
      </c>
      <c r="D233" s="94"/>
      <c r="E233" s="89" t="str">
        <f t="shared" si="39"/>
        <v>/1959</v>
      </c>
      <c r="F233" s="109" t="s">
        <v>3</v>
      </c>
      <c r="G233" s="87">
        <f>G232</f>
        <v>115</v>
      </c>
      <c r="H233" s="86">
        <f t="shared" ref="H233:H264" si="41">IF(F233="","",H$200)</f>
        <v>2</v>
      </c>
      <c r="I233" s="22"/>
      <c r="J233" s="110" t="s">
        <v>1602</v>
      </c>
      <c r="K233" s="83" t="s">
        <v>1113</v>
      </c>
      <c r="L233" s="105"/>
      <c r="M233" s="105"/>
      <c r="N233" s="105"/>
      <c r="O233" s="104"/>
      <c r="P233" s="16" t="str">
        <f t="shared" si="34"/>
        <v>◄</v>
      </c>
      <c r="Q233" s="15" t="str">
        <f t="shared" si="35"/>
        <v>◄</v>
      </c>
      <c r="R233" s="14"/>
      <c r="S233" s="14"/>
      <c r="T233" s="13" t="str">
        <f t="shared" si="36"/>
        <v/>
      </c>
    </row>
    <row r="234" spans="1:20" ht="19.2" thickTop="1" thickBot="1" x14ac:dyDescent="0.35">
      <c r="A234" s="29" t="str">
        <f t="shared" si="33"/>
        <v/>
      </c>
      <c r="B234" s="9">
        <f t="shared" si="37"/>
        <v>230</v>
      </c>
      <c r="C234" s="108">
        <f t="shared" si="40"/>
        <v>1706</v>
      </c>
      <c r="D234" s="94"/>
      <c r="E234" s="89" t="str">
        <f t="shared" si="39"/>
        <v>/1959</v>
      </c>
      <c r="F234" s="109" t="s">
        <v>3</v>
      </c>
      <c r="G234" s="87">
        <f>G233+1</f>
        <v>116</v>
      </c>
      <c r="H234" s="86">
        <f t="shared" si="41"/>
        <v>2</v>
      </c>
      <c r="I234" s="22"/>
      <c r="J234" s="110" t="s">
        <v>1601</v>
      </c>
      <c r="K234" s="111" t="s">
        <v>1111</v>
      </c>
      <c r="L234" s="105"/>
      <c r="M234" s="105"/>
      <c r="N234" s="105"/>
      <c r="O234" s="104"/>
      <c r="P234" s="16" t="str">
        <f t="shared" si="34"/>
        <v>◄</v>
      </c>
      <c r="Q234" s="15" t="str">
        <f t="shared" si="35"/>
        <v>◄</v>
      </c>
      <c r="R234" s="14"/>
      <c r="S234" s="14"/>
      <c r="T234" s="13" t="str">
        <f t="shared" si="36"/>
        <v/>
      </c>
    </row>
    <row r="235" spans="1:20" ht="19.2" thickTop="1" thickBot="1" x14ac:dyDescent="0.35">
      <c r="A235" s="29" t="str">
        <f t="shared" si="33"/>
        <v/>
      </c>
      <c r="B235" s="9">
        <f t="shared" si="37"/>
        <v>231</v>
      </c>
      <c r="C235" s="108">
        <f t="shared" si="40"/>
        <v>1707</v>
      </c>
      <c r="D235" s="94"/>
      <c r="E235" s="89" t="str">
        <f t="shared" si="39"/>
        <v>/1959</v>
      </c>
      <c r="F235" s="109" t="s">
        <v>3</v>
      </c>
      <c r="G235" s="87">
        <f>G234</f>
        <v>116</v>
      </c>
      <c r="H235" s="86">
        <f t="shared" si="41"/>
        <v>2</v>
      </c>
      <c r="I235" s="22"/>
      <c r="J235" s="110" t="s">
        <v>1600</v>
      </c>
      <c r="K235" s="111" t="s">
        <v>1111</v>
      </c>
      <c r="L235" s="105"/>
      <c r="M235" s="105"/>
      <c r="N235" s="105"/>
      <c r="O235" s="104"/>
      <c r="P235" s="16" t="str">
        <f t="shared" si="34"/>
        <v>◄</v>
      </c>
      <c r="Q235" s="15" t="str">
        <f t="shared" si="35"/>
        <v>◄</v>
      </c>
      <c r="R235" s="14"/>
      <c r="S235" s="14"/>
      <c r="T235" s="13" t="str">
        <f t="shared" si="36"/>
        <v/>
      </c>
    </row>
    <row r="236" spans="1:20" ht="19.2" thickTop="1" thickBot="1" x14ac:dyDescent="0.35">
      <c r="A236" s="29" t="str">
        <f t="shared" si="33"/>
        <v/>
      </c>
      <c r="B236" s="9">
        <f t="shared" si="37"/>
        <v>232</v>
      </c>
      <c r="C236" s="108">
        <f t="shared" si="40"/>
        <v>1708</v>
      </c>
      <c r="D236" s="94"/>
      <c r="E236" s="89" t="str">
        <f t="shared" si="39"/>
        <v>/1959</v>
      </c>
      <c r="F236" s="109" t="s">
        <v>3</v>
      </c>
      <c r="G236" s="87">
        <f>G235+1</f>
        <v>117</v>
      </c>
      <c r="H236" s="86">
        <f t="shared" si="41"/>
        <v>2</v>
      </c>
      <c r="I236" s="22"/>
      <c r="J236" s="110" t="s">
        <v>1599</v>
      </c>
      <c r="K236" s="111" t="s">
        <v>1111</v>
      </c>
      <c r="L236" s="105"/>
      <c r="M236" s="105"/>
      <c r="N236" s="105"/>
      <c r="O236" s="104"/>
      <c r="P236" s="16" t="str">
        <f t="shared" si="34"/>
        <v>◄</v>
      </c>
      <c r="Q236" s="15" t="str">
        <f t="shared" si="35"/>
        <v>◄</v>
      </c>
      <c r="R236" s="14"/>
      <c r="S236" s="14"/>
      <c r="T236" s="13" t="str">
        <f t="shared" si="36"/>
        <v/>
      </c>
    </row>
    <row r="237" spans="1:20" ht="19.2" thickTop="1" thickBot="1" x14ac:dyDescent="0.35">
      <c r="A237" s="29" t="str">
        <f t="shared" si="33"/>
        <v/>
      </c>
      <c r="B237" s="9">
        <f t="shared" si="37"/>
        <v>233</v>
      </c>
      <c r="C237" s="108">
        <f t="shared" si="40"/>
        <v>1709</v>
      </c>
      <c r="D237" s="94"/>
      <c r="E237" s="89" t="str">
        <f t="shared" si="39"/>
        <v>/1959</v>
      </c>
      <c r="F237" s="109" t="s">
        <v>3</v>
      </c>
      <c r="G237" s="87">
        <f>G236</f>
        <v>117</v>
      </c>
      <c r="H237" s="86">
        <f t="shared" si="41"/>
        <v>2</v>
      </c>
      <c r="I237" s="22"/>
      <c r="J237" s="110" t="s">
        <v>1598</v>
      </c>
      <c r="K237" s="83" t="s">
        <v>1113</v>
      </c>
      <c r="L237" s="105"/>
      <c r="M237" s="105"/>
      <c r="N237" s="105"/>
      <c r="O237" s="104"/>
      <c r="P237" s="16" t="str">
        <f t="shared" si="34"/>
        <v>◄</v>
      </c>
      <c r="Q237" s="15" t="str">
        <f t="shared" si="35"/>
        <v>◄</v>
      </c>
      <c r="R237" s="14"/>
      <c r="S237" s="14"/>
      <c r="T237" s="13" t="str">
        <f t="shared" si="36"/>
        <v/>
      </c>
    </row>
    <row r="238" spans="1:20" ht="19.2" thickTop="1" thickBot="1" x14ac:dyDescent="0.35">
      <c r="A238" s="29" t="str">
        <f t="shared" si="33"/>
        <v/>
      </c>
      <c r="B238" s="9">
        <f t="shared" si="37"/>
        <v>234</v>
      </c>
      <c r="C238" s="108">
        <f t="shared" si="40"/>
        <v>1710</v>
      </c>
      <c r="D238" s="94"/>
      <c r="E238" s="89" t="str">
        <f t="shared" si="39"/>
        <v>/1959</v>
      </c>
      <c r="F238" s="109" t="s">
        <v>3</v>
      </c>
      <c r="G238" s="87">
        <f>G237+1</f>
        <v>118</v>
      </c>
      <c r="H238" s="86">
        <f t="shared" si="41"/>
        <v>2</v>
      </c>
      <c r="I238" s="22"/>
      <c r="J238" s="110" t="s">
        <v>1597</v>
      </c>
      <c r="K238" s="111" t="s">
        <v>1111</v>
      </c>
      <c r="L238" s="105"/>
      <c r="M238" s="105"/>
      <c r="N238" s="105"/>
      <c r="O238" s="104"/>
      <c r="P238" s="16" t="str">
        <f t="shared" si="34"/>
        <v>◄</v>
      </c>
      <c r="Q238" s="15" t="str">
        <f t="shared" si="35"/>
        <v>◄</v>
      </c>
      <c r="R238" s="14"/>
      <c r="S238" s="14"/>
      <c r="T238" s="13" t="str">
        <f t="shared" si="36"/>
        <v/>
      </c>
    </row>
    <row r="239" spans="1:20" ht="19.2" thickTop="1" thickBot="1" x14ac:dyDescent="0.35">
      <c r="A239" s="29" t="str">
        <f t="shared" si="33"/>
        <v/>
      </c>
      <c r="B239" s="9">
        <f t="shared" si="37"/>
        <v>235</v>
      </c>
      <c r="C239" s="108">
        <f t="shared" si="40"/>
        <v>1711</v>
      </c>
      <c r="D239" s="94"/>
      <c r="E239" s="89" t="str">
        <f t="shared" si="39"/>
        <v>/1959</v>
      </c>
      <c r="F239" s="109" t="s">
        <v>3</v>
      </c>
      <c r="G239" s="87">
        <f>G238</f>
        <v>118</v>
      </c>
      <c r="H239" s="86">
        <f t="shared" si="41"/>
        <v>2</v>
      </c>
      <c r="I239" s="22"/>
      <c r="J239" s="110" t="s">
        <v>1596</v>
      </c>
      <c r="K239" s="83" t="s">
        <v>1113</v>
      </c>
      <c r="L239" s="105"/>
      <c r="M239" s="105"/>
      <c r="N239" s="105"/>
      <c r="O239" s="104"/>
      <c r="P239" s="16" t="str">
        <f t="shared" si="34"/>
        <v>◄</v>
      </c>
      <c r="Q239" s="15" t="str">
        <f t="shared" si="35"/>
        <v>◄</v>
      </c>
      <c r="R239" s="14"/>
      <c r="S239" s="14"/>
      <c r="T239" s="13" t="str">
        <f t="shared" si="36"/>
        <v/>
      </c>
    </row>
    <row r="240" spans="1:20" ht="19.2" thickTop="1" thickBot="1" x14ac:dyDescent="0.35">
      <c r="A240" s="29" t="str">
        <f t="shared" si="33"/>
        <v/>
      </c>
      <c r="B240" s="9">
        <f t="shared" si="37"/>
        <v>236</v>
      </c>
      <c r="C240" s="108">
        <f t="shared" si="40"/>
        <v>1712</v>
      </c>
      <c r="D240" s="94"/>
      <c r="E240" s="89" t="str">
        <f t="shared" si="39"/>
        <v>/1959</v>
      </c>
      <c r="F240" s="109" t="s">
        <v>3</v>
      </c>
      <c r="G240" s="87">
        <f>G239+1</f>
        <v>119</v>
      </c>
      <c r="H240" s="86">
        <f t="shared" si="41"/>
        <v>2</v>
      </c>
      <c r="I240" s="22"/>
      <c r="J240" s="110" t="s">
        <v>1595</v>
      </c>
      <c r="K240" s="83" t="s">
        <v>1113</v>
      </c>
      <c r="L240" s="105"/>
      <c r="M240" s="105"/>
      <c r="N240" s="105"/>
      <c r="O240" s="104"/>
      <c r="P240" s="16" t="str">
        <f t="shared" si="34"/>
        <v>◄</v>
      </c>
      <c r="Q240" s="15" t="str">
        <f t="shared" si="35"/>
        <v>◄</v>
      </c>
      <c r="R240" s="14"/>
      <c r="S240" s="14"/>
      <c r="T240" s="13" t="str">
        <f t="shared" si="36"/>
        <v/>
      </c>
    </row>
    <row r="241" spans="1:20" ht="19.2" thickTop="1" thickBot="1" x14ac:dyDescent="0.35">
      <c r="A241" s="29" t="str">
        <f t="shared" si="33"/>
        <v/>
      </c>
      <c r="B241" s="9">
        <f t="shared" si="37"/>
        <v>237</v>
      </c>
      <c r="C241" s="108">
        <f t="shared" si="40"/>
        <v>1713</v>
      </c>
      <c r="D241" s="94"/>
      <c r="E241" s="89" t="str">
        <f t="shared" si="39"/>
        <v>/1959</v>
      </c>
      <c r="F241" s="109" t="s">
        <v>3</v>
      </c>
      <c r="G241" s="87">
        <f>G240</f>
        <v>119</v>
      </c>
      <c r="H241" s="86">
        <f t="shared" si="41"/>
        <v>2</v>
      </c>
      <c r="I241" s="22"/>
      <c r="J241" s="110" t="s">
        <v>1594</v>
      </c>
      <c r="K241" s="111" t="s">
        <v>1111</v>
      </c>
      <c r="L241" s="105"/>
      <c r="M241" s="105"/>
      <c r="N241" s="105"/>
      <c r="O241" s="104"/>
      <c r="P241" s="16" t="str">
        <f t="shared" si="34"/>
        <v>◄</v>
      </c>
      <c r="Q241" s="15" t="str">
        <f t="shared" si="35"/>
        <v>◄</v>
      </c>
      <c r="R241" s="14"/>
      <c r="S241" s="14"/>
      <c r="T241" s="13" t="str">
        <f t="shared" si="36"/>
        <v/>
      </c>
    </row>
    <row r="242" spans="1:20" ht="19.2" thickTop="1" thickBot="1" x14ac:dyDescent="0.35">
      <c r="A242" s="29" t="str">
        <f t="shared" si="33"/>
        <v/>
      </c>
      <c r="B242" s="9">
        <f t="shared" si="37"/>
        <v>238</v>
      </c>
      <c r="C242" s="108">
        <f t="shared" si="40"/>
        <v>1714</v>
      </c>
      <c r="D242" s="94"/>
      <c r="E242" s="89" t="str">
        <f t="shared" si="39"/>
        <v>/1959</v>
      </c>
      <c r="F242" s="109" t="s">
        <v>3</v>
      </c>
      <c r="G242" s="87">
        <f>G241+1</f>
        <v>120</v>
      </c>
      <c r="H242" s="86">
        <f t="shared" si="41"/>
        <v>2</v>
      </c>
      <c r="I242" s="22"/>
      <c r="J242" s="110" t="s">
        <v>1593</v>
      </c>
      <c r="K242" s="83" t="s">
        <v>1113</v>
      </c>
      <c r="L242" s="105"/>
      <c r="M242" s="105"/>
      <c r="N242" s="105"/>
      <c r="O242" s="104"/>
      <c r="P242" s="16" t="str">
        <f t="shared" si="34"/>
        <v>◄</v>
      </c>
      <c r="Q242" s="15" t="str">
        <f t="shared" si="35"/>
        <v>◄</v>
      </c>
      <c r="R242" s="14"/>
      <c r="S242" s="14"/>
      <c r="T242" s="13" t="str">
        <f t="shared" si="36"/>
        <v/>
      </c>
    </row>
    <row r="243" spans="1:20" ht="19.2" thickTop="1" thickBot="1" x14ac:dyDescent="0.35">
      <c r="A243" s="29" t="str">
        <f t="shared" si="33"/>
        <v/>
      </c>
      <c r="B243" s="9">
        <f t="shared" si="37"/>
        <v>239</v>
      </c>
      <c r="C243" s="108">
        <f t="shared" si="40"/>
        <v>1715</v>
      </c>
      <c r="D243" s="94"/>
      <c r="E243" s="89" t="str">
        <f t="shared" si="39"/>
        <v>/1959</v>
      </c>
      <c r="F243" s="109" t="s">
        <v>3</v>
      </c>
      <c r="G243" s="87">
        <f>G242</f>
        <v>120</v>
      </c>
      <c r="H243" s="86">
        <f t="shared" si="41"/>
        <v>2</v>
      </c>
      <c r="I243" s="22"/>
      <c r="J243" s="110" t="s">
        <v>1592</v>
      </c>
      <c r="K243" s="111" t="s">
        <v>1111</v>
      </c>
      <c r="L243" s="105"/>
      <c r="M243" s="105"/>
      <c r="N243" s="105"/>
      <c r="O243" s="104"/>
      <c r="P243" s="16" t="str">
        <f t="shared" si="34"/>
        <v>◄</v>
      </c>
      <c r="Q243" s="15" t="str">
        <f t="shared" si="35"/>
        <v>◄</v>
      </c>
      <c r="R243" s="14"/>
      <c r="S243" s="14"/>
      <c r="T243" s="13" t="str">
        <f t="shared" si="36"/>
        <v/>
      </c>
    </row>
    <row r="244" spans="1:20" ht="19.2" thickTop="1" thickBot="1" x14ac:dyDescent="0.35">
      <c r="A244" s="29" t="str">
        <f t="shared" si="33"/>
        <v/>
      </c>
      <c r="B244" s="9">
        <f t="shared" si="37"/>
        <v>240</v>
      </c>
      <c r="C244" s="108">
        <f t="shared" si="40"/>
        <v>1716</v>
      </c>
      <c r="D244" s="94"/>
      <c r="E244" s="89" t="str">
        <f t="shared" si="39"/>
        <v>/1959</v>
      </c>
      <c r="F244" s="109" t="s">
        <v>3</v>
      </c>
      <c r="G244" s="87">
        <f>G243+1</f>
        <v>121</v>
      </c>
      <c r="H244" s="86">
        <f t="shared" si="41"/>
        <v>2</v>
      </c>
      <c r="I244" s="22"/>
      <c r="J244" s="110" t="s">
        <v>1591</v>
      </c>
      <c r="K244" s="111" t="s">
        <v>1111</v>
      </c>
      <c r="L244" s="105"/>
      <c r="M244" s="105"/>
      <c r="N244" s="105"/>
      <c r="O244" s="104"/>
      <c r="P244" s="16" t="str">
        <f t="shared" si="34"/>
        <v>◄</v>
      </c>
      <c r="Q244" s="15" t="str">
        <f t="shared" si="35"/>
        <v>◄</v>
      </c>
      <c r="R244" s="14"/>
      <c r="S244" s="14"/>
      <c r="T244" s="13" t="str">
        <f t="shared" si="36"/>
        <v/>
      </c>
    </row>
    <row r="245" spans="1:20" ht="19.2" thickTop="1" thickBot="1" x14ac:dyDescent="0.35">
      <c r="A245" s="29" t="str">
        <f t="shared" si="33"/>
        <v/>
      </c>
      <c r="B245" s="9">
        <f t="shared" si="37"/>
        <v>241</v>
      </c>
      <c r="C245" s="108">
        <f t="shared" si="40"/>
        <v>1717</v>
      </c>
      <c r="D245" s="94"/>
      <c r="E245" s="89" t="str">
        <f t="shared" si="39"/>
        <v>/1959</v>
      </c>
      <c r="F245" s="109" t="s">
        <v>3</v>
      </c>
      <c r="G245" s="87">
        <f>G244</f>
        <v>121</v>
      </c>
      <c r="H245" s="86">
        <f t="shared" si="41"/>
        <v>2</v>
      </c>
      <c r="I245" s="22"/>
      <c r="J245" s="110" t="s">
        <v>1590</v>
      </c>
      <c r="K245" s="83" t="s">
        <v>1113</v>
      </c>
      <c r="L245" s="105"/>
      <c r="M245" s="105"/>
      <c r="N245" s="105"/>
      <c r="O245" s="104"/>
      <c r="P245" s="16" t="str">
        <f t="shared" si="34"/>
        <v>◄</v>
      </c>
      <c r="Q245" s="15" t="str">
        <f t="shared" si="35"/>
        <v>◄</v>
      </c>
      <c r="R245" s="14"/>
      <c r="S245" s="14"/>
      <c r="T245" s="13" t="str">
        <f t="shared" si="36"/>
        <v/>
      </c>
    </row>
    <row r="246" spans="1:20" ht="19.2" thickTop="1" thickBot="1" x14ac:dyDescent="0.35">
      <c r="A246" s="29" t="str">
        <f t="shared" si="33"/>
        <v/>
      </c>
      <c r="B246" s="9">
        <f t="shared" si="37"/>
        <v>242</v>
      </c>
      <c r="C246" s="108">
        <f t="shared" si="40"/>
        <v>1718</v>
      </c>
      <c r="D246" s="94"/>
      <c r="E246" s="89" t="str">
        <f t="shared" si="39"/>
        <v>/1959</v>
      </c>
      <c r="F246" s="109" t="s">
        <v>3</v>
      </c>
      <c r="G246" s="87">
        <f>G245+1</f>
        <v>122</v>
      </c>
      <c r="H246" s="86">
        <f t="shared" si="41"/>
        <v>2</v>
      </c>
      <c r="I246" s="22"/>
      <c r="J246" s="110" t="s">
        <v>1589</v>
      </c>
      <c r="K246" s="83" t="s">
        <v>1113</v>
      </c>
      <c r="L246" s="105"/>
      <c r="M246" s="105"/>
      <c r="N246" s="105"/>
      <c r="O246" s="104"/>
      <c r="P246" s="16" t="str">
        <f t="shared" si="34"/>
        <v>◄</v>
      </c>
      <c r="Q246" s="15" t="str">
        <f t="shared" si="35"/>
        <v>◄</v>
      </c>
      <c r="R246" s="14"/>
      <c r="S246" s="14"/>
      <c r="T246" s="13" t="str">
        <f t="shared" si="36"/>
        <v/>
      </c>
    </row>
    <row r="247" spans="1:20" ht="19.2" thickTop="1" thickBot="1" x14ac:dyDescent="0.35">
      <c r="A247" s="29" t="str">
        <f t="shared" si="33"/>
        <v/>
      </c>
      <c r="B247" s="9">
        <f t="shared" si="37"/>
        <v>243</v>
      </c>
      <c r="C247" s="108">
        <f t="shared" si="40"/>
        <v>1719</v>
      </c>
      <c r="D247" s="94"/>
      <c r="E247" s="89" t="str">
        <f t="shared" si="39"/>
        <v>/1959</v>
      </c>
      <c r="F247" s="109" t="s">
        <v>3</v>
      </c>
      <c r="G247" s="87">
        <f>G246</f>
        <v>122</v>
      </c>
      <c r="H247" s="86">
        <f t="shared" si="41"/>
        <v>2</v>
      </c>
      <c r="I247" s="22"/>
      <c r="J247" s="110" t="s">
        <v>1588</v>
      </c>
      <c r="K247" s="111" t="s">
        <v>1111</v>
      </c>
      <c r="L247" s="105"/>
      <c r="M247" s="105"/>
      <c r="N247" s="105"/>
      <c r="O247" s="104"/>
      <c r="P247" s="16" t="str">
        <f t="shared" si="34"/>
        <v>◄</v>
      </c>
      <c r="Q247" s="15" t="str">
        <f t="shared" si="35"/>
        <v>◄</v>
      </c>
      <c r="R247" s="14"/>
      <c r="S247" s="14"/>
      <c r="T247" s="13" t="str">
        <f t="shared" si="36"/>
        <v/>
      </c>
    </row>
    <row r="248" spans="1:20" ht="19.2" thickTop="1" thickBot="1" x14ac:dyDescent="0.35">
      <c r="A248" s="29">
        <f t="shared" si="33"/>
        <v>1</v>
      </c>
      <c r="B248" s="9">
        <f t="shared" si="37"/>
        <v>244</v>
      </c>
      <c r="C248" s="108">
        <f t="shared" si="40"/>
        <v>1720</v>
      </c>
      <c r="D248" s="94"/>
      <c r="E248" s="89" t="str">
        <f t="shared" si="39"/>
        <v/>
      </c>
      <c r="F248" s="109"/>
      <c r="G248" s="87">
        <f>G247+1</f>
        <v>123</v>
      </c>
      <c r="H248" s="86" t="str">
        <f t="shared" si="41"/>
        <v/>
      </c>
      <c r="I248" s="22"/>
      <c r="J248" s="110"/>
      <c r="K248" s="83" t="s">
        <v>1120</v>
      </c>
      <c r="L248" s="105"/>
      <c r="M248" s="105"/>
      <c r="N248" s="105"/>
      <c r="O248" s="104"/>
      <c r="P248" s="16" t="str">
        <f t="shared" si="34"/>
        <v>◄</v>
      </c>
      <c r="Q248" s="15" t="str">
        <f t="shared" si="35"/>
        <v>◄</v>
      </c>
      <c r="R248" s="14"/>
      <c r="S248" s="14"/>
      <c r="T248" s="13" t="str">
        <f t="shared" si="36"/>
        <v/>
      </c>
    </row>
    <row r="249" spans="1:20" ht="19.2" thickTop="1" thickBot="1" x14ac:dyDescent="0.35">
      <c r="A249" s="29" t="str">
        <f t="shared" si="33"/>
        <v/>
      </c>
      <c r="B249" s="9">
        <f t="shared" si="37"/>
        <v>245</v>
      </c>
      <c r="C249" s="108">
        <f t="shared" si="40"/>
        <v>1721</v>
      </c>
      <c r="D249" s="94"/>
      <c r="E249" s="89" t="str">
        <f t="shared" ref="E249:E254" si="42">IF(F249="","",E$105)</f>
        <v>/1959</v>
      </c>
      <c r="F249" s="109" t="s">
        <v>3</v>
      </c>
      <c r="G249" s="87">
        <f>G248</f>
        <v>123</v>
      </c>
      <c r="H249" s="86">
        <f t="shared" si="41"/>
        <v>2</v>
      </c>
      <c r="I249" s="22"/>
      <c r="J249" s="110" t="s">
        <v>1588</v>
      </c>
      <c r="K249" s="111" t="s">
        <v>1111</v>
      </c>
      <c r="L249" s="105"/>
      <c r="M249" s="105"/>
      <c r="N249" s="105"/>
      <c r="O249" s="104"/>
      <c r="P249" s="16" t="str">
        <f t="shared" si="34"/>
        <v>◄</v>
      </c>
      <c r="Q249" s="15" t="str">
        <f t="shared" si="35"/>
        <v>◄</v>
      </c>
      <c r="R249" s="14"/>
      <c r="S249" s="14"/>
      <c r="T249" s="13" t="str">
        <f t="shared" si="36"/>
        <v/>
      </c>
    </row>
    <row r="250" spans="1:20" ht="19.2" thickTop="1" thickBot="1" x14ac:dyDescent="0.35">
      <c r="A250" s="29" t="str">
        <f t="shared" si="33"/>
        <v/>
      </c>
      <c r="B250" s="9">
        <f t="shared" si="37"/>
        <v>246</v>
      </c>
      <c r="C250" s="108">
        <f t="shared" si="40"/>
        <v>1722</v>
      </c>
      <c r="D250" s="94"/>
      <c r="E250" s="89" t="str">
        <f t="shared" si="42"/>
        <v>/1959</v>
      </c>
      <c r="F250" s="109" t="s">
        <v>3</v>
      </c>
      <c r="G250" s="87">
        <f>G249+1</f>
        <v>124</v>
      </c>
      <c r="H250" s="86">
        <f t="shared" si="41"/>
        <v>2</v>
      </c>
      <c r="I250" s="22"/>
      <c r="J250" s="110" t="s">
        <v>1587</v>
      </c>
      <c r="K250" s="83" t="s">
        <v>1113</v>
      </c>
      <c r="L250" s="105"/>
      <c r="M250" s="105"/>
      <c r="N250" s="105"/>
      <c r="O250" s="104"/>
      <c r="P250" s="16" t="str">
        <f t="shared" si="34"/>
        <v>◄</v>
      </c>
      <c r="Q250" s="15" t="str">
        <f t="shared" si="35"/>
        <v>◄</v>
      </c>
      <c r="R250" s="14"/>
      <c r="S250" s="14"/>
      <c r="T250" s="13" t="str">
        <f t="shared" si="36"/>
        <v/>
      </c>
    </row>
    <row r="251" spans="1:20" ht="19.2" thickTop="1" thickBot="1" x14ac:dyDescent="0.35">
      <c r="A251" s="29" t="str">
        <f t="shared" si="33"/>
        <v/>
      </c>
      <c r="B251" s="9">
        <f t="shared" si="37"/>
        <v>247</v>
      </c>
      <c r="C251" s="108">
        <f t="shared" si="40"/>
        <v>1723</v>
      </c>
      <c r="D251" s="94"/>
      <c r="E251" s="89" t="str">
        <f t="shared" si="42"/>
        <v>/1959</v>
      </c>
      <c r="F251" s="109" t="s">
        <v>3</v>
      </c>
      <c r="G251" s="87">
        <f>G250</f>
        <v>124</v>
      </c>
      <c r="H251" s="86">
        <f t="shared" si="41"/>
        <v>2</v>
      </c>
      <c r="I251" s="22"/>
      <c r="J251" s="110" t="s">
        <v>1587</v>
      </c>
      <c r="K251" s="111" t="s">
        <v>1111</v>
      </c>
      <c r="L251" s="105"/>
      <c r="M251" s="105"/>
      <c r="N251" s="105"/>
      <c r="O251" s="104"/>
      <c r="P251" s="16" t="str">
        <f t="shared" si="34"/>
        <v>◄</v>
      </c>
      <c r="Q251" s="15" t="str">
        <f t="shared" si="35"/>
        <v>◄</v>
      </c>
      <c r="R251" s="14"/>
      <c r="S251" s="14"/>
      <c r="T251" s="13" t="str">
        <f t="shared" si="36"/>
        <v/>
      </c>
    </row>
    <row r="252" spans="1:20" ht="19.2" thickTop="1" thickBot="1" x14ac:dyDescent="0.35">
      <c r="A252" s="29">
        <f t="shared" si="33"/>
        <v>1</v>
      </c>
      <c r="B252" s="9">
        <f t="shared" si="37"/>
        <v>248</v>
      </c>
      <c r="C252" s="108">
        <f t="shared" si="40"/>
        <v>1724</v>
      </c>
      <c r="D252" s="94"/>
      <c r="E252" s="89" t="str">
        <f t="shared" si="42"/>
        <v>/1959</v>
      </c>
      <c r="F252" s="107" t="s">
        <v>5</v>
      </c>
      <c r="G252" s="87">
        <f>G251+1</f>
        <v>125</v>
      </c>
      <c r="H252" s="86">
        <f t="shared" si="41"/>
        <v>2</v>
      </c>
      <c r="I252" s="22"/>
      <c r="J252" s="110" t="s">
        <v>1586</v>
      </c>
      <c r="K252" s="111" t="s">
        <v>1111</v>
      </c>
      <c r="L252" s="105"/>
      <c r="M252" s="105"/>
      <c r="N252" s="105"/>
      <c r="O252" s="104"/>
      <c r="P252" s="16" t="str">
        <f t="shared" si="34"/>
        <v>◄</v>
      </c>
      <c r="Q252" s="15" t="str">
        <f t="shared" si="35"/>
        <v>◄</v>
      </c>
      <c r="R252" s="14"/>
      <c r="S252" s="14"/>
      <c r="T252" s="13" t="str">
        <f t="shared" si="36"/>
        <v/>
      </c>
    </row>
    <row r="253" spans="1:20" ht="19.2" thickTop="1" thickBot="1" x14ac:dyDescent="0.35">
      <c r="A253" s="29" t="str">
        <f t="shared" si="33"/>
        <v/>
      </c>
      <c r="B253" s="9">
        <f t="shared" si="37"/>
        <v>249</v>
      </c>
      <c r="C253" s="108">
        <f t="shared" ref="C253:C277" si="43">C252+1</f>
        <v>1725</v>
      </c>
      <c r="D253" s="94"/>
      <c r="E253" s="89" t="str">
        <f t="shared" si="42"/>
        <v>/1959</v>
      </c>
      <c r="F253" s="109" t="s">
        <v>3</v>
      </c>
      <c r="G253" s="87">
        <f>G252</f>
        <v>125</v>
      </c>
      <c r="H253" s="86">
        <f t="shared" si="41"/>
        <v>2</v>
      </c>
      <c r="I253" s="22"/>
      <c r="J253" s="110" t="s">
        <v>1585</v>
      </c>
      <c r="K253" s="83" t="s">
        <v>1113</v>
      </c>
      <c r="L253" s="105"/>
      <c r="M253" s="105"/>
      <c r="N253" s="105"/>
      <c r="O253" s="104"/>
      <c r="P253" s="16" t="str">
        <f t="shared" si="34"/>
        <v>◄</v>
      </c>
      <c r="Q253" s="15" t="str">
        <f t="shared" si="35"/>
        <v>◄</v>
      </c>
      <c r="R253" s="14"/>
      <c r="S253" s="14"/>
      <c r="T253" s="13" t="str">
        <f t="shared" si="36"/>
        <v/>
      </c>
    </row>
    <row r="254" spans="1:20" ht="19.2" thickTop="1" thickBot="1" x14ac:dyDescent="0.35">
      <c r="A254" s="29" t="str">
        <f t="shared" si="33"/>
        <v/>
      </c>
      <c r="B254" s="9">
        <f t="shared" si="37"/>
        <v>250</v>
      </c>
      <c r="C254" s="108">
        <f t="shared" si="43"/>
        <v>1726</v>
      </c>
      <c r="D254" s="94"/>
      <c r="E254" s="89" t="str">
        <f t="shared" si="42"/>
        <v>/1959</v>
      </c>
      <c r="F254" s="109" t="s">
        <v>3</v>
      </c>
      <c r="G254" s="87">
        <f>G253+1</f>
        <v>126</v>
      </c>
      <c r="H254" s="86">
        <f t="shared" si="41"/>
        <v>2</v>
      </c>
      <c r="I254" s="22"/>
      <c r="J254" s="110" t="s">
        <v>1585</v>
      </c>
      <c r="K254" s="111" t="s">
        <v>1111</v>
      </c>
      <c r="L254" s="105"/>
      <c r="M254" s="105"/>
      <c r="N254" s="105"/>
      <c r="O254" s="104"/>
      <c r="P254" s="16" t="str">
        <f t="shared" si="34"/>
        <v>◄</v>
      </c>
      <c r="Q254" s="15" t="str">
        <f t="shared" si="35"/>
        <v>◄</v>
      </c>
      <c r="R254" s="14"/>
      <c r="S254" s="14"/>
      <c r="T254" s="13" t="str">
        <f t="shared" si="36"/>
        <v/>
      </c>
    </row>
    <row r="255" spans="1:20" ht="19.2" thickTop="1" thickBot="1" x14ac:dyDescent="0.35">
      <c r="A255" s="29" t="str">
        <f t="shared" si="33"/>
        <v/>
      </c>
      <c r="B255" s="9">
        <f t="shared" si="37"/>
        <v>251</v>
      </c>
      <c r="C255" s="108">
        <f t="shared" si="43"/>
        <v>1727</v>
      </c>
      <c r="D255" s="94"/>
      <c r="E255" s="89" t="str">
        <f t="shared" ref="E255:E277" si="44">IF(F255="","",E$32)</f>
        <v>/1957</v>
      </c>
      <c r="F255" s="109" t="s">
        <v>3</v>
      </c>
      <c r="G255" s="87">
        <f>G254</f>
        <v>126</v>
      </c>
      <c r="H255" s="86">
        <f t="shared" si="41"/>
        <v>2</v>
      </c>
      <c r="I255" s="22"/>
      <c r="J255" s="110" t="s">
        <v>1584</v>
      </c>
      <c r="K255" s="111" t="s">
        <v>1111</v>
      </c>
      <c r="L255" s="105"/>
      <c r="M255" s="105"/>
      <c r="N255" s="105"/>
      <c r="O255" s="104"/>
      <c r="P255" s="16" t="str">
        <f t="shared" si="34"/>
        <v>◄</v>
      </c>
      <c r="Q255" s="15" t="str">
        <f t="shared" si="35"/>
        <v>◄</v>
      </c>
      <c r="R255" s="14"/>
      <c r="S255" s="14"/>
      <c r="T255" s="13" t="str">
        <f t="shared" si="36"/>
        <v/>
      </c>
    </row>
    <row r="256" spans="1:20" ht="19.2" thickTop="1" thickBot="1" x14ac:dyDescent="0.35">
      <c r="A256" s="29" t="str">
        <f t="shared" si="33"/>
        <v/>
      </c>
      <c r="B256" s="9">
        <f t="shared" si="37"/>
        <v>252</v>
      </c>
      <c r="C256" s="108">
        <f t="shared" si="43"/>
        <v>1728</v>
      </c>
      <c r="D256" s="94"/>
      <c r="E256" s="89" t="str">
        <f t="shared" si="44"/>
        <v>/1957</v>
      </c>
      <c r="F256" s="109" t="s">
        <v>3</v>
      </c>
      <c r="G256" s="87">
        <f>G255+1</f>
        <v>127</v>
      </c>
      <c r="H256" s="86">
        <f t="shared" si="41"/>
        <v>2</v>
      </c>
      <c r="I256" s="22"/>
      <c r="J256" s="110" t="s">
        <v>1361</v>
      </c>
      <c r="K256" s="83" t="s">
        <v>1113</v>
      </c>
      <c r="L256" s="105"/>
      <c r="M256" s="105"/>
      <c r="N256" s="105"/>
      <c r="O256" s="104"/>
      <c r="P256" s="16" t="str">
        <f t="shared" si="34"/>
        <v>◄</v>
      </c>
      <c r="Q256" s="15" t="str">
        <f t="shared" si="35"/>
        <v>◄</v>
      </c>
      <c r="R256" s="14"/>
      <c r="S256" s="14"/>
      <c r="T256" s="13" t="str">
        <f t="shared" si="36"/>
        <v/>
      </c>
    </row>
    <row r="257" spans="1:20" ht="19.2" thickTop="1" thickBot="1" x14ac:dyDescent="0.35">
      <c r="A257" s="29" t="str">
        <f t="shared" si="33"/>
        <v/>
      </c>
      <c r="B257" s="9">
        <f t="shared" si="37"/>
        <v>253</v>
      </c>
      <c r="C257" s="108">
        <f t="shared" si="43"/>
        <v>1729</v>
      </c>
      <c r="D257" s="94"/>
      <c r="E257" s="89" t="str">
        <f t="shared" si="44"/>
        <v>/1957</v>
      </c>
      <c r="F257" s="109" t="s">
        <v>3</v>
      </c>
      <c r="G257" s="87">
        <f>G256</f>
        <v>127</v>
      </c>
      <c r="H257" s="86">
        <f t="shared" si="41"/>
        <v>2</v>
      </c>
      <c r="I257" s="22"/>
      <c r="J257" s="110" t="s">
        <v>1583</v>
      </c>
      <c r="K257" s="111" t="s">
        <v>1111</v>
      </c>
      <c r="L257" s="105"/>
      <c r="M257" s="105"/>
      <c r="N257" s="105"/>
      <c r="O257" s="104"/>
      <c r="P257" s="16" t="str">
        <f t="shared" si="34"/>
        <v>◄</v>
      </c>
      <c r="Q257" s="15" t="str">
        <f t="shared" si="35"/>
        <v>◄</v>
      </c>
      <c r="R257" s="14"/>
      <c r="S257" s="14"/>
      <c r="T257" s="13" t="str">
        <f t="shared" si="36"/>
        <v/>
      </c>
    </row>
    <row r="258" spans="1:20" ht="19.2" thickTop="1" thickBot="1" x14ac:dyDescent="0.35">
      <c r="A258" s="29" t="str">
        <f t="shared" si="33"/>
        <v/>
      </c>
      <c r="B258" s="9">
        <f t="shared" si="37"/>
        <v>254</v>
      </c>
      <c r="C258" s="108">
        <f t="shared" si="43"/>
        <v>1730</v>
      </c>
      <c r="D258" s="94"/>
      <c r="E258" s="89" t="str">
        <f t="shared" si="44"/>
        <v>/1957</v>
      </c>
      <c r="F258" s="109" t="s">
        <v>3</v>
      </c>
      <c r="G258" s="87">
        <f>G257+1</f>
        <v>128</v>
      </c>
      <c r="H258" s="86">
        <f t="shared" si="41"/>
        <v>2</v>
      </c>
      <c r="I258" s="22"/>
      <c r="J258" s="110" t="s">
        <v>1582</v>
      </c>
      <c r="K258" s="83" t="s">
        <v>1113</v>
      </c>
      <c r="L258" s="105"/>
      <c r="M258" s="105"/>
      <c r="N258" s="105"/>
      <c r="O258" s="104"/>
      <c r="P258" s="16" t="str">
        <f t="shared" si="34"/>
        <v>◄</v>
      </c>
      <c r="Q258" s="15" t="str">
        <f t="shared" si="35"/>
        <v>◄</v>
      </c>
      <c r="R258" s="14"/>
      <c r="S258" s="14"/>
      <c r="T258" s="13" t="str">
        <f t="shared" si="36"/>
        <v/>
      </c>
    </row>
    <row r="259" spans="1:20" ht="19.2" thickTop="1" thickBot="1" x14ac:dyDescent="0.35">
      <c r="A259" s="29" t="str">
        <f t="shared" si="33"/>
        <v/>
      </c>
      <c r="B259" s="9">
        <f t="shared" si="37"/>
        <v>255</v>
      </c>
      <c r="C259" s="108">
        <f t="shared" si="43"/>
        <v>1731</v>
      </c>
      <c r="D259" s="94"/>
      <c r="E259" s="89" t="str">
        <f t="shared" si="44"/>
        <v>/1957</v>
      </c>
      <c r="F259" s="109" t="s">
        <v>3</v>
      </c>
      <c r="G259" s="87">
        <f>G258</f>
        <v>128</v>
      </c>
      <c r="H259" s="86">
        <f t="shared" si="41"/>
        <v>2</v>
      </c>
      <c r="I259" s="22"/>
      <c r="J259" s="110" t="s">
        <v>1581</v>
      </c>
      <c r="K259" s="111" t="s">
        <v>1111</v>
      </c>
      <c r="L259" s="105"/>
      <c r="M259" s="105"/>
      <c r="N259" s="105"/>
      <c r="O259" s="104"/>
      <c r="P259" s="16" t="str">
        <f t="shared" si="34"/>
        <v>◄</v>
      </c>
      <c r="Q259" s="15" t="str">
        <f t="shared" si="35"/>
        <v>◄</v>
      </c>
      <c r="R259" s="14"/>
      <c r="S259" s="14"/>
      <c r="T259" s="13" t="str">
        <f t="shared" si="36"/>
        <v/>
      </c>
    </row>
    <row r="260" spans="1:20" ht="19.2" thickTop="1" thickBot="1" x14ac:dyDescent="0.35">
      <c r="A260" s="29" t="str">
        <f t="shared" si="33"/>
        <v/>
      </c>
      <c r="B260" s="9">
        <f t="shared" si="37"/>
        <v>256</v>
      </c>
      <c r="C260" s="108">
        <f t="shared" si="43"/>
        <v>1732</v>
      </c>
      <c r="D260" s="94"/>
      <c r="E260" s="89" t="str">
        <f t="shared" si="44"/>
        <v>/1957</v>
      </c>
      <c r="F260" s="109" t="s">
        <v>3</v>
      </c>
      <c r="G260" s="87">
        <f>G259+1</f>
        <v>129</v>
      </c>
      <c r="H260" s="86">
        <f t="shared" si="41"/>
        <v>2</v>
      </c>
      <c r="I260" s="22"/>
      <c r="J260" s="110" t="s">
        <v>1580</v>
      </c>
      <c r="K260" s="83" t="s">
        <v>1113</v>
      </c>
      <c r="L260" s="105"/>
      <c r="M260" s="105"/>
      <c r="N260" s="105"/>
      <c r="O260" s="104"/>
      <c r="P260" s="16" t="str">
        <f t="shared" si="34"/>
        <v>◄</v>
      </c>
      <c r="Q260" s="15" t="str">
        <f t="shared" si="35"/>
        <v>◄</v>
      </c>
      <c r="R260" s="14"/>
      <c r="S260" s="14"/>
      <c r="T260" s="13" t="str">
        <f t="shared" si="36"/>
        <v/>
      </c>
    </row>
    <row r="261" spans="1:20" ht="19.2" thickTop="1" thickBot="1" x14ac:dyDescent="0.35">
      <c r="A261" s="29" t="str">
        <f t="shared" ref="A261:A277" si="45">IF(F261="☺","",1)</f>
        <v/>
      </c>
      <c r="B261" s="9">
        <f t="shared" si="37"/>
        <v>257</v>
      </c>
      <c r="C261" s="108">
        <f t="shared" si="43"/>
        <v>1733</v>
      </c>
      <c r="D261" s="94"/>
      <c r="E261" s="89" t="str">
        <f t="shared" si="44"/>
        <v>/1957</v>
      </c>
      <c r="F261" s="109" t="s">
        <v>3</v>
      </c>
      <c r="G261" s="87">
        <f>G260</f>
        <v>129</v>
      </c>
      <c r="H261" s="86">
        <f t="shared" si="41"/>
        <v>2</v>
      </c>
      <c r="I261" s="22"/>
      <c r="J261" s="110" t="s">
        <v>1579</v>
      </c>
      <c r="K261" s="111" t="s">
        <v>1111</v>
      </c>
      <c r="L261" s="105"/>
      <c r="M261" s="105"/>
      <c r="N261" s="105"/>
      <c r="O261" s="104"/>
      <c r="P261" s="16" t="str">
        <f t="shared" ref="P261:P277" si="46">IF(AND(Q261="◄",T261="►"),"◄?►",IF(Q261="◄","◄",IF(T261="►","►","")))</f>
        <v>◄</v>
      </c>
      <c r="Q261" s="15" t="str">
        <f t="shared" ref="Q261:Q277" si="47">IF(R261&gt;0,"","◄")</f>
        <v>◄</v>
      </c>
      <c r="R261" s="14"/>
      <c r="S261" s="14"/>
      <c r="T261" s="13" t="str">
        <f t="shared" ref="T261:T277" si="48">IF(S261&gt;0,"►","")</f>
        <v/>
      </c>
    </row>
    <row r="262" spans="1:20" ht="19.2" thickTop="1" thickBot="1" x14ac:dyDescent="0.35">
      <c r="A262" s="29" t="str">
        <f t="shared" si="45"/>
        <v/>
      </c>
      <c r="B262" s="9">
        <f t="shared" si="37"/>
        <v>258</v>
      </c>
      <c r="C262" s="108">
        <f t="shared" si="43"/>
        <v>1734</v>
      </c>
      <c r="D262" s="94"/>
      <c r="E262" s="89" t="str">
        <f t="shared" si="44"/>
        <v>/1957</v>
      </c>
      <c r="F262" s="109" t="s">
        <v>3</v>
      </c>
      <c r="G262" s="87">
        <f>G261+1</f>
        <v>130</v>
      </c>
      <c r="H262" s="86">
        <f t="shared" si="41"/>
        <v>2</v>
      </c>
      <c r="I262" s="22"/>
      <c r="J262" s="110" t="s">
        <v>1578</v>
      </c>
      <c r="K262" s="83" t="s">
        <v>1113</v>
      </c>
      <c r="L262" s="105"/>
      <c r="M262" s="105"/>
      <c r="N262" s="105"/>
      <c r="O262" s="104"/>
      <c r="P262" s="16" t="str">
        <f t="shared" si="46"/>
        <v>◄</v>
      </c>
      <c r="Q262" s="15" t="str">
        <f t="shared" si="47"/>
        <v>◄</v>
      </c>
      <c r="R262" s="14"/>
      <c r="S262" s="14"/>
      <c r="T262" s="13" t="str">
        <f t="shared" si="48"/>
        <v/>
      </c>
    </row>
    <row r="263" spans="1:20" ht="19.2" thickTop="1" thickBot="1" x14ac:dyDescent="0.35">
      <c r="A263" s="29" t="str">
        <f t="shared" si="45"/>
        <v/>
      </c>
      <c r="B263" s="9">
        <f t="shared" si="37"/>
        <v>259</v>
      </c>
      <c r="C263" s="108">
        <f t="shared" si="43"/>
        <v>1735</v>
      </c>
      <c r="D263" s="94"/>
      <c r="E263" s="89" t="str">
        <f t="shared" si="44"/>
        <v>/1957</v>
      </c>
      <c r="F263" s="109" t="s">
        <v>3</v>
      </c>
      <c r="G263" s="87">
        <f>G262</f>
        <v>130</v>
      </c>
      <c r="H263" s="86">
        <f t="shared" si="41"/>
        <v>2</v>
      </c>
      <c r="I263" s="22"/>
      <c r="J263" s="110" t="s">
        <v>1577</v>
      </c>
      <c r="K263" s="83" t="s">
        <v>1113</v>
      </c>
      <c r="L263" s="105"/>
      <c r="M263" s="105"/>
      <c r="N263" s="105"/>
      <c r="O263" s="104"/>
      <c r="P263" s="16" t="str">
        <f t="shared" si="46"/>
        <v>◄</v>
      </c>
      <c r="Q263" s="15" t="str">
        <f t="shared" si="47"/>
        <v>◄</v>
      </c>
      <c r="R263" s="14"/>
      <c r="S263" s="14"/>
      <c r="T263" s="13" t="str">
        <f t="shared" si="48"/>
        <v/>
      </c>
    </row>
    <row r="264" spans="1:20" ht="19.2" thickTop="1" thickBot="1" x14ac:dyDescent="0.35">
      <c r="A264" s="29" t="str">
        <f t="shared" si="45"/>
        <v/>
      </c>
      <c r="B264" s="9">
        <f t="shared" ref="B264:B277" si="49">B263+1</f>
        <v>260</v>
      </c>
      <c r="C264" s="108">
        <f t="shared" si="43"/>
        <v>1736</v>
      </c>
      <c r="D264" s="94"/>
      <c r="E264" s="89" t="str">
        <f t="shared" si="44"/>
        <v>/1957</v>
      </c>
      <c r="F264" s="109" t="s">
        <v>3</v>
      </c>
      <c r="G264" s="87">
        <f>G263+1</f>
        <v>131</v>
      </c>
      <c r="H264" s="86">
        <f t="shared" si="41"/>
        <v>2</v>
      </c>
      <c r="I264" s="22"/>
      <c r="J264" s="110" t="s">
        <v>1105</v>
      </c>
      <c r="K264" s="111" t="s">
        <v>1111</v>
      </c>
      <c r="L264" s="105"/>
      <c r="M264" s="105"/>
      <c r="N264" s="105"/>
      <c r="O264" s="104"/>
      <c r="P264" s="16" t="str">
        <f t="shared" si="46"/>
        <v>◄</v>
      </c>
      <c r="Q264" s="15" t="str">
        <f t="shared" si="47"/>
        <v>◄</v>
      </c>
      <c r="R264" s="14"/>
      <c r="S264" s="14"/>
      <c r="T264" s="13" t="str">
        <f t="shared" si="48"/>
        <v/>
      </c>
    </row>
    <row r="265" spans="1:20" ht="19.2" thickTop="1" thickBot="1" x14ac:dyDescent="0.35">
      <c r="A265" s="29" t="str">
        <f t="shared" si="45"/>
        <v/>
      </c>
      <c r="B265" s="9">
        <f t="shared" si="49"/>
        <v>261</v>
      </c>
      <c r="C265" s="108">
        <f t="shared" si="43"/>
        <v>1737</v>
      </c>
      <c r="D265" s="94"/>
      <c r="E265" s="89" t="str">
        <f t="shared" si="44"/>
        <v>/1957</v>
      </c>
      <c r="F265" s="109" t="s">
        <v>3</v>
      </c>
      <c r="G265" s="87">
        <f>G264</f>
        <v>131</v>
      </c>
      <c r="H265" s="86">
        <f t="shared" ref="H265:H277" si="50">IF(F265="","",H$200)</f>
        <v>2</v>
      </c>
      <c r="I265" s="22"/>
      <c r="J265" s="110" t="s">
        <v>1576</v>
      </c>
      <c r="K265" s="83" t="s">
        <v>1113</v>
      </c>
      <c r="L265" s="105"/>
      <c r="M265" s="105"/>
      <c r="N265" s="105"/>
      <c r="O265" s="104"/>
      <c r="P265" s="16" t="str">
        <f t="shared" si="46"/>
        <v>◄</v>
      </c>
      <c r="Q265" s="15" t="str">
        <f t="shared" si="47"/>
        <v>◄</v>
      </c>
      <c r="R265" s="14"/>
      <c r="S265" s="14"/>
      <c r="T265" s="13" t="str">
        <f t="shared" si="48"/>
        <v/>
      </c>
    </row>
    <row r="266" spans="1:20" ht="19.2" thickTop="1" thickBot="1" x14ac:dyDescent="0.35">
      <c r="A266" s="29" t="str">
        <f t="shared" si="45"/>
        <v/>
      </c>
      <c r="B266" s="9">
        <f t="shared" si="49"/>
        <v>262</v>
      </c>
      <c r="C266" s="108">
        <f t="shared" si="43"/>
        <v>1738</v>
      </c>
      <c r="D266" s="94"/>
      <c r="E266" s="89" t="str">
        <f t="shared" si="44"/>
        <v>/1957</v>
      </c>
      <c r="F266" s="109" t="s">
        <v>3</v>
      </c>
      <c r="G266" s="87">
        <f>G265+1</f>
        <v>132</v>
      </c>
      <c r="H266" s="86">
        <f t="shared" si="50"/>
        <v>2</v>
      </c>
      <c r="I266" s="22"/>
      <c r="J266" s="110" t="s">
        <v>1243</v>
      </c>
      <c r="K266" s="83" t="s">
        <v>1113</v>
      </c>
      <c r="L266" s="105"/>
      <c r="M266" s="105"/>
      <c r="N266" s="105"/>
      <c r="O266" s="104"/>
      <c r="P266" s="16" t="str">
        <f t="shared" si="46"/>
        <v>◄</v>
      </c>
      <c r="Q266" s="15" t="str">
        <f t="shared" si="47"/>
        <v>◄</v>
      </c>
      <c r="R266" s="14"/>
      <c r="S266" s="14"/>
      <c r="T266" s="13" t="str">
        <f t="shared" si="48"/>
        <v/>
      </c>
    </row>
    <row r="267" spans="1:20" ht="19.2" thickTop="1" thickBot="1" x14ac:dyDescent="0.35">
      <c r="A267" s="29" t="str">
        <f t="shared" si="45"/>
        <v/>
      </c>
      <c r="B267" s="9">
        <f t="shared" si="49"/>
        <v>263</v>
      </c>
      <c r="C267" s="108">
        <f t="shared" si="43"/>
        <v>1739</v>
      </c>
      <c r="D267" s="94"/>
      <c r="E267" s="89" t="str">
        <f t="shared" si="44"/>
        <v>/1957</v>
      </c>
      <c r="F267" s="109" t="s">
        <v>3</v>
      </c>
      <c r="G267" s="87">
        <f>G266</f>
        <v>132</v>
      </c>
      <c r="H267" s="86">
        <f t="shared" si="50"/>
        <v>2</v>
      </c>
      <c r="I267" s="22"/>
      <c r="J267" s="110" t="s">
        <v>1575</v>
      </c>
      <c r="K267" s="111" t="s">
        <v>1111</v>
      </c>
      <c r="L267" s="105"/>
      <c r="M267" s="105"/>
      <c r="N267" s="105"/>
      <c r="O267" s="104"/>
      <c r="P267" s="16" t="str">
        <f t="shared" si="46"/>
        <v>◄</v>
      </c>
      <c r="Q267" s="15" t="str">
        <f t="shared" si="47"/>
        <v>◄</v>
      </c>
      <c r="R267" s="14"/>
      <c r="S267" s="14"/>
      <c r="T267" s="13" t="str">
        <f t="shared" si="48"/>
        <v/>
      </c>
    </row>
    <row r="268" spans="1:20" ht="19.2" thickTop="1" thickBot="1" x14ac:dyDescent="0.35">
      <c r="A268" s="29" t="str">
        <f t="shared" si="45"/>
        <v/>
      </c>
      <c r="B268" s="9">
        <f t="shared" si="49"/>
        <v>264</v>
      </c>
      <c r="C268" s="108">
        <f t="shared" si="43"/>
        <v>1740</v>
      </c>
      <c r="D268" s="94"/>
      <c r="E268" s="89" t="str">
        <f t="shared" si="44"/>
        <v>/1957</v>
      </c>
      <c r="F268" s="109" t="s">
        <v>3</v>
      </c>
      <c r="G268" s="87">
        <f>G267+1</f>
        <v>133</v>
      </c>
      <c r="H268" s="86">
        <f t="shared" si="50"/>
        <v>2</v>
      </c>
      <c r="I268" s="22"/>
      <c r="J268" s="110" t="s">
        <v>1574</v>
      </c>
      <c r="K268" s="83" t="s">
        <v>1113</v>
      </c>
      <c r="L268" s="105"/>
      <c r="M268" s="105"/>
      <c r="N268" s="105"/>
      <c r="O268" s="104"/>
      <c r="P268" s="16" t="str">
        <f t="shared" si="46"/>
        <v>◄</v>
      </c>
      <c r="Q268" s="15" t="str">
        <f t="shared" si="47"/>
        <v>◄</v>
      </c>
      <c r="R268" s="14"/>
      <c r="S268" s="14"/>
      <c r="T268" s="13" t="str">
        <f t="shared" si="48"/>
        <v/>
      </c>
    </row>
    <row r="269" spans="1:20" ht="19.2" thickTop="1" thickBot="1" x14ac:dyDescent="0.35">
      <c r="A269" s="29" t="str">
        <f t="shared" si="45"/>
        <v/>
      </c>
      <c r="B269" s="9">
        <f t="shared" si="49"/>
        <v>265</v>
      </c>
      <c r="C269" s="108">
        <f t="shared" si="43"/>
        <v>1741</v>
      </c>
      <c r="D269" s="94"/>
      <c r="E269" s="89" t="str">
        <f t="shared" si="44"/>
        <v>/1957</v>
      </c>
      <c r="F269" s="109" t="s">
        <v>3</v>
      </c>
      <c r="G269" s="87">
        <f>G268</f>
        <v>133</v>
      </c>
      <c r="H269" s="86">
        <f t="shared" si="50"/>
        <v>2</v>
      </c>
      <c r="I269" s="22"/>
      <c r="J269" s="110" t="s">
        <v>1573</v>
      </c>
      <c r="K269" s="83" t="s">
        <v>1113</v>
      </c>
      <c r="L269" s="105"/>
      <c r="M269" s="105"/>
      <c r="N269" s="105"/>
      <c r="O269" s="104"/>
      <c r="P269" s="16" t="str">
        <f t="shared" si="46"/>
        <v>◄</v>
      </c>
      <c r="Q269" s="15" t="str">
        <f t="shared" si="47"/>
        <v>◄</v>
      </c>
      <c r="R269" s="14"/>
      <c r="S269" s="14"/>
      <c r="T269" s="13" t="str">
        <f t="shared" si="48"/>
        <v/>
      </c>
    </row>
    <row r="270" spans="1:20" ht="19.2" thickTop="1" thickBot="1" x14ac:dyDescent="0.35">
      <c r="A270" s="29" t="str">
        <f t="shared" si="45"/>
        <v/>
      </c>
      <c r="B270" s="9">
        <f t="shared" si="49"/>
        <v>266</v>
      </c>
      <c r="C270" s="108">
        <f t="shared" si="43"/>
        <v>1742</v>
      </c>
      <c r="D270" s="94"/>
      <c r="E270" s="89" t="str">
        <f t="shared" si="44"/>
        <v>/1957</v>
      </c>
      <c r="F270" s="109" t="s">
        <v>3</v>
      </c>
      <c r="G270" s="87">
        <f>G269+1</f>
        <v>134</v>
      </c>
      <c r="H270" s="86">
        <f t="shared" si="50"/>
        <v>2</v>
      </c>
      <c r="I270" s="22"/>
      <c r="J270" s="110" t="s">
        <v>1572</v>
      </c>
      <c r="K270" s="111" t="s">
        <v>1111</v>
      </c>
      <c r="L270" s="105"/>
      <c r="M270" s="105"/>
      <c r="N270" s="105"/>
      <c r="O270" s="104"/>
      <c r="P270" s="16" t="str">
        <f t="shared" si="46"/>
        <v>◄</v>
      </c>
      <c r="Q270" s="15" t="str">
        <f t="shared" si="47"/>
        <v>◄</v>
      </c>
      <c r="R270" s="14"/>
      <c r="S270" s="14"/>
      <c r="T270" s="13" t="str">
        <f t="shared" si="48"/>
        <v/>
      </c>
    </row>
    <row r="271" spans="1:20" ht="19.2" thickTop="1" thickBot="1" x14ac:dyDescent="0.35">
      <c r="A271" s="29" t="str">
        <f t="shared" si="45"/>
        <v/>
      </c>
      <c r="B271" s="9">
        <f t="shared" si="49"/>
        <v>267</v>
      </c>
      <c r="C271" s="108">
        <f t="shared" si="43"/>
        <v>1743</v>
      </c>
      <c r="D271" s="94"/>
      <c r="E271" s="89" t="str">
        <f t="shared" si="44"/>
        <v>/1957</v>
      </c>
      <c r="F271" s="109" t="s">
        <v>3</v>
      </c>
      <c r="G271" s="87">
        <f>G270</f>
        <v>134</v>
      </c>
      <c r="H271" s="86">
        <f t="shared" si="50"/>
        <v>2</v>
      </c>
      <c r="I271" s="22"/>
      <c r="J271" s="110" t="s">
        <v>1571</v>
      </c>
      <c r="K271" s="111" t="s">
        <v>1111</v>
      </c>
      <c r="L271" s="105"/>
      <c r="M271" s="105"/>
      <c r="N271" s="105"/>
      <c r="O271" s="104"/>
      <c r="P271" s="16" t="str">
        <f t="shared" si="46"/>
        <v>◄</v>
      </c>
      <c r="Q271" s="15" t="str">
        <f t="shared" si="47"/>
        <v>◄</v>
      </c>
      <c r="R271" s="14"/>
      <c r="S271" s="14"/>
      <c r="T271" s="13" t="str">
        <f t="shared" si="48"/>
        <v/>
      </c>
    </row>
    <row r="272" spans="1:20" ht="19.2" thickTop="1" thickBot="1" x14ac:dyDescent="0.35">
      <c r="A272" s="29" t="str">
        <f t="shared" si="45"/>
        <v/>
      </c>
      <c r="B272" s="9">
        <f t="shared" si="49"/>
        <v>268</v>
      </c>
      <c r="C272" s="108">
        <f t="shared" si="43"/>
        <v>1744</v>
      </c>
      <c r="D272" s="94"/>
      <c r="E272" s="89" t="str">
        <f t="shared" si="44"/>
        <v>/1957</v>
      </c>
      <c r="F272" s="109" t="s">
        <v>3</v>
      </c>
      <c r="G272" s="87">
        <f>G271+1</f>
        <v>135</v>
      </c>
      <c r="H272" s="86">
        <f t="shared" si="50"/>
        <v>2</v>
      </c>
      <c r="I272" s="22"/>
      <c r="J272" s="110" t="s">
        <v>1570</v>
      </c>
      <c r="K272" s="83" t="s">
        <v>1113</v>
      </c>
      <c r="L272" s="105"/>
      <c r="M272" s="105"/>
      <c r="N272" s="105"/>
      <c r="O272" s="104"/>
      <c r="P272" s="16" t="str">
        <f t="shared" si="46"/>
        <v>◄</v>
      </c>
      <c r="Q272" s="15" t="str">
        <f t="shared" si="47"/>
        <v>◄</v>
      </c>
      <c r="R272" s="14"/>
      <c r="S272" s="14"/>
      <c r="T272" s="13" t="str">
        <f t="shared" si="48"/>
        <v/>
      </c>
    </row>
    <row r="273" spans="1:20" ht="19.2" thickTop="1" thickBot="1" x14ac:dyDescent="0.35">
      <c r="A273" s="29" t="str">
        <f t="shared" si="45"/>
        <v/>
      </c>
      <c r="B273" s="9">
        <f t="shared" si="49"/>
        <v>269</v>
      </c>
      <c r="C273" s="108">
        <f t="shared" si="43"/>
        <v>1745</v>
      </c>
      <c r="D273" s="94"/>
      <c r="E273" s="89" t="str">
        <f t="shared" si="44"/>
        <v>/1957</v>
      </c>
      <c r="F273" s="109" t="s">
        <v>3</v>
      </c>
      <c r="G273" s="87">
        <f>G272</f>
        <v>135</v>
      </c>
      <c r="H273" s="86">
        <f t="shared" si="50"/>
        <v>2</v>
      </c>
      <c r="I273" s="22"/>
      <c r="J273" s="110" t="s">
        <v>1569</v>
      </c>
      <c r="K273" s="111" t="s">
        <v>1111</v>
      </c>
      <c r="L273" s="105"/>
      <c r="M273" s="105"/>
      <c r="N273" s="105"/>
      <c r="O273" s="104"/>
      <c r="P273" s="16" t="str">
        <f t="shared" si="46"/>
        <v>◄</v>
      </c>
      <c r="Q273" s="15" t="str">
        <f t="shared" si="47"/>
        <v>◄</v>
      </c>
      <c r="R273" s="14"/>
      <c r="S273" s="14"/>
      <c r="T273" s="13" t="str">
        <f t="shared" si="48"/>
        <v/>
      </c>
    </row>
    <row r="274" spans="1:20" ht="19.2" thickTop="1" thickBot="1" x14ac:dyDescent="0.35">
      <c r="A274" s="29" t="str">
        <f t="shared" si="45"/>
        <v/>
      </c>
      <c r="B274" s="9">
        <f t="shared" si="49"/>
        <v>270</v>
      </c>
      <c r="C274" s="108">
        <f t="shared" si="43"/>
        <v>1746</v>
      </c>
      <c r="D274" s="94"/>
      <c r="E274" s="89" t="str">
        <f t="shared" si="44"/>
        <v>/1957</v>
      </c>
      <c r="F274" s="109" t="s">
        <v>3</v>
      </c>
      <c r="G274" s="87">
        <f>G273+1</f>
        <v>136</v>
      </c>
      <c r="H274" s="86">
        <f t="shared" si="50"/>
        <v>2</v>
      </c>
      <c r="I274" s="22"/>
      <c r="J274" s="110" t="s">
        <v>1568</v>
      </c>
      <c r="K274" s="83" t="s">
        <v>1113</v>
      </c>
      <c r="L274" s="105"/>
      <c r="M274" s="105"/>
      <c r="N274" s="105"/>
      <c r="O274" s="104"/>
      <c r="P274" s="16" t="str">
        <f t="shared" si="46"/>
        <v>◄</v>
      </c>
      <c r="Q274" s="15" t="str">
        <f t="shared" si="47"/>
        <v>◄</v>
      </c>
      <c r="R274" s="14"/>
      <c r="S274" s="14"/>
      <c r="T274" s="13" t="str">
        <f t="shared" si="48"/>
        <v/>
      </c>
    </row>
    <row r="275" spans="1:20" ht="19.2" thickTop="1" thickBot="1" x14ac:dyDescent="0.35">
      <c r="A275" s="29" t="str">
        <f t="shared" si="45"/>
        <v/>
      </c>
      <c r="B275" s="9">
        <f t="shared" si="49"/>
        <v>271</v>
      </c>
      <c r="C275" s="108">
        <f t="shared" si="43"/>
        <v>1747</v>
      </c>
      <c r="D275" s="94"/>
      <c r="E275" s="89" t="str">
        <f t="shared" si="44"/>
        <v>/1957</v>
      </c>
      <c r="F275" s="109" t="s">
        <v>3</v>
      </c>
      <c r="G275" s="87">
        <f>G274</f>
        <v>136</v>
      </c>
      <c r="H275" s="86">
        <f t="shared" si="50"/>
        <v>2</v>
      </c>
      <c r="I275" s="22"/>
      <c r="J275" s="110" t="s">
        <v>1567</v>
      </c>
      <c r="K275" s="111" t="s">
        <v>1111</v>
      </c>
      <c r="L275" s="105"/>
      <c r="M275" s="105"/>
      <c r="N275" s="105"/>
      <c r="O275" s="104"/>
      <c r="P275" s="16" t="str">
        <f t="shared" si="46"/>
        <v>◄</v>
      </c>
      <c r="Q275" s="15" t="str">
        <f t="shared" si="47"/>
        <v>◄</v>
      </c>
      <c r="R275" s="14"/>
      <c r="S275" s="14"/>
      <c r="T275" s="13" t="str">
        <f t="shared" si="48"/>
        <v/>
      </c>
    </row>
    <row r="276" spans="1:20" ht="19.2" thickTop="1" thickBot="1" x14ac:dyDescent="0.35">
      <c r="A276" s="29" t="str">
        <f t="shared" si="45"/>
        <v/>
      </c>
      <c r="B276" s="9">
        <f t="shared" si="49"/>
        <v>272</v>
      </c>
      <c r="C276" s="108">
        <f t="shared" si="43"/>
        <v>1748</v>
      </c>
      <c r="D276" s="94"/>
      <c r="E276" s="89" t="str">
        <f t="shared" si="44"/>
        <v>/1957</v>
      </c>
      <c r="F276" s="109" t="s">
        <v>3</v>
      </c>
      <c r="G276" s="87">
        <f>G275+1</f>
        <v>137</v>
      </c>
      <c r="H276" s="86">
        <f t="shared" si="50"/>
        <v>2</v>
      </c>
      <c r="I276" s="22"/>
      <c r="J276" s="110" t="s">
        <v>1566</v>
      </c>
      <c r="K276" s="83" t="s">
        <v>1113</v>
      </c>
      <c r="L276" s="105"/>
      <c r="M276" s="105"/>
      <c r="N276" s="105"/>
      <c r="O276" s="104"/>
      <c r="P276" s="16" t="str">
        <f t="shared" si="46"/>
        <v>◄</v>
      </c>
      <c r="Q276" s="15" t="str">
        <f t="shared" si="47"/>
        <v>◄</v>
      </c>
      <c r="R276" s="14"/>
      <c r="S276" s="14"/>
      <c r="T276" s="13" t="str">
        <f t="shared" si="48"/>
        <v/>
      </c>
    </row>
    <row r="277" spans="1:20" ht="19.2" thickTop="1" thickBot="1" x14ac:dyDescent="0.35">
      <c r="A277" s="29" t="str">
        <f t="shared" si="45"/>
        <v/>
      </c>
      <c r="B277" s="9">
        <f t="shared" si="49"/>
        <v>273</v>
      </c>
      <c r="C277" s="108">
        <f t="shared" si="43"/>
        <v>1749</v>
      </c>
      <c r="D277" s="94"/>
      <c r="E277" s="89" t="str">
        <f t="shared" si="44"/>
        <v>/1957</v>
      </c>
      <c r="F277" s="109" t="s">
        <v>3</v>
      </c>
      <c r="G277" s="87">
        <f>G276</f>
        <v>137</v>
      </c>
      <c r="H277" s="86">
        <f t="shared" si="50"/>
        <v>2</v>
      </c>
      <c r="I277" s="22"/>
      <c r="J277" s="110" t="s">
        <v>1565</v>
      </c>
      <c r="K277" s="111" t="s">
        <v>1111</v>
      </c>
      <c r="L277" s="105"/>
      <c r="M277" s="105"/>
      <c r="N277" s="105"/>
      <c r="O277" s="104"/>
      <c r="P277" s="16" t="str">
        <f t="shared" si="46"/>
        <v>◄</v>
      </c>
      <c r="Q277" s="15" t="str">
        <f t="shared" si="47"/>
        <v>◄</v>
      </c>
      <c r="R277" s="14"/>
      <c r="S277" s="14"/>
      <c r="T277" s="13" t="str">
        <f t="shared" si="48"/>
        <v/>
      </c>
    </row>
    <row r="278" spans="1:20" ht="15" thickTop="1" x14ac:dyDescent="0.3">
      <c r="A278" s="9"/>
      <c r="B278" s="9"/>
      <c r="C278" s="12"/>
      <c r="D278" s="9"/>
      <c r="E278" s="11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</sheetData>
  <autoFilter ref="A1:T278" xr:uid="{6D029A59-074D-4ECD-B234-17F058C63036}"/>
  <mergeCells count="9">
    <mergeCell ref="C54:D54"/>
    <mergeCell ref="A3:A4"/>
    <mergeCell ref="D4:F4"/>
    <mergeCell ref="C53:D53"/>
    <mergeCell ref="S2:T2"/>
    <mergeCell ref="Q2:R2"/>
    <mergeCell ref="K3:O3"/>
    <mergeCell ref="J2:L2"/>
    <mergeCell ref="B2:I2"/>
  </mergeCells>
  <conditionalFormatting sqref="P3">
    <cfRule type="cellIs" dxfId="38" priority="1" operator="equal">
      <formula>"◄"</formula>
    </cfRule>
    <cfRule type="cellIs" dxfId="37" priority="2" operator="equal">
      <formula>"•"</formula>
    </cfRule>
    <cfRule type="cellIs" priority="3" operator="equal">
      <formula>"◄"</formula>
    </cfRule>
    <cfRule type="cellIs" dxfId="36" priority="4" operator="equal">
      <formula>"►"</formula>
    </cfRule>
  </conditionalFormatting>
  <conditionalFormatting sqref="P5:P277">
    <cfRule type="cellIs" dxfId="35" priority="6" operator="equal">
      <formula>"◄"</formula>
    </cfRule>
    <cfRule type="cellIs" dxfId="34" priority="7" operator="equal">
      <formula>"•"</formula>
    </cfRule>
    <cfRule type="cellIs" priority="8" operator="equal">
      <formula>"◄"</formula>
    </cfRule>
    <cfRule type="cellIs" dxfId="33" priority="9" operator="equal">
      <formula>"►"</formula>
    </cfRule>
  </conditionalFormatting>
  <conditionalFormatting sqref="R3:S277">
    <cfRule type="containsText" dxfId="32" priority="5" operator="containsText" text="Ø">
      <formula>NOT(ISERROR(SEARCH("Ø",R3)))</formula>
    </cfRule>
  </conditionalFormatting>
  <printOptions horizontalCentered="1"/>
  <pageMargins left="0" right="0" top="0.31496062992125984" bottom="0" header="0" footer="0"/>
  <pageSetup paperSize="9" scale="88" orientation="landscape" r:id="rId1"/>
  <headerFooter>
    <oddHeader xml:space="preserve">&amp;R&amp;G
</oddHeader>
    <oddFooter>&amp;R
&amp;G</oddFooter>
  </headerFooter>
  <rowBreaks count="10" manualBreakCount="10">
    <brk id="26" min="1" max="14" man="1"/>
    <brk id="50" min="1" max="14" man="1"/>
    <brk id="75" min="1" max="14" man="1"/>
    <brk id="101" min="1" max="14" man="1"/>
    <brk id="127" min="1" max="14" man="1"/>
    <brk id="153" min="1" max="14" man="1"/>
    <brk id="177" min="1" max="14" man="1"/>
    <brk id="201" min="1" max="14" man="1"/>
    <brk id="225" min="1" max="14" man="1"/>
    <brk id="251" min="1" max="14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28</vt:i4>
      </vt:variant>
    </vt:vector>
  </HeadingPairs>
  <TitlesOfParts>
    <vt:vector size="43" baseType="lpstr">
      <vt:lpstr>samenvatting-résumé-summary</vt:lpstr>
      <vt:lpstr>Missend-Manquants-Missings</vt:lpstr>
      <vt:lpstr>PKPu1-289</vt:lpstr>
      <vt:lpstr>PKPu290-501</vt:lpstr>
      <vt:lpstr>PKPu502-751</vt:lpstr>
      <vt:lpstr>PKPu752-1000</vt:lpstr>
      <vt:lpstr>PKPu1001-1249</vt:lpstr>
      <vt:lpstr>PKPu1250-1500</vt:lpstr>
      <vt:lpstr>PKPu1501-1749</vt:lpstr>
      <vt:lpstr>PKPu1750-1999</vt:lpstr>
      <vt:lpstr>PKPu2000-2194</vt:lpstr>
      <vt:lpstr>BKPu2194-2399</vt:lpstr>
      <vt:lpstr>BKPu2400-2599</vt:lpstr>
      <vt:lpstr>BKPu2600-2790 - PKPuI-INT</vt:lpstr>
      <vt:lpstr>Blad2</vt:lpstr>
      <vt:lpstr>'BKPu2194-2399'!Afdrukbereik</vt:lpstr>
      <vt:lpstr>'BKPu2400-2599'!Afdrukbereik</vt:lpstr>
      <vt:lpstr>'BKPu2600-2790 - PKPuI-INT'!Afdrukbereik</vt:lpstr>
      <vt:lpstr>'Missend-Manquants-Missings'!Afdrukbereik</vt:lpstr>
      <vt:lpstr>'PKPu1001-1249'!Afdrukbereik</vt:lpstr>
      <vt:lpstr>'PKPu1250-1500'!Afdrukbereik</vt:lpstr>
      <vt:lpstr>'PKPu1-289'!Afdrukbereik</vt:lpstr>
      <vt:lpstr>'PKPu1501-1749'!Afdrukbereik</vt:lpstr>
      <vt:lpstr>'PKPu1750-1999'!Afdrukbereik</vt:lpstr>
      <vt:lpstr>'PKPu2000-2194'!Afdrukbereik</vt:lpstr>
      <vt:lpstr>'PKPu290-501'!Afdrukbereik</vt:lpstr>
      <vt:lpstr>'PKPu502-751'!Afdrukbereik</vt:lpstr>
      <vt:lpstr>'PKPu752-1000'!Afdrukbereik</vt:lpstr>
      <vt:lpstr>'samenvatting-résumé-summary'!Afdrukbereik</vt:lpstr>
      <vt:lpstr>'BKPu2194-2399'!Afdruktitels</vt:lpstr>
      <vt:lpstr>'BKPu2400-2599'!Afdruktitels</vt:lpstr>
      <vt:lpstr>'BKPu2600-2790 - PKPuI-INT'!Afdruktitels</vt:lpstr>
      <vt:lpstr>'Missend-Manquants-Missings'!Afdruktitels</vt:lpstr>
      <vt:lpstr>'PKPu1001-1249'!Afdruktitels</vt:lpstr>
      <vt:lpstr>'PKPu1250-1500'!Afdruktitels</vt:lpstr>
      <vt:lpstr>'PKPu1-289'!Afdruktitels</vt:lpstr>
      <vt:lpstr>'PKPu1501-1749'!Afdruktitels</vt:lpstr>
      <vt:lpstr>'PKPu1750-1999'!Afdruktitels</vt:lpstr>
      <vt:lpstr>'PKPu2000-2194'!Afdruktitels</vt:lpstr>
      <vt:lpstr>'PKPu290-501'!Afdruktitels</vt:lpstr>
      <vt:lpstr>'PKPu502-751'!Afdruktitels</vt:lpstr>
      <vt:lpstr>'PKPu752-1000'!Afdruktitels</vt:lpstr>
      <vt:lpstr>'samenvatting-résumé-summary'!Afdruktitels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2025-01-17T14:58:31Z</cp:lastPrinted>
  <dcterms:created xsi:type="dcterms:W3CDTF">2025-01-12T15:09:26Z</dcterms:created>
  <dcterms:modified xsi:type="dcterms:W3CDTF">2025-01-17T15:01:34Z</dcterms:modified>
</cp:coreProperties>
</file>